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richard.carter/Downloads/"/>
    </mc:Choice>
  </mc:AlternateContent>
  <xr:revisionPtr revIDLastSave="0" documentId="13_ncr:1_{F897AF7A-0352-AB4B-B121-05F9D8DB2885}" xr6:coauthVersionLast="47" xr6:coauthVersionMax="47" xr10:uidLastSave="{00000000-0000-0000-0000-000000000000}"/>
  <bookViews>
    <workbookView xWindow="32260" yWindow="500" windowWidth="32220" windowHeight="18360" xr2:uid="{00000000-000D-0000-FFFF-FFFF00000000}"/>
  </bookViews>
  <sheets>
    <sheet name="INSTRUCTIONS - READ FIRST" sheetId="1" r:id="rId1"/>
    <sheet name="Lot 1 Evaluated" sheetId="2" r:id="rId2"/>
    <sheet name="Lot 1 Non Evaluate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7" roundtripDataChecksum="vfySpin1H+cG3vWfKUaQXeiTtTsnGg1Gt6tkh0QrkTo="/>
    </ext>
  </extLst>
</workbook>
</file>

<file path=xl/calcChain.xml><?xml version="1.0" encoding="utf-8"?>
<calcChain xmlns="http://schemas.openxmlformats.org/spreadsheetml/2006/main">
  <c r="M20" i="2" l="1"/>
  <c r="N20" i="2" s="1"/>
  <c r="R354" i="2" l="1"/>
  <c r="S354" i="2" s="1"/>
  <c r="R355" i="2"/>
  <c r="S355" i="2" s="1"/>
  <c r="R356" i="2"/>
  <c r="T356" i="2" s="1"/>
  <c r="R357" i="2"/>
  <c r="S357" i="2" s="1"/>
  <c r="R358" i="2"/>
  <c r="S358" i="2" s="1"/>
  <c r="R359" i="2"/>
  <c r="S359" i="2" s="1"/>
  <c r="R360" i="2"/>
  <c r="T360" i="2" s="1"/>
  <c r="R361" i="2"/>
  <c r="S361" i="2" s="1"/>
  <c r="R362" i="2"/>
  <c r="S362" i="2" s="1"/>
  <c r="R363" i="2"/>
  <c r="S363" i="2" s="1"/>
  <c r="M354" i="2"/>
  <c r="N354" i="2" s="1"/>
  <c r="M355" i="2"/>
  <c r="O355" i="2" s="1"/>
  <c r="M356" i="2"/>
  <c r="O356" i="2" s="1"/>
  <c r="M357" i="2"/>
  <c r="N357" i="2" s="1"/>
  <c r="M358" i="2"/>
  <c r="N358" i="2" s="1"/>
  <c r="M359" i="2"/>
  <c r="N359" i="2" s="1"/>
  <c r="M360" i="2"/>
  <c r="O360" i="2" s="1"/>
  <c r="M361" i="2"/>
  <c r="N361" i="2" s="1"/>
  <c r="M362" i="2"/>
  <c r="N362" i="2" s="1"/>
  <c r="M363" i="2"/>
  <c r="N363" i="2" s="1"/>
  <c r="R342" i="2"/>
  <c r="S342" i="2" s="1"/>
  <c r="R343" i="2"/>
  <c r="S343" i="2" s="1"/>
  <c r="R344" i="2"/>
  <c r="T344" i="2" s="1"/>
  <c r="R345" i="2"/>
  <c r="S345" i="2" s="1"/>
  <c r="R346" i="2"/>
  <c r="S346" i="2" s="1"/>
  <c r="R347" i="2"/>
  <c r="S347" i="2" s="1"/>
  <c r="R348" i="2"/>
  <c r="S348" i="2" s="1"/>
  <c r="R349" i="2"/>
  <c r="S349" i="2" s="1"/>
  <c r="R350" i="2"/>
  <c r="S350" i="2" s="1"/>
  <c r="R351" i="2"/>
  <c r="S351" i="2" s="1"/>
  <c r="M342" i="2"/>
  <c r="N342" i="2" s="1"/>
  <c r="M343" i="2"/>
  <c r="N343" i="2" s="1"/>
  <c r="M344" i="2"/>
  <c r="O344" i="2" s="1"/>
  <c r="M345" i="2"/>
  <c r="N345" i="2" s="1"/>
  <c r="M346" i="2"/>
  <c r="O346" i="2" s="1"/>
  <c r="M347" i="2"/>
  <c r="N347" i="2" s="1"/>
  <c r="M348" i="2"/>
  <c r="N348" i="2" s="1"/>
  <c r="M349" i="2"/>
  <c r="O349" i="2" s="1"/>
  <c r="M350" i="2"/>
  <c r="N350" i="2" s="1"/>
  <c r="M351" i="2"/>
  <c r="O351" i="2" s="1"/>
  <c r="R49" i="2"/>
  <c r="S49" i="2" s="1"/>
  <c r="R46" i="2"/>
  <c r="S46" i="2" s="1"/>
  <c r="R47" i="2"/>
  <c r="S47" i="2" s="1"/>
  <c r="R48" i="2"/>
  <c r="T48" i="2" s="1"/>
  <c r="R30" i="2"/>
  <c r="S30" i="2" s="1"/>
  <c r="R31" i="2"/>
  <c r="S31" i="2" s="1"/>
  <c r="R32" i="2"/>
  <c r="T32" i="2" s="1"/>
  <c r="R33" i="2"/>
  <c r="S33" i="2" s="1"/>
  <c r="R34" i="2"/>
  <c r="S34" i="2" s="1"/>
  <c r="R35" i="2"/>
  <c r="S35" i="2" s="1"/>
  <c r="R36" i="2"/>
  <c r="S36" i="2" s="1"/>
  <c r="R37" i="2"/>
  <c r="S37" i="2" s="1"/>
  <c r="R38" i="2"/>
  <c r="S38" i="2" s="1"/>
  <c r="R39" i="2"/>
  <c r="S39" i="2" s="1"/>
  <c r="R40" i="2"/>
  <c r="T40" i="2" s="1"/>
  <c r="R41" i="2"/>
  <c r="T41" i="2" s="1"/>
  <c r="R42" i="2"/>
  <c r="S42" i="2" s="1"/>
  <c r="R43" i="2"/>
  <c r="S43" i="2" s="1"/>
  <c r="R44" i="2"/>
  <c r="S44" i="2" s="1"/>
  <c r="R45" i="2"/>
  <c r="T45" i="2" s="1"/>
  <c r="R15" i="2"/>
  <c r="S15" i="2" s="1"/>
  <c r="R16" i="2"/>
  <c r="S16" i="2" s="1"/>
  <c r="R17" i="2"/>
  <c r="T17" i="2" s="1"/>
  <c r="R18" i="2"/>
  <c r="S18" i="2" s="1"/>
  <c r="R19" i="2"/>
  <c r="S19" i="2" s="1"/>
  <c r="R20" i="2"/>
  <c r="S20" i="2" s="1"/>
  <c r="R21" i="2"/>
  <c r="T21" i="2" s="1"/>
  <c r="R22" i="2"/>
  <c r="S22" i="2" s="1"/>
  <c r="R23" i="2"/>
  <c r="S23" i="2" s="1"/>
  <c r="R24" i="2"/>
  <c r="S24" i="2" s="1"/>
  <c r="R25" i="2"/>
  <c r="T25" i="2" s="1"/>
  <c r="R26" i="2"/>
  <c r="T26" i="2" s="1"/>
  <c r="R27" i="2"/>
  <c r="S27" i="2" s="1"/>
  <c r="R28" i="2"/>
  <c r="S28" i="2" s="1"/>
  <c r="R29" i="2"/>
  <c r="T29" i="2" s="1"/>
  <c r="M36" i="2"/>
  <c r="O36" i="2" s="1"/>
  <c r="M37" i="2"/>
  <c r="N37" i="2" s="1"/>
  <c r="M38" i="2"/>
  <c r="O38" i="2" s="1"/>
  <c r="M39" i="2"/>
  <c r="O39" i="2" s="1"/>
  <c r="M40" i="2"/>
  <c r="N40" i="2" s="1"/>
  <c r="M41" i="2"/>
  <c r="N41" i="2" s="1"/>
  <c r="M42" i="2"/>
  <c r="N42" i="2" s="1"/>
  <c r="M43" i="2"/>
  <c r="O43" i="2" s="1"/>
  <c r="M44" i="2"/>
  <c r="N44" i="2" s="1"/>
  <c r="M45" i="2"/>
  <c r="N45" i="2" s="1"/>
  <c r="M46" i="2"/>
  <c r="O46" i="2" s="1"/>
  <c r="M47" i="2"/>
  <c r="O47" i="2" s="1"/>
  <c r="M48" i="2"/>
  <c r="N48" i="2" s="1"/>
  <c r="M49" i="2"/>
  <c r="N49" i="2" s="1"/>
  <c r="M25" i="2"/>
  <c r="O25" i="2" s="1"/>
  <c r="M26" i="2"/>
  <c r="N26" i="2" s="1"/>
  <c r="M27" i="2"/>
  <c r="O27" i="2" s="1"/>
  <c r="M28" i="2"/>
  <c r="O28" i="2" s="1"/>
  <c r="M29" i="2"/>
  <c r="O29" i="2" s="1"/>
  <c r="M30" i="2"/>
  <c r="N30" i="2" s="1"/>
  <c r="M31" i="2"/>
  <c r="N31" i="2" s="1"/>
  <c r="M32" i="2"/>
  <c r="N32" i="2" s="1"/>
  <c r="M33" i="2"/>
  <c r="O33" i="2" s="1"/>
  <c r="M34" i="2"/>
  <c r="N34" i="2" s="1"/>
  <c r="M35" i="2"/>
  <c r="O35" i="2" s="1"/>
  <c r="M15" i="2"/>
  <c r="N15" i="2" s="1"/>
  <c r="M16" i="2"/>
  <c r="N16" i="2" s="1"/>
  <c r="M17" i="2"/>
  <c r="O17" i="2" s="1"/>
  <c r="M18" i="2"/>
  <c r="O18" i="2" s="1"/>
  <c r="M19" i="2"/>
  <c r="O19" i="2" s="1"/>
  <c r="M21" i="2"/>
  <c r="N21" i="2" s="1"/>
  <c r="M22" i="2"/>
  <c r="N22" i="2" s="1"/>
  <c r="M23" i="2"/>
  <c r="N23" i="2" s="1"/>
  <c r="M24" i="2"/>
  <c r="N24" i="2" s="1"/>
  <c r="R286" i="2"/>
  <c r="S286" i="2" s="1"/>
  <c r="R287" i="2"/>
  <c r="S287" i="2" s="1"/>
  <c r="M286" i="2"/>
  <c r="N286" i="2" s="1"/>
  <c r="M287" i="2"/>
  <c r="N287" i="2" s="1"/>
  <c r="R385" i="2"/>
  <c r="S385" i="2" s="1"/>
  <c r="M385" i="2"/>
  <c r="N385" i="2" s="1"/>
  <c r="R384" i="2"/>
  <c r="T384" i="2" s="1"/>
  <c r="M384" i="2"/>
  <c r="O384" i="2" s="1"/>
  <c r="R383" i="2"/>
  <c r="T383" i="2" s="1"/>
  <c r="M383" i="2"/>
  <c r="N383" i="2" s="1"/>
  <c r="R382" i="2"/>
  <c r="M382" i="2"/>
  <c r="N382" i="2" s="1"/>
  <c r="R381" i="2"/>
  <c r="M381" i="2"/>
  <c r="R380" i="2"/>
  <c r="S380" i="2" s="1"/>
  <c r="M380" i="2"/>
  <c r="R379" i="2"/>
  <c r="M379" i="2"/>
  <c r="O379" i="2" s="1"/>
  <c r="R378" i="2"/>
  <c r="T378" i="2" s="1"/>
  <c r="M378" i="2"/>
  <c r="O378" i="2" s="1"/>
  <c r="R377" i="2"/>
  <c r="S377" i="2" s="1"/>
  <c r="M377" i="2"/>
  <c r="O377" i="2" s="1"/>
  <c r="R376" i="2"/>
  <c r="T376" i="2" s="1"/>
  <c r="M376" i="2"/>
  <c r="O376" i="2" s="1"/>
  <c r="R375" i="2"/>
  <c r="T375" i="2" s="1"/>
  <c r="M375" i="2"/>
  <c r="O375" i="2" s="1"/>
  <c r="R374" i="2"/>
  <c r="T374" i="2" s="1"/>
  <c r="M374" i="2"/>
  <c r="N374" i="2" s="1"/>
  <c r="R373" i="2"/>
  <c r="S373" i="2" s="1"/>
  <c r="M373" i="2"/>
  <c r="O373" i="2" s="1"/>
  <c r="R372" i="2"/>
  <c r="S372" i="2" s="1"/>
  <c r="M372" i="2"/>
  <c r="O372" i="2" s="1"/>
  <c r="R371" i="2"/>
  <c r="T371" i="2" s="1"/>
  <c r="M371" i="2"/>
  <c r="O371" i="2" s="1"/>
  <c r="R370" i="2"/>
  <c r="S370" i="2" s="1"/>
  <c r="M370" i="2"/>
  <c r="N370" i="2" s="1"/>
  <c r="R369" i="2"/>
  <c r="M369" i="2"/>
  <c r="O369" i="2" s="1"/>
  <c r="R368" i="2"/>
  <c r="S368" i="2" s="1"/>
  <c r="M368" i="2"/>
  <c r="R367" i="2"/>
  <c r="T367" i="2" s="1"/>
  <c r="M367" i="2"/>
  <c r="O367" i="2" s="1"/>
  <c r="R366" i="2"/>
  <c r="T366" i="2" s="1"/>
  <c r="M366" i="2"/>
  <c r="N366" i="2" s="1"/>
  <c r="R365" i="2"/>
  <c r="M365" i="2"/>
  <c r="O365" i="2" s="1"/>
  <c r="R364" i="2"/>
  <c r="S364" i="2" s="1"/>
  <c r="M364" i="2"/>
  <c r="R353" i="2"/>
  <c r="T353" i="2" s="1"/>
  <c r="M353" i="2"/>
  <c r="O353" i="2" s="1"/>
  <c r="R352" i="2"/>
  <c r="T352" i="2" s="1"/>
  <c r="M352" i="2"/>
  <c r="N352" i="2" s="1"/>
  <c r="R341" i="2"/>
  <c r="M341" i="2"/>
  <c r="O341" i="2" s="1"/>
  <c r="R340" i="2"/>
  <c r="S340" i="2" s="1"/>
  <c r="M340" i="2"/>
  <c r="R339" i="2"/>
  <c r="S339" i="2" s="1"/>
  <c r="M339" i="2"/>
  <c r="O339" i="2" s="1"/>
  <c r="R338" i="2"/>
  <c r="T338" i="2" s="1"/>
  <c r="M338" i="2"/>
  <c r="N338" i="2" s="1"/>
  <c r="R337" i="2"/>
  <c r="M337" i="2"/>
  <c r="O337" i="2" s="1"/>
  <c r="R336" i="2"/>
  <c r="S336" i="2" s="1"/>
  <c r="M336" i="2"/>
  <c r="R335" i="2"/>
  <c r="T335" i="2" s="1"/>
  <c r="M335" i="2"/>
  <c r="N335" i="2" s="1"/>
  <c r="R334" i="2"/>
  <c r="T334" i="2" s="1"/>
  <c r="M334" i="2"/>
  <c r="O334" i="2" s="1"/>
  <c r="R333" i="2"/>
  <c r="S333" i="2" s="1"/>
  <c r="M333" i="2"/>
  <c r="O333" i="2" s="1"/>
  <c r="R332" i="2"/>
  <c r="S332" i="2" s="1"/>
  <c r="M332" i="2"/>
  <c r="O332" i="2" s="1"/>
  <c r="R331" i="2"/>
  <c r="T331" i="2" s="1"/>
  <c r="M331" i="2"/>
  <c r="O331" i="2" s="1"/>
  <c r="R330" i="2"/>
  <c r="T330" i="2" s="1"/>
  <c r="M330" i="2"/>
  <c r="N330" i="2" s="1"/>
  <c r="R329" i="2"/>
  <c r="S329" i="2" s="1"/>
  <c r="M329" i="2"/>
  <c r="N329" i="2" s="1"/>
  <c r="R328" i="2"/>
  <c r="S328" i="2" s="1"/>
  <c r="M328" i="2"/>
  <c r="O328" i="2" s="1"/>
  <c r="R327" i="2"/>
  <c r="T327" i="2" s="1"/>
  <c r="M327" i="2"/>
  <c r="O327" i="2" s="1"/>
  <c r="R326" i="2"/>
  <c r="T326" i="2" s="1"/>
  <c r="M326" i="2"/>
  <c r="N326" i="2" s="1"/>
  <c r="R325" i="2"/>
  <c r="M325" i="2"/>
  <c r="O325" i="2" s="1"/>
  <c r="R324" i="2"/>
  <c r="S324" i="2" s="1"/>
  <c r="M324" i="2"/>
  <c r="R323" i="2"/>
  <c r="T323" i="2" s="1"/>
  <c r="M323" i="2"/>
  <c r="O323" i="2" s="1"/>
  <c r="R322" i="2"/>
  <c r="T322" i="2" s="1"/>
  <c r="M322" i="2"/>
  <c r="O322" i="2" s="1"/>
  <c r="R321" i="2"/>
  <c r="M321" i="2"/>
  <c r="O321" i="2" s="1"/>
  <c r="R320" i="2"/>
  <c r="S320" i="2" s="1"/>
  <c r="M320" i="2"/>
  <c r="R319" i="2"/>
  <c r="T319" i="2" s="1"/>
  <c r="M319" i="2"/>
  <c r="O319" i="2" s="1"/>
  <c r="R318" i="2"/>
  <c r="T318" i="2" s="1"/>
  <c r="M318" i="2"/>
  <c r="O318" i="2" s="1"/>
  <c r="R317" i="2"/>
  <c r="S317" i="2" s="1"/>
  <c r="M317" i="2"/>
  <c r="O317" i="2" s="1"/>
  <c r="R316" i="2"/>
  <c r="T316" i="2" s="1"/>
  <c r="M316" i="2"/>
  <c r="O316" i="2" s="1"/>
  <c r="R315" i="2"/>
  <c r="T315" i="2" s="1"/>
  <c r="M315" i="2"/>
  <c r="O315" i="2" s="1"/>
  <c r="R314" i="2"/>
  <c r="T314" i="2" s="1"/>
  <c r="M314" i="2"/>
  <c r="N314" i="2" s="1"/>
  <c r="R313" i="2"/>
  <c r="S313" i="2" s="1"/>
  <c r="M313" i="2"/>
  <c r="N313" i="2" s="1"/>
  <c r="R312" i="2"/>
  <c r="S312" i="2" s="1"/>
  <c r="M312" i="2"/>
  <c r="O312" i="2" s="1"/>
  <c r="R311" i="2"/>
  <c r="T311" i="2" s="1"/>
  <c r="M311" i="2"/>
  <c r="O311" i="2" s="1"/>
  <c r="R310" i="2"/>
  <c r="S310" i="2" s="1"/>
  <c r="M310" i="2"/>
  <c r="N310" i="2" s="1"/>
  <c r="R309" i="2"/>
  <c r="M309" i="2"/>
  <c r="N309" i="2" s="1"/>
  <c r="R308" i="2"/>
  <c r="S308" i="2" s="1"/>
  <c r="M308" i="2"/>
  <c r="R307" i="2"/>
  <c r="T307" i="2" s="1"/>
  <c r="M307" i="2"/>
  <c r="O307" i="2" s="1"/>
  <c r="R306" i="2"/>
  <c r="T306" i="2" s="1"/>
  <c r="M306" i="2"/>
  <c r="O306" i="2" s="1"/>
  <c r="R305" i="2"/>
  <c r="M305" i="2"/>
  <c r="O305" i="2" s="1"/>
  <c r="R304" i="2"/>
  <c r="T304" i="2" s="1"/>
  <c r="M304" i="2"/>
  <c r="R303" i="2"/>
  <c r="T303" i="2" s="1"/>
  <c r="M303" i="2"/>
  <c r="O303" i="2" s="1"/>
  <c r="R302" i="2"/>
  <c r="T302" i="2" s="1"/>
  <c r="M302" i="2"/>
  <c r="O302" i="2" s="1"/>
  <c r="R301" i="2"/>
  <c r="S301" i="2" s="1"/>
  <c r="M301" i="2"/>
  <c r="O301" i="2" s="1"/>
  <c r="R300" i="2"/>
  <c r="T300" i="2" s="1"/>
  <c r="M300" i="2"/>
  <c r="O300" i="2" s="1"/>
  <c r="R299" i="2"/>
  <c r="T299" i="2" s="1"/>
  <c r="M299" i="2"/>
  <c r="N299" i="2" s="1"/>
  <c r="R298" i="2"/>
  <c r="S298" i="2" s="1"/>
  <c r="M298" i="2"/>
  <c r="N298" i="2" s="1"/>
  <c r="R297" i="2"/>
  <c r="S297" i="2" s="1"/>
  <c r="M297" i="2"/>
  <c r="N297" i="2" s="1"/>
  <c r="R296" i="2"/>
  <c r="S296" i="2" s="1"/>
  <c r="M296" i="2"/>
  <c r="O296" i="2" s="1"/>
  <c r="R295" i="2"/>
  <c r="S295" i="2" s="1"/>
  <c r="M295" i="2"/>
  <c r="R294" i="2"/>
  <c r="S294" i="2" s="1"/>
  <c r="M294" i="2"/>
  <c r="O294" i="2" s="1"/>
  <c r="R293" i="2"/>
  <c r="T293" i="2" s="1"/>
  <c r="M293" i="2"/>
  <c r="O293" i="2" s="1"/>
  <c r="R292" i="2"/>
  <c r="M292" i="2"/>
  <c r="O292" i="2" s="1"/>
  <c r="R291" i="2"/>
  <c r="T291" i="2" s="1"/>
  <c r="M291" i="2"/>
  <c r="R290" i="2"/>
  <c r="T290" i="2" s="1"/>
  <c r="M290" i="2"/>
  <c r="N290" i="2" s="1"/>
  <c r="R289" i="2"/>
  <c r="T289" i="2" s="1"/>
  <c r="M289" i="2"/>
  <c r="N289" i="2" s="1"/>
  <c r="R288" i="2"/>
  <c r="S288" i="2" s="1"/>
  <c r="M288" i="2"/>
  <c r="O288" i="2" s="1"/>
  <c r="R285" i="2"/>
  <c r="T285" i="2" s="1"/>
  <c r="M285" i="2"/>
  <c r="O285" i="2" s="1"/>
  <c r="R284" i="2"/>
  <c r="T284" i="2" s="1"/>
  <c r="M284" i="2"/>
  <c r="O284" i="2" s="1"/>
  <c r="R283" i="2"/>
  <c r="T283" i="2" s="1"/>
  <c r="M283" i="2"/>
  <c r="N283" i="2" s="1"/>
  <c r="R282" i="2"/>
  <c r="S282" i="2" s="1"/>
  <c r="M282" i="2"/>
  <c r="O282" i="2" s="1"/>
  <c r="R281" i="2"/>
  <c r="S281" i="2" s="1"/>
  <c r="M281" i="2"/>
  <c r="O281" i="2" s="1"/>
  <c r="R280" i="2"/>
  <c r="T280" i="2" s="1"/>
  <c r="M280" i="2"/>
  <c r="O280" i="2" s="1"/>
  <c r="R279" i="2"/>
  <c r="T279" i="2" s="1"/>
  <c r="M279" i="2"/>
  <c r="N279" i="2" s="1"/>
  <c r="R278" i="2"/>
  <c r="M278" i="2"/>
  <c r="O278" i="2" s="1"/>
  <c r="R277" i="2"/>
  <c r="S277" i="2" s="1"/>
  <c r="M277" i="2"/>
  <c r="R276" i="2"/>
  <c r="S276" i="2" s="1"/>
  <c r="M276" i="2"/>
  <c r="N276" i="2" s="1"/>
  <c r="R275" i="2"/>
  <c r="T275" i="2" s="1"/>
  <c r="M275" i="2"/>
  <c r="N275" i="2" s="1"/>
  <c r="R274" i="2"/>
  <c r="M274" i="2"/>
  <c r="O274" i="2" s="1"/>
  <c r="R273" i="2"/>
  <c r="S273" i="2" s="1"/>
  <c r="M273" i="2"/>
  <c r="R272" i="2"/>
  <c r="T272" i="2" s="1"/>
  <c r="M272" i="2"/>
  <c r="N272" i="2" s="1"/>
  <c r="R271" i="2"/>
  <c r="T271" i="2" s="1"/>
  <c r="M271" i="2"/>
  <c r="O271" i="2" s="1"/>
  <c r="R270" i="2"/>
  <c r="S270" i="2" s="1"/>
  <c r="M270" i="2"/>
  <c r="O270" i="2" s="1"/>
  <c r="R269" i="2"/>
  <c r="S269" i="2" s="1"/>
  <c r="M269" i="2"/>
  <c r="O269" i="2" s="1"/>
  <c r="R268" i="2"/>
  <c r="T268" i="2" s="1"/>
  <c r="M268" i="2"/>
  <c r="N268" i="2" s="1"/>
  <c r="R267" i="2"/>
  <c r="T267" i="2" s="1"/>
  <c r="M267" i="2"/>
  <c r="N267" i="2" s="1"/>
  <c r="R266" i="2"/>
  <c r="S266" i="2" s="1"/>
  <c r="M266" i="2"/>
  <c r="N266" i="2" s="1"/>
  <c r="R265" i="2"/>
  <c r="S265" i="2" s="1"/>
  <c r="M265" i="2"/>
  <c r="O265" i="2" s="1"/>
  <c r="R264" i="2"/>
  <c r="T264" i="2" s="1"/>
  <c r="M264" i="2"/>
  <c r="N264" i="2" s="1"/>
  <c r="R263" i="2"/>
  <c r="S263" i="2" s="1"/>
  <c r="M263" i="2"/>
  <c r="N263" i="2" s="1"/>
  <c r="R262" i="2"/>
  <c r="M262" i="2"/>
  <c r="O262" i="2" s="1"/>
  <c r="R261" i="2"/>
  <c r="S261" i="2" s="1"/>
  <c r="M261" i="2"/>
  <c r="R260" i="2"/>
  <c r="T260" i="2" s="1"/>
  <c r="M260" i="2"/>
  <c r="O260" i="2" s="1"/>
  <c r="R259" i="2"/>
  <c r="T259" i="2" s="1"/>
  <c r="M259" i="2"/>
  <c r="O259" i="2" s="1"/>
  <c r="R258" i="2"/>
  <c r="M258" i="2"/>
  <c r="O258" i="2" s="1"/>
  <c r="R257" i="2"/>
  <c r="S257" i="2" s="1"/>
  <c r="M257" i="2"/>
  <c r="R256" i="2"/>
  <c r="T256" i="2" s="1"/>
  <c r="M256" i="2"/>
  <c r="O256" i="2" s="1"/>
  <c r="R255" i="2"/>
  <c r="T255" i="2" s="1"/>
  <c r="M255" i="2"/>
  <c r="O255" i="2" s="1"/>
  <c r="R254" i="2"/>
  <c r="S254" i="2" s="1"/>
  <c r="M254" i="2"/>
  <c r="O254" i="2" s="1"/>
  <c r="R253" i="2"/>
  <c r="T253" i="2" s="1"/>
  <c r="M253" i="2"/>
  <c r="O253" i="2" s="1"/>
  <c r="R252" i="2"/>
  <c r="T252" i="2" s="1"/>
  <c r="M252" i="2"/>
  <c r="O252" i="2" s="1"/>
  <c r="R251" i="2"/>
  <c r="T251" i="2" s="1"/>
  <c r="M251" i="2"/>
  <c r="N251" i="2" s="1"/>
  <c r="R250" i="2"/>
  <c r="S250" i="2" s="1"/>
  <c r="M250" i="2"/>
  <c r="N250" i="2" s="1"/>
  <c r="R249" i="2"/>
  <c r="S249" i="2" s="1"/>
  <c r="M249" i="2"/>
  <c r="O249" i="2" s="1"/>
  <c r="R248" i="2"/>
  <c r="S248" i="2" s="1"/>
  <c r="M248" i="2"/>
  <c r="O248" i="2" s="1"/>
  <c r="R247" i="2"/>
  <c r="S247" i="2" s="1"/>
  <c r="M247" i="2"/>
  <c r="N247" i="2" s="1"/>
  <c r="R246" i="2"/>
  <c r="M246" i="2"/>
  <c r="N246" i="2" s="1"/>
  <c r="R245" i="2"/>
  <c r="S245" i="2" s="1"/>
  <c r="M245" i="2"/>
  <c r="R244" i="2"/>
  <c r="T244" i="2" s="1"/>
  <c r="M244" i="2"/>
  <c r="O244" i="2" s="1"/>
  <c r="R243" i="2"/>
  <c r="T243" i="2" s="1"/>
  <c r="M243" i="2"/>
  <c r="O243" i="2" s="1"/>
  <c r="R242" i="2"/>
  <c r="M242" i="2"/>
  <c r="O242" i="2" s="1"/>
  <c r="R241" i="2"/>
  <c r="T241" i="2" s="1"/>
  <c r="M241" i="2"/>
  <c r="R240" i="2"/>
  <c r="T240" i="2" s="1"/>
  <c r="M240" i="2"/>
  <c r="N240" i="2" s="1"/>
  <c r="R239" i="2"/>
  <c r="T239" i="2" s="1"/>
  <c r="M239" i="2"/>
  <c r="O239" i="2" s="1"/>
  <c r="R238" i="2"/>
  <c r="S238" i="2" s="1"/>
  <c r="M238" i="2"/>
  <c r="O238" i="2" s="1"/>
  <c r="R237" i="2"/>
  <c r="T237" i="2" s="1"/>
  <c r="M237" i="2"/>
  <c r="O237" i="2" s="1"/>
  <c r="R236" i="2"/>
  <c r="T236" i="2" s="1"/>
  <c r="M236" i="2"/>
  <c r="N236" i="2" s="1"/>
  <c r="R235" i="2"/>
  <c r="S235" i="2" s="1"/>
  <c r="M235" i="2"/>
  <c r="N235" i="2" s="1"/>
  <c r="R234" i="2"/>
  <c r="S234" i="2" s="1"/>
  <c r="M234" i="2"/>
  <c r="O234" i="2" s="1"/>
  <c r="R233" i="2"/>
  <c r="S233" i="2" s="1"/>
  <c r="M233" i="2"/>
  <c r="O233" i="2" s="1"/>
  <c r="R232" i="2"/>
  <c r="T232" i="2" s="1"/>
  <c r="M232" i="2"/>
  <c r="N232" i="2" s="1"/>
  <c r="R231" i="2"/>
  <c r="T231" i="2" s="1"/>
  <c r="M231" i="2"/>
  <c r="N231" i="2" s="1"/>
  <c r="R230" i="2"/>
  <c r="M230" i="2"/>
  <c r="O230" i="2" s="1"/>
  <c r="R229" i="2"/>
  <c r="S229" i="2" s="1"/>
  <c r="M229" i="2"/>
  <c r="R228" i="2"/>
  <c r="T228" i="2" s="1"/>
  <c r="M228" i="2"/>
  <c r="O228" i="2" s="1"/>
  <c r="R227" i="2"/>
  <c r="T227" i="2" s="1"/>
  <c r="M227" i="2"/>
  <c r="N227" i="2" s="1"/>
  <c r="R226" i="2"/>
  <c r="M226" i="2"/>
  <c r="O226" i="2" s="1"/>
  <c r="R225" i="2"/>
  <c r="T225" i="2" s="1"/>
  <c r="M225" i="2"/>
  <c r="R224" i="2"/>
  <c r="T224" i="2" s="1"/>
  <c r="M224" i="2"/>
  <c r="O224" i="2" s="1"/>
  <c r="R223" i="2"/>
  <c r="T223" i="2" s="1"/>
  <c r="M223" i="2"/>
  <c r="O223" i="2" s="1"/>
  <c r="R222" i="2"/>
  <c r="S222" i="2" s="1"/>
  <c r="M222" i="2"/>
  <c r="O222" i="2" s="1"/>
  <c r="R221" i="2"/>
  <c r="S221" i="2" s="1"/>
  <c r="M221" i="2"/>
  <c r="O221" i="2" s="1"/>
  <c r="R220" i="2"/>
  <c r="T220" i="2" s="1"/>
  <c r="M220" i="2"/>
  <c r="O220" i="2" s="1"/>
  <c r="R219" i="2"/>
  <c r="T219" i="2" s="1"/>
  <c r="M219" i="2"/>
  <c r="N219" i="2" s="1"/>
  <c r="R218" i="2"/>
  <c r="S218" i="2" s="1"/>
  <c r="M218" i="2"/>
  <c r="O218" i="2" s="1"/>
  <c r="R217" i="2"/>
  <c r="S217" i="2" s="1"/>
  <c r="M217" i="2"/>
  <c r="O217" i="2" s="1"/>
  <c r="R216" i="2"/>
  <c r="T216" i="2" s="1"/>
  <c r="M216" i="2"/>
  <c r="O216" i="2" s="1"/>
  <c r="R215" i="2"/>
  <c r="T215" i="2" s="1"/>
  <c r="M215" i="2"/>
  <c r="N215" i="2" s="1"/>
  <c r="R214" i="2"/>
  <c r="M214" i="2"/>
  <c r="O214" i="2" s="1"/>
  <c r="R213" i="2"/>
  <c r="S213" i="2" s="1"/>
  <c r="M213" i="2"/>
  <c r="R212" i="2"/>
  <c r="T212" i="2" s="1"/>
  <c r="M212" i="2"/>
  <c r="O212" i="2" s="1"/>
  <c r="R211" i="2"/>
  <c r="M211" i="2"/>
  <c r="N211" i="2" s="1"/>
  <c r="R210" i="2"/>
  <c r="M210" i="2"/>
  <c r="R209" i="2"/>
  <c r="S209" i="2" s="1"/>
  <c r="M209" i="2"/>
  <c r="R208" i="2"/>
  <c r="T208" i="2" s="1"/>
  <c r="M208" i="2"/>
  <c r="O208" i="2" s="1"/>
  <c r="R207" i="2"/>
  <c r="T207" i="2" s="1"/>
  <c r="M207" i="2"/>
  <c r="O207" i="2" s="1"/>
  <c r="R206" i="2"/>
  <c r="M206" i="2"/>
  <c r="O206" i="2" s="1"/>
  <c r="R205" i="2"/>
  <c r="S205" i="2" s="1"/>
  <c r="M205" i="2"/>
  <c r="O205" i="2" s="1"/>
  <c r="R204" i="2"/>
  <c r="T204" i="2" s="1"/>
  <c r="M204" i="2"/>
  <c r="O204" i="2" s="1"/>
  <c r="R203" i="2"/>
  <c r="T203" i="2" s="1"/>
  <c r="M203" i="2"/>
  <c r="N203" i="2" s="1"/>
  <c r="R202" i="2"/>
  <c r="T202" i="2" s="1"/>
  <c r="M202" i="2"/>
  <c r="N202" i="2" s="1"/>
  <c r="R201" i="2"/>
  <c r="M201" i="2"/>
  <c r="O201" i="2" s="1"/>
  <c r="R200" i="2"/>
  <c r="T200" i="2" s="1"/>
  <c r="M200" i="2"/>
  <c r="N200" i="2" s="1"/>
  <c r="R199" i="2"/>
  <c r="S199" i="2" s="1"/>
  <c r="M199" i="2"/>
  <c r="R198" i="2"/>
  <c r="T198" i="2" s="1"/>
  <c r="M198" i="2"/>
  <c r="N198" i="2" s="1"/>
  <c r="R197" i="2"/>
  <c r="M197" i="2"/>
  <c r="O197" i="2" s="1"/>
  <c r="R196" i="2"/>
  <c r="T196" i="2" s="1"/>
  <c r="M196" i="2"/>
  <c r="R195" i="2"/>
  <c r="S195" i="2" s="1"/>
  <c r="M195" i="2"/>
  <c r="N195" i="2" s="1"/>
  <c r="R194" i="2"/>
  <c r="T194" i="2" s="1"/>
  <c r="M194" i="2"/>
  <c r="N194" i="2" s="1"/>
  <c r="R193" i="2"/>
  <c r="T193" i="2" s="1"/>
  <c r="M193" i="2"/>
  <c r="O193" i="2" s="1"/>
  <c r="R192" i="2"/>
  <c r="T192" i="2" s="1"/>
  <c r="M192" i="2"/>
  <c r="N192" i="2" s="1"/>
  <c r="R191" i="2"/>
  <c r="S191" i="2" s="1"/>
  <c r="M191" i="2"/>
  <c r="O191" i="2" s="1"/>
  <c r="R190" i="2"/>
  <c r="T190" i="2" s="1"/>
  <c r="M190" i="2"/>
  <c r="N190" i="2" s="1"/>
  <c r="R189" i="2"/>
  <c r="T189" i="2" s="1"/>
  <c r="M189" i="2"/>
  <c r="O189" i="2" s="1"/>
  <c r="R188" i="2"/>
  <c r="T188" i="2" s="1"/>
  <c r="M188" i="2"/>
  <c r="O188" i="2" s="1"/>
  <c r="R187" i="2"/>
  <c r="T187" i="2" s="1"/>
  <c r="M187" i="2"/>
  <c r="N187" i="2" s="1"/>
  <c r="R186" i="2"/>
  <c r="M186" i="2"/>
  <c r="N186" i="2" s="1"/>
  <c r="R185" i="2"/>
  <c r="S185" i="2" s="1"/>
  <c r="M185" i="2"/>
  <c r="R184" i="2"/>
  <c r="T184" i="2" s="1"/>
  <c r="M184" i="2"/>
  <c r="O184" i="2" s="1"/>
  <c r="R183" i="2"/>
  <c r="M183" i="2"/>
  <c r="R182" i="2"/>
  <c r="T182" i="2" s="1"/>
  <c r="M182" i="2"/>
  <c r="O182" i="2" s="1"/>
  <c r="R181" i="2"/>
  <c r="T181" i="2" s="1"/>
  <c r="M181" i="2"/>
  <c r="O181" i="2" s="1"/>
  <c r="R180" i="2"/>
  <c r="T180" i="2" s="1"/>
  <c r="M180" i="2"/>
  <c r="N180" i="2" s="1"/>
  <c r="R179" i="2"/>
  <c r="T179" i="2" s="1"/>
  <c r="M179" i="2"/>
  <c r="R178" i="2"/>
  <c r="T178" i="2" s="1"/>
  <c r="M178" i="2"/>
  <c r="O178" i="2" s="1"/>
  <c r="R177" i="2"/>
  <c r="T177" i="2" s="1"/>
  <c r="M177" i="2"/>
  <c r="O177" i="2" s="1"/>
  <c r="R176" i="2"/>
  <c r="T176" i="2" s="1"/>
  <c r="M176" i="2"/>
  <c r="O176" i="2" s="1"/>
  <c r="R175" i="2"/>
  <c r="S175" i="2" s="1"/>
  <c r="M175" i="2"/>
  <c r="R174" i="2"/>
  <c r="S174" i="2" s="1"/>
  <c r="M174" i="2"/>
  <c r="O174" i="2" s="1"/>
  <c r="R173" i="2"/>
  <c r="T173" i="2" s="1"/>
  <c r="M173" i="2"/>
  <c r="N173" i="2" s="1"/>
  <c r="R172" i="2"/>
  <c r="S172" i="2" s="1"/>
  <c r="M172" i="2"/>
  <c r="O172" i="2" s="1"/>
  <c r="R171" i="2"/>
  <c r="S171" i="2" s="1"/>
  <c r="M171" i="2"/>
  <c r="R170" i="2"/>
  <c r="S170" i="2" s="1"/>
  <c r="M170" i="2"/>
  <c r="O170" i="2" s="1"/>
  <c r="R169" i="2"/>
  <c r="T169" i="2" s="1"/>
  <c r="M169" i="2"/>
  <c r="O169" i="2" s="1"/>
  <c r="R168" i="2"/>
  <c r="S168" i="2" s="1"/>
  <c r="M168" i="2"/>
  <c r="O168" i="2" s="1"/>
  <c r="R167" i="2"/>
  <c r="T167" i="2" s="1"/>
  <c r="M167" i="2"/>
  <c r="R166" i="2"/>
  <c r="S166" i="2" s="1"/>
  <c r="M166" i="2"/>
  <c r="N166" i="2" s="1"/>
  <c r="R165" i="2"/>
  <c r="T165" i="2" s="1"/>
  <c r="M165" i="2"/>
  <c r="N165" i="2" s="1"/>
  <c r="R164" i="2"/>
  <c r="S164" i="2" s="1"/>
  <c r="M164" i="2"/>
  <c r="O164" i="2" s="1"/>
  <c r="R163" i="2"/>
  <c r="S163" i="2" s="1"/>
  <c r="M163" i="2"/>
  <c r="R162" i="2"/>
  <c r="S162" i="2" s="1"/>
  <c r="M162" i="2"/>
  <c r="O162" i="2" s="1"/>
  <c r="R161" i="2"/>
  <c r="T161" i="2" s="1"/>
  <c r="M161" i="2"/>
  <c r="O161" i="2" s="1"/>
  <c r="R160" i="2"/>
  <c r="S160" i="2" s="1"/>
  <c r="M160" i="2"/>
  <c r="O160" i="2" s="1"/>
  <c r="R159" i="2"/>
  <c r="T159" i="2" s="1"/>
  <c r="M159" i="2"/>
  <c r="R158" i="2"/>
  <c r="S158" i="2" s="1"/>
  <c r="M158" i="2"/>
  <c r="O158" i="2" s="1"/>
  <c r="R157" i="2"/>
  <c r="T157" i="2" s="1"/>
  <c r="M157" i="2"/>
  <c r="N157" i="2" s="1"/>
  <c r="R156" i="2"/>
  <c r="S156" i="2" s="1"/>
  <c r="M156" i="2"/>
  <c r="O156" i="2" s="1"/>
  <c r="R155" i="2"/>
  <c r="S155" i="2" s="1"/>
  <c r="M155" i="2"/>
  <c r="R154" i="2"/>
  <c r="T154" i="2" s="1"/>
  <c r="M154" i="2"/>
  <c r="N154" i="2" s="1"/>
  <c r="R153" i="2"/>
  <c r="T153" i="2" s="1"/>
  <c r="M153" i="2"/>
  <c r="O153" i="2" s="1"/>
  <c r="R152" i="2"/>
  <c r="S152" i="2" s="1"/>
  <c r="M152" i="2"/>
  <c r="O152" i="2" s="1"/>
  <c r="R151" i="2"/>
  <c r="T151" i="2" s="1"/>
  <c r="M151" i="2"/>
  <c r="R150" i="2"/>
  <c r="S150" i="2" s="1"/>
  <c r="M150" i="2"/>
  <c r="O150" i="2" s="1"/>
  <c r="R149" i="2"/>
  <c r="T149" i="2" s="1"/>
  <c r="M149" i="2"/>
  <c r="N149" i="2" s="1"/>
  <c r="R148" i="2"/>
  <c r="S148" i="2" s="1"/>
  <c r="M148" i="2"/>
  <c r="N148" i="2" s="1"/>
  <c r="R147" i="2"/>
  <c r="S147" i="2" s="1"/>
  <c r="M147" i="2"/>
  <c r="R146" i="2"/>
  <c r="T146" i="2" s="1"/>
  <c r="M146" i="2"/>
  <c r="O146" i="2" s="1"/>
  <c r="R145" i="2"/>
  <c r="T145" i="2" s="1"/>
  <c r="M145" i="2"/>
  <c r="O145" i="2" s="1"/>
  <c r="R144" i="2"/>
  <c r="S144" i="2" s="1"/>
  <c r="M144" i="2"/>
  <c r="O144" i="2" s="1"/>
  <c r="R143" i="2"/>
  <c r="T143" i="2" s="1"/>
  <c r="M143" i="2"/>
  <c r="R142" i="2"/>
  <c r="S142" i="2" s="1"/>
  <c r="M142" i="2"/>
  <c r="O142" i="2" s="1"/>
  <c r="R141" i="2"/>
  <c r="T141" i="2" s="1"/>
  <c r="M141" i="2"/>
  <c r="N141" i="2" s="1"/>
  <c r="R140" i="2"/>
  <c r="S140" i="2" s="1"/>
  <c r="M140" i="2"/>
  <c r="N140" i="2" s="1"/>
  <c r="R139" i="2"/>
  <c r="S139" i="2" s="1"/>
  <c r="M139" i="2"/>
  <c r="R138" i="2"/>
  <c r="S138" i="2" s="1"/>
  <c r="M138" i="2"/>
  <c r="O138" i="2" s="1"/>
  <c r="R137" i="2"/>
  <c r="T137" i="2" s="1"/>
  <c r="M137" i="2"/>
  <c r="N137" i="2" s="1"/>
  <c r="R136" i="2"/>
  <c r="S136" i="2" s="1"/>
  <c r="M136" i="2"/>
  <c r="R135" i="2"/>
  <c r="T135" i="2" s="1"/>
  <c r="M135" i="2"/>
  <c r="R134" i="2"/>
  <c r="T134" i="2" s="1"/>
  <c r="M134" i="2"/>
  <c r="O134" i="2" s="1"/>
  <c r="R133" i="2"/>
  <c r="T133" i="2" s="1"/>
  <c r="M133" i="2"/>
  <c r="O133" i="2" s="1"/>
  <c r="R132" i="2"/>
  <c r="T132" i="2" s="1"/>
  <c r="M132" i="2"/>
  <c r="O132" i="2" s="1"/>
  <c r="R131" i="2"/>
  <c r="M131" i="2"/>
  <c r="R130" i="2"/>
  <c r="T130" i="2" s="1"/>
  <c r="M130" i="2"/>
  <c r="O130" i="2" s="1"/>
  <c r="R129" i="2"/>
  <c r="T129" i="2" s="1"/>
  <c r="M129" i="2"/>
  <c r="O129" i="2" s="1"/>
  <c r="R128" i="2"/>
  <c r="S128" i="2" s="1"/>
  <c r="M128" i="2"/>
  <c r="N128" i="2" s="1"/>
  <c r="R127" i="2"/>
  <c r="S127" i="2" s="1"/>
  <c r="M127" i="2"/>
  <c r="R126" i="2"/>
  <c r="T126" i="2" s="1"/>
  <c r="M126" i="2"/>
  <c r="O126" i="2" s="1"/>
  <c r="R125" i="2"/>
  <c r="T125" i="2" s="1"/>
  <c r="M125" i="2"/>
  <c r="O125" i="2" s="1"/>
  <c r="R124" i="2"/>
  <c r="S124" i="2" s="1"/>
  <c r="M124" i="2"/>
  <c r="N124" i="2" s="1"/>
  <c r="R123" i="2"/>
  <c r="T123" i="2" s="1"/>
  <c r="M123" i="2"/>
  <c r="R122" i="2"/>
  <c r="S122" i="2" s="1"/>
  <c r="M122" i="2"/>
  <c r="R121" i="2"/>
  <c r="T121" i="2" s="1"/>
  <c r="M121" i="2"/>
  <c r="O121" i="2" s="1"/>
  <c r="R120" i="2"/>
  <c r="T120" i="2" s="1"/>
  <c r="M120" i="2"/>
  <c r="N120" i="2" s="1"/>
  <c r="R119" i="2"/>
  <c r="T119" i="2" s="1"/>
  <c r="M119" i="2"/>
  <c r="R118" i="2"/>
  <c r="S118" i="2" s="1"/>
  <c r="M118" i="2"/>
  <c r="N118" i="2" s="1"/>
  <c r="R117" i="2"/>
  <c r="T117" i="2" s="1"/>
  <c r="M117" i="2"/>
  <c r="R116" i="2"/>
  <c r="S116" i="2" s="1"/>
  <c r="M116" i="2"/>
  <c r="R115" i="2"/>
  <c r="S115" i="2" s="1"/>
  <c r="M115" i="2"/>
  <c r="O115" i="2" s="1"/>
  <c r="R114" i="2"/>
  <c r="T114" i="2" s="1"/>
  <c r="M114" i="2"/>
  <c r="O114" i="2" s="1"/>
  <c r="R113" i="2"/>
  <c r="T113" i="2" s="1"/>
  <c r="M113" i="2"/>
  <c r="N113" i="2" s="1"/>
  <c r="R112" i="2"/>
  <c r="S112" i="2" s="1"/>
  <c r="M112" i="2"/>
  <c r="O112" i="2" s="1"/>
  <c r="R111" i="2"/>
  <c r="M111" i="2"/>
  <c r="R110" i="2"/>
  <c r="T110" i="2" s="1"/>
  <c r="M110" i="2"/>
  <c r="R109" i="2"/>
  <c r="T109" i="2" s="1"/>
  <c r="M109" i="2"/>
  <c r="O109" i="2" s="1"/>
  <c r="R108" i="2"/>
  <c r="T108" i="2" s="1"/>
  <c r="M108" i="2"/>
  <c r="O108" i="2" s="1"/>
  <c r="R107" i="2"/>
  <c r="S107" i="2" s="1"/>
  <c r="M107" i="2"/>
  <c r="O107" i="2" s="1"/>
  <c r="R106" i="2"/>
  <c r="T106" i="2" s="1"/>
  <c r="M106" i="2"/>
  <c r="N106" i="2" s="1"/>
  <c r="R105" i="2"/>
  <c r="S105" i="2" s="1"/>
  <c r="M105" i="2"/>
  <c r="O105" i="2" s="1"/>
  <c r="R104" i="2"/>
  <c r="T104" i="2" s="1"/>
  <c r="M104" i="2"/>
  <c r="N104" i="2" s="1"/>
  <c r="R103" i="2"/>
  <c r="M103" i="2"/>
  <c r="O103" i="2" s="1"/>
  <c r="R102" i="2"/>
  <c r="S102" i="2" s="1"/>
  <c r="M102" i="2"/>
  <c r="O102" i="2" s="1"/>
  <c r="R101" i="2"/>
  <c r="T101" i="2" s="1"/>
  <c r="M101" i="2"/>
  <c r="O101" i="2" s="1"/>
  <c r="R100" i="2"/>
  <c r="S100" i="2" s="1"/>
  <c r="M100" i="2"/>
  <c r="N100" i="2" s="1"/>
  <c r="R99" i="2"/>
  <c r="T99" i="2" s="1"/>
  <c r="M99" i="2"/>
  <c r="N99" i="2" s="1"/>
  <c r="R98" i="2"/>
  <c r="M98" i="2"/>
  <c r="O98" i="2" s="1"/>
  <c r="R97" i="2"/>
  <c r="T97" i="2" s="1"/>
  <c r="M97" i="2"/>
  <c r="O97" i="2" s="1"/>
  <c r="R96" i="2"/>
  <c r="T96" i="2" s="1"/>
  <c r="M96" i="2"/>
  <c r="N96" i="2" s="1"/>
  <c r="R95" i="2"/>
  <c r="S95" i="2" s="1"/>
  <c r="M95" i="2"/>
  <c r="O95" i="2" s="1"/>
  <c r="R94" i="2"/>
  <c r="M94" i="2"/>
  <c r="N94" i="2" s="1"/>
  <c r="R93" i="2"/>
  <c r="S93" i="2" s="1"/>
  <c r="M93" i="2"/>
  <c r="O93" i="2" s="1"/>
  <c r="R92" i="2"/>
  <c r="T92" i="2" s="1"/>
  <c r="M92" i="2"/>
  <c r="N92" i="2" s="1"/>
  <c r="R91" i="2"/>
  <c r="T91" i="2" s="1"/>
  <c r="M91" i="2"/>
  <c r="O91" i="2" s="1"/>
  <c r="R90" i="2"/>
  <c r="M90" i="2"/>
  <c r="O90" i="2" s="1"/>
  <c r="R89" i="2"/>
  <c r="T89" i="2" s="1"/>
  <c r="M89" i="2"/>
  <c r="O89" i="2" s="1"/>
  <c r="R88" i="2"/>
  <c r="T88" i="2" s="1"/>
  <c r="M88" i="2"/>
  <c r="N88" i="2" s="1"/>
  <c r="R87" i="2"/>
  <c r="S87" i="2" s="1"/>
  <c r="M87" i="2"/>
  <c r="O87" i="2" s="1"/>
  <c r="R86" i="2"/>
  <c r="M86" i="2"/>
  <c r="O86" i="2" s="1"/>
  <c r="R85" i="2"/>
  <c r="T85" i="2" s="1"/>
  <c r="M85" i="2"/>
  <c r="O85" i="2" s="1"/>
  <c r="R84" i="2"/>
  <c r="S84" i="2" s="1"/>
  <c r="M84" i="2"/>
  <c r="N84" i="2" s="1"/>
  <c r="R83" i="2"/>
  <c r="T83" i="2" s="1"/>
  <c r="M83" i="2"/>
  <c r="O83" i="2" s="1"/>
  <c r="R82" i="2"/>
  <c r="M82" i="2"/>
  <c r="O82" i="2" s="1"/>
  <c r="R81" i="2"/>
  <c r="S81" i="2" s="1"/>
  <c r="M81" i="2"/>
  <c r="O81" i="2" s="1"/>
  <c r="R80" i="2"/>
  <c r="T80" i="2" s="1"/>
  <c r="M80" i="2"/>
  <c r="N80" i="2" s="1"/>
  <c r="R79" i="2"/>
  <c r="S79" i="2" s="1"/>
  <c r="M79" i="2"/>
  <c r="O79" i="2" s="1"/>
  <c r="R78" i="2"/>
  <c r="M78" i="2"/>
  <c r="N78" i="2" s="1"/>
  <c r="R77" i="2"/>
  <c r="S77" i="2" s="1"/>
  <c r="M77" i="2"/>
  <c r="O77" i="2" s="1"/>
  <c r="R76" i="2"/>
  <c r="T76" i="2" s="1"/>
  <c r="M76" i="2"/>
  <c r="N76" i="2" s="1"/>
  <c r="R75" i="2"/>
  <c r="S75" i="2" s="1"/>
  <c r="M75" i="2"/>
  <c r="O75" i="2" s="1"/>
  <c r="R74" i="2"/>
  <c r="M74" i="2"/>
  <c r="O74" i="2" s="1"/>
  <c r="R73" i="2"/>
  <c r="T73" i="2" s="1"/>
  <c r="M73" i="2"/>
  <c r="O73" i="2" s="1"/>
  <c r="R72" i="2"/>
  <c r="T72" i="2" s="1"/>
  <c r="M72" i="2"/>
  <c r="N72" i="2" s="1"/>
  <c r="R71" i="2"/>
  <c r="S71" i="2" s="1"/>
  <c r="M71" i="2"/>
  <c r="O71" i="2" s="1"/>
  <c r="R70" i="2"/>
  <c r="M70" i="2"/>
  <c r="O70" i="2" s="1"/>
  <c r="R69" i="2"/>
  <c r="S69" i="2" s="1"/>
  <c r="M69" i="2"/>
  <c r="O69" i="2" s="1"/>
  <c r="R68" i="2"/>
  <c r="T68" i="2" s="1"/>
  <c r="M68" i="2"/>
  <c r="N68" i="2" s="1"/>
  <c r="R67" i="2"/>
  <c r="T67" i="2" s="1"/>
  <c r="M67" i="2"/>
  <c r="N67" i="2" s="1"/>
  <c r="R66" i="2"/>
  <c r="M66" i="2"/>
  <c r="O66" i="2" s="1"/>
  <c r="R65" i="2"/>
  <c r="T65" i="2" s="1"/>
  <c r="M65" i="2"/>
  <c r="O65" i="2" s="1"/>
  <c r="R64" i="2"/>
  <c r="T64" i="2" s="1"/>
  <c r="M64" i="2"/>
  <c r="N64" i="2" s="1"/>
  <c r="R63" i="2"/>
  <c r="S63" i="2" s="1"/>
  <c r="M63" i="2"/>
  <c r="O63" i="2" s="1"/>
  <c r="R62" i="2"/>
  <c r="M62" i="2"/>
  <c r="N62" i="2" s="1"/>
  <c r="R61" i="2"/>
  <c r="T61" i="2" s="1"/>
  <c r="M61" i="2"/>
  <c r="O61" i="2" s="1"/>
  <c r="R60" i="2"/>
  <c r="T60" i="2" s="1"/>
  <c r="M60" i="2"/>
  <c r="N60" i="2" s="1"/>
  <c r="R59" i="2"/>
  <c r="S59" i="2" s="1"/>
  <c r="M59" i="2"/>
  <c r="O59" i="2" s="1"/>
  <c r="R58" i="2"/>
  <c r="M58" i="2"/>
  <c r="O58" i="2" s="1"/>
  <c r="R57" i="2"/>
  <c r="T57" i="2" s="1"/>
  <c r="M57" i="2"/>
  <c r="O57" i="2" s="1"/>
  <c r="R56" i="2"/>
  <c r="T56" i="2" s="1"/>
  <c r="M56" i="2"/>
  <c r="N56" i="2" s="1"/>
  <c r="R55" i="2"/>
  <c r="S55" i="2" s="1"/>
  <c r="M55" i="2"/>
  <c r="O55" i="2" s="1"/>
  <c r="R54" i="2"/>
  <c r="M54" i="2"/>
  <c r="O54" i="2" s="1"/>
  <c r="R53" i="2"/>
  <c r="S53" i="2" s="1"/>
  <c r="M53" i="2"/>
  <c r="O53" i="2" s="1"/>
  <c r="R52" i="2"/>
  <c r="T52" i="2" s="1"/>
  <c r="M52" i="2"/>
  <c r="N52" i="2" s="1"/>
  <c r="R51" i="2"/>
  <c r="S51" i="2" s="1"/>
  <c r="M51" i="2"/>
  <c r="O51" i="2" s="1"/>
  <c r="R50" i="2"/>
  <c r="M50" i="2"/>
  <c r="N50" i="2" s="1"/>
  <c r="R14" i="2"/>
  <c r="M14" i="2"/>
  <c r="O14" i="2" s="1"/>
  <c r="R13" i="2"/>
  <c r="S13" i="2" s="1"/>
  <c r="M13" i="2"/>
  <c r="O13" i="2" s="1"/>
  <c r="R12" i="2"/>
  <c r="T12" i="2" s="1"/>
  <c r="M12" i="2"/>
  <c r="N12" i="2" s="1"/>
  <c r="R11" i="2"/>
  <c r="T11" i="2" s="1"/>
  <c r="M11" i="2"/>
  <c r="O11" i="2" s="1"/>
  <c r="R10" i="2"/>
  <c r="M10" i="2"/>
  <c r="O10" i="2" s="1"/>
  <c r="R9" i="2"/>
  <c r="T9" i="2" s="1"/>
  <c r="M9" i="2"/>
  <c r="O9" i="2" s="1"/>
  <c r="R8" i="2"/>
  <c r="S8" i="2" s="1"/>
  <c r="M8" i="2"/>
  <c r="N8" i="2" s="1"/>
  <c r="R7" i="2"/>
  <c r="S7" i="2" s="1"/>
  <c r="M7" i="2"/>
  <c r="N7" i="2" s="1"/>
  <c r="R6" i="2"/>
  <c r="M6" i="2"/>
  <c r="O6" i="2" s="1"/>
  <c r="R5" i="2"/>
  <c r="T5" i="2" s="1"/>
  <c r="M5" i="2"/>
  <c r="O5" i="2" s="1"/>
  <c r="O357" i="2" l="1"/>
  <c r="N351" i="2"/>
  <c r="N355" i="2"/>
  <c r="T358" i="2"/>
  <c r="O358" i="2"/>
  <c r="O363" i="2"/>
  <c r="N356" i="2"/>
  <c r="S360" i="2"/>
  <c r="N360" i="2"/>
  <c r="T361" i="2"/>
  <c r="S356" i="2"/>
  <c r="T355" i="2"/>
  <c r="O361" i="2"/>
  <c r="T363" i="2"/>
  <c r="T357" i="2"/>
  <c r="T362" i="2"/>
  <c r="T354" i="2"/>
  <c r="T359" i="2"/>
  <c r="O362" i="2"/>
  <c r="O354" i="2"/>
  <c r="O359" i="2"/>
  <c r="N349" i="2"/>
  <c r="T351" i="2"/>
  <c r="O345" i="2"/>
  <c r="S344" i="2"/>
  <c r="N344" i="2"/>
  <c r="T348" i="2"/>
  <c r="T343" i="2"/>
  <c r="O348" i="2"/>
  <c r="N346" i="2"/>
  <c r="T345" i="2"/>
  <c r="T346" i="2"/>
  <c r="O343" i="2"/>
  <c r="T349" i="2"/>
  <c r="T350" i="2"/>
  <c r="T342" i="2"/>
  <c r="T347" i="2"/>
  <c r="O350" i="2"/>
  <c r="O342" i="2"/>
  <c r="O347" i="2"/>
  <c r="N19" i="2"/>
  <c r="N33" i="2"/>
  <c r="S48" i="2"/>
  <c r="N25" i="2"/>
  <c r="N29" i="2"/>
  <c r="T22" i="2"/>
  <c r="T16" i="2"/>
  <c r="O45" i="2"/>
  <c r="N43" i="2"/>
  <c r="N36" i="2"/>
  <c r="O24" i="2"/>
  <c r="S29" i="2"/>
  <c r="T23" i="2"/>
  <c r="S45" i="2"/>
  <c r="S26" i="2"/>
  <c r="N28" i="2"/>
  <c r="S21" i="2"/>
  <c r="T33" i="2"/>
  <c r="N27" i="2"/>
  <c r="N47" i="2"/>
  <c r="S32" i="2"/>
  <c r="N35" i="2"/>
  <c r="O37" i="2"/>
  <c r="T19" i="2"/>
  <c r="S41" i="2"/>
  <c r="N46" i="2"/>
  <c r="S40" i="2"/>
  <c r="N39" i="2"/>
  <c r="S25" i="2"/>
  <c r="S17" i="2"/>
  <c r="O32" i="2"/>
  <c r="N38" i="2"/>
  <c r="T37" i="2"/>
  <c r="T49" i="2"/>
  <c r="O23" i="2"/>
  <c r="N18" i="2"/>
  <c r="O34" i="2"/>
  <c r="O48" i="2"/>
  <c r="O44" i="2"/>
  <c r="O40" i="2"/>
  <c r="T27" i="2"/>
  <c r="T24" i="2"/>
  <c r="T18" i="2"/>
  <c r="T15" i="2"/>
  <c r="T42" i="2"/>
  <c r="T38" i="2"/>
  <c r="T34" i="2"/>
  <c r="T30" i="2"/>
  <c r="O22" i="2"/>
  <c r="N17" i="2"/>
  <c r="O26" i="2"/>
  <c r="T47" i="2"/>
  <c r="T46" i="2"/>
  <c r="T39" i="2"/>
  <c r="T31" i="2"/>
  <c r="T44" i="2"/>
  <c r="T36" i="2"/>
  <c r="T43" i="2"/>
  <c r="T35" i="2"/>
  <c r="T28" i="2"/>
  <c r="T20" i="2"/>
  <c r="O42" i="2"/>
  <c r="O49" i="2"/>
  <c r="O41" i="2"/>
  <c r="O31" i="2"/>
  <c r="O30" i="2"/>
  <c r="O16" i="2"/>
  <c r="O21" i="2"/>
  <c r="O15" i="2"/>
  <c r="O20" i="2"/>
  <c r="S219" i="2"/>
  <c r="O227" i="2"/>
  <c r="O118" i="2"/>
  <c r="T287" i="2"/>
  <c r="T286" i="2"/>
  <c r="O287" i="2"/>
  <c r="O286" i="2"/>
  <c r="O232" i="2"/>
  <c r="S202" i="2"/>
  <c r="N129" i="2"/>
  <c r="T148" i="2"/>
  <c r="N172" i="2"/>
  <c r="T191" i="2"/>
  <c r="N238" i="2"/>
  <c r="T93" i="2"/>
  <c r="T118" i="2"/>
  <c r="T328" i="2"/>
  <c r="S251" i="2"/>
  <c r="S244" i="2"/>
  <c r="S318" i="2"/>
  <c r="S326" i="2"/>
  <c r="T185" i="2"/>
  <c r="N242" i="2"/>
  <c r="T13" i="2"/>
  <c r="O62" i="2"/>
  <c r="T81" i="2"/>
  <c r="O100" i="2"/>
  <c r="S109" i="2"/>
  <c r="N252" i="2"/>
  <c r="T124" i="2"/>
  <c r="O128" i="2"/>
  <c r="T158" i="2"/>
  <c r="N170" i="2"/>
  <c r="O192" i="2"/>
  <c r="T213" i="2"/>
  <c r="T53" i="2"/>
  <c r="N221" i="2"/>
  <c r="S264" i="2"/>
  <c r="O268" i="2"/>
  <c r="S271" i="2"/>
  <c r="N331" i="2"/>
  <c r="S57" i="2"/>
  <c r="N204" i="2"/>
  <c r="O211" i="2"/>
  <c r="N243" i="2"/>
  <c r="N339" i="2"/>
  <c r="T372" i="2"/>
  <c r="S204" i="2"/>
  <c r="S284" i="2"/>
  <c r="O290" i="2"/>
  <c r="T298" i="2"/>
  <c r="S61" i="2"/>
  <c r="T63" i="2"/>
  <c r="N70" i="2"/>
  <c r="T107" i="2"/>
  <c r="T136" i="2"/>
  <c r="O154" i="2"/>
  <c r="O67" i="2"/>
  <c r="S73" i="2"/>
  <c r="O94" i="2"/>
  <c r="O124" i="2"/>
  <c r="S196" i="2"/>
  <c r="O203" i="2"/>
  <c r="S215" i="2"/>
  <c r="T221" i="2"/>
  <c r="S252" i="2"/>
  <c r="O264" i="2"/>
  <c r="N311" i="2"/>
  <c r="S314" i="2"/>
  <c r="S330" i="2"/>
  <c r="T336" i="2"/>
  <c r="T339" i="2"/>
  <c r="O104" i="2"/>
  <c r="T87" i="2"/>
  <c r="T100" i="2"/>
  <c r="T55" i="2"/>
  <c r="T84" i="2"/>
  <c r="S117" i="2"/>
  <c r="N130" i="2"/>
  <c r="O137" i="2"/>
  <c r="T140" i="2"/>
  <c r="O148" i="2"/>
  <c r="O165" i="2"/>
  <c r="T209" i="2"/>
  <c r="N234" i="2"/>
  <c r="N244" i="2"/>
  <c r="T296" i="2"/>
  <c r="T324" i="2"/>
  <c r="T380" i="2"/>
  <c r="N54" i="2"/>
  <c r="S65" i="2"/>
  <c r="T95" i="2"/>
  <c r="T128" i="2"/>
  <c r="N156" i="2"/>
  <c r="O166" i="2"/>
  <c r="O195" i="2"/>
  <c r="S207" i="2"/>
  <c r="N223" i="2"/>
  <c r="N230" i="2"/>
  <c r="S232" i="2"/>
  <c r="N319" i="2"/>
  <c r="S353" i="2"/>
  <c r="T160" i="2"/>
  <c r="T199" i="2"/>
  <c r="T218" i="2"/>
  <c r="O250" i="2"/>
  <c r="S367" i="2"/>
  <c r="T142" i="2"/>
  <c r="T385" i="2"/>
  <c r="O385" i="2"/>
  <c r="T162" i="2"/>
  <c r="T174" i="2"/>
  <c r="N177" i="2"/>
  <c r="S193" i="2"/>
  <c r="S224" i="2"/>
  <c r="T235" i="2"/>
  <c r="T266" i="2"/>
  <c r="N280" i="2"/>
  <c r="S216" i="2"/>
  <c r="T7" i="2"/>
  <c r="S5" i="2"/>
  <c r="S85" i="2"/>
  <c r="N91" i="2"/>
  <c r="S180" i="2"/>
  <c r="N228" i="2"/>
  <c r="O251" i="2"/>
  <c r="S280" i="2"/>
  <c r="S283" i="2"/>
  <c r="S331" i="2"/>
  <c r="S334" i="2"/>
  <c r="S375" i="2"/>
  <c r="S378" i="2"/>
  <c r="N11" i="2"/>
  <c r="S76" i="2"/>
  <c r="N132" i="2"/>
  <c r="N134" i="2"/>
  <c r="N146" i="2"/>
  <c r="N158" i="2"/>
  <c r="N189" i="2"/>
  <c r="O8" i="2"/>
  <c r="S68" i="2"/>
  <c r="O88" i="2"/>
  <c r="S108" i="2"/>
  <c r="O149" i="2"/>
  <c r="T163" i="2"/>
  <c r="T168" i="2"/>
  <c r="S173" i="2"/>
  <c r="N178" i="2"/>
  <c r="N184" i="2"/>
  <c r="O187" i="2"/>
  <c r="N212" i="2"/>
  <c r="S223" i="2"/>
  <c r="S225" i="2"/>
  <c r="S239" i="2"/>
  <c r="T248" i="2"/>
  <c r="N253" i="2"/>
  <c r="S259" i="2"/>
  <c r="T294" i="2"/>
  <c r="N315" i="2"/>
  <c r="N327" i="2"/>
  <c r="T370" i="2"/>
  <c r="N373" i="2"/>
  <c r="N6" i="2"/>
  <c r="N86" i="2"/>
  <c r="O106" i="2"/>
  <c r="N109" i="2"/>
  <c r="N114" i="2"/>
  <c r="N169" i="2"/>
  <c r="N174" i="2"/>
  <c r="S187" i="2"/>
  <c r="S198" i="2"/>
  <c r="N224" i="2"/>
  <c r="O246" i="2"/>
  <c r="O279" i="2"/>
  <c r="T373" i="2"/>
  <c r="N59" i="2"/>
  <c r="N75" i="2"/>
  <c r="O84" i="2"/>
  <c r="S97" i="2"/>
  <c r="N126" i="2"/>
  <c r="S132" i="2"/>
  <c r="N162" i="2"/>
  <c r="T171" i="2"/>
  <c r="S176" i="2"/>
  <c r="S178" i="2"/>
  <c r="N201" i="2"/>
  <c r="S237" i="2"/>
  <c r="N260" i="2"/>
  <c r="N284" i="2"/>
  <c r="N51" i="2"/>
  <c r="T77" i="2"/>
  <c r="T112" i="2"/>
  <c r="S130" i="2"/>
  <c r="O141" i="2"/>
  <c r="T144" i="2"/>
  <c r="N150" i="2"/>
  <c r="T156" i="2"/>
  <c r="T164" i="2"/>
  <c r="T166" i="2"/>
  <c r="N182" i="2"/>
  <c r="S203" i="2"/>
  <c r="N205" i="2"/>
  <c r="N208" i="2"/>
  <c r="N216" i="2"/>
  <c r="N218" i="2"/>
  <c r="N220" i="2"/>
  <c r="N222" i="2"/>
  <c r="N254" i="2"/>
  <c r="T257" i="2"/>
  <c r="O266" i="2"/>
  <c r="O272" i="2"/>
  <c r="N282" i="2"/>
  <c r="N293" i="2"/>
  <c r="N303" i="2"/>
  <c r="O314" i="2"/>
  <c r="S315" i="2"/>
  <c r="N333" i="2"/>
  <c r="N365" i="2"/>
  <c r="S371" i="2"/>
  <c r="N377" i="2"/>
  <c r="O80" i="2"/>
  <c r="T105" i="2"/>
  <c r="T69" i="2"/>
  <c r="O78" i="2"/>
  <c r="O99" i="2"/>
  <c r="T102" i="2"/>
  <c r="T127" i="2"/>
  <c r="T195" i="2"/>
  <c r="T205" i="2"/>
  <c r="O236" i="2"/>
  <c r="O240" i="2"/>
  <c r="T263" i="2"/>
  <c r="T273" i="2"/>
  <c r="O276" i="2"/>
  <c r="O289" i="2"/>
  <c r="O297" i="2"/>
  <c r="O299" i="2"/>
  <c r="O309" i="2"/>
  <c r="O313" i="2"/>
  <c r="O329" i="2"/>
  <c r="O335" i="2"/>
  <c r="S374" i="2"/>
  <c r="S376" i="2"/>
  <c r="N379" i="2"/>
  <c r="S89" i="2"/>
  <c r="T116" i="2"/>
  <c r="S12" i="2"/>
  <c r="S52" i="2"/>
  <c r="O68" i="2"/>
  <c r="O72" i="2"/>
  <c r="S92" i="2"/>
  <c r="S101" i="2"/>
  <c r="N115" i="2"/>
  <c r="N121" i="2"/>
  <c r="S123" i="2"/>
  <c r="S133" i="2"/>
  <c r="N138" i="2"/>
  <c r="O140" i="2"/>
  <c r="N142" i="2"/>
  <c r="S146" i="2"/>
  <c r="T150" i="2"/>
  <c r="N153" i="2"/>
  <c r="T155" i="2"/>
  <c r="S157" i="2"/>
  <c r="S159" i="2"/>
  <c r="O173" i="2"/>
  <c r="S179" i="2"/>
  <c r="N181" i="2"/>
  <c r="S182" i="2"/>
  <c r="S184" i="2"/>
  <c r="S188" i="2"/>
  <c r="S190" i="2"/>
  <c r="S200" i="2"/>
  <c r="S212" i="2"/>
  <c r="O215" i="2"/>
  <c r="S220" i="2"/>
  <c r="S228" i="2"/>
  <c r="N248" i="2"/>
  <c r="N256" i="2"/>
  <c r="S267" i="2"/>
  <c r="S285" i="2"/>
  <c r="N294" i="2"/>
  <c r="T301" i="2"/>
  <c r="N307" i="2"/>
  <c r="S311" i="2"/>
  <c r="N323" i="2"/>
  <c r="S327" i="2"/>
  <c r="S352" i="2"/>
  <c r="O382" i="2"/>
  <c r="S60" i="2"/>
  <c r="N83" i="2"/>
  <c r="S194" i="2"/>
  <c r="N206" i="2"/>
  <c r="O231" i="2"/>
  <c r="O235" i="2"/>
  <c r="S236" i="2"/>
  <c r="T238" i="2"/>
  <c r="T261" i="2"/>
  <c r="T269" i="2"/>
  <c r="T276" i="2"/>
  <c r="S289" i="2"/>
  <c r="S299" i="2"/>
  <c r="T320" i="2"/>
  <c r="T329" i="2"/>
  <c r="T333" i="2"/>
  <c r="O338" i="2"/>
  <c r="N375" i="2"/>
  <c r="O120" i="2"/>
  <c r="N353" i="2"/>
  <c r="N367" i="2"/>
  <c r="N369" i="2"/>
  <c r="N371" i="2"/>
  <c r="S9" i="2"/>
  <c r="O76" i="2"/>
  <c r="O60" i="2"/>
  <c r="O64" i="2"/>
  <c r="T79" i="2"/>
  <c r="T115" i="2"/>
  <c r="S121" i="2"/>
  <c r="T138" i="2"/>
  <c r="T147" i="2"/>
  <c r="S149" i="2"/>
  <c r="S151" i="2"/>
  <c r="O180" i="2"/>
  <c r="S181" i="2"/>
  <c r="N193" i="2"/>
  <c r="T233" i="2"/>
  <c r="N237" i="2"/>
  <c r="N270" i="2"/>
  <c r="O275" i="2"/>
  <c r="N288" i="2"/>
  <c r="N300" i="2"/>
  <c r="S302" i="2"/>
  <c r="N305" i="2"/>
  <c r="T310" i="2"/>
  <c r="N312" i="2"/>
  <c r="N341" i="2"/>
  <c r="O383" i="2"/>
  <c r="T332" i="2"/>
  <c r="O12" i="2"/>
  <c r="O52" i="2"/>
  <c r="O56" i="2"/>
  <c r="T71" i="2"/>
  <c r="O92" i="2"/>
  <c r="O113" i="2"/>
  <c r="T122" i="2"/>
  <c r="N125" i="2"/>
  <c r="T139" i="2"/>
  <c r="S141" i="2"/>
  <c r="S143" i="2"/>
  <c r="T152" i="2"/>
  <c r="O157" i="2"/>
  <c r="N161" i="2"/>
  <c r="T172" i="2"/>
  <c r="O186" i="2"/>
  <c r="O190" i="2"/>
  <c r="O200" i="2"/>
  <c r="T247" i="2"/>
  <c r="N249" i="2"/>
  <c r="S255" i="2"/>
  <c r="O267" i="2"/>
  <c r="S268" i="2"/>
  <c r="S290" i="2"/>
  <c r="N301" i="2"/>
  <c r="N317" i="2"/>
  <c r="S322" i="2"/>
  <c r="N337" i="2"/>
  <c r="O96" i="2"/>
  <c r="N14" i="2"/>
  <c r="T78" i="2"/>
  <c r="S78" i="2"/>
  <c r="T94" i="2"/>
  <c r="S94" i="2"/>
  <c r="O131" i="2"/>
  <c r="N131" i="2"/>
  <c r="O167" i="2"/>
  <c r="N167" i="2"/>
  <c r="T186" i="2"/>
  <c r="S186" i="2"/>
  <c r="T70" i="2"/>
  <c r="S70" i="2"/>
  <c r="T86" i="2"/>
  <c r="S86" i="2"/>
  <c r="N5" i="2"/>
  <c r="N13" i="2"/>
  <c r="N61" i="2"/>
  <c r="S67" i="2"/>
  <c r="N77" i="2"/>
  <c r="N93" i="2"/>
  <c r="S104" i="2"/>
  <c r="N108" i="2"/>
  <c r="N112" i="2"/>
  <c r="S113" i="2"/>
  <c r="S119" i="2"/>
  <c r="S129" i="2"/>
  <c r="T131" i="2"/>
  <c r="S131" i="2"/>
  <c r="S135" i="2"/>
  <c r="S83" i="2"/>
  <c r="S91" i="2"/>
  <c r="S99" i="2"/>
  <c r="T51" i="2"/>
  <c r="S56" i="2"/>
  <c r="T59" i="2"/>
  <c r="S64" i="2"/>
  <c r="N71" i="2"/>
  <c r="T75" i="2"/>
  <c r="S80" i="2"/>
  <c r="N82" i="2"/>
  <c r="N87" i="2"/>
  <c r="N90" i="2"/>
  <c r="N95" i="2"/>
  <c r="N98" i="2"/>
  <c r="S106" i="2"/>
  <c r="S126" i="2"/>
  <c r="O143" i="2"/>
  <c r="N143" i="2"/>
  <c r="N145" i="2"/>
  <c r="S165" i="2"/>
  <c r="S167" i="2"/>
  <c r="T175" i="2"/>
  <c r="O185" i="2"/>
  <c r="N185" i="2"/>
  <c r="T14" i="2"/>
  <c r="S14" i="2"/>
  <c r="N53" i="2"/>
  <c r="N69" i="2"/>
  <c r="N10" i="2"/>
  <c r="N55" i="2"/>
  <c r="N58" i="2"/>
  <c r="N63" i="2"/>
  <c r="N66" i="2"/>
  <c r="S72" i="2"/>
  <c r="N74" i="2"/>
  <c r="N79" i="2"/>
  <c r="S88" i="2"/>
  <c r="S96" i="2"/>
  <c r="N103" i="2"/>
  <c r="N105" i="2"/>
  <c r="O7" i="2"/>
  <c r="T8" i="2"/>
  <c r="O50" i="2"/>
  <c r="S110" i="2"/>
  <c r="O136" i="2"/>
  <c r="N136" i="2"/>
  <c r="S154" i="2"/>
  <c r="N164" i="2"/>
  <c r="T62" i="2"/>
  <c r="S62" i="2"/>
  <c r="S11" i="2"/>
  <c r="T50" i="2"/>
  <c r="S50" i="2"/>
  <c r="T58" i="2"/>
  <c r="S58" i="2"/>
  <c r="T66" i="2"/>
  <c r="S66" i="2"/>
  <c r="T74" i="2"/>
  <c r="S74" i="2"/>
  <c r="T82" i="2"/>
  <c r="S82" i="2"/>
  <c r="T90" i="2"/>
  <c r="S90" i="2"/>
  <c r="T98" i="2"/>
  <c r="S98" i="2"/>
  <c r="T103" i="2"/>
  <c r="S103" i="2"/>
  <c r="O123" i="2"/>
  <c r="N123" i="2"/>
  <c r="O151" i="2"/>
  <c r="N151" i="2"/>
  <c r="T183" i="2"/>
  <c r="S183" i="2"/>
  <c r="T54" i="2"/>
  <c r="S54" i="2"/>
  <c r="N85" i="2"/>
  <c r="N101" i="2"/>
  <c r="T10" i="2"/>
  <c r="S10" i="2"/>
  <c r="N9" i="2"/>
  <c r="N57" i="2"/>
  <c r="N65" i="2"/>
  <c r="N73" i="2"/>
  <c r="N81" i="2"/>
  <c r="N89" i="2"/>
  <c r="N97" i="2"/>
  <c r="N102" i="2"/>
  <c r="N107" i="2"/>
  <c r="O111" i="2"/>
  <c r="N111" i="2"/>
  <c r="O117" i="2"/>
  <c r="N117" i="2"/>
  <c r="O159" i="2"/>
  <c r="N159" i="2"/>
  <c r="T6" i="2"/>
  <c r="S6" i="2"/>
  <c r="T111" i="2"/>
  <c r="S111" i="2"/>
  <c r="O119" i="2"/>
  <c r="N119" i="2"/>
  <c r="T170" i="2"/>
  <c r="O175" i="2"/>
  <c r="N175" i="2"/>
  <c r="S230" i="2"/>
  <c r="T230" i="2"/>
  <c r="O183" i="2"/>
  <c r="N183" i="2"/>
  <c r="N197" i="2"/>
  <c r="O199" i="2"/>
  <c r="N199" i="2"/>
  <c r="S206" i="2"/>
  <c r="T206" i="2"/>
  <c r="O213" i="2"/>
  <c r="N213" i="2"/>
  <c r="O122" i="2"/>
  <c r="N122" i="2"/>
  <c r="O155" i="2"/>
  <c r="N155" i="2"/>
  <c r="O163" i="2"/>
  <c r="N163" i="2"/>
  <c r="O171" i="2"/>
  <c r="N171" i="2"/>
  <c r="T197" i="2"/>
  <c r="S197" i="2"/>
  <c r="T211" i="2"/>
  <c r="S211" i="2"/>
  <c r="O225" i="2"/>
  <c r="N225" i="2"/>
  <c r="O147" i="2"/>
  <c r="N147" i="2"/>
  <c r="O116" i="2"/>
  <c r="N116" i="2"/>
  <c r="S120" i="2"/>
  <c r="O127" i="2"/>
  <c r="N127" i="2"/>
  <c r="N133" i="2"/>
  <c r="S134" i="2"/>
  <c r="S137" i="2"/>
  <c r="N144" i="2"/>
  <c r="S145" i="2"/>
  <c r="N152" i="2"/>
  <c r="S153" i="2"/>
  <c r="N160" i="2"/>
  <c r="S161" i="2"/>
  <c r="N168" i="2"/>
  <c r="S169" i="2"/>
  <c r="N176" i="2"/>
  <c r="O179" i="2"/>
  <c r="N179" i="2"/>
  <c r="N188" i="2"/>
  <c r="S189" i="2"/>
  <c r="N191" i="2"/>
  <c r="O194" i="2"/>
  <c r="T201" i="2"/>
  <c r="S201" i="2"/>
  <c r="O139" i="2"/>
  <c r="N139" i="2"/>
  <c r="O110" i="2"/>
  <c r="N110" i="2"/>
  <c r="S114" i="2"/>
  <c r="S125" i="2"/>
  <c r="S177" i="2"/>
  <c r="S192" i="2"/>
  <c r="O196" i="2"/>
  <c r="N196" i="2"/>
  <c r="O198" i="2"/>
  <c r="O135" i="2"/>
  <c r="N135" i="2"/>
  <c r="O210" i="2"/>
  <c r="N210" i="2"/>
  <c r="S242" i="2"/>
  <c r="T242" i="2"/>
  <c r="O277" i="2"/>
  <c r="N277" i="2"/>
  <c r="O291" i="2"/>
  <c r="N291" i="2"/>
  <c r="S305" i="2"/>
  <c r="T305" i="2"/>
  <c r="O340" i="2"/>
  <c r="N340" i="2"/>
  <c r="S365" i="2"/>
  <c r="T365" i="2"/>
  <c r="N239" i="2"/>
  <c r="S240" i="2"/>
  <c r="T249" i="2"/>
  <c r="T254" i="2"/>
  <c r="N258" i="2"/>
  <c r="N265" i="2"/>
  <c r="S275" i="2"/>
  <c r="N302" i="2"/>
  <c r="S303" i="2"/>
  <c r="T312" i="2"/>
  <c r="T317" i="2"/>
  <c r="N321" i="2"/>
  <c r="N328" i="2"/>
  <c r="S338" i="2"/>
  <c r="S369" i="2"/>
  <c r="T369" i="2"/>
  <c r="O229" i="2"/>
  <c r="N229" i="2"/>
  <c r="O241" i="2"/>
  <c r="N241" i="2"/>
  <c r="S246" i="2"/>
  <c r="T246" i="2"/>
  <c r="S258" i="2"/>
  <c r="T258" i="2"/>
  <c r="N262" i="2"/>
  <c r="T277" i="2"/>
  <c r="S279" i="2"/>
  <c r="T282" i="2"/>
  <c r="S291" i="2"/>
  <c r="O295" i="2"/>
  <c r="N295" i="2"/>
  <c r="S300" i="2"/>
  <c r="O304" i="2"/>
  <c r="N304" i="2"/>
  <c r="N306" i="2"/>
  <c r="S307" i="2"/>
  <c r="S309" i="2"/>
  <c r="T309" i="2"/>
  <c r="N316" i="2"/>
  <c r="S321" i="2"/>
  <c r="T321" i="2"/>
  <c r="N325" i="2"/>
  <c r="O330" i="2"/>
  <c r="T340" i="2"/>
  <c r="O352" i="2"/>
  <c r="O366" i="2"/>
  <c r="T379" i="2"/>
  <c r="S379" i="2"/>
  <c r="S382" i="2"/>
  <c r="T382" i="2"/>
  <c r="N217" i="2"/>
  <c r="S227" i="2"/>
  <c r="N255" i="2"/>
  <c r="S256" i="2"/>
  <c r="T265" i="2"/>
  <c r="T270" i="2"/>
  <c r="N274" i="2"/>
  <c r="N281" i="2"/>
  <c r="S293" i="2"/>
  <c r="N318" i="2"/>
  <c r="S319" i="2"/>
  <c r="O364" i="2"/>
  <c r="N364" i="2"/>
  <c r="O368" i="2"/>
  <c r="N368" i="2"/>
  <c r="O370" i="2"/>
  <c r="O380" i="2"/>
  <c r="N380" i="2"/>
  <c r="S210" i="2"/>
  <c r="T210" i="2"/>
  <c r="N214" i="2"/>
  <c r="O219" i="2"/>
  <c r="T229" i="2"/>
  <c r="S231" i="2"/>
  <c r="T234" i="2"/>
  <c r="S241" i="2"/>
  <c r="O245" i="2"/>
  <c r="N245" i="2"/>
  <c r="O247" i="2"/>
  <c r="S253" i="2"/>
  <c r="O257" i="2"/>
  <c r="N257" i="2"/>
  <c r="N259" i="2"/>
  <c r="S260" i="2"/>
  <c r="S262" i="2"/>
  <c r="T262" i="2"/>
  <c r="N269" i="2"/>
  <c r="S274" i="2"/>
  <c r="T274" i="2"/>
  <c r="N278" i="2"/>
  <c r="O283" i="2"/>
  <c r="T295" i="2"/>
  <c r="T297" i="2"/>
  <c r="S304" i="2"/>
  <c r="O308" i="2"/>
  <c r="N308" i="2"/>
  <c r="O310" i="2"/>
  <c r="S316" i="2"/>
  <c r="O320" i="2"/>
  <c r="N320" i="2"/>
  <c r="N322" i="2"/>
  <c r="S323" i="2"/>
  <c r="S325" i="2"/>
  <c r="T325" i="2"/>
  <c r="N332" i="2"/>
  <c r="S337" i="2"/>
  <c r="T337" i="2"/>
  <c r="S366" i="2"/>
  <c r="N378" i="2"/>
  <c r="O202" i="2"/>
  <c r="N207" i="2"/>
  <c r="S208" i="2"/>
  <c r="T217" i="2"/>
  <c r="T222" i="2"/>
  <c r="N226" i="2"/>
  <c r="N233" i="2"/>
  <c r="S243" i="2"/>
  <c r="N271" i="2"/>
  <c r="S272" i="2"/>
  <c r="T281" i="2"/>
  <c r="T288" i="2"/>
  <c r="N292" i="2"/>
  <c r="N296" i="2"/>
  <c r="S306" i="2"/>
  <c r="N334" i="2"/>
  <c r="S335" i="2"/>
  <c r="T364" i="2"/>
  <c r="T368" i="2"/>
  <c r="N372" i="2"/>
  <c r="O374" i="2"/>
  <c r="O209" i="2"/>
  <c r="N209" i="2"/>
  <c r="S214" i="2"/>
  <c r="T214" i="2"/>
  <c r="S226" i="2"/>
  <c r="T226" i="2"/>
  <c r="T245" i="2"/>
  <c r="T250" i="2"/>
  <c r="O261" i="2"/>
  <c r="N261" i="2"/>
  <c r="O263" i="2"/>
  <c r="O273" i="2"/>
  <c r="N273" i="2"/>
  <c r="S278" i="2"/>
  <c r="T278" i="2"/>
  <c r="N285" i="2"/>
  <c r="S292" i="2"/>
  <c r="T292" i="2"/>
  <c r="O298" i="2"/>
  <c r="T308" i="2"/>
  <c r="T313" i="2"/>
  <c r="O324" i="2"/>
  <c r="N324" i="2"/>
  <c r="O326" i="2"/>
  <c r="O336" i="2"/>
  <c r="N336" i="2"/>
  <c r="S341" i="2"/>
  <c r="T341" i="2"/>
  <c r="O381" i="2"/>
  <c r="N381" i="2"/>
  <c r="S381" i="2"/>
  <c r="T381" i="2"/>
  <c r="S383" i="2"/>
  <c r="N376" i="2"/>
  <c r="T377" i="2"/>
  <c r="N384" i="2"/>
  <c r="S384" i="2"/>
  <c r="N386" i="2" l="1"/>
  <c r="S386" i="2"/>
  <c r="E2" i="2" l="1"/>
</calcChain>
</file>

<file path=xl/sharedStrings.xml><?xml version="1.0" encoding="utf-8"?>
<sst xmlns="http://schemas.openxmlformats.org/spreadsheetml/2006/main" count="1372" uniqueCount="1049">
  <si>
    <t>RM6308 Furniture &amp; Associated Services 2</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</si>
  <si>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</si>
  <si>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</si>
  <si>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</si>
  <si>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</si>
  <si>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Any questions in respect of pricing can be raised during the clarification period as detailed in Attachment 1- About the Framework</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</si>
  <si>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</si>
  <si>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</si>
  <si>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Bidders are expected to supply and deliver goods and services via a UK wide delivery service. This should be reflected in the prices submitted.</t>
  </si>
  <si>
    <r>
      <rPr>
        <sz val="10"/>
        <color rgb="FF000000"/>
        <rFont val="Arial"/>
        <family val="2"/>
      </rP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Year 1 of the Framework Agreement. Prices can be increased on an annual basis, as described in Framework Schedule 3 - Framework Prices.</t>
    </r>
  </si>
  <si>
    <t xml:space="preserve">All prices submitted must be in £GBP to two (2) decimal places. </t>
  </si>
  <si>
    <r>
      <rPr>
        <sz val="10"/>
        <color theme="1"/>
        <rFont val="Arial"/>
        <family val="2"/>
      </rPr>
      <t xml:space="preserve">All prices submitted </t>
    </r>
    <r>
      <rPr>
        <b/>
        <u/>
        <sz val="10"/>
        <color theme="1"/>
        <rFont val="Arial"/>
        <family val="2"/>
      </rPr>
      <t>MUST</t>
    </r>
    <r>
      <rPr>
        <sz val="10"/>
        <color theme="1"/>
        <rFont val="Arial"/>
        <family val="2"/>
      </rPr>
      <t xml:space="preserve"> be exclusive of VAT.</t>
    </r>
  </si>
  <si>
    <t xml:space="preserve"> </t>
  </si>
  <si>
    <t>All percentages submitted must be to two (2) decimal places.</t>
  </si>
  <si>
    <t>When inputting the pricing information only use numerical values (do not use £ or ,)</t>
  </si>
  <si>
    <t>All prices should be based on a ten (10) hour Working Day</t>
  </si>
  <si>
    <t>You must populate and upload this Pricing Matrix as an attachment to the eSourcing suite at question PQ1 to PQ5  in the commercial envelope with a file name format of 'Attachment 3a-e Lot [x] [your organisation name]'.</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</si>
  <si>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</si>
  <si>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</si>
  <si>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</si>
  <si>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rPr>
        <sz val="10"/>
        <color rgb="FF000000"/>
        <rFont val="Arial"/>
        <family val="2"/>
      </rP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</si>
  <si>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</si>
  <si>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r>
      <rPr>
        <sz val="10"/>
        <color rgb="FF000000"/>
        <rFont val="Arial"/>
        <family val="2"/>
      </rPr>
      <t xml:space="preserve">You must complete the applicable worksheets for each Lot you are submitting a Tender for. Each worksheet states the Lot number it relates to. 
</t>
    </r>
    <r>
      <rPr>
        <b/>
        <sz val="10"/>
        <color rgb="FF000000"/>
        <rFont val="Arial"/>
        <family val="2"/>
      </rPr>
      <t>Lots 1, 2 and 4. For each Lot you are submitting a Tender for, there are 2 worksheets that you are required to complete, as follows:</t>
    </r>
  </si>
  <si>
    <t>- A worksheet labelled with the Lot number and stating 'Evaluated'; and</t>
  </si>
  <si>
    <t xml:space="preserve">- A worksheet labelled with the Lot number and stating 'Non Evaluated'. </t>
  </si>
  <si>
    <t>For Lot 3 Residential. There are 3 worksheets that you are required to complete, as follows:</t>
  </si>
  <si>
    <t>- 2 worksheets labelled with the Lot number and stating 'Evaluated'; and</t>
  </si>
  <si>
    <t>Lot 5 Sustainability. There are 4 worksheets that are required to complete, as follows:</t>
  </si>
  <si>
    <t>- A worksheet labelled Lot 5 Scenario 1  Internally Sourced (Evaluated)
- A worksheet labelled Lot 5 Scenario 2  Externally Sourced (Evaluated)
- A worksheet labelled Lot 5 Scenario 3  MOD Repair &amp; Renovations (Evaluated)
- A worksheet labelled Lot 5 Non Evaluated</t>
  </si>
  <si>
    <t>Bidders should check the worksheet labelled Lot 5 Total Pricing of Scenarios 1, 2 and 3 (Evaluated) which will total the values for the scenarios 1, 2 and 3 which will be taken forward for evaluation.</t>
  </si>
  <si>
    <t>Lots 1-4. In each Lot, the line items listed in the 'Evaluated' worksheets make up the Core List of products. For Lot 3 Residential Furniture, both Tabs marked as ‘Evaluated’ must be completed.</t>
  </si>
  <si>
    <r>
      <rPr>
        <sz val="10"/>
        <color rgb="FF000000"/>
        <rFont val="Arial"/>
        <family val="2"/>
      </rP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</si>
  <si>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t xml:space="preserve">In Lots 1-4 and Scenarios 1 and 2 in Lot 5,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</si>
  <si>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Bidders should not price solely on the estimated volumes included in the Price Matrix.  </t>
  </si>
  <si>
    <t xml:space="preserve">Within each 'Non Evaluated' worksheet, you are required to submit pricing information into every cell highlighted in GREEN. This pricing information is not evaluated but you are required to submit a price into every GREEN cell in order for your response to be compliant, with the exception of any part of a 'Non Evaluated' tab that includes the option to enter an "N" to opt out of this service (Cell B11 - Lots 1 and 2).                                                                                                                </t>
  </si>
  <si>
    <t>In the 'Evaluated' worksheet for Lots 1 – 4:</t>
  </si>
  <si>
    <t>For each line item, you are required to submit a Unit Cost and Mark Up for two scenarios: 'Supply and Delivery Only' and 'Supply Delivery and Installation'.</t>
  </si>
  <si>
    <r>
      <rPr>
        <sz val="10"/>
        <color rgb="FF000000"/>
        <rFont val="Arial"/>
        <family val="2"/>
      </rP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</si>
  <si>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</si>
  <si>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 xml:space="preserve">1. Bidders should include the cost to Supply and Deliver the Unit for all products in the Unit Cost column, along with the Mark Up. </t>
  </si>
  <si>
    <t>2. Bidders should include the cost to to Supply, Deliver and Install the unit for all products in the Unit Cost column, along with the Mark Up.</t>
  </si>
  <si>
    <t>3. The Unit Cost and Mark Up for each line item will be added together to calculate the Total Unit Price.</t>
  </si>
  <si>
    <t>4. The Total Unit Price will be multiplied by the Estimated Annual Volume' to calculated the Total Basket Price.</t>
  </si>
  <si>
    <t xml:space="preserve">5. Each Total Basket Price will be added together to calculate a total for each scenario. </t>
  </si>
  <si>
    <r>
      <rPr>
        <sz val="10"/>
        <color rgb="FF000000"/>
        <rFont val="Arial"/>
        <family val="2"/>
      </rP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</si>
  <si>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</si>
  <si>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Please note that for Lot 3, cells E2 in "Lot 3 Tab 1 Evaluated" and "Lot 3 Tab 2 Evaluated" will be added together within the ''Total Pricing Tabs 1 and 2 (Evaluated)" Tab cell C10 which will be used to calculate your Price Score.</t>
  </si>
  <si>
    <t>In the 'Evaluated' worksheets for Lot 5:</t>
  </si>
  <si>
    <t>Evaluation and subsequent appointment to Lot 5 of the Framework Agreement will take place on the basis of the representative scenarios.</t>
  </si>
  <si>
    <t>Lot 5 Scenario 1  Internally Sourced (Evaluated)</t>
  </si>
  <si>
    <t>Lot 5 Scenario 2  Externally Sourced (Evaluated)</t>
  </si>
  <si>
    <t xml:space="preserve">For these two scenarios, Bidders must assume that the product is being installed on a ground floor site with easy access. Please also note, there is a ±10% tolerance on all specified dimensions.
Applicants are asked to provide details of the indvidual cost components within the Senario Tables for each of the elements of the Scenarios.  
The prices submitted by Applicants for each individual component/product will form part of the Framework Agreement.  
Applicants should ensure that the individual element of each cost component is consistent with the figure for the Scenario identified in their tender response. </t>
  </si>
  <si>
    <t>For Price Evaluation purposes, Total Overall Price at Cell D3 on both tabs will be added to the other scenarios for evaluation.</t>
  </si>
  <si>
    <t>Lot 5 Scenario 3 - MOD Repair / Renovations (Evaluated)</t>
  </si>
  <si>
    <t>For each line item, you are required to submit a Unit Cost.</t>
  </si>
  <si>
    <t>For this scenario:</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</si>
  <si>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</si>
  <si>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</si>
  <si>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</si>
  <si>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8 to 28, you are required to submit an average Disposal Cost for all items that are Beyond Economic Repair (BER).</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</si>
  <si>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</si>
  <si>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E3 will be added to the other scenarios for evaluation.</t>
  </si>
  <si>
    <t>Lot 5 Total Pricing Scenarios 1, 2 &amp; 3 (Evaluated)</t>
  </si>
  <si>
    <t xml:space="preserve">The worksheet labelled Lot 5 Total Pricing of Scenarios 1, 2 &amp; 3 (Evaluated) will add together the total the values for the scenarios 1, 2 and 3 which will be taken forward for evaluation.                                                                                                                </t>
  </si>
  <si>
    <t xml:space="preserve">The total for the scenarios will also be displayed as your Overall Total Price (weighted as appropriate) for the 'basket' of Goods and Services within cell C11, highlighted in BLUE. This figure will be used to calculate your Price Score in accordance with the Price Evaluation Process of Attachment 1 – How to Bid </t>
  </si>
  <si>
    <t>In the 'Non Evaluated' worksheet for Lots 1 –4:</t>
  </si>
  <si>
    <r>
      <rPr>
        <sz val="10"/>
        <color rgb="FF000000"/>
        <rFont val="Arial"/>
        <family val="2"/>
      </rP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</si>
  <si>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</si>
  <si>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</si>
  <si>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Day rate for Design Support Services. This must be submitted in £GBP to two (2) decimal places.                                                                                                                 </t>
  </si>
  <si>
    <t xml:space="preserve">Day rate for Sustainability and Circular Advice and Guidance. This must be submitted in £GBP to two (2) decimal places.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</si>
  <si>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</si>
  <si>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</si>
  <si>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r>
      <rPr>
        <b/>
        <u/>
        <sz val="10"/>
        <color rgb="FF000000"/>
        <rFont val="Arial"/>
        <family val="2"/>
      </rPr>
      <t>In Lot 1 Only:</t>
    </r>
    <r>
      <rPr>
        <u/>
        <sz val="10"/>
        <color rgb="FF000000"/>
        <rFont val="Arial"/>
        <family val="2"/>
      </rPr>
      <t xml:space="preserve"> Additional costs - Storage. This is required to be a monetary value and is the price the Buyer(s) will be charged for the storage per square metre for one week. </t>
    </r>
  </si>
  <si>
    <r>
      <rPr>
        <b/>
        <u/>
        <sz val="10"/>
        <color rgb="FF000000"/>
        <rFont val="Arial"/>
        <family val="2"/>
      </rPr>
      <t>In Lot 1 and Lot 2 Only:</t>
    </r>
    <r>
      <rPr>
        <u/>
        <sz val="10"/>
        <color rgb="FF000000"/>
        <rFont val="Arial"/>
        <family val="2"/>
      </rPr>
      <t xml:space="preserve"> Rate for Individual Display Screen Assessment. This must be submitted in £GBP to two (2) decimal places. Insert N if this is the supplier's preference.</t>
    </r>
  </si>
  <si>
    <t>In the 'Non Evaluated' worksheet for Lot 5:</t>
  </si>
  <si>
    <r>
      <rPr>
        <sz val="10"/>
        <color rgb="FF000000"/>
        <rFont val="Arial"/>
        <family val="2"/>
      </rP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</si>
  <si>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 xml:space="preserve">Day rate for Design Support Services. This must be submitted in £GBP to two (2) decimal places. 														</t>
  </si>
  <si>
    <t xml:space="preserve">Payment discounts (for early payment by payment card). This is a percentage discount that shall be the discount offered to Contracting Authorities for early payment. It is required to be provided for 3, 7, 14, and 21 day payment. </t>
  </si>
  <si>
    <t>Additional costs - Installation. This is required to be a percentage figure and is the percentage uplift in price for installations that fall outside of standard working hours.</t>
  </si>
  <si>
    <t>GLOSSARY</t>
  </si>
  <si>
    <t>Term used</t>
  </si>
  <si>
    <t>Meaning</t>
  </si>
  <si>
    <t>Catalogue Discount</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</si>
  <si>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</si>
  <si>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</si>
  <si>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</si>
  <si>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Product Serial Number/Product Code</t>
  </si>
  <si>
    <t>This is to be referenced within the item marking and product labels as referenced in Framework Schedule 1 – General Specification Section 5, paragraph 5.27.</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</si>
  <si>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</si>
  <si>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</si>
  <si>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</si>
  <si>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</si>
  <si>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</si>
  <si>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</si>
  <si>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</si>
  <si>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</si>
  <si>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Product/Service Description</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</si>
  <si>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</si>
  <si>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</si>
  <si>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</si>
  <si>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</si>
  <si>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</si>
  <si>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</si>
  <si>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amount that you will charge for an item (i.e your cost price).</t>
  </si>
  <si>
    <t>UNSPSC</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</si>
  <si>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</si>
  <si>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</si>
  <si>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In the event that you are successfully awarded a Framework Agreement in a particular Lot, the pricing information submitted within this Attachment 3 - Pricing Matrix will be incorporated into Framework Agreement Schedule 3: Framework Prices for that particular Lot.</t>
  </si>
  <si>
    <t xml:space="preserve">Buyer(s) will be permitted to use both the evaluated and non-evaluated pricing information when awarding a Call Off Contract via Direct Award. </t>
  </si>
  <si>
    <t>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You MUST price for all goods and services (unless there is an option to input N). Do not submit any additional information or attachments unless specifically asked to do so. Any additional information or visuals submitted will be disregarded (unless specifically requested by CCS).</t>
  </si>
  <si>
    <t>Lot 1 - Office Furniture (Standard and Government Corporate) - Evaluated</t>
  </si>
  <si>
    <t>Total Overall Price</t>
  </si>
  <si>
    <t xml:space="preserve"> See Framework Schedule 1 General Specification: Specific Mandatory Requirements Lot 1</t>
  </si>
  <si>
    <t>Supply &amp; Delivery Only</t>
  </si>
  <si>
    <t>Supply, Delivery &amp; Installation</t>
  </si>
  <si>
    <t>Framework Product 
Serial 
No</t>
  </si>
  <si>
    <t>CCS Product / Service Level Group Level 1</t>
  </si>
  <si>
    <t>CCS Product / Service Level Group Level 2</t>
  </si>
  <si>
    <t>Product Description</t>
  </si>
  <si>
    <t>Power Options</t>
  </si>
  <si>
    <t>Visual - Please note: Images provided are representative but not exact to the requirement</t>
  </si>
  <si>
    <t>Dimensions</t>
  </si>
  <si>
    <t>Variant</t>
  </si>
  <si>
    <t>Estimated Annual Volume</t>
  </si>
  <si>
    <t>Unit Cost (£)</t>
  </si>
  <si>
    <t>Mark Up (£)</t>
  </si>
  <si>
    <t xml:space="preserve">Total Unit Cost (Unit Cost + Mark Up) </t>
  </si>
  <si>
    <t>Total Basket Price (Total Unit Price x Est Annual Volume)</t>
  </si>
  <si>
    <t>Mark Up (%)</t>
  </si>
  <si>
    <t>THZ-01-MS / S</t>
  </si>
  <si>
    <t>Accessories</t>
  </si>
  <si>
    <t>Monitor Arm</t>
  </si>
  <si>
    <r>
      <rPr>
        <b/>
        <sz val="11"/>
        <color theme="1"/>
        <rFont val="Arial"/>
        <family val="2"/>
      </rPr>
      <t>Adjustable Monitor Arm</t>
    </r>
    <r>
      <rPr>
        <sz val="11"/>
        <color theme="1"/>
        <rFont val="Arial"/>
        <family val="2"/>
      </rPr>
      <t xml:space="preserve">
White/Black/Metallic Finish
Specification Detail:
-To be available in single, double, triple or quadruple monitor configurations.  Aluminium monitor arms to be fitted to work tops as required. 
-Fixed to desk via clamp mechanism
-Arm rotation to allow for monitor position in landscape and portrait format
-Monitors to sit as far back on the desk as possible while still being side by side 
-Monitor arms to be able to move independently of each other and prevent transference of movement or clashing with neighbouring user equipment, with locking mechanism
-Minimum weight per arm of 9kg
-No visible logo or branding tags, buttons, or plates to be used in products
-Cable management</t>
    </r>
  </si>
  <si>
    <t>Arm length: approx. 600mm from centre of arm to centre of monitor
Height: approx. 290mm</t>
  </si>
  <si>
    <t>Single</t>
  </si>
  <si>
    <t>THZ-01-MS / D</t>
  </si>
  <si>
    <t>Dual</t>
  </si>
  <si>
    <t>THZ-01-MS / T</t>
  </si>
  <si>
    <t>Triple</t>
  </si>
  <si>
    <t>THZ-01-MS / Q</t>
  </si>
  <si>
    <t>Quadruple</t>
  </si>
  <si>
    <t>THZ-01-RMC / WP</t>
  </si>
  <si>
    <t>Storage</t>
  </si>
  <si>
    <t>Tambour Unit End of Desk</t>
  </si>
  <si>
    <t>56101530</t>
  </si>
  <si>
    <r>
      <rPr>
        <b/>
        <sz val="11"/>
        <color theme="1"/>
        <rFont val="Arial"/>
        <family val="2"/>
      </rPr>
      <t xml:space="preserve">Tambour Unit - End of Desk
</t>
    </r>
    <r>
      <rPr>
        <sz val="11"/>
        <color theme="1"/>
        <rFont val="Arial"/>
        <family val="2"/>
      </rPr>
      <t xml:space="preserve">With or without rigid planter
</t>
    </r>
    <r>
      <rPr>
        <sz val="11"/>
        <color rgb="FFFF0000"/>
        <rFont val="Arial"/>
        <family val="2"/>
      </rPr>
      <t xml:space="preserve">
</t>
    </r>
    <r>
      <rPr>
        <sz val="11"/>
        <color theme="1"/>
        <rFont val="Arial"/>
        <family val="2"/>
      </rPr>
      <t>Powder coated white / grey / anthracite / black standard matt finish
Specification Detail:
-Adjustable levelling feet
-Side Tambour Doors with key lock
-Planter must be rigid and planter liners to be provided for all planters
-Fixings to be provided for back to back units for great stability (to include manufacturers fixing instructions)
-All storage units should be within the same design range
-Internal components within the storage units to include (but not limited to):
plain shelves, combination shelves, pull-out shelves, slotted shelves, lateral rails, lateral shelves, pull-out filing frames, pull-out drawers, drawer dividers
-No visible logo or branding tags, buttons, or plates to be used in products</t>
    </r>
  </si>
  <si>
    <t xml:space="preserve">
Tambour Unit Dimensions:
Depth:  450-500mm
Height:  720mm (Approx)
Width: 800 -1000mm
Planter Unit Dimensions:
Depth:  450-500mm
Height: 150mm
Width: 800 -1000mm
</t>
  </si>
  <si>
    <t>With rigid planter</t>
  </si>
  <si>
    <t>THZ-01-RMC / WOP</t>
  </si>
  <si>
    <t>Without rigid planter</t>
  </si>
  <si>
    <t>THZ-01-RMCa / WP</t>
  </si>
  <si>
    <t>Tambour Unit
Free standing</t>
  </si>
  <si>
    <r>
      <rPr>
        <b/>
        <sz val="11"/>
        <color theme="1"/>
        <rFont val="Arial"/>
        <family val="2"/>
      </rPr>
      <t xml:space="preserve">Tambour Unit - Free Standing </t>
    </r>
    <r>
      <rPr>
        <sz val="11"/>
        <color theme="1"/>
        <rFont val="Arial"/>
        <family val="2"/>
      </rPr>
      <t xml:space="preserve">
With or without planter
Powder coated white / grey / anthracite / black standard matt finish
Specification Detail:
-Side Tambour Doors with key lock
-Adjustable levelling feet
-Fixings to be provided for back to back units for great stability (to include manufacturers fixing instructions).
-Planter liners to be provided to all planters
-All storage units should be within the same design range
-Internal components within the storage units to include (but not limited to):
plain shelves, combination shelves, pull-out shelves, slotted shelves, lateral rails, lateral shelves, pull-out filing frames, pull-out drawers, drawer dividers
-No visible logo or branding tags, buttons, or plates to be used in products</t>
    </r>
  </si>
  <si>
    <t xml:space="preserve">
Tambour Unit Dimensions:
Depth:  450-500mm
Height:  1200mm Approx
Width: 800 - 1000mm
Planter Unit Dimensions: Depth:  450-500mm
Height: 150mm
Width: 800 -1000mm</t>
  </si>
  <si>
    <t>With planter</t>
  </si>
  <si>
    <t>THZ-01-RMCa / WOP</t>
  </si>
  <si>
    <t>Without planter</t>
  </si>
  <si>
    <t>THZ-01-RMCb</t>
  </si>
  <si>
    <t>Tambour Unit
Against the wall</t>
  </si>
  <si>
    <r>
      <rPr>
        <b/>
        <sz val="11"/>
        <color theme="1"/>
        <rFont val="Arial"/>
        <family val="2"/>
      </rPr>
      <t>Tambour Unit - Against the wall</t>
    </r>
    <r>
      <rPr>
        <sz val="11"/>
        <color theme="1"/>
        <rFont val="Arial"/>
        <family val="2"/>
      </rPr>
      <t xml:space="preserve">
Powder coated white / grey / anthracite / black standard matt finish
Specification Detail:
-Side Tambour Doors with key lock
-Adjustable levelling feet
-Fixings to be provided for back to back units for great stability (to include manufacturers fixing instructions).
-All storage units should be within the same design range
-Internal components within the storage units to include (but not limited to):
plain shelves
pull-out drawers 
drawer dividers
-No visible logo or branding tags, buttons, or plates to be used in products</t>
    </r>
  </si>
  <si>
    <t xml:space="preserve">Tambour Unit Dimensions:
Depth:  450-500mm
Height: 1800mm (max)
Width: 800 -1000mm
</t>
  </si>
  <si>
    <t>N/A</t>
  </si>
  <si>
    <t>Seating</t>
  </si>
  <si>
    <t>Task Chair
Mesh Back</t>
  </si>
  <si>
    <t>56101504</t>
  </si>
  <si>
    <t xml:space="preserve">Adjustable Seat Height: 
Min 380mm (+/- 5mm)
Max 535mm (to comply with HSG57 - Seating at Work document)
Adjustable Arm:
H: 100mm, W: 35mm 
</t>
  </si>
  <si>
    <t>Fabric Band 1
Up to 23.5 stone</t>
  </si>
  <si>
    <t>Fabric Band 1
Up to 30 stone</t>
  </si>
  <si>
    <t>Fabric Band 2
Up to 23.5 stone</t>
  </si>
  <si>
    <t>Fabric Band 2
Up to 30 stone</t>
  </si>
  <si>
    <t>Fabric Band 3
Up to 23.5 stone</t>
  </si>
  <si>
    <t>Fabric Band 3
Up to 30 stone</t>
  </si>
  <si>
    <t>Task Chair
Foam Back</t>
  </si>
  <si>
    <t xml:space="preserve">Adjustable Seat Height: 
Min 380mm (+/- 5mm)
Max 535mm (to comply with HSG57 - Seating at Work document)
Adjustable Arm:
H: 100mm, W: 35mm
</t>
  </si>
  <si>
    <t>THZ-01-TWB / DONOT-01-TWB / 1200</t>
  </si>
  <si>
    <t>Desking</t>
  </si>
  <si>
    <t>Fixed Workstation</t>
  </si>
  <si>
    <t>56111500</t>
  </si>
  <si>
    <t>4 gang power in Cable Management per position
Desktop Power module</t>
  </si>
  <si>
    <t xml:space="preserve">Width:  1200/1400/1600mm
Depth:  800mm
Height:  730mm with +10mm tolerance (700mm minimum clearance)
</t>
  </si>
  <si>
    <t>Width:  1200mm</t>
  </si>
  <si>
    <t>THZ-01-TWB / DONOT-01-TWB / 1400</t>
  </si>
  <si>
    <t xml:space="preserve">Width:  1400mm
</t>
  </si>
  <si>
    <t>THZ-01-TWB / DONOT-01-TWB / 1600</t>
  </si>
  <si>
    <t xml:space="preserve">Width:  1600mm
</t>
  </si>
  <si>
    <t>THZ-01-TWD / DONOT-02-TWD / 1200</t>
  </si>
  <si>
    <t>Height Adjustable Workstation</t>
  </si>
  <si>
    <t>56101703</t>
  </si>
  <si>
    <t>4 gang power in Cable Management per position 
Desktop Power module</t>
  </si>
  <si>
    <t xml:space="preserve">Width:  1200/1400/1600mm
Depth:  800mm
Height:  650-1250mm
</t>
  </si>
  <si>
    <t>THZ-01-TWD / DONOT-02-TWD / 1400</t>
  </si>
  <si>
    <t>THZ-01-TWD / DONOT-02-TWD / 1600</t>
  </si>
  <si>
    <t>DONOT-01-RMC / MFC1400</t>
  </si>
  <si>
    <t>Library Bookshevles</t>
  </si>
  <si>
    <r>
      <rPr>
        <b/>
        <sz val="11"/>
        <color rgb="FF000000"/>
        <rFont val="Arial"/>
        <family val="2"/>
      </rPr>
      <t xml:space="preserve">Library Bookshelves
</t>
    </r>
    <r>
      <rPr>
        <sz val="11"/>
        <color rgb="FF000000"/>
        <rFont val="Arial"/>
        <family val="2"/>
      </rPr>
      <t xml:space="preserve">Adjustable shelving
MFC </t>
    </r>
    <r>
      <rPr>
        <sz val="11"/>
        <color rgb="FF000000"/>
        <rFont val="Arial"/>
        <family val="2"/>
      </rPr>
      <t>(Colourways: From a range of standard colours (see table D1 at the bottom of this price matrix and the GPA Design Guide))</t>
    </r>
    <r>
      <rPr>
        <sz val="11"/>
        <color rgb="FF000000"/>
        <rFont val="Arial"/>
        <family val="2"/>
      </rPr>
      <t xml:space="preserve"> or Timber</t>
    </r>
    <r>
      <rPr>
        <sz val="11"/>
        <color rgb="FF000000"/>
        <rFont val="Arial"/>
        <family val="2"/>
      </rPr>
      <t xml:space="preserve">
</t>
    </r>
    <r>
      <rPr>
        <sz val="11"/>
        <color rgb="FF000000"/>
        <rFont val="Arial"/>
        <family val="2"/>
      </rPr>
      <t xml:space="preserve">
Specification Detail:
-All storage to be at a maximum height of 1600mm where required in open plan office areas
-All storage units should be within the same design range
-No visible logo or branding tags, buttons, or plates to be used in products</t>
    </r>
  </si>
  <si>
    <t>MFC
1400mm Height</t>
  </si>
  <si>
    <t>DONOT-01-RMC / T1400</t>
  </si>
  <si>
    <t>Timber
1400mm Height</t>
  </si>
  <si>
    <t>DONOT-01-RMC / MFC1600</t>
  </si>
  <si>
    <t>MFC
1600mm Height</t>
  </si>
  <si>
    <t>DONOT-01-RMC / T1600</t>
  </si>
  <si>
    <t>Timber
1600mm Height</t>
  </si>
  <si>
    <t>DONOT-01-SSO</t>
  </si>
  <si>
    <t>High Wing Back Acoustic Chair</t>
  </si>
  <si>
    <t>56112100</t>
  </si>
  <si>
    <r>
      <rPr>
        <b/>
        <sz val="11"/>
        <color rgb="FF000000"/>
        <rFont val="Arial"/>
        <family val="2"/>
      </rPr>
      <t>High Wing Back Acoustic Chair</t>
    </r>
    <r>
      <rPr>
        <sz val="11"/>
        <color rgb="FF000000"/>
        <rFont val="Arial"/>
        <family val="2"/>
      </rPr>
      <t xml:space="preserve">
Fully upholstered high wing back acoustic chair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60,000 rubs (Martindale)
Manufacturer fabric band 3
Specification Detail:
-Seat height should be appropriate for the selected activity function
-No visible logo or branding tags, buttons, or plates to be used in products</t>
    </r>
  </si>
  <si>
    <t>Power option with integrated power module on the side/front of the chair (1x power plug and 2x USB) or pose unit - to be accessible and visible when chair is in use</t>
  </si>
  <si>
    <t xml:space="preserve">Arm Height:  650mm
Chair Height: 1110mm approx
Seat Height:  420-500mm
</t>
  </si>
  <si>
    <t>DONOT-01-TCE / INTER-01-TCE / MFC</t>
  </si>
  <si>
    <t>Laptop Table</t>
  </si>
  <si>
    <t>56101719</t>
  </si>
  <si>
    <r>
      <rPr>
        <b/>
        <sz val="11"/>
        <color rgb="FF000000"/>
        <rFont val="Arial"/>
        <family val="2"/>
      </rPr>
      <t xml:space="preserve">Laptop Table
</t>
    </r>
    <r>
      <rPr>
        <sz val="11"/>
        <color rgb="FF000000"/>
        <rFont val="Arial"/>
        <family val="2"/>
      </rPr>
      <t xml:space="preserve">Laptop table for use with soft seating
Top Material Finish: MFC and/or HPL
Base Material Finish: Metal/powder coated
Flat base preferable </t>
    </r>
    <r>
      <rPr>
        <sz val="11"/>
        <color rgb="FFFF0000"/>
        <rFont val="Arial"/>
        <family val="2"/>
      </rPr>
      <t>(Bidders should price for flat base)</t>
    </r>
    <r>
      <rPr>
        <sz val="11"/>
        <color rgb="FF000000"/>
        <rFont val="Arial"/>
        <family val="2"/>
      </rPr>
      <t xml:space="preserve">
Specification Detail:
-Base to allow laptop use with soft seating
-No visible logo or branding tags, buttons, or plates to be used in products
-Preferred shape to suit laptop use</t>
    </r>
  </si>
  <si>
    <t>MFC</t>
  </si>
  <si>
    <t>DONOT-01-TCE / INTER-01-TCE / HPL</t>
  </si>
  <si>
    <t>HPL</t>
  </si>
  <si>
    <t>DONOT-02-TCE / INTER-01-TCEa / MFC</t>
  </si>
  <si>
    <t>Height Adjustable Laptop Table</t>
  </si>
  <si>
    <r>
      <rPr>
        <b/>
        <sz val="11"/>
        <color rgb="FF000000"/>
        <rFont val="Arial"/>
        <family val="2"/>
      </rPr>
      <t xml:space="preserve">Height Adjustable Laptop table 
</t>
    </r>
    <r>
      <rPr>
        <sz val="11"/>
        <color rgb="FF000000"/>
        <rFont val="Arial"/>
        <family val="2"/>
      </rPr>
      <t xml:space="preserve">Height Adjustable Laptop table for use with soft seating
Top Material Finish: MFC and/or HPL
Base Material Finish: Metal/powder coated
Flat base preferable </t>
    </r>
    <r>
      <rPr>
        <sz val="11"/>
        <color rgb="FFFF0000"/>
        <rFont val="Arial"/>
        <family val="2"/>
      </rPr>
      <t>(Bidders hould price for flat base)</t>
    </r>
    <r>
      <rPr>
        <sz val="11"/>
        <color rgb="FF000000"/>
        <rFont val="Arial"/>
        <family val="2"/>
      </rPr>
      <t xml:space="preserve">
Specification Detail:
-Base to allow laptop use with soft seating
-Gas lift 
-No visible logo or branding tags, buttons, or plates to be used in products
-Preferred shape to suit laptop use</t>
    </r>
  </si>
  <si>
    <t>DONOT-02-TCE / INTER-01-TCEa / HPL</t>
  </si>
  <si>
    <t>DONOT-01-TWD / B2FD</t>
  </si>
  <si>
    <t>Work Booth (1 person)</t>
  </si>
  <si>
    <t>56101900</t>
  </si>
  <si>
    <t xml:space="preserve">4 gang power in Cable Management per position
Desktop Power module
</t>
  </si>
  <si>
    <t xml:space="preserve">Width:  1200mm
Height:  
1500mm - fixed desk 
1800mm - height adjustable desk
Table height:  730mm (with minimum 700mm clearance)
</t>
  </si>
  <si>
    <t>Fabric Band 2, Fixed Desk</t>
  </si>
  <si>
    <t>DONOT-01-TWD / B2FDC</t>
  </si>
  <si>
    <t>Fabric Band 2, Fixed Desk, Clamped Monitor Arm</t>
  </si>
  <si>
    <t>DONOT-01-TWD / B2FDL</t>
  </si>
  <si>
    <t>Fabric Band 2, Fixed Desk and Lamp</t>
  </si>
  <si>
    <t>DONOT-01-TWD / B2FDCL</t>
  </si>
  <si>
    <t>Fabric Band 2, Fixed Desk, Clamped Monitor Arm &amp; Lamp</t>
  </si>
  <si>
    <t>DONOT-01-TWD / B3FD</t>
  </si>
  <si>
    <t>Fabric Band 3, Fixed Desk</t>
  </si>
  <si>
    <t>DONOT-01-TWD / B3FDC</t>
  </si>
  <si>
    <t>Fabric Band 3, Fixed Desk, Clamped Monitor Arm</t>
  </si>
  <si>
    <t>DONOT-01-TWD / B3FDL</t>
  </si>
  <si>
    <t>Fabric Band 3, Fixed Desk and Lamp</t>
  </si>
  <si>
    <t>DONOT-01-TWD / B3FDCL</t>
  </si>
  <si>
    <t>Fabric Band 3, Fixed Desk, Clamped Monitor Arm &amp; Lamp</t>
  </si>
  <si>
    <t>DONOT-01-TWD / B2HA</t>
  </si>
  <si>
    <t>Fabric Band 2, Height Adjustable Desk</t>
  </si>
  <si>
    <t>DONOT-01-TWD / B2HAC</t>
  </si>
  <si>
    <t>Fabric Band 2, Height Adjustable Desk, Clamped Monitor Arm</t>
  </si>
  <si>
    <t>DONOT-01-TWD / B2HAL</t>
  </si>
  <si>
    <t>Fabric Band 2, Height Adjustable Desk and Lamp</t>
  </si>
  <si>
    <t>DONOT-01-TWD / B2HACL</t>
  </si>
  <si>
    <t>Fabric Band 2, Height Adjustable Desk, Clamped Monitor Arm &amp; Lamp</t>
  </si>
  <si>
    <t>DONOT-01-TWD / B3HA</t>
  </si>
  <si>
    <t>Fabric Band 3, Height Adjustable Desk</t>
  </si>
  <si>
    <t>DONOT-01-TWD / B3HAC</t>
  </si>
  <si>
    <t>Fabric Band 3, Height Adjustable Desk, Clamped Monitor Arm</t>
  </si>
  <si>
    <t>DONOT-01-TWD / B3HAL</t>
  </si>
  <si>
    <t>Fabric Band 3, Height Adjustable Desk and Lamp</t>
  </si>
  <si>
    <t>DONOT-01-TWD / B3HACL</t>
  </si>
  <si>
    <t>Fabric Band 3, Height Adjustable Desk, Clamped Monitor Arm &amp; Lamp</t>
  </si>
  <si>
    <t>DONOT-03-TWD / 2400</t>
  </si>
  <si>
    <t>Library Bench (with light)</t>
  </si>
  <si>
    <t>5610706</t>
  </si>
  <si>
    <r>
      <rPr>
        <b/>
        <sz val="11"/>
        <color rgb="FF000000"/>
        <rFont val="Arial"/>
        <family val="2"/>
      </rPr>
      <t xml:space="preserve">Library Bench (With Light)
</t>
    </r>
    <r>
      <rPr>
        <sz val="11"/>
        <color rgb="FF000000"/>
        <rFont val="Arial"/>
        <family val="2"/>
      </rPr>
      <t>Rectangular library bench with light
Top Material Finish: MFC - Dark grey with Light Oak edging
Base Material/ Finish: Legs – Light Oak timber in matt standard finish
Specification Details:
-Light to be fitted with on-off controls, located in an easily accessible place.
-Light option to be able to direct the light.
-Cable management vertical/horizontal to be concealed 
-Protective edge-banding
-No visible logo or branding tags, buttons, or plates to be used in products</t>
    </r>
  </si>
  <si>
    <t xml:space="preserve">4 gang power in Cable Management per position
Desktop Power module - to provide 1 no Pandora Unit - 1 for every 2 seat positions
</t>
  </si>
  <si>
    <t xml:space="preserve">Width: 2400mm or 3600mm 
Depth:  1650mm 
Height:  730mm (with 700mm clearance)
</t>
  </si>
  <si>
    <t xml:space="preserve">Width:  2400mm
</t>
  </si>
  <si>
    <t>DONOT-03-TWD / 3600</t>
  </si>
  <si>
    <t xml:space="preserve">Width:  3600mm
</t>
  </si>
  <si>
    <t>INTER-01-SLC / MB1</t>
  </si>
  <si>
    <t>High Back Lounge Chair</t>
  </si>
  <si>
    <t>56101522</t>
  </si>
  <si>
    <r>
      <rPr>
        <b/>
        <sz val="11"/>
        <color rgb="FF000000"/>
        <rFont val="Arial"/>
        <family val="2"/>
      </rPr>
      <t xml:space="preserve">High Back Lounge Chair
</t>
    </r>
    <r>
      <rPr>
        <sz val="11"/>
        <color rgb="FF000000"/>
        <rFont val="Arial"/>
        <family val="2"/>
      </rPr>
      <t xml:space="preserve">Fully upholstered high back lounge chair 
Material/Finish: 4 Star metal base or 4 leg timber base
Fabric Details: Manufacturer fabric band 3, 2 and 1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Details:
-Fully upholstered CMHR moulded foam
-Design to be project specific and to add regional accent
-No visible logo or branding tags, buttons, or plates to be used in products</t>
    </r>
  </si>
  <si>
    <t>Seat Height:  380mm minimum, 580mm maximum</t>
  </si>
  <si>
    <t>4 Star metal base
Fabric Band 1</t>
  </si>
  <si>
    <t>INTER-01-SLC / TB1</t>
  </si>
  <si>
    <t>4 leg timber base
Fabric Band 1</t>
  </si>
  <si>
    <t>INTER-01-SLC / MB2</t>
  </si>
  <si>
    <t>4 Star metal base
Fabric Band 2</t>
  </si>
  <si>
    <t>INTER-01-SLC / TB2</t>
  </si>
  <si>
    <t>4 leg timber base
Fabric Band 2</t>
  </si>
  <si>
    <t>INTER-01-SLC / MB3</t>
  </si>
  <si>
    <t>4 Star metal base
Fabric Band 3</t>
  </si>
  <si>
    <t>INTER-01-SLC / TB3</t>
  </si>
  <si>
    <t>4 leg timber base
Fabric Band 3</t>
  </si>
  <si>
    <t>INTER-01-SLCa / MB1</t>
  </si>
  <si>
    <t>Low Back Lounge Chair</t>
  </si>
  <si>
    <r>
      <rPr>
        <b/>
        <sz val="11"/>
        <color rgb="FF000000"/>
        <rFont val="Arial"/>
        <family val="2"/>
      </rPr>
      <t xml:space="preserve">Low Back Lounge Chair
</t>
    </r>
    <r>
      <rPr>
        <sz val="11"/>
        <color rgb="FF000000"/>
        <rFont val="Arial"/>
        <family val="2"/>
      </rPr>
      <t xml:space="preserve">Fully upholstered high back lounge chair (small) 4 Star Base
Material/Finish: 4 Star metal base or 4 leg timber base
Fabric Details: Manufacturer fabric band 3, 2 and 1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Details:
-Fully upholstered CMHR moulded foam
-Design to be project specific and to add regional accent
-No visible logo or branding tags, buttons, or plates to be used in products</t>
    </r>
  </si>
  <si>
    <t>Seat Height: 380mm minimum, 580mm maximum</t>
  </si>
  <si>
    <t>INTER-01-SLCa / TB1</t>
  </si>
  <si>
    <t>INTER-01-SLCa / MB2</t>
  </si>
  <si>
    <t>INTER-01-SLCa / TB2</t>
  </si>
  <si>
    <t>INTER-01-SLCa / MB3</t>
  </si>
  <si>
    <t>INTER-01-SLCa / TB3</t>
  </si>
  <si>
    <t>INTER-01-SMC / B2</t>
  </si>
  <si>
    <t>Meeting Chair (with arms)</t>
  </si>
  <si>
    <r>
      <rPr>
        <b/>
        <sz val="11"/>
        <color rgb="FF000000"/>
        <rFont val="Arial"/>
        <family val="2"/>
      </rPr>
      <t xml:space="preserve">Meeting Chair (With Arms)
</t>
    </r>
    <r>
      <rPr>
        <sz val="11"/>
        <color rgb="FF000000"/>
        <rFont val="Arial"/>
        <family val="2"/>
      </rPr>
      <t xml:space="preserve">Meeting room chair with 5-star Steel castor base Steel Arms
Fabric Details: +60,000 rubs (Martindale) Manufacturer fabric bands 2 or 3 
Fully upholstered with stitch detail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-Height adjustable seat 
-Seat tilt tension and tilt limiter - all adjustment mechanisms to be accessible from the side of the chair only
-Fully Upholstered Seat &amp; Back with stitch detail
-Arm height not to clash with table setting. 
-5 star castor base
-No visible logo or branding tags, buttons, or plates to be used in products</t>
    </r>
  </si>
  <si>
    <t xml:space="preserve">Seat Width - 460mm
Seat Depth - 530mm
Arms - 150mm high (see detail)
</t>
  </si>
  <si>
    <t>Fabric Band 2</t>
  </si>
  <si>
    <t>INTER-01-SMC / B3</t>
  </si>
  <si>
    <t>Fabric Band 3</t>
  </si>
  <si>
    <t>INTER-01-SMCa / B2</t>
  </si>
  <si>
    <t>Meeting Chair (without arms)</t>
  </si>
  <si>
    <r>
      <rPr>
        <b/>
        <sz val="11"/>
        <color rgb="FF000000"/>
        <rFont val="Arial"/>
        <family val="2"/>
      </rPr>
      <t xml:space="preserve">Meeting Chair (Without Arms)
</t>
    </r>
    <r>
      <rPr>
        <sz val="11"/>
        <color rgb="FF000000"/>
        <rFont val="Arial"/>
        <family val="2"/>
      </rPr>
      <t xml:space="preserve">
Meeting room chair with 5-star Steel castor base 
Fabric Details: +60,000 rubs (Martindale) Manufacturer fabric bands 2 or 3 
Fully upholstered with stitch detail
</t>
    </r>
    <r>
      <rPr>
        <sz val="11"/>
        <color rgb="FF000000"/>
        <rFont val="Arial"/>
        <family val="2"/>
      </rPr>
      <t>Colourways: From a range of standard colours (see tables D1 and E1 at the bottom of this price matrix and the GPA Design Guide)</t>
    </r>
    <r>
      <rPr>
        <sz val="11"/>
        <color rgb="FF000000"/>
        <rFont val="Arial"/>
        <family val="2"/>
      </rPr>
      <t xml:space="preserve">
Specification Detail:
-Height adjustable seat 
-Seat tilt tension and tilt limiter - all adjustment mechanisms to be accessible from the side of the chair only
-Fully Upholstered Seat &amp; Back with stitch detail
-5 star castor base
-No visible logo or branding tags, buttons, or plates to be used in products</t>
    </r>
  </si>
  <si>
    <t xml:space="preserve">Seat Width - 460mm
Seat Depth - 530mm
</t>
  </si>
  <si>
    <t>INTER-01-SMCa / B3</t>
  </si>
  <si>
    <t>INTER-01-SSC / UB1T</t>
  </si>
  <si>
    <t>Informal Meeting Chair (without arms)</t>
  </si>
  <si>
    <t xml:space="preserve">
Seat Height: 380mm minimum, 580mm maximum</t>
  </si>
  <si>
    <t>Upholstered Seat Band 1 Timber Legs</t>
  </si>
  <si>
    <t>INTER-01-SSC / UB1S</t>
  </si>
  <si>
    <t>Upholstered Seat Band 1 Steel Legs</t>
  </si>
  <si>
    <t>INTER-01-SSC / UB1P</t>
  </si>
  <si>
    <t>Upholstered Seat Band 1 Plastic Legs</t>
  </si>
  <si>
    <t>INTER-01-SSC / UB2T</t>
  </si>
  <si>
    <t>Upholstered Seat Band 2 Timber Legs</t>
  </si>
  <si>
    <t>INTER-01-SSC / UB2S</t>
  </si>
  <si>
    <t>Upholstered Seat Band 2 Steel Legs</t>
  </si>
  <si>
    <t>INTER-01-SSC / UB2P</t>
  </si>
  <si>
    <t>Upholstered Seat Band 2 Plastic Legs</t>
  </si>
  <si>
    <t>INTER-01-SSC / UB3T</t>
  </si>
  <si>
    <t>Upholstered Seat Band 3 Timber Legs</t>
  </si>
  <si>
    <t>INTER-01-SSC / UB3S</t>
  </si>
  <si>
    <t>Upholstered Seat Band 3 Steel Legs</t>
  </si>
  <si>
    <t>INTER-01-SSC / UB3P</t>
  </si>
  <si>
    <t>Upholstered Seat Band 3 Plastic Legs</t>
  </si>
  <si>
    <t>INTER-01-SSC / MST</t>
  </si>
  <si>
    <t>Mono Shell Seat Timber Legs</t>
  </si>
  <si>
    <t>INTER-01-SSC / MSS</t>
  </si>
  <si>
    <t>Mono Shell Seat Steel Legs</t>
  </si>
  <si>
    <t>INTER-01-SSC / MSP</t>
  </si>
  <si>
    <t>Mono Shell Seat Plastic Legs</t>
  </si>
  <si>
    <t>INTER-01-SSCa / UB1T</t>
  </si>
  <si>
    <t>Informal Meeting Chair (with arms)</t>
  </si>
  <si>
    <t>INTER-01-SSCa / UB1S</t>
  </si>
  <si>
    <t>INTER-01-SSCa / UB1P</t>
  </si>
  <si>
    <t>INTER-01-SSCa / UB2T</t>
  </si>
  <si>
    <t>INTER-01-SSCa / UB2S</t>
  </si>
  <si>
    <t>INTER-01-SSCa / UB2P</t>
  </si>
  <si>
    <t>INTER-01-SSCa / UB3T</t>
  </si>
  <si>
    <t>INTER-01-SSCa / UB3S</t>
  </si>
  <si>
    <t>INTER-01-SSCa / UB3P</t>
  </si>
  <si>
    <t>INTER-01-SSCa / MST</t>
  </si>
  <si>
    <t>INTER-01-SSCa / MSS</t>
  </si>
  <si>
    <t>INTER-01-SSCa / MSP</t>
  </si>
  <si>
    <t>INTER-01-SSOa / 4B1</t>
  </si>
  <si>
    <t>Soft Seating Sofa</t>
  </si>
  <si>
    <t>48102001</t>
  </si>
  <si>
    <t>Seat Height:  380mm minimum, 580mm maximum
4 seat:
W3300 x D800 x H640
SH440
3 seat:
W2510 x D800 x H640
SH440
2 seat:
W1800 x D800 x H640
SH440</t>
  </si>
  <si>
    <t>4 seat: Fabric Band 1
W3300 x D800 x H640, SH440</t>
  </si>
  <si>
    <t>INTER-01-SSOa / 3B1</t>
  </si>
  <si>
    <t>3 seat: Fabric Band 1
W2510 x D800 x H640, SH440</t>
  </si>
  <si>
    <t>INTER-01-SSOa / 2B1</t>
  </si>
  <si>
    <t>2 seat: Fabric Band 1
W1800 x D800 x H640, SH440</t>
  </si>
  <si>
    <t>INTER-01-SSOa / 4B2</t>
  </si>
  <si>
    <t>4 seat: Fabric Band 2
W3300 x D800 x H640, SH440</t>
  </si>
  <si>
    <t>INTER-01-SSOa / 3B2</t>
  </si>
  <si>
    <t>3 seat: Fabric Band 2
W2510 x D800 x H640, SH440</t>
  </si>
  <si>
    <t>INTER-01-SSOa / 2B2</t>
  </si>
  <si>
    <t>2 seat: Fabric Band 2
W1800 x D800 x H640, SH440</t>
  </si>
  <si>
    <t>INTER-01-SSOa / 4B3</t>
  </si>
  <si>
    <t>4 seat: Fabric Band 3
W3300 x D800 x H640, SH440</t>
  </si>
  <si>
    <t>INTER-01-SSOa / 3B3</t>
  </si>
  <si>
    <t>3 seat: Fabric Band 3
W2510 x D800 x H640, SH440</t>
  </si>
  <si>
    <t>INTER-01-SSOa / 2B3</t>
  </si>
  <si>
    <t>2 seat: Fabric Band 3
W1800 x D800 x H640, SH440</t>
  </si>
  <si>
    <t>INTER-01-SSOa / 4B1WP</t>
  </si>
  <si>
    <t>4 seat with power: Fabric Band 1
W3300 x D800 x H640, SH440</t>
  </si>
  <si>
    <t>INTER-01-SSOa / 3B1WP</t>
  </si>
  <si>
    <t>3 seat with power: Fabric Band 1
W2510 x D800 x H640, SH440</t>
  </si>
  <si>
    <t>INTER-01-SSOa / 2B1WP</t>
  </si>
  <si>
    <t>2 seat with power: Fabric Band 1
W1800 x D800 x H640, SH440</t>
  </si>
  <si>
    <t>INTER-01-SSOa / 4B2WP</t>
  </si>
  <si>
    <t>4 seat with power: Fabric Band 2
W3300 x D800 x H640, SH440</t>
  </si>
  <si>
    <t>INTER-01-SSOa / 3B2WP</t>
  </si>
  <si>
    <t>3 seat with power: Fabric Band 2
W2510 x D800 x H640, SH440</t>
  </si>
  <si>
    <t>INTER-01-SSOa / 2B2WP</t>
  </si>
  <si>
    <t>2 seat with power: Fabric Band 2
W1800 x D800 x H640, SH440</t>
  </si>
  <si>
    <t>INTER-01-SSOa / 4B3WP</t>
  </si>
  <si>
    <t>4 seat with power: Fabric Band 3
W3300 x D800 x H640, SH440</t>
  </si>
  <si>
    <t>INTER-01-SSOa / 3B3WP</t>
  </si>
  <si>
    <t>3 seat with power: Fabric Band 3
W2510 x D800 x H640, SH440</t>
  </si>
  <si>
    <t>INTER-01-SSOa / 2B3WP</t>
  </si>
  <si>
    <t>2 seat with power: Fabric Band 3
W1800 x D800 x H640, SH440</t>
  </si>
  <si>
    <t>INTER-01-TWD / MB3</t>
  </si>
  <si>
    <t>Meeting Booth (4 person)</t>
  </si>
  <si>
    <r>
      <rPr>
        <b/>
        <sz val="11"/>
        <color rgb="FF000000"/>
        <rFont val="Arial"/>
        <family val="2"/>
      </rPr>
      <t xml:space="preserve">Meeting Booth (4 person)
</t>
    </r>
    <r>
      <rPr>
        <sz val="11"/>
        <color rgb="FF000000"/>
        <rFont val="Arial"/>
        <family val="2"/>
      </rPr>
      <t xml:space="preserve">Open meeting area upholstered booth with integrated table &amp; TV Bracket / Fixings (4 person) 
Top Material/ Finish: Manufacturer standard colours MFC including  White, Yellow, Baby Blue, Stone Grey, Wood
Base Material/ Finish: Metal / Chrome / timber legs
Fabric Details: Manufacturer fabric bands 3 or 4 Fully upholstered
Colourways: From a range of standard colours (see tables D1 and E1 at the bottom of this price matrix and the GPA Design Guide)
Specification Detail:
-Size and configuration to be coordinated per project specific requirements
-Fully upholstered CMHR moulded foam or equivalent quality
-Gap width between table and seat edge is to be fully accessible to users – minimum 300mm.
-Preferable to have a pivoting table to facilitate ingress. </t>
    </r>
    <r>
      <rPr>
        <sz val="11"/>
        <color rgb="FFFF0000"/>
        <rFont val="Arial"/>
        <family val="2"/>
      </rPr>
      <t>(Bidders should price for pivoting table)</t>
    </r>
    <r>
      <rPr>
        <sz val="11"/>
        <color rgb="FF000000"/>
        <rFont val="Arial"/>
        <family val="2"/>
      </rPr>
      <t xml:space="preserve">
-Table edge chamfer for ease of access.
-Flat or minimal foot on table leg to avoid trip hazards.
-The side access panels should be recesses to allow for an overhang on the seat for inclusive access.
-No visible logo or branding tags, buttons, or plates to be used in products
-2-3 Loose cushions required for lumbar adjustment comfort</t>
    </r>
  </si>
  <si>
    <t>Accessible and visible Power &amp; AV access on Monitor Screen panel</t>
  </si>
  <si>
    <t>Seat height:  470mm
Table height:  750mm (with 700mm clearance)
Total back height:  not to exceed 1800mm (4 person)</t>
  </si>
  <si>
    <t>INTER-01-TWD / MB4</t>
  </si>
  <si>
    <t>INTER-01-TWD / CB3</t>
  </si>
  <si>
    <t>INTER-01-TWD / CB4</t>
  </si>
  <si>
    <t>INTER-01-TWD / TB3</t>
  </si>
  <si>
    <t>INTER-01-TWD / TB4</t>
  </si>
  <si>
    <t>INTER-04-TCE / MFC6004S</t>
  </si>
  <si>
    <t>High Circular Coffee Table</t>
  </si>
  <si>
    <t>5610519</t>
  </si>
  <si>
    <t xml:space="preserve">Height: 650mm - 730mm maximum
Diameter:  600/800/1000mm
</t>
  </si>
  <si>
    <t>MFC 600mm Diameter
4 star base</t>
  </si>
  <si>
    <t>INTER-04-TCE / MFC8004S</t>
  </si>
  <si>
    <t>MFC 800mm Diameter
4 star base</t>
  </si>
  <si>
    <t>INTER-04-TCE / MFC10004S</t>
  </si>
  <si>
    <t>MFC 1000mm Diameter
4 star base</t>
  </si>
  <si>
    <t>INTER-04-TCE / MFC600PC</t>
  </si>
  <si>
    <t>INTER-04-TCE / MFC800PC</t>
  </si>
  <si>
    <t>INTER-04-TCE / MFC1000PC</t>
  </si>
  <si>
    <t>INTER-04-TCE / MFC600PB</t>
  </si>
  <si>
    <t>MFC 600mm Diameter
Steel podium base in Black</t>
  </si>
  <si>
    <t>INTER-04-TCE / MFC800PB</t>
  </si>
  <si>
    <t>MFC 800mm Diameter
Steel podium base in Black</t>
  </si>
  <si>
    <t>INTER-04-TCE / MFC1000PB</t>
  </si>
  <si>
    <t>MFC 1000mm Diameter
Steel podium base in Black</t>
  </si>
  <si>
    <t>INTER-04-TCE / HPL6004S</t>
  </si>
  <si>
    <t>HPL 600mm Diameter
4 star base</t>
  </si>
  <si>
    <t>INTER-04-TCE / HPL8004S</t>
  </si>
  <si>
    <t>HPL 800mm Diameter
4 star base</t>
  </si>
  <si>
    <t>INTER-04-TCE / HPL10004S</t>
  </si>
  <si>
    <t>HPL 1000mm Diameter
4 star base</t>
  </si>
  <si>
    <t>INTER-04-TCE / HPL600PC</t>
  </si>
  <si>
    <t>INTER-04-TCE / HPL800PC</t>
  </si>
  <si>
    <t>INTER-04-TCE / HPL1000PC</t>
  </si>
  <si>
    <t>INTER-04-TCE / HPL600PB</t>
  </si>
  <si>
    <t>HPL 600mm Diameter
Steel podium base in Black</t>
  </si>
  <si>
    <t>INTER-04-TCE / HPL800PB</t>
  </si>
  <si>
    <t>HPL 800mm Diameter
Steel podium base in Black</t>
  </si>
  <si>
    <t>INTER-04-TCE / HPL1000PB</t>
  </si>
  <si>
    <t>HPL 1000mm Diameter
Steel podium base in Black</t>
  </si>
  <si>
    <t>INTER-02-TIM</t>
  </si>
  <si>
    <t>Media Setting</t>
  </si>
  <si>
    <t>5610900</t>
  </si>
  <si>
    <r>
      <rPr>
        <b/>
        <sz val="11"/>
        <color theme="1"/>
        <rFont val="Arial"/>
        <family val="2"/>
      </rPr>
      <t>Media Setting</t>
    </r>
    <r>
      <rPr>
        <sz val="11"/>
        <color theme="1"/>
        <rFont val="Arial"/>
        <family val="2"/>
      </rPr>
      <t xml:space="preserve">
Informal meeting grouping with media component and option for height adjustable table and TV screen bracket
Specification Detail:
-The media unit no higher than 1800mm contains a screen, with the ability to have a height adjustable table that will extend from approximately 700mm to 1200mm to sit/stand for 8 people.
-Overall size and configuration to be determined by project specific requirements
-Bracket for monitor to be supplied (ensure it does not clash with the height adjustable table)
-No visible logo or branding tags, buttons, or plates to be used in products</t>
    </r>
  </si>
  <si>
    <t xml:space="preserve">1 X 4 gang power in Cable Management
Desktop Power module - to provide 1 no Pandora Unit 
</t>
  </si>
  <si>
    <t xml:space="preserve">Table Height: 730mm (with 700mm clearance) -1200mm 
Overall Panel Height 1800mm maximum
</t>
  </si>
  <si>
    <t>INTER-05-MWB</t>
  </si>
  <si>
    <t>Mobile Whiteboard</t>
  </si>
  <si>
    <r>
      <rPr>
        <b/>
        <sz val="11"/>
        <color theme="1"/>
        <rFont val="Arial"/>
        <family val="2"/>
      </rPr>
      <t xml:space="preserve">Mobile Whiteboard (Writable/pinnable wall/board on casters)
</t>
    </r>
    <r>
      <rPr>
        <sz val="11"/>
        <color theme="1"/>
        <rFont val="Arial"/>
        <family val="2"/>
      </rPr>
      <t>Mobile dry wipe whiteboard
Frame: Ridgid fully welded steel frame
Whiteboard Material Finish: Dual sided dry wipe Magnetic Panels 
Approx size (1455mm(w) 870mm (h)
Specification Detail:
-Double sided
-Mobile (fully lockable caster)
-Lightweight
-Magnetic ceramic steel writing surface
-Integrated pen tray
-No visible logo or branding tags, buttons, or plates to be used in products</t>
    </r>
  </si>
  <si>
    <t xml:space="preserve">Width:  1600mm
Depth:  600mm
Height: 1800mm
</t>
  </si>
  <si>
    <t>INTER-05-RCT / 2000</t>
  </si>
  <si>
    <t>Activity Table</t>
  </si>
  <si>
    <t>Width 2400mm</t>
  </si>
  <si>
    <t>INTER-05-RCT  / 3600</t>
  </si>
  <si>
    <t>Width 3600mm</t>
  </si>
  <si>
    <t>INTER-05-IMWP / 2PB3</t>
  </si>
  <si>
    <t>Railway Carriage (2 person &amp; 4 person)</t>
  </si>
  <si>
    <r>
      <rPr>
        <b/>
        <sz val="11"/>
        <color theme="1"/>
        <rFont val="Arial"/>
        <family val="2"/>
      </rPr>
      <t xml:space="preserve">Informal Meeting / Work Pod
</t>
    </r>
    <r>
      <rPr>
        <sz val="11"/>
        <color theme="1"/>
        <rFont val="Arial"/>
        <family val="2"/>
      </rPr>
      <t xml:space="preserve">
Railway Carriage  - 2 person &amp; 4 person
Colour/Finish: Black Frame, Upholstered Ceiling, Seat and Side panels
Table - Light Oak MFC
Frame Option Light Oak MFC
Fabric Details: Manufacturer fabric bands 3 or 4 Fully upholstered
Specification Detail:
-2-4 Person Booth with Table  -  Flat Roof (with Acoustic backing)with back). 
-Lighting : Integrated into ceiling LED downlight or LED stripe..
-Power - Indicative only: 1 No. Floor grommet or floor box per carriage. Each floor grommet or floor box contains 2 double socket outlets and 2 USB to be installed on the side panel above the table. No Data required. One 3 pin per position and one USBC per position 
-Low voltage LED lighting for consistent illumination is supplied on a PIR system with movement sensor. 
-Modular power sockets are fused and installed flush with the surface to comply with BS1363 .and accessible 
-Fabric &amp; Foam supplied complies with BS 7176: Fire test to non-domestic seating
-Furniture grade MFC or lacquered ply cladding panels are fixed to the external face of the main steel structure.
-Upholstered acoustic panels are clipped to the interior surface.</t>
    </r>
  </si>
  <si>
    <t xml:space="preserve">2000mm wide - both 2 &amp; 4 person
702mm deep - 2 person
1350mm deep - 4 person
2025mm high -both 2 &amp; 4 person
</t>
  </si>
  <si>
    <t>2 Person Fabric Band 3</t>
  </si>
  <si>
    <t>INTER-05-IMWP / 4PB3</t>
  </si>
  <si>
    <t>4 person Fabric Band 3</t>
  </si>
  <si>
    <t>INTER-05-IMWP / 2PB4</t>
  </si>
  <si>
    <t>2 Person Fabric Band 4</t>
  </si>
  <si>
    <t>INTER-05-IMWP / 4PB4</t>
  </si>
  <si>
    <t>4 person Fabric Band 4</t>
  </si>
  <si>
    <t>INTER-05-PP / SB</t>
  </si>
  <si>
    <t>Privacy Pod (2 person)</t>
  </si>
  <si>
    <r>
      <rPr>
        <b/>
        <sz val="11"/>
        <color theme="1"/>
        <rFont val="Arial"/>
        <family val="2"/>
      </rPr>
      <t xml:space="preserve">Privacy Pod (2 person)
</t>
    </r>
    <r>
      <rPr>
        <sz val="11"/>
        <color theme="1"/>
        <rFont val="Arial"/>
        <family val="2"/>
      </rPr>
      <t xml:space="preserve">Self Contained Privacy, 2 persons meeting Pod
Colour/Finish: Black Frame, Upholstered Ceiling and Side panels
Specification Detail:
-Preferable layout to be 1no corner opaque and 1no opposite corner glazed to allow back to back installations. </t>
    </r>
    <r>
      <rPr>
        <sz val="11"/>
        <color rgb="FFFF0000"/>
        <rFont val="Arial"/>
        <family val="2"/>
      </rPr>
      <t>(Bidders should price to allow for back to back installations)</t>
    </r>
    <r>
      <rPr>
        <sz val="11"/>
        <color theme="1"/>
        <rFont val="Arial"/>
        <family val="2"/>
      </rPr>
      <t xml:space="preserve">
-32DB RATING minimum see note below:
-Acoustic rating 37dB with acoustic roof mat.
-Upholstered Acoustic ceiling panels - Camira Nexus Chaulk
-Heat and smoke detectors - Wireless or wired depending on fire strategy.
-Roof / Ceiling option to have opening / tilting roof to allow sprinklers coverage, depending on fire strategy.
-Low noise - Air extractor integrated on ceiling
-1 No. Floor boxes per carriage. Each floor box contains 2 double socket outlets and 4 RJ45 data outlets.
-Option to have provision to install wall mounted screen for streaming from laptop - Bracket as optional for a 27” to 32” screen..
-Coloured Fabric acoustic cladding to exterior side panels.
-Coloured Fabric cladding with option for white writable board to Interior cladding 
- No fitted furniture (Loose Furniture will be added) 
-Horizontal beam lighting
-Frame height 2275mm
-Power arch with CAT6 power &amp; data panel (12 power &amp; 2 USB data) Data not required - HDMI cable from screen to allow streaming. 
-Low noise Air extractor control.
-LED luminaire lighting system
-1 x Active PIR motion/occupancy sensor
-Acoustic fully upholstered 1700mm walls - Camira as standard
-8mm toughened frameless clear glass walls 10mm Swing sliding door, featuring 3 levels of Part M compliant Dusted Crystal  manifestation bands
-8mm pivot door with step free access
-35mm Black Anodised Aluminium frame
-100mm high aluminium extrusion crown as standard
-Provision to include 800mm dia. x 650mm height meeting table and 2no Lounge chairs </t>
    </r>
    <r>
      <rPr>
        <sz val="11"/>
        <color rgb="FFFF0000"/>
        <rFont val="Arial"/>
        <family val="2"/>
      </rPr>
      <t>(Bidders should price to include item MEET-01/800C (with dimensions W800 x D650 x H730-740) specification (x 1 item) and INTER-01-SLCa/MB1 specification (x2 items))</t>
    </r>
  </si>
  <si>
    <t xml:space="preserve">1 x Power arch with 1 x CAT6 power &amp; data panel
Media Column - USB (A or C), HDMI &amp; Power
</t>
  </si>
  <si>
    <t xml:space="preserve">3000mm wide
1700mm deep
2275mm high
</t>
  </si>
  <si>
    <t>Standard booth</t>
  </si>
  <si>
    <t>INTER-05-PP / SBOTR</t>
  </si>
  <si>
    <t>Standard booth inc opening / tilting roof</t>
  </si>
  <si>
    <t>INTER-05-PP / SBOTRWSD</t>
  </si>
  <si>
    <t>Standard booth inc opening / tilting roof and wired heat and smoke detectors</t>
  </si>
  <si>
    <t>INTER-05-PP / SBOTRWLSD</t>
  </si>
  <si>
    <t>Standard booth inc opening / tilting roof and wireless heat and smoke detectors</t>
  </si>
  <si>
    <t>INTER-05-PP / SBS</t>
  </si>
  <si>
    <t>Standard booth inc option to have provision to install wall mounted screen for streaming from laptop - Bracket for a 27” to 32” screen.</t>
  </si>
  <si>
    <t>INTER-05-PP / SBOTRS</t>
  </si>
  <si>
    <t>Standard booth inc opening / tilting roof, option to have provision to install wall mounted screen for streaming from laptop - Bracket for a 27” to 32” screen.</t>
  </si>
  <si>
    <t>INTER-05-PP / SBOTRWSDS</t>
  </si>
  <si>
    <t>Standard booth inc opening / tilting roof and wired heat and smoke detectors, option to have provision to install wall mounted screen for streaming from laptop - Bracket for a 27” to 32” screen.</t>
  </si>
  <si>
    <t>INTER-05-PP / SBOTRWLSDS</t>
  </si>
  <si>
    <t>Standard booth inc opening / tilting roof and wireless heat and smoke detectors, option to have provision to install wall mounted screen for streaming from laptop - Bracket for a 27” to 32” screen.</t>
  </si>
  <si>
    <t>INTER-05-FSS</t>
  </si>
  <si>
    <t>Freestanding Storage Unit</t>
  </si>
  <si>
    <r>
      <rPr>
        <b/>
        <sz val="11"/>
        <color theme="1"/>
        <rFont val="Arial"/>
        <family val="2"/>
      </rPr>
      <t xml:space="preserve">Free standing Storage Unit 
</t>
    </r>
    <r>
      <rPr>
        <sz val="11"/>
        <color theme="1"/>
        <rFont val="Arial"/>
        <family val="2"/>
      </rPr>
      <t>including shelving
Colour/Finish: Black Metal Frame and Open Plywood shelving Storage under unit to be provided with handless doors and access to floor fixing 
Black HPL or similar
Specification Detail: 
-Metal Grid Storage with Base Cupboard.
-4 High Grid Storage with open back plywood shelving.
-Black planters (metal or plastic containers) to fit within the individual spaces 
-720mm high base cupboard in black.
-Provision to be fixed to the floor for safety.
-Modular construction to allow multiples of 800mm to sit side by side</t>
    </r>
  </si>
  <si>
    <t xml:space="preserve">800mm wide
410mm deep
2317mm high
</t>
  </si>
  <si>
    <t>MEET-01 / 1600MB</t>
  </si>
  <si>
    <t>Meeting Table</t>
  </si>
  <si>
    <t>Power Requirements at desk top with cut-outs for 1no OE Electrics per table module and cable management to floor box</t>
  </si>
  <si>
    <t>Width:  1600mm
Depth:  1600mm
Height:  730-740mm (with 700mm clearance)</t>
  </si>
  <si>
    <t>Legs – metal powder-coated matt black</t>
  </si>
  <si>
    <t>MEET-01 / 1600C</t>
  </si>
  <si>
    <t>MEET-01 / 1600LO</t>
  </si>
  <si>
    <t>Legs – light oak</t>
  </si>
  <si>
    <t>MEET-01 / 800MB</t>
  </si>
  <si>
    <t>W800 X D1100 X H730- 740</t>
  </si>
  <si>
    <t>MEET-01 / 800C</t>
  </si>
  <si>
    <t>MEET-01 / 800LO</t>
  </si>
  <si>
    <t>MEET-01 / 1200MB</t>
  </si>
  <si>
    <t>W1200 X D700 X H730</t>
  </si>
  <si>
    <t>MEET-01 / 1200C</t>
  </si>
  <si>
    <t>MEET-01 / 1200LO</t>
  </si>
  <si>
    <t>MEET-01 / 2200MB</t>
  </si>
  <si>
    <t>W2200 X D1000 X H730- 740</t>
  </si>
  <si>
    <t>MEET-01 / 2200C</t>
  </si>
  <si>
    <t>MEET-01 / 2200LO</t>
  </si>
  <si>
    <t>MEET-01 / 400016MB</t>
  </si>
  <si>
    <t>W4000 X D1600 X H730- 740</t>
  </si>
  <si>
    <t>MEET-01 / 400016C</t>
  </si>
  <si>
    <t>MEET-01 / 400016LO</t>
  </si>
  <si>
    <t>MEET-01 / 400018MB</t>
  </si>
  <si>
    <t>W4000 X D1800 X H730- 740</t>
  </si>
  <si>
    <t>MEET-01 / 400018C</t>
  </si>
  <si>
    <t>MEET-01 / 400018LO</t>
  </si>
  <si>
    <t>MEET-02 / B1200</t>
  </si>
  <si>
    <t>Flip Top Mobile Meeting Table</t>
  </si>
  <si>
    <t>56101706</t>
  </si>
  <si>
    <t xml:space="preserve">Width: 1200mm  1500m
Depth:  750mm
Height:  730mm (with 700mm clearance)
</t>
  </si>
  <si>
    <t>MEET-02 / C1200</t>
  </si>
  <si>
    <t>MEET-02 / B1500</t>
  </si>
  <si>
    <t>MEET-02 / C1500</t>
  </si>
  <si>
    <t>MEET-03 / B2</t>
  </si>
  <si>
    <t xml:space="preserve">Meeting Chair (With Arms)
</t>
  </si>
  <si>
    <r>
      <rPr>
        <b/>
        <sz val="11"/>
        <color rgb="FF000000"/>
        <rFont val="Arial"/>
        <family val="2"/>
      </rPr>
      <t>Meeting Chair (With Arms)</t>
    </r>
    <r>
      <rPr>
        <sz val="11"/>
        <color rgb="FF000000"/>
        <rFont val="Arial"/>
        <family val="2"/>
      </rPr>
      <t xml:space="preserve">
Meeting room chair with 5-star Black Steel castor base Black Steel Arms
+60,000 rubs (Martindale)  Manufacturer fabric bands 2 or 3
Fully upholstered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-Height adjustable seat 
-Seat tilt tension and tilt limiter - all adjustment mechanisms to be accessible from the side of the chair only
-Fully Upholstered Seat &amp; Back
-5 star castor base
-No visible logo or branding tags, buttons, or plates to be used in products</t>
    </r>
  </si>
  <si>
    <t>Seat Width - 460mm
Seat Depth - 530mm</t>
  </si>
  <si>
    <t>MEET-03 / B3</t>
  </si>
  <si>
    <t>MEET-04 / B2</t>
  </si>
  <si>
    <t>Meeting Chair (Without Arms)</t>
  </si>
  <si>
    <r>
      <rPr>
        <b/>
        <sz val="11"/>
        <color rgb="FF000000"/>
        <rFont val="Arial"/>
        <family val="2"/>
      </rPr>
      <t>Meeting Chair (Without Arms)</t>
    </r>
    <r>
      <rPr>
        <sz val="11"/>
        <color rgb="FF000000"/>
        <rFont val="Arial"/>
        <family val="2"/>
      </rPr>
      <t xml:space="preserve">
Meeting room chair with 5-star Black Steel castor base
+60,000 rubs (Martindale)  Manufacturer fabric bands 3 or 2
Fully upholstered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-Height adjustable seat 
-Seat tilt tension and tilt limiter - all adjustment mechanisms to be accessible from the side of the chair only
-Fully Upholstered Seat &amp; Back
-5 star castor base
-No visible logo or branding tags, buttons, or plates to be used in products</t>
    </r>
  </si>
  <si>
    <t>MEET-04 / B3</t>
  </si>
  <si>
    <t>MEET-05 / MFCWC</t>
  </si>
  <si>
    <t>Credenza</t>
  </si>
  <si>
    <r>
      <rPr>
        <b/>
        <sz val="11"/>
        <color rgb="FF000000"/>
        <rFont val="Arial"/>
        <family val="2"/>
      </rPr>
      <t xml:space="preserve">Credenza
</t>
    </r>
    <r>
      <rPr>
        <sz val="11"/>
        <color rgb="FF000000"/>
        <rFont val="Arial"/>
        <family val="2"/>
      </rPr>
      <t xml:space="preserve">
Low storage unit for equipment
Finish: Top to incorporate water/scratch resistant finish MFC and/or HPL manufacturer standard finish to match credenza to meeting room table colour</t>
    </r>
    <r>
      <rPr>
        <sz val="11"/>
        <color rgb="FF000000"/>
        <rFont val="Arial"/>
        <family val="2"/>
      </rPr>
      <t xml:space="preserve"> </t>
    </r>
    <r>
      <rPr>
        <sz val="11"/>
        <color rgb="FF000000"/>
        <rFont val="Arial"/>
        <family val="2"/>
      </rPr>
      <t>- Light Oak / White / Light Grey / Yellow / Baby Blue
Specification Detail:
-Internal components within the storage units to include (but not limited to) plain shelves
-Optional locking capability
-With/without castors option
-Project specific AV requirements to be incorporated
-No visible logo or branding tags, buttons, or plates to be used in products</t>
    </r>
  </si>
  <si>
    <t xml:space="preserve">Width:  1500mm
Depth:  450-600mm
Height:  800mm
</t>
  </si>
  <si>
    <t>MFC
With Castors</t>
  </si>
  <si>
    <t>MEET-05 / MFCWOC</t>
  </si>
  <si>
    <t>MFC
Without Castors</t>
  </si>
  <si>
    <t>MEET-05 / HPLWC</t>
  </si>
  <si>
    <t>HPL
With Castors</t>
  </si>
  <si>
    <t>MEET-05 / HPLWOC</t>
  </si>
  <si>
    <t>HPL
Without Castors</t>
  </si>
  <si>
    <t>MEET-05 / MFCWCL</t>
  </si>
  <si>
    <t>MFC
With Castors
With locking capability</t>
  </si>
  <si>
    <t>MEET-05 / MFCWOCL</t>
  </si>
  <si>
    <t>MFC
Without Castors
With locking capability</t>
  </si>
  <si>
    <t>MEET-05 / HPLWCL</t>
  </si>
  <si>
    <t>HPL
With Castors
With locking capability</t>
  </si>
  <si>
    <t>MEET-05 / HPLWOCL</t>
  </si>
  <si>
    <t>HPL
Without Castors
With locking capability</t>
  </si>
  <si>
    <t>BOOKA-01-STC / USB1M</t>
  </si>
  <si>
    <t>Stacking Training Chair with Writing Tablet</t>
  </si>
  <si>
    <t>Upholstered Seat, Fabric Band 1, Metal Legs</t>
  </si>
  <si>
    <t>BOOKA-01-STC / USB2M</t>
  </si>
  <si>
    <t>Upholstered Seat, Fabric Band 2, Metal Legs</t>
  </si>
  <si>
    <t>BOOKA-01-STC / USB3M</t>
  </si>
  <si>
    <t>Upholstered Seat, Fabric Band 3, Metal Legs</t>
  </si>
  <si>
    <t>BOOKA-01-STC / USB1PC</t>
  </si>
  <si>
    <t>Upholstered Seat, Fabric Band 1, Powder-coated Legs</t>
  </si>
  <si>
    <t>BOOKA-01-STC / USB2PC</t>
  </si>
  <si>
    <t>Upholstered Seat, Fabric Band 2, Powder-coated Legs</t>
  </si>
  <si>
    <t>BOOKA-01-STC / USB3PC</t>
  </si>
  <si>
    <t>Upholstered Seat, Fabric Band 3, Powder-coated Legs</t>
  </si>
  <si>
    <t>BOOKA-01-STC / MSB1M</t>
  </si>
  <si>
    <t>Mono Shell Seat, Fabric Band 1, Metal Legs</t>
  </si>
  <si>
    <t>BOOKA-01-STC / MSB2M</t>
  </si>
  <si>
    <t>Mono Shell Seat, Fabric Band 2, Metal Legs</t>
  </si>
  <si>
    <t>BOOKA-01-STC / MSB3M</t>
  </si>
  <si>
    <t>Mono Shell Seat, Fabric Band 3, Metal Legs</t>
  </si>
  <si>
    <t>BOOKA-01-STC / MSB1PC</t>
  </si>
  <si>
    <t>Mono Shell Seat, Fabric Band 1, Powder-coated Legs</t>
  </si>
  <si>
    <t>BOOKA-01-STC / MSB2PC</t>
  </si>
  <si>
    <t>Mono Shell Seat, Fabric Band 2, Powder-coated Legs</t>
  </si>
  <si>
    <t>BOOKA-01-STC / MSB3PC</t>
  </si>
  <si>
    <t>Mono Shell Seat, Fabric Band 3, Powder-coated Legs</t>
  </si>
  <si>
    <t>BOOKA-01-STK / USB1G</t>
  </si>
  <si>
    <t>Business Events Chair (stacking) with arms</t>
  </si>
  <si>
    <t>Upholstered Seat, Fabric Band 1, Glides</t>
  </si>
  <si>
    <t>BOOKA-01-STK / USB2G</t>
  </si>
  <si>
    <t>Upholstered Seat, Fabric Band 2, Glides</t>
  </si>
  <si>
    <t>BOOKA-01-STK / USB3G</t>
  </si>
  <si>
    <t>Upholstered Seat, Fabric Band 3, Glides</t>
  </si>
  <si>
    <t>BOOKA-01-STK / MSB1G</t>
  </si>
  <si>
    <t>Mono Shell Seat, Fabric Band 1, Glides</t>
  </si>
  <si>
    <t>BOOKA-01-STK / MSB2G</t>
  </si>
  <si>
    <t>Mono Shell Seat, Fabric Band 2, Glides</t>
  </si>
  <si>
    <t>BOOKA-01-STK / MSB3G</t>
  </si>
  <si>
    <t>Mono Shell Seat, Fabric Band 3, Glides</t>
  </si>
  <si>
    <t>BOOKA-01-STK / USB1C</t>
  </si>
  <si>
    <t>Upholstered Seat, Fabric Band 1, Castors</t>
  </si>
  <si>
    <t>BOOKA-01-STK / USB2C</t>
  </si>
  <si>
    <t>Upholstered Seat, Fabric Band 2, Castors</t>
  </si>
  <si>
    <t>BOOKA-01-STK / USB3C</t>
  </si>
  <si>
    <t>Upholstered Seat, Fabric Band 3, Castors</t>
  </si>
  <si>
    <t>BOOKA-01-STK / MSB1C</t>
  </si>
  <si>
    <t>Mono Shell Seat, Fabric Band 1, Castors</t>
  </si>
  <si>
    <t>BOOKA-01-STK / MSB2C</t>
  </si>
  <si>
    <t>Mono Shell Seat, Fabric Band 2, Castors</t>
  </si>
  <si>
    <t>BOOKA-01-STK / MSB3C</t>
  </si>
  <si>
    <t>Mono Shell Seat, Fabric Band 3, Castors</t>
  </si>
  <si>
    <t>BOOKA-01-STKb / USB1G</t>
  </si>
  <si>
    <t>Business Events Chair (stacking) without arms</t>
  </si>
  <si>
    <r>
      <rPr>
        <b/>
        <sz val="11"/>
        <color rgb="FF000000"/>
        <rFont val="Arial"/>
        <family val="2"/>
      </rPr>
      <t xml:space="preserve">Business Events Chair (stacking) without arms
</t>
    </r>
    <r>
      <rPr>
        <sz val="11"/>
        <color rgb="FF000000"/>
        <rFont val="Arial"/>
        <family val="2"/>
      </rPr>
      <t xml:space="preserve">
Stacking chair with upholstered seating pad with 4 leg base without arms
Fabric Details: Upholstered Seat where applicable or Mono Shell manufacturer specific bands 1, 2 and 3</t>
    </r>
    <r>
      <rPr>
        <sz val="11"/>
        <color rgb="FF000000"/>
        <rFont val="Arial"/>
        <family val="2"/>
      </rPr>
      <t xml:space="preserve"> 
Colourways: From a range of standard colours (see tables D1 and E1 at the bottom of this price matrix and the GPA Design Guide)</t>
    </r>
    <r>
      <rPr>
        <sz val="11"/>
        <color rgb="FF000000"/>
        <rFont val="Arial"/>
        <family val="2"/>
      </rPr>
      <t xml:space="preserve">
Specification Detail:
-Mesh back
-4 leg steel rod or ski leg frame to be polished or the nearest metal finish available
-Linking option
-Stackable
-Minimum stocking 8 high on floor, 20 high on trolley or castor chair
-Incorporate glides or castors at chair base
-No visible logo or branding tags, buttons, or plates to be used in products</t>
    </r>
  </si>
  <si>
    <t xml:space="preserve">Seat Height: 380mm minimum, 580mm maximum
</t>
  </si>
  <si>
    <t>BOOKA-01-STKb / USB2G</t>
  </si>
  <si>
    <t>BOOKA-01-STKb / USB3G</t>
  </si>
  <si>
    <t>BOOKA-01-STKb / MSB1G</t>
  </si>
  <si>
    <t>BOOKA-01-STKb / MSB2G</t>
  </si>
  <si>
    <t>BOOKA-01-STKb / MSB3G</t>
  </si>
  <si>
    <t>BOOKA-01-STKb / USB1C</t>
  </si>
  <si>
    <t>BOOKA-01-STKb / USB2C</t>
  </si>
  <si>
    <t>BOOKA-01-STKb / USB3C</t>
  </si>
  <si>
    <t>BOOKA-01-STKb / MSB1C</t>
  </si>
  <si>
    <t>BOOKA-01-STKb / MSB2C</t>
  </si>
  <si>
    <t>BOOKA-01-STKb / MSB3C</t>
  </si>
  <si>
    <t>BOOKA-01-LS</t>
  </si>
  <si>
    <t>Lectern Stand</t>
  </si>
  <si>
    <r>
      <rPr>
        <b/>
        <sz val="11"/>
        <color rgb="FF000000"/>
        <rFont val="Arial"/>
        <family val="2"/>
      </rPr>
      <t xml:space="preserve">Lectern Stand
</t>
    </r>
    <r>
      <rPr>
        <sz val="11"/>
        <color rgb="FF000000"/>
        <rFont val="Arial"/>
        <family val="2"/>
      </rPr>
      <t xml:space="preserve">
Height adjustable Lectern for single occupant
MFC or RAL standard manufacturer colours
Specification Details:
-LED Flex Lamp II
-Gooseneck microphone
-Mediabox FULL System for uploading files onto desktop screen via USB
-Power cable
-Choice of RAL colours
-Lectern ON/OFF button
-Electronic Height adjustment - 770 - 1070mm 
-15 or 17″ touch screen unit on desktop
-No visible logo or branding tags, buttons, or plates to be used in products
-Soft cover when not in use</t>
    </r>
  </si>
  <si>
    <t xml:space="preserve">Base Width:  735mm
Base Depth: 605mm
Table Width: 615mm
Table Depth: 435mm
</t>
  </si>
  <si>
    <t>AMENI-01-RLK / 3HPS</t>
  </si>
  <si>
    <t>Lockers</t>
  </si>
  <si>
    <t>56101520</t>
  </si>
  <si>
    <r>
      <rPr>
        <b/>
        <sz val="11"/>
        <color theme="1"/>
        <rFont val="Arial"/>
        <family val="2"/>
      </rPr>
      <t>Lockers</t>
    </r>
    <r>
      <rPr>
        <b/>
        <sz val="11"/>
        <color rgb="FFFF0000"/>
        <rFont val="Arial"/>
        <family val="2"/>
      </rPr>
      <t xml:space="preserve">
</t>
    </r>
    <r>
      <rPr>
        <sz val="11"/>
        <color theme="1"/>
        <rFont val="Arial"/>
        <family val="2"/>
      </rPr>
      <t xml:space="preserve">
Personal lockers for staff
Colours; Project specific within RAL Standard Colour Range.
Specification Detail:
-To be provided with fixing back to wall or fixing to other lockers if back to back
-3 locker high and 4 locker high 
-Individual lockers to have drawers at lowest level 
-All locker carcasses to be finished in manufacturer standard finish powder coated steel or high pressure laminate - unless project specific use (ie Traffic White) 
-Individual compartments to be lockable, vertical 10 digit digital system with 4 digit code and factory setting code to be unique to GPA or customer.
-Lock to be supplied with master key code or equivalent 
-Contrasting lock colour to door to be supplied
-Doors and drawers to receive recessed handles and to be a mix of colour range for a visual break-up
-Doors and drawers to be supplied with colour contrast apertures and sequential numbered inlays
-Verify project specific requirements for final locker sizes and configuration
-Doors to be capable of receiving applied graphic labelling
-Able to accommodate locker caddy (refer to SUNL-15)
-No visible logo or branding tags, buttons, or plates to be used in products</t>
    </r>
  </si>
  <si>
    <t xml:space="preserve">Carcass Height:  1800mm maximum
Locker Width:  800mm
Locker Depth:  500mm
Locker Height:  400mm
</t>
  </si>
  <si>
    <t>3 locker high / Powder Coated Steel</t>
  </si>
  <si>
    <t>AMENI-01-RLK / 4HPS</t>
  </si>
  <si>
    <t>4 locker high  / Powder Coated Steel</t>
  </si>
  <si>
    <t>AMENI-01-RLK / 3HHPL</t>
  </si>
  <si>
    <t>3 locker high / HPL</t>
  </si>
  <si>
    <t>AMENI-01-RLK / 4HHPL</t>
  </si>
  <si>
    <t>4 locker high / HPL</t>
  </si>
  <si>
    <t>AMENI-02-RLK / PS</t>
  </si>
  <si>
    <r>
      <rPr>
        <b/>
        <sz val="11"/>
        <color rgb="FF000000"/>
        <rFont val="Arial"/>
        <family val="2"/>
      </rPr>
      <t>Lockers (Small Personal Storage Units)</t>
    </r>
    <r>
      <rPr>
        <sz val="11"/>
        <color rgb="FF000000"/>
        <rFont val="Arial"/>
        <family val="2"/>
      </rPr>
      <t xml:space="preserve">
Specification Detail
-14 Locker Unit</t>
    </r>
    <r>
      <rPr>
        <sz val="11"/>
        <color rgb="FFFF0000"/>
        <rFont val="Arial"/>
        <family val="2"/>
      </rPr>
      <t xml:space="preserve">
</t>
    </r>
    <r>
      <rPr>
        <sz val="11"/>
        <color rgb="FF000000"/>
        <rFont val="Arial"/>
        <family val="2"/>
      </rPr>
      <t>-To be provided with fixing back to wall or fixing to other lockers if back to back
-Individual lockers to have drawers at lowest level 
-All locker carcasses to be finished in manufacturer standard finish powder coated steel or high pressure laminate - unless project specific use (ie Traffic White) 
-Individual compartments to be lockable, vertical 10 digit digital system with 4 digit code and factory setting code to be unique to GPA or customer.
-Lock to be supplied with master key code or equivalent 
-Contrasting lock colour to door to be supplied
-Doors and drawers to receive recessed handles and to be a mix of colour range for a visual break-up
-Doors and drawers to be supplied with colour contrast apertures and sequential numbered inlays
-Verify project specific requirements for final locker sizes and configuration
-Doors to be capable of receiving applied graphic labelling
-No visible logo or branding tags, buttons, or plates to be used in products</t>
    </r>
  </si>
  <si>
    <t>Carcass Height:  1800mm maximum
Locker Width:  800mm
Locker Depth:  500mm
Locker Height:  200mm
(Bottom 2 Lockers - Height: 400mm)</t>
  </si>
  <si>
    <t>Powder Coated Steel</t>
  </si>
  <si>
    <t>AMENI-02-RLK / HPL</t>
  </si>
  <si>
    <t>AMENI-03-RLK / PS</t>
  </si>
  <si>
    <t>Accessible Lockers</t>
  </si>
  <si>
    <r>
      <rPr>
        <b/>
        <sz val="11"/>
        <color theme="1"/>
        <rFont val="Arial"/>
        <family val="2"/>
      </rPr>
      <t>Accessible Lockers</t>
    </r>
    <r>
      <rPr>
        <sz val="11"/>
        <color theme="1"/>
        <rFont val="Arial"/>
        <family val="2"/>
      </rPr>
      <t xml:space="preserve">
Accessible lockers in an integral block.
Colours; Project specific within RAL Standard Colour Range.</t>
    </r>
    <r>
      <rPr>
        <sz val="11"/>
        <color rgb="FFFF0000"/>
        <rFont val="Arial"/>
        <family val="2"/>
      </rPr>
      <t xml:space="preserve">
</t>
    </r>
    <r>
      <rPr>
        <sz val="11"/>
        <color theme="1"/>
        <rFont val="Arial"/>
        <family val="2"/>
      </rPr>
      <t xml:space="preserve">
Specification Detail:
-Project specific – dependent on location
-Accessible lockers will be provided in and around changing, shower and cycle storage areas
-Locks will be between 750 mm and 100 mm above floor level and will be easy to use, one-handed, by a person with poor dexterity or limited strength in the hand or arm
-Some lockers will be at least 1.2 m high  
-No visible logo or branding tags, buttons, or plates to be used in products</t>
    </r>
  </si>
  <si>
    <t xml:space="preserve">Width:  300mm minimum
Depth:  600mm maximum
Base Set:  400-800mm above finished floor level
</t>
  </si>
  <si>
    <t>AMENI-03-RLK / HPL</t>
  </si>
  <si>
    <t>AMENI-01-SSO</t>
  </si>
  <si>
    <t>Daybed</t>
  </si>
  <si>
    <r>
      <rPr>
        <b/>
        <sz val="11"/>
        <color theme="1"/>
        <rFont val="Arial"/>
        <family val="2"/>
      </rPr>
      <t>Daybed</t>
    </r>
    <r>
      <rPr>
        <sz val="11"/>
        <color theme="1"/>
        <rFont val="Arial"/>
        <family val="2"/>
      </rPr>
      <t xml:space="preserve">
Specification Details:
-Heavy duty steel construction with white gloss powder coating
-Maximum User Weight: 158kg (25st)
-2" thick foam top with flame retardant upholstery available in a variety of colours
-Integrated towel roll holder and adjustable back rest providing versatility and user comfort
-No visible logo or branding tags, buttons, or plates to be used in products</t>
    </r>
  </si>
  <si>
    <t xml:space="preserve">
750 x 600 x 1800mm
</t>
  </si>
  <si>
    <t>AMENI-01-STC / B123.5</t>
  </si>
  <si>
    <t>Task Chair (with headrest)</t>
  </si>
  <si>
    <r>
      <rPr>
        <b/>
        <sz val="11"/>
        <color rgb="FF000000"/>
        <rFont val="Arial"/>
        <family val="2"/>
      </rPr>
      <t>Fully Ergonomic Task Chair with Headrest</t>
    </r>
    <r>
      <rPr>
        <sz val="11"/>
        <color rgb="FF000000"/>
        <rFont val="Arial"/>
        <family val="2"/>
      </rPr>
      <t xml:space="preserve">
100,000 rubs (Martindale)
Manufacturer fabric bands 1, 2 or 3 
Upholstered seat 
From a range of standard colours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Specification Detail:
-Technical fabric mesh back with headrest and adjustable seat slide
-Upholstered CMHR foam seat base
-Minimum weight capacity of 23.5 stone to suit 95% percentile
-Adjustable arms with 180 degree pad rotation
-Black frame and arms
-Lumbar Support – adjustable lumbar pad (100mm of travel)
-Synchronous and weight balancing action with up to 20 degrees of incline - with locking capability &amp; “comfort dial” to adjust the amount of back tension and recline.
-All adjustment mechanisms to be accessible from the side of the chair only
-No visible logo or branding tags, buttons, or plates to be used in products</t>
    </r>
  </si>
  <si>
    <t xml:space="preserve">Adjustable Seat Height: 
Min 400mm (+/- 5mm)
Max 530mm
Adjustable Arm:
H: 100mm, W: 35mm
</t>
  </si>
  <si>
    <t>AMENI-01-STC / B130</t>
  </si>
  <si>
    <t>AMENI-01-STC / B223.5</t>
  </si>
  <si>
    <t>AMENI-01-STC / B230</t>
  </si>
  <si>
    <t>AMENI-01-STC / B323.5</t>
  </si>
  <si>
    <t>AMENI-01-STC / B330</t>
  </si>
  <si>
    <t>AMENI-01-STK / PT</t>
  </si>
  <si>
    <t>Café/Bistro Chair</t>
  </si>
  <si>
    <r>
      <rPr>
        <b/>
        <sz val="11"/>
        <color theme="1"/>
        <rFont val="Arial"/>
        <family val="2"/>
      </rPr>
      <t xml:space="preserve">Café/Bistro Chair
</t>
    </r>
    <r>
      <rPr>
        <sz val="11"/>
        <color theme="1"/>
        <rFont val="Arial"/>
        <family val="2"/>
      </rPr>
      <t xml:space="preserve">
Café space stackable dining chairs
Seat: Plastic in Table C1 colour range below
Optional upholstered seat pad in Fabric Bands 1, 2 or 3.
Base: Mix of Timber Metal legs
Specification Details:
-Steel rod frame to be polished or the nearest metal finish available
-Stackable, with capacity of at least 30 chairs on trolley
-Design to accommodate storage point for chair trolley
-Shell colour to be defined by the Design team and Look &amp; Feel colour palette..
-Incorporate glides at chair base
-No visible logo or branding tags, buttons, or plates to be used in products</t>
    </r>
  </si>
  <si>
    <t xml:space="preserve">
Seat height: 450-480mm</t>
  </si>
  <si>
    <t>Plastic Seat
Timber Legs</t>
  </si>
  <si>
    <t>AMENI-01-STK / PM</t>
  </si>
  <si>
    <t>Plastic Seat
Metal Legs</t>
  </si>
  <si>
    <t>AMENI-01-STK / UB1T</t>
  </si>
  <si>
    <t>Upholstered Seat Pad, Fabric band 1
Timber Legs</t>
  </si>
  <si>
    <t>AMENI-01-STK / UB2T</t>
  </si>
  <si>
    <t>Upholstered Seat Pad, Fabric band 2
Timber Legs</t>
  </si>
  <si>
    <t>AMENI-01-STK / UB3T</t>
  </si>
  <si>
    <t>Upholstered Seat Pad, Fabric band 3
Timber Legs</t>
  </si>
  <si>
    <t>AMENI-01-STK / UB1M</t>
  </si>
  <si>
    <t>Upholstered Seat, Fabric band 1
Metal Legs</t>
  </si>
  <si>
    <t>AMENI-01-STK / UB2M</t>
  </si>
  <si>
    <t>Upholstered Seat, Fabric band 2
Metal Legs</t>
  </si>
  <si>
    <t>AMENI-01-STK / UB3M</t>
  </si>
  <si>
    <t>Upholstered Seat, Fabric band 3
Metal Legs</t>
  </si>
  <si>
    <t>AMENI-01-STKa / PT</t>
  </si>
  <si>
    <t>Cafe/Bistro Chair (tub shell)</t>
  </si>
  <si>
    <r>
      <rPr>
        <b/>
        <sz val="11"/>
        <color theme="1"/>
        <rFont val="Arial"/>
        <family val="2"/>
      </rPr>
      <t>Cafe/Bistro Chair (Tub Shell)</t>
    </r>
    <r>
      <rPr>
        <sz val="11"/>
        <color theme="1"/>
        <rFont val="Arial"/>
        <family val="2"/>
      </rPr>
      <t xml:space="preserve">
Café space timber Mono Plastic shell dining chairs
Seat: Plastic in Table C1 colour range below
Optional upholstered seat pad in Fabric Bands 1, 2 or 3.
Base: Mix of Timber Metal 4 leg or 4 star base
Specification Detail:
-Plastic Mono shell
-Shell colour to be defined by the Design team and Look &amp; Feel colour palette..
-Incorporate glides at chair base
-No visible logo or branding tags, buttons, or plates to be used in products</t>
    </r>
  </si>
  <si>
    <t>Seat Height: 450-480mm</t>
  </si>
  <si>
    <t>AMENI-01-STKa / PM</t>
  </si>
  <si>
    <t>AMENI-01-STKa / UB1T</t>
  </si>
  <si>
    <t>AMENI-01-STKa / UB2T</t>
  </si>
  <si>
    <t>AMENI-01-STKa / UB3T</t>
  </si>
  <si>
    <t>AMENI-01-STKa / UB1M</t>
  </si>
  <si>
    <t>AMENI-01-STKa / UB2M</t>
  </si>
  <si>
    <t>AMENI-01-STKa / UB3M</t>
  </si>
  <si>
    <t>AMENI-01-TCA</t>
  </si>
  <si>
    <t>Café Dining Table</t>
  </si>
  <si>
    <r>
      <rPr>
        <b/>
        <sz val="11"/>
        <color rgb="FF000000"/>
        <rFont val="Arial"/>
        <family val="2"/>
      </rPr>
      <t>Café Circular Dining Table</t>
    </r>
    <r>
      <rPr>
        <sz val="11"/>
        <color rgb="FF000000"/>
        <rFont val="Arial"/>
        <family val="2"/>
      </rPr>
      <t xml:space="preserve">
Top Material/ Finish: Light Grey or Light Oak MFC or manufacturer standard finish
-25mm MFC Top
-Wooden Legs
-Power: 2 UK Power and 2 USB A+C
-Protective edge-banding
-No visible logo or branding tags, buttons, or plates to be used in products
-Black Metal Frame</t>
    </r>
  </si>
  <si>
    <t>Power bank flush with table top is required (example Pandora unit 2x UK socket 1x double USB)</t>
  </si>
  <si>
    <t xml:space="preserve">Diameter: 1200mm
Table top Depth:  25mm
Height:  730 - 750mm (with 700mm clearance)
</t>
  </si>
  <si>
    <t>AMENI-01-TIM / MFC</t>
  </si>
  <si>
    <t>Long Dining Table</t>
  </si>
  <si>
    <t xml:space="preserve">Table Width: 
3600mm (typically seats 8)
Table Depth:  1200mm
Table Height:  730mm (with 700mm clearance) 
</t>
  </si>
  <si>
    <t>AMENI-01-TIM / V</t>
  </si>
  <si>
    <t>AMENI-02-TCA / 4SB</t>
  </si>
  <si>
    <t>Square Café Table</t>
  </si>
  <si>
    <r>
      <rPr>
        <b/>
        <sz val="11"/>
        <color theme="1"/>
        <rFont val="Arial"/>
        <family val="2"/>
      </rPr>
      <t>Square Café Bistro Table</t>
    </r>
    <r>
      <rPr>
        <sz val="11"/>
        <color theme="1"/>
        <rFont val="Arial"/>
        <family val="2"/>
      </rPr>
      <t xml:space="preserve">
Top Material//Finish: Light Grey, Light Oak or White MFC or manufacturer standard finish.
Base Material Finish: 4 star base black powder coated with silicon glides, or a flat, circular base
Edge Detail: Square Edge
Specification Detail:
-Protective edge-banding
-No visible logo or branding tags, buttons, or plates to be used in products</t>
    </r>
  </si>
  <si>
    <t xml:space="preserve">Table top thickness:  25mm
Width:  600-800mm
Depth:  600-800mm
Height:  730 - 750mm (with 700mm clearance)
</t>
  </si>
  <si>
    <t>4 star base</t>
  </si>
  <si>
    <t>AMENI-02-TCA / CB</t>
  </si>
  <si>
    <t>Circular base</t>
  </si>
  <si>
    <t>AMENI-02-TCAa / 4SB</t>
  </si>
  <si>
    <t>Circular Café Table</t>
  </si>
  <si>
    <r>
      <rPr>
        <b/>
        <sz val="11"/>
        <color theme="1"/>
        <rFont val="Arial"/>
        <family val="2"/>
      </rPr>
      <t xml:space="preserve">Circular Café Bistro Table </t>
    </r>
    <r>
      <rPr>
        <sz val="11"/>
        <color theme="1"/>
        <rFont val="Arial"/>
        <family val="2"/>
      </rPr>
      <t xml:space="preserve">
Top Material/Finish: Light Grey or Light Oak or White MFC or manufacturer standard finish.
Base Material Finish: 4 star base black powder coated with silicon glides, or a flat, circular base
Specification Detail:
-Protective edge-banding
-No visible logo or branding tags, buttons, or plates to be used in products</t>
    </r>
  </si>
  <si>
    <t xml:space="preserve">Table top thickness:  25mm
Height:  730mm (with 700mm clearance)
Circular Diameter:  600-800mm
</t>
  </si>
  <si>
    <t>AMENI-02-TCAa / CB</t>
  </si>
  <si>
    <t>ACC‐01‐RLK / PCS</t>
  </si>
  <si>
    <t xml:space="preserve">Z‐Type Locker </t>
  </si>
  <si>
    <r>
      <rPr>
        <b/>
        <sz val="11"/>
        <color theme="1"/>
        <rFont val="Arial"/>
        <family val="2"/>
      </rPr>
      <t xml:space="preserve">Z‐Type Locker (2 lockers per unit)
</t>
    </r>
    <r>
      <rPr>
        <sz val="11"/>
        <color theme="1"/>
        <rFont val="Arial"/>
        <family val="2"/>
      </rPr>
      <t>-All locker carcasses to be in finished manufacturer standard powder coated steel or high pressure laminate in light grey. 
-Doors to receive recessed handles. With 3 swing doors and 1 top access drawer at bottom. 
-Lockers to be located in built‐in niches where possible. Individual compartments to be lockable, digital system with master key only. 
-Verify project specific program requirements for final locker sizes and configuration. 
-Doors to be capable of receiving applied permanent, large scale graphic labelling.</t>
    </r>
  </si>
  <si>
    <t>400mm width,  manufacturers standard height and depth</t>
  </si>
  <si>
    <t>ACC‐01‐RLK / HPL</t>
  </si>
  <si>
    <t>High Pressure Laminate (HPL)</t>
  </si>
  <si>
    <t>FOCUS-01-RMC / 1000</t>
  </si>
  <si>
    <t>Team Storage Units SH (Drawers)</t>
  </si>
  <si>
    <r>
      <rPr>
        <b/>
        <sz val="11"/>
        <color theme="1"/>
        <rFont val="Arial"/>
        <family val="2"/>
      </rPr>
      <t xml:space="preserve">3 Drawer Side Filer
</t>
    </r>
    <r>
      <rPr>
        <sz val="11"/>
        <color theme="1"/>
        <rFont val="Arial"/>
        <family val="2"/>
      </rPr>
      <t>- SH Closed Team Storage Unites with Drawers.
- Powdercoated metal to match the colour finish of desking frame. 
- All storage units should be within the same design range. Price with plain shelves. 
- Internal components within the storage units able to include (but not limited to) 
plain shelves, combination shelves, pull-out shelves, slotted shelves, lateral rails, lateral shelves, pull-out filing frames, pull-out drawers, drawer dividers and recycling bins.</t>
    </r>
  </si>
  <si>
    <t>INFOR-01-SHC / PSM</t>
  </si>
  <si>
    <t>High Stool (With Arms)</t>
  </si>
  <si>
    <t>48102005</t>
  </si>
  <si>
    <r>
      <rPr>
        <b/>
        <sz val="11"/>
        <color theme="1"/>
        <rFont val="Arial"/>
        <family val="2"/>
      </rPr>
      <t>High stool with back rest (with arms)</t>
    </r>
    <r>
      <rPr>
        <sz val="11"/>
        <color theme="1"/>
        <rFont val="Arial"/>
        <family val="2"/>
      </rPr>
      <t xml:space="preserve">
Dimensions: 600-650mm
Seat: Plastic, timber shell or upholstered 
Base: Metal/timber legs
Fabric: 60,000 rubs (Martindale)
Manufacturer fabric bands 3, or below
Colourways: Table C1 colour range below.
Specification Detail:
-If metal base, steel rod frame to be polished or the nearest metal finish available
-Incorporate glides at chair base
-With arms
-No visible logo or branding tags, buttons, or plates to be used in products</t>
    </r>
  </si>
  <si>
    <t>600-650mm</t>
  </si>
  <si>
    <t>Plastic Shell / Metal Legs</t>
  </si>
  <si>
    <t>INFOR-01-SHC / PST</t>
  </si>
  <si>
    <t>Plastic Shell / Timber Legs</t>
  </si>
  <si>
    <t>INFOR-01-SHC / TSM</t>
  </si>
  <si>
    <t>Timber Shell / Metal Legs</t>
  </si>
  <si>
    <t>INFOR-01-SHC / TST</t>
  </si>
  <si>
    <t>Timber Shell / Timber Legs</t>
  </si>
  <si>
    <t>INFOR-01-SHC / UB1M</t>
  </si>
  <si>
    <t>Upholstered Fabric Band 1 / Metal Legs</t>
  </si>
  <si>
    <t>INFOR-01-SHC / UB1T</t>
  </si>
  <si>
    <t>Upholstered Fabric Band 1 / Timber Legs</t>
  </si>
  <si>
    <t>INFOR-01-SHC / UB2M</t>
  </si>
  <si>
    <t>Upholstered Fabric Band 2 / Metal Legs</t>
  </si>
  <si>
    <t>INFOR-01-SHC / UB2T</t>
  </si>
  <si>
    <t>Upholstered Fabric Band 2 / Timber Legs</t>
  </si>
  <si>
    <t>INFOR-01-SHC / UB3M</t>
  </si>
  <si>
    <t>Upholstered Fabric Band 3 / Metal Legs</t>
  </si>
  <si>
    <t>INFOR-01-SHC / UB3T</t>
  </si>
  <si>
    <t>Upholstered Fabric Band 3 / Timber Legs</t>
  </si>
  <si>
    <t>INFOR-01-SHCa / PSM</t>
  </si>
  <si>
    <t>High Stool (Without Arms)</t>
  </si>
  <si>
    <r>
      <rPr>
        <b/>
        <sz val="11"/>
        <color theme="1"/>
        <rFont val="Arial"/>
        <family val="2"/>
      </rPr>
      <t>High stool with back rest (without arms)</t>
    </r>
    <r>
      <rPr>
        <sz val="11"/>
        <color theme="1"/>
        <rFont val="Arial"/>
        <family val="2"/>
      </rPr>
      <t xml:space="preserve">
Dimensions: 600-650mm
Seat: Plastic, timber shell or upholstered 
Base: Metal/timber legs
Fabric: 60,000 rubs (Martindale)
Manufacturer fabric bands 3, or below
Colourways: Table C1 colour range below.</t>
    </r>
    <r>
      <rPr>
        <sz val="11"/>
        <color rgb="FFFF0000"/>
        <rFont val="Arial"/>
        <family val="2"/>
      </rPr>
      <t xml:space="preserve"> 
</t>
    </r>
    <r>
      <rPr>
        <sz val="11"/>
        <color theme="1"/>
        <rFont val="Arial"/>
        <family val="2"/>
      </rPr>
      <t xml:space="preserve">
Specification Detail:
-If metal base, steel rod frame to be polished or the nearest metal finish available
-Incorporate glides at chair base
-Without arms
-No visible logo or branding tags, buttons, or plates to be used in products</t>
    </r>
  </si>
  <si>
    <t>INFOR-01-SHCa / PST</t>
  </si>
  <si>
    <t>INFOR-01-SHCa / TSM</t>
  </si>
  <si>
    <t>INFOR-01-SHCa / TST</t>
  </si>
  <si>
    <t>INFOR-01-SHCa / UB1M</t>
  </si>
  <si>
    <t>INFOR-01-SHCa / UB1T</t>
  </si>
  <si>
    <t>INFOR-01-SHCa / UB2M</t>
  </si>
  <si>
    <t>INFOR-01-SHCa / UB2T</t>
  </si>
  <si>
    <t>INFOR-01-SHCa / UB3M</t>
  </si>
  <si>
    <t>INFOR-01-SHCa / UB3T</t>
  </si>
  <si>
    <t>SUNL-01 / B2</t>
  </si>
  <si>
    <t>Chair Cushion</t>
  </si>
  <si>
    <t>25174602</t>
  </si>
  <si>
    <r>
      <rPr>
        <b/>
        <sz val="11"/>
        <color theme="1"/>
        <rFont val="Arial"/>
        <family val="2"/>
      </rPr>
      <t>Cushion</t>
    </r>
    <r>
      <rPr>
        <sz val="11"/>
        <color theme="1"/>
        <rFont val="Arial"/>
        <family val="2"/>
      </rPr>
      <t xml:space="preserve">
-Cushion with removable cushion cover and stain resistant machine washable fabric.
-Manufacturer's fabric bands 2 or 3.</t>
    </r>
  </si>
  <si>
    <t>W600mm X H400mm</t>
  </si>
  <si>
    <t>SUNL-01 / B3</t>
  </si>
  <si>
    <t>SUNL-02</t>
  </si>
  <si>
    <t>Outdoor Table</t>
  </si>
  <si>
    <t>56101543</t>
  </si>
  <si>
    <r>
      <rPr>
        <b/>
        <sz val="11"/>
        <color theme="1"/>
        <rFont val="Arial"/>
        <family val="2"/>
      </rPr>
      <t xml:space="preserve">Outdoor Table
</t>
    </r>
    <r>
      <rPr>
        <sz val="11"/>
        <color theme="1"/>
        <rFont val="Arial"/>
        <family val="2"/>
      </rPr>
      <t xml:space="preserve">
-Heavy use commercial grade outdoor furniture. 
-Timber top with powder coated black base. 
-24/7 365 days a year weatherproof; capable of tethering to terrace. 
-Should not be less than 10 kgs.
-Project specific</t>
    </r>
  </si>
  <si>
    <t>W1800 x D750 x H750mm</t>
  </si>
  <si>
    <t>SUNL-03</t>
  </si>
  <si>
    <t>Outdoor Bench Seat</t>
  </si>
  <si>
    <r>
      <rPr>
        <b/>
        <sz val="11"/>
        <color theme="1"/>
        <rFont val="Arial"/>
        <family val="2"/>
      </rPr>
      <t xml:space="preserve">Outdoor Bench Seat
</t>
    </r>
    <r>
      <rPr>
        <sz val="11"/>
        <color theme="1"/>
        <rFont val="Arial"/>
        <family val="2"/>
      </rPr>
      <t xml:space="preserve">
-Outdoor banquette seating. 
-Heavy use commercial grade outdoor furniture. 
-Powder coated solid aluminium.
-24/7 365 days a year weatherproof; capable of tethering to terrace.
-Project specific</t>
    </r>
  </si>
  <si>
    <t>W1800 x D450 x SH450mm</t>
  </si>
  <si>
    <t>SUNL-04</t>
  </si>
  <si>
    <t>Umbrella Stand ‐ Reception</t>
  </si>
  <si>
    <r>
      <rPr>
        <b/>
        <sz val="11"/>
        <color theme="1"/>
        <rFont val="Arial"/>
        <family val="2"/>
      </rPr>
      <t>Umbrella Stand</t>
    </r>
    <r>
      <rPr>
        <sz val="11"/>
        <color theme="1"/>
        <rFont val="Arial"/>
        <family val="2"/>
      </rPr>
      <t xml:space="preserve">
-Open umbrella stand with drip tray at bottom to hold standard and telescopic umbrellas.
-Standard colour powder coated metal finish.</t>
    </r>
  </si>
  <si>
    <t>SUNL-05</t>
  </si>
  <si>
    <t>Post Room Sorting Table and Pigeon Holes</t>
  </si>
  <si>
    <t>44111515</t>
  </si>
  <si>
    <r>
      <rPr>
        <b/>
        <sz val="11"/>
        <color theme="1"/>
        <rFont val="Arial"/>
        <family val="2"/>
      </rPr>
      <t>Post Room Racks (to include table)</t>
    </r>
    <r>
      <rPr>
        <sz val="11"/>
        <color theme="1"/>
        <rFont val="Arial"/>
        <family val="2"/>
      </rPr>
      <t xml:space="preserve">
-As per project requirement: generically, pigeon holes, work surface/hanging with A3 size dividers in metal mesh on steel structure. 
-Variable height to accommodate parcels. 
-Wire baskets to accommodate large parcels. 
-To accommodate min A3. 
-White frame and white shelves.</t>
    </r>
  </si>
  <si>
    <t>Site Specific Dims Bench 1800L X 750W X 750H Pigeon Holes: 48 compartments ‐ Manufacturers Standard dims</t>
  </si>
  <si>
    <t>SUNL-06</t>
  </si>
  <si>
    <t>Storage Room Racking</t>
  </si>
  <si>
    <r>
      <rPr>
        <b/>
        <sz val="11"/>
        <color theme="1"/>
        <rFont val="Arial"/>
        <family val="2"/>
      </rPr>
      <t xml:space="preserve">Storage Racking
</t>
    </r>
    <r>
      <rPr>
        <sz val="11"/>
        <color theme="1"/>
        <rFont val="Arial"/>
        <family val="2"/>
      </rPr>
      <t xml:space="preserve">
-Galvanized metal frame with ply shelves.</t>
    </r>
  </si>
  <si>
    <t>W1000 X D500 X H2100</t>
  </si>
  <si>
    <t>SUNL-07</t>
  </si>
  <si>
    <t>Equipment Trolley</t>
  </si>
  <si>
    <r>
      <rPr>
        <b/>
        <sz val="11"/>
        <color theme="1"/>
        <rFont val="Arial"/>
        <family val="2"/>
      </rPr>
      <t>Equipment Trolley</t>
    </r>
    <r>
      <rPr>
        <sz val="11"/>
        <color theme="1"/>
        <rFont val="Arial"/>
        <family val="2"/>
      </rPr>
      <t xml:space="preserve">
-A compact industrial trolley with 90mm raised sides on three sides running on 4 castors with rubber tyres of 125mm diameter.
-Capacity (kg): 200.
-Castors/wheels (mm): 125 roller bearing, rubber tyre, all swivel.
-No. Of shelves: 2.
-Standard black metal finish.</t>
    </r>
  </si>
  <si>
    <t>Manufacturers Standard (Approx. 750x550x950h)</t>
  </si>
  <si>
    <t>SUNL-08</t>
  </si>
  <si>
    <t>Planter</t>
  </si>
  <si>
    <r>
      <rPr>
        <b/>
        <sz val="11"/>
        <color theme="1"/>
        <rFont val="Arial"/>
        <family val="2"/>
      </rPr>
      <t>Planters</t>
    </r>
    <r>
      <rPr>
        <sz val="11"/>
        <color theme="1"/>
        <rFont val="Arial"/>
        <family val="2"/>
      </rPr>
      <t xml:space="preserve">
-Freestanding Planer
-Round
-Fiberglass in standard colour.</t>
    </r>
  </si>
  <si>
    <t>D500 X H750</t>
  </si>
  <si>
    <t>SUNL-09</t>
  </si>
  <si>
    <t>Desk Lamp</t>
  </si>
  <si>
    <r>
      <rPr>
        <b/>
        <sz val="11"/>
        <color theme="1"/>
        <rFont val="Arial"/>
        <family val="2"/>
      </rPr>
      <t>Reception Desk Lamp</t>
    </r>
    <r>
      <rPr>
        <sz val="11"/>
        <color theme="1"/>
        <rFont val="Arial"/>
        <family val="2"/>
      </rPr>
      <t xml:space="preserve">
- Reception desk lamp with textile shade and a standard finish powder coated metal base.</t>
    </r>
  </si>
  <si>
    <t>Manufacturer's standard dimensions</t>
  </si>
  <si>
    <t>SUNL-10</t>
  </si>
  <si>
    <t>Locker Caddies</t>
  </si>
  <si>
    <r>
      <rPr>
        <b/>
        <sz val="11"/>
        <color theme="1"/>
        <rFont val="Arial"/>
        <family val="2"/>
      </rPr>
      <t>Locker Caddies with Strap</t>
    </r>
    <r>
      <rPr>
        <sz val="11"/>
        <color theme="1"/>
        <rFont val="Arial"/>
        <family val="2"/>
      </rPr>
      <t xml:space="preserve">
-Locker caddies with textile strap, as per product's standard finish Caddie to fit into standard personal locker.</t>
    </r>
  </si>
  <si>
    <t>Manufacturer's standard dimensions - To fit within standard personal locker</t>
  </si>
  <si>
    <t>SUNL-11</t>
  </si>
  <si>
    <r>
      <rPr>
        <b/>
        <sz val="11"/>
        <color theme="1"/>
        <rFont val="Arial"/>
        <family val="2"/>
      </rPr>
      <t>Desk Lamp</t>
    </r>
    <r>
      <rPr>
        <sz val="11"/>
        <color theme="1"/>
        <rFont val="Arial"/>
        <family val="2"/>
      </rPr>
      <t xml:space="preserve">
-Led desk lamp</t>
    </r>
    <r>
      <rPr>
        <sz val="11"/>
        <color rgb="FFFF0000"/>
        <rFont val="Arial"/>
        <family val="2"/>
      </rPr>
      <t xml:space="preserve">
</t>
    </r>
    <r>
      <rPr>
        <sz val="11"/>
        <color theme="1"/>
        <rFont val="Arial"/>
        <family val="2"/>
      </rPr>
      <t>• Four modes with adjustable brightness control
- Study 6500K
- Reading 5000K
- Relax 4000K
- Sleep 3000K
• Fitted with 3000-6500K LED</t>
    </r>
  </si>
  <si>
    <t>Integral 5V USB charge port</t>
  </si>
  <si>
    <t>SUNL-12 / WP</t>
  </si>
  <si>
    <t>Drying Rack</t>
  </si>
  <si>
    <r>
      <rPr>
        <b/>
        <sz val="11"/>
        <color theme="1"/>
        <rFont val="Arial"/>
        <family val="2"/>
      </rPr>
      <t>Racking For Drying Rooms</t>
    </r>
    <r>
      <rPr>
        <sz val="11"/>
        <color theme="1"/>
        <rFont val="Arial"/>
        <family val="2"/>
      </rPr>
      <t xml:space="preserve">
-Clothes Drying Rack
-Available with and without power (heated)
-Cool grey finish</t>
    </r>
  </si>
  <si>
    <t>W680 x D 730 x H 1440</t>
  </si>
  <si>
    <t>With power</t>
  </si>
  <si>
    <t>SUNL-12 / WOP</t>
  </si>
  <si>
    <t>Without power</t>
  </si>
  <si>
    <t>SUNL-13</t>
  </si>
  <si>
    <t>Wall Mounted Key Storage</t>
  </si>
  <si>
    <r>
      <rPr>
        <b/>
        <sz val="11"/>
        <color theme="1"/>
        <rFont val="Arial"/>
        <family val="2"/>
      </rPr>
      <t xml:space="preserve">Wall Mounted Key Storage
</t>
    </r>
    <r>
      <rPr>
        <sz val="11"/>
        <color theme="1"/>
        <rFont val="Arial"/>
        <family val="2"/>
      </rPr>
      <t>- Manufacturers Standard mid tone grey
- Digi lock
- Storage to hold 100 keys</t>
    </r>
  </si>
  <si>
    <t>SUNL-14</t>
  </si>
  <si>
    <t>Perspex Signage Stand</t>
  </si>
  <si>
    <r>
      <rPr>
        <b/>
        <sz val="11"/>
        <color theme="1"/>
        <rFont val="Arial"/>
        <family val="2"/>
      </rPr>
      <t>Perspex Signage Stand</t>
    </r>
    <r>
      <rPr>
        <sz val="11"/>
        <color theme="1"/>
        <rFont val="Arial"/>
        <family val="2"/>
      </rPr>
      <t xml:space="preserve">
-Clear acrylic A4 desktop poster holders are suitable to display a poster or an advertisement between 2 sheets of acrylic.</t>
    </r>
  </si>
  <si>
    <t>H292 x W236 x D96</t>
  </si>
  <si>
    <t>SUNL-15</t>
  </si>
  <si>
    <r>
      <rPr>
        <b/>
        <sz val="11"/>
        <color theme="1"/>
        <rFont val="Arial"/>
        <family val="2"/>
      </rPr>
      <t xml:space="preserve">Locker Caddies
</t>
    </r>
    <r>
      <rPr>
        <sz val="11"/>
        <color theme="1"/>
        <rFont val="Arial"/>
        <family val="2"/>
      </rPr>
      <t>-Locker caddies as per product's standard finish Caddie to fit into standard personal locker.</t>
    </r>
  </si>
  <si>
    <t>SUNL-16</t>
  </si>
  <si>
    <t>Magnetic Pen Holder</t>
  </si>
  <si>
    <r>
      <rPr>
        <b/>
        <sz val="11"/>
        <color theme="1"/>
        <rFont val="Arial"/>
        <family val="2"/>
      </rPr>
      <t>Magnetic Pen Holder</t>
    </r>
    <r>
      <rPr>
        <sz val="11"/>
        <color theme="1"/>
        <rFont val="Arial"/>
        <family val="2"/>
      </rPr>
      <t xml:space="preserve">
-Wire metal basket in standard finish with strong magnet holder at least 4 white board pens</t>
    </r>
  </si>
  <si>
    <t>SUNL-17</t>
  </si>
  <si>
    <t>Magnetic Whiteboard Rubber</t>
  </si>
  <si>
    <r>
      <rPr>
        <b/>
        <sz val="11"/>
        <color theme="1"/>
        <rFont val="Arial"/>
        <family val="2"/>
      </rPr>
      <t>Magnetic Whiteboard Rubber</t>
    </r>
    <r>
      <rPr>
        <sz val="11"/>
        <color theme="1"/>
        <rFont val="Arial"/>
        <family val="2"/>
      </rPr>
      <t xml:space="preserve">
-Dry Erase White Board Foam Cleaner Rubber for Dry Wipe Pens and Markers
-Strong Magnet Sticks, standard colour</t>
    </r>
  </si>
  <si>
    <t>SUNL-18</t>
  </si>
  <si>
    <t>Wooden Coat Hangers</t>
  </si>
  <si>
    <r>
      <rPr>
        <b/>
        <sz val="11"/>
        <color theme="1"/>
        <rFont val="Arial"/>
        <family val="2"/>
      </rPr>
      <t xml:space="preserve">Wooden Coat Hangers
</t>
    </r>
    <r>
      <rPr>
        <sz val="11"/>
        <color theme="1"/>
        <rFont val="Arial"/>
        <family val="2"/>
      </rPr>
      <t>-Strong Natural Wood Wooden Coat Hangers with Round Trouser Bar and Shoulder Notches.
-Swivel Chrome hook with rounded heads</t>
    </r>
  </si>
  <si>
    <t>SUNL-19</t>
  </si>
  <si>
    <t>USB Fan</t>
  </si>
  <si>
    <r>
      <rPr>
        <b/>
        <sz val="11"/>
        <color theme="1"/>
        <rFont val="Arial"/>
        <family val="2"/>
      </rPr>
      <t>USB Desk Fan</t>
    </r>
    <r>
      <rPr>
        <sz val="11"/>
        <color theme="1"/>
        <rFont val="Arial"/>
        <family val="2"/>
      </rPr>
      <t xml:space="preserve">
-Mini Portable Low Noise Table Cooling Fan with Twin Turbo Blades Standard finish - white</t>
    </r>
  </si>
  <si>
    <t>SUNL-20 / 1500</t>
  </si>
  <si>
    <t>Mobile Room Divider</t>
  </si>
  <si>
    <r>
      <rPr>
        <b/>
        <sz val="11"/>
        <color theme="1"/>
        <rFont val="Arial"/>
        <family val="2"/>
      </rPr>
      <t xml:space="preserve">Mobile Acoustic Divider
</t>
    </r>
    <r>
      <rPr>
        <sz val="11"/>
        <color theme="1"/>
        <rFont val="Arial"/>
        <family val="2"/>
      </rPr>
      <t>-Powder coated metal frame in white (9010)
-Screen in Band 3 fabric in A1 colours
-with castors</t>
    </r>
  </si>
  <si>
    <t>1500mm or 1800mm High x 320mm D x 1490mm L</t>
  </si>
  <si>
    <t>1500mm high</t>
  </si>
  <si>
    <t>SUNL-20 / 1800</t>
  </si>
  <si>
    <t>1800mm high</t>
  </si>
  <si>
    <t>SUNL-21</t>
  </si>
  <si>
    <t>Lockable Pedestal / Tool Storage</t>
  </si>
  <si>
    <r>
      <rPr>
        <b/>
        <sz val="11"/>
        <color theme="1"/>
        <rFont val="Arial"/>
        <family val="2"/>
      </rPr>
      <t xml:space="preserve">Lockable Pedestal / Tool Storage
</t>
    </r>
    <r>
      <rPr>
        <sz val="11"/>
        <color theme="1"/>
        <rFont val="Arial"/>
        <family val="2"/>
      </rPr>
      <t xml:space="preserve">-One piece pressed steel body
-18mm steel top
-2 box drawers, 1 file drawer
-Key locking
-Recessed side pulls
-Pen tray and file bar
-Mobile castors, 5th anti tilt castor </t>
    </r>
  </si>
  <si>
    <t>391W x 565D x 605H</t>
  </si>
  <si>
    <t>CCS-01</t>
  </si>
  <si>
    <t>Task Chair
Mesh Back
(Home Working)</t>
  </si>
  <si>
    <r>
      <rPr>
        <b/>
        <sz val="11"/>
        <color theme="1"/>
        <rFont val="Arial"/>
        <family val="2"/>
      </rPr>
      <t>Task Chair - Mesh Back (Home Working)</t>
    </r>
    <r>
      <rPr>
        <sz val="11"/>
        <color theme="1"/>
        <rFont val="Arial"/>
        <family val="2"/>
      </rPr>
      <t xml:space="preserve">
Operator Task chair. Mesh back with adjustable arms and seat slide. 5 star base with castors. Height adjustable arm. Adjustable lumbar support. Synchronous Tilting Seat &amp; Back. Plain Camira Xtreme Fabric (or equivalent). Colour: Black. Compliant for Home Working.</t>
    </r>
  </si>
  <si>
    <t>Task Chair
Foam Back
(Home Working)</t>
  </si>
  <si>
    <t>CCS-04 / 800</t>
  </si>
  <si>
    <t>Workstation / Desk (Home Working)</t>
  </si>
  <si>
    <r>
      <rPr>
        <b/>
        <sz val="11"/>
        <color theme="1"/>
        <rFont val="Arial"/>
        <family val="2"/>
      </rPr>
      <t>Workstation / Desk (Home Working)</t>
    </r>
    <r>
      <rPr>
        <sz val="11"/>
        <color theme="1"/>
        <rFont val="Arial"/>
        <family val="2"/>
      </rPr>
      <t xml:space="preserve">
Straight single desk, traditional rectangular shape, 25mm thick desktop surface, cantilever dual leg, adjustable feet, cable management ports, available in suppliers standard finish options. Compliant for Home Working.</t>
    </r>
  </si>
  <si>
    <t>W 800mm x D 600mm x H 730mm</t>
  </si>
  <si>
    <t>CCS-04 / 1000</t>
  </si>
  <si>
    <t>W 1000mm x D 600mm x H 730mm</t>
  </si>
  <si>
    <t>CCS-04 / 1200</t>
  </si>
  <si>
    <t>W 1200mm x D 600mm x H 730mm</t>
  </si>
  <si>
    <t>CCS-05</t>
  </si>
  <si>
    <t>Foot/Leg/Arm Rest</t>
  </si>
  <si>
    <r>
      <rPr>
        <b/>
        <sz val="11"/>
        <color theme="1"/>
        <rFont val="Arial"/>
        <family val="2"/>
      </rPr>
      <t xml:space="preserve">Footrest
</t>
    </r>
    <r>
      <rPr>
        <sz val="11"/>
        <color theme="1"/>
        <rFont val="Arial"/>
        <family val="2"/>
      </rPr>
      <t>- Tilts (0° to 20°) to provide the most comfortable angle.
- Made from high impact polystyrene or similar durable material
- Non Slip surface enhances overall stability.</t>
    </r>
  </si>
  <si>
    <t>- Large platform: 450mm x 350mm. Min</t>
  </si>
  <si>
    <t>CCS-6</t>
  </si>
  <si>
    <t>Specialist Chair</t>
  </si>
  <si>
    <t>420-550h x 500w x 460d</t>
  </si>
  <si>
    <t>CCS-7</t>
  </si>
  <si>
    <t>430-560h x 500w x 460d</t>
  </si>
  <si>
    <t>CCS-8</t>
  </si>
  <si>
    <t>CCS-9</t>
  </si>
  <si>
    <r>
      <rPr>
        <b/>
        <sz val="11"/>
        <color theme="1"/>
        <rFont val="Arial"/>
        <family val="2"/>
      </rPr>
      <t xml:space="preserve">Specialist Back Chair 
</t>
    </r>
    <r>
      <rPr>
        <sz val="11"/>
        <color theme="1"/>
        <rFont val="Arial"/>
        <family val="2"/>
      </rPr>
      <t>Complete with headrest, lumber support, extra high back, weight upto 19 stone, seat slide, black base and fully synchronised mechanism. Plain Camira Xtreme Fabric (or equivalent) available in a choice of fabric colour</t>
    </r>
  </si>
  <si>
    <t>460-540h x 510w x 485d</t>
  </si>
  <si>
    <t>CCS-10 / B1+</t>
  </si>
  <si>
    <t>Bariatric Swivel Chair</t>
  </si>
  <si>
    <r>
      <rPr>
        <b/>
        <sz val="11"/>
        <color theme="1"/>
        <rFont val="Arial"/>
        <family val="2"/>
      </rPr>
      <t xml:space="preserve">Bariatric Swivel Chair 
</t>
    </r>
    <r>
      <rPr>
        <sz val="11"/>
        <color theme="1"/>
        <rFont val="Arial"/>
        <family val="2"/>
      </rPr>
      <t>Chrome Base, high back, Heavy duty gas lift height adjustment suitable for up to 50 stone.
Independent seat and back mechanism with side tension control.
Height adjustable arms
Back rests with CMHR foam.
Extra wide seat and back, on castors.
Buyer(s) choice of vinyl or various fabric bands
Vinyl 
Fabric bands 1, 1+ (or equivalent -  as a guide Camira Urban Square is Fabric Band 1+ has been provided for Band 1+ fabric) 2 and 3</t>
    </r>
  </si>
  <si>
    <t>RICH</t>
  </si>
  <si>
    <t>Fabric Band 1+</t>
  </si>
  <si>
    <t>CCS-10 / B1</t>
  </si>
  <si>
    <t>Fabric Band 1</t>
  </si>
  <si>
    <t>CCS-10 / B2</t>
  </si>
  <si>
    <t>CCS-10 / B3</t>
  </si>
  <si>
    <t>CCS-10 / V</t>
  </si>
  <si>
    <t>Vinyl</t>
  </si>
  <si>
    <t>CCS-11 / B1+</t>
  </si>
  <si>
    <t>Bariatric Visitors Chair</t>
  </si>
  <si>
    <r>
      <rPr>
        <b/>
        <sz val="11"/>
        <color theme="1"/>
        <rFont val="Arial"/>
        <family val="2"/>
      </rPr>
      <t xml:space="preserve">Bariatric visitors chair.
</t>
    </r>
    <r>
      <rPr>
        <sz val="11"/>
        <color theme="1"/>
        <rFont val="Arial"/>
        <family val="2"/>
      </rPr>
      <t xml:space="preserve">
Designed for users up to 50 stone.
Buyer(s) choice of vinyl or fabric bands.
Fabric upholstery.
High backrest
Metal frame
Vinyl
Fabric bands 1, 1+ (or equivalent -  as a guide Camira Urban Square is Fabric Band 1+ has been provided for Band 1+ fabric) 2 and 3</t>
    </r>
  </si>
  <si>
    <t>Dimensions
• Width: 625mm
• Depth: 735mm
• Height: 990mm
• Seat Height: 475mm</t>
  </si>
  <si>
    <t>CCS-11 / B1</t>
  </si>
  <si>
    <t>CCS-11 / B2</t>
  </si>
  <si>
    <t>CCS-11 / B3</t>
  </si>
  <si>
    <t>CCS-11 / V</t>
  </si>
  <si>
    <t>CCS-12 / 1600</t>
  </si>
  <si>
    <t>Curved Desk</t>
  </si>
  <si>
    <r>
      <rPr>
        <b/>
        <sz val="11"/>
        <color theme="1"/>
        <rFont val="Arial"/>
        <family val="2"/>
      </rPr>
      <t xml:space="preserve">Curved Workstation
</t>
    </r>
    <r>
      <rPr>
        <sz val="11"/>
        <color theme="1"/>
        <rFont val="Arial"/>
        <family val="2"/>
      </rPr>
      <t>Left Hand and Right Hand Options
25mm thick MFC desktop with 2mm edge banding
80mm dual cable management ports
Cantilever desk with double upright steel legs
Finish: Beech, Light Oak, White
Height adjustable feet up to 10mm
Leg Colour: Silver / white
Including modesty panel</t>
    </r>
  </si>
  <si>
    <t xml:space="preserve">Dimensions (WxDxH): 1600x600-800x730mm with +10mm tolerance (700mm minimum clearance)
</t>
  </si>
  <si>
    <t>1600mm width</t>
  </si>
  <si>
    <t>CCS-12 / 1400</t>
  </si>
  <si>
    <t xml:space="preserve">Dimensions (WxDxH): 1400x600-800x730mm with +10mm tolerance (700mm minimum clearance)
</t>
  </si>
  <si>
    <t>1400mm width</t>
  </si>
  <si>
    <t>Total - Supply &amp; Delivery Only</t>
  </si>
  <si>
    <t>Total - Supply, Delivery &amp; Installation</t>
  </si>
  <si>
    <r>
      <rPr>
        <b/>
        <sz val="11"/>
        <color rgb="FF000000"/>
        <rFont val="Arial"/>
        <family val="2"/>
      </rPr>
      <t xml:space="preserve">A1 Neutral 
TYP-01-SGF
</t>
    </r>
    <r>
      <rPr>
        <sz val="11"/>
        <color rgb="FF000000"/>
        <rFont val="Arial"/>
        <family val="2"/>
      </rPr>
      <t xml:space="preserve">Specification Detail:
• Manufacturer to suggest options from their standard fabric ranges at a single price band.
• Look and feel to match (but not limited to) colours indicated in the below image and in keeping with the defined Neutral palette.  All fabrics to be suitable for commercial office use, warranties to match specified furniture item.
• Note:  The images provided are to give you a representation of what is required and are indicative only.
</t>
    </r>
    <r>
      <rPr>
        <sz val="11"/>
        <color rgb="FFFF0000"/>
        <rFont val="Arial"/>
        <family val="2"/>
      </rPr>
      <t xml:space="preserve">
</t>
    </r>
  </si>
  <si>
    <r>
      <rPr>
        <b/>
        <sz val="11"/>
        <color rgb="FF000000"/>
        <rFont val="Arial"/>
        <family val="2"/>
      </rPr>
      <t xml:space="preserve">B1 Calm Natural 
TYP-02-SGF
</t>
    </r>
    <r>
      <rPr>
        <sz val="11"/>
        <color rgb="FF000000"/>
        <rFont val="Arial"/>
        <family val="2"/>
      </rPr>
      <t xml:space="preserve">Specification Detail:
•        Manufacturer to suggest options from their standard fabric ranges at a single price band.
•        Look and feel to match (but not limited too) colours indicated in the below image and in keeping with the defined Warm palette.  All fabrics to be suitable for commercial office use, warranties to match specified furniture item.
•        Note:  The images provided are to give you a representation of what is required and are indicative only
</t>
    </r>
  </si>
  <si>
    <r>
      <rPr>
        <b/>
        <sz val="11"/>
        <color rgb="FF000000"/>
        <rFont val="Arial"/>
        <family val="2"/>
      </rPr>
      <t xml:space="preserve">C1 Bold Vibrant 
TYP-03-SGF
</t>
    </r>
    <r>
      <rPr>
        <sz val="11"/>
        <color rgb="FF000000"/>
        <rFont val="Arial"/>
        <family val="2"/>
      </rPr>
      <t xml:space="preserve">Specification Detail:
•        Manufacture to suggest options from their standard fabric ranges at a single price band.
•        Look and feel to match (but not limited too) colours indicated in the below image and in keeping with the defined Vibrant palette. All fabrics to be suitable for commercial office use, warranties to match specified furniture item.
•        Note: The images provided are to give you a representation of what is required and are indicative only
</t>
    </r>
  </si>
  <si>
    <r>
      <rPr>
        <b/>
        <sz val="11"/>
        <color rgb="FF000000"/>
        <rFont val="Arial"/>
        <family val="2"/>
      </rPr>
      <t xml:space="preserve">D1 GPA Primary Pallet
</t>
    </r>
    <r>
      <rPr>
        <sz val="11"/>
        <color rgb="FF000000"/>
        <rFont val="Arial"/>
        <family val="2"/>
      </rPr>
      <t xml:space="preserve">
</t>
    </r>
  </si>
  <si>
    <r>
      <rPr>
        <b/>
        <sz val="11"/>
        <color rgb="FF000000"/>
        <rFont val="Arial"/>
        <family val="2"/>
      </rPr>
      <t xml:space="preserve">E1 GPA Regional Accent Pallets
</t>
    </r>
    <r>
      <rPr>
        <sz val="11"/>
        <color rgb="FF000000"/>
        <rFont val="Arial"/>
        <family val="2"/>
      </rPr>
      <t xml:space="preserve">
</t>
    </r>
  </si>
  <si>
    <t>POWER AND AV SPECIFICATION</t>
  </si>
  <si>
    <t>TABLES 1 AND 2</t>
  </si>
  <si>
    <t>TABLE 1: POWER REQUIREMENTS</t>
  </si>
  <si>
    <t>TABLE 2: AV REQUIREMENTS</t>
  </si>
  <si>
    <t>The referenced power/data/cable requirements are outlined below.
Cubbies are to be concealed with a flip door and have a push and pull magnetic mechanism.
Door hinge must fully open and be face to face with the table top.
Door &amp; Cubby should be designed to accommodate modern integrated power adaptors.
Power/data requirements are to be easily accessible to users.</t>
  </si>
  <si>
    <t>1 x HDMI
1 x VGA + Stereo Audio
1 x USB (3.0) 
1 x Power Plug</t>
  </si>
  <si>
    <t>Size</t>
  </si>
  <si>
    <t>Number of Power/Data Doors/Cubby
Required</t>
  </si>
  <si>
    <t>USB Ports (per Cubby)</t>
  </si>
  <si>
    <t>Power Plug Points
(per Cubby)</t>
  </si>
  <si>
    <t>2 person</t>
  </si>
  <si>
    <t>4 person</t>
  </si>
  <si>
    <t>6 person</t>
  </si>
  <si>
    <t>8 person</t>
  </si>
  <si>
    <t>10 person</t>
  </si>
  <si>
    <t>12 person</t>
  </si>
  <si>
    <t>14 person</t>
  </si>
  <si>
    <t>16 person</t>
  </si>
  <si>
    <t>20 person</t>
  </si>
  <si>
    <t>Lot 1 - Office Furniture (Standard and Government Corporate) - Non Evaluated</t>
  </si>
  <si>
    <t>Non-Core Products</t>
  </si>
  <si>
    <t>%</t>
  </si>
  <si>
    <t>Non-Core Mark-Up</t>
  </si>
  <si>
    <t>Non-Core Services</t>
  </si>
  <si>
    <t>£</t>
  </si>
  <si>
    <t>Day rate for Design Support Services</t>
  </si>
  <si>
    <t>Day rate for Sustainability and Circular Advice and Guidance</t>
  </si>
  <si>
    <r>
      <rPr>
        <sz val="10"/>
        <color theme="1"/>
        <rFont val="Arial"/>
        <family val="2"/>
      </rPr>
      <t xml:space="preserve">Rate for Individual Display Screen Assessment. </t>
    </r>
    <r>
      <rPr>
        <b/>
        <sz val="10"/>
        <color theme="1"/>
        <rFont val="Arial"/>
        <family val="2"/>
      </rPr>
      <t>Insert N if this is your preference.</t>
    </r>
    <r>
      <rPr>
        <sz val="10"/>
        <color theme="1"/>
        <rFont val="Arial"/>
        <family val="2"/>
      </rPr>
      <t xml:space="preserve">
(As referenced in section 5.20.3 and 5.20.4 of Framework Schedule 1: General Specification)</t>
    </r>
  </si>
  <si>
    <t>Payment discounts (for early payment by payment card)</t>
  </si>
  <si>
    <t>Discount for 3 day payment</t>
  </si>
  <si>
    <t>Discount for 7 day payment</t>
  </si>
  <si>
    <t>Discount for 14 day payment</t>
  </si>
  <si>
    <t>Discount for 21 day payment</t>
  </si>
  <si>
    <t>Additional costs - Installation</t>
  </si>
  <si>
    <t>Percentage uplift for installation costs outside of standard working hours (as referenced in section 5.23.9 of Framework Schedule 1: General Specification)</t>
  </si>
  <si>
    <t>Additional costs - Storage</t>
  </si>
  <si>
    <t>Cost for storage per square metre for one week</t>
  </si>
  <si>
    <t>You should also take into account our management charge of 1% which shall be paid by you to us, as set out in the Framework Award form</t>
  </si>
  <si>
    <t xml:space="preserve">You are not permitted to enter a zero cost or nominal pricing for any of the evaluated prices.  If you do submit a zero price or nominal pricing for any Lot, we may deem your bid to be non-compliant and you may be excluded from this procurement. </t>
  </si>
  <si>
    <t>CCS-13</t>
  </si>
  <si>
    <t>Power Module</t>
  </si>
  <si>
    <r>
      <t xml:space="preserve">Power Module
</t>
    </r>
    <r>
      <rPr>
        <sz val="11"/>
        <color theme="1"/>
        <rFont val="Arial"/>
        <family val="2"/>
      </rPr>
      <t xml:space="preserve">
Manufacturer standard finish: socket. Workstation top fixing bracket: clamp bracket. 2x power plug and 2x usb with fast charge power.
White encasing with grey fascia</t>
    </r>
  </si>
  <si>
    <t>NO IMAGE</t>
  </si>
  <si>
    <t>Height 1400 x W1000 x D500
Height 1600 x W1000 x D500</t>
  </si>
  <si>
    <t xml:space="preserve">Width: 2400 (6 person)
3600mm (8 person)
Depth:  1650mm 
Height:  730mm (with 700mm clearance)
Central slot: 100 mm minimum
</t>
  </si>
  <si>
    <r>
      <rPr>
        <b/>
        <sz val="11"/>
        <color rgb="FF000000"/>
        <rFont val="Arial"/>
        <family val="2"/>
      </rPr>
      <t xml:space="preserve">Business Events Chair (stacking) with arms
</t>
    </r>
    <r>
      <rPr>
        <sz val="11"/>
        <color rgb="FF000000"/>
        <rFont val="Arial"/>
        <family val="2"/>
      </rPr>
      <t xml:space="preserve">
Stacking chair with upholstered seating pad with 4 leg base with arms
Fabric Details: Upholstered Seat where applicable or Mono Shell manufacturer specific bands 1, 2 and 3 - Colourways: From a range of standard colours (see tables D1 and E1 at the bottom of this price matrix and the GPA Design Guide)
Specification Detail:
-Mesh back
-4 leg steel rod or ski leg frame to be polished or the nearest metal finish available
-Linking option
-Stackable
-Minimum stocking 8 high on floor, 20 high on trolley or castor chair
-Incorporate glides or castors at chair base
-No visible logo or branding tags, buttons, or plates to be used in products</t>
    </r>
  </si>
  <si>
    <r>
      <rPr>
        <b/>
        <sz val="11"/>
        <color rgb="FF000000"/>
        <rFont val="Arial"/>
        <family val="2"/>
      </rPr>
      <t xml:space="preserve">Stacking Training Chair with Writing Tablet
</t>
    </r>
    <r>
      <rPr>
        <sz val="11"/>
        <color rgb="FF000000"/>
        <rFont val="Arial"/>
        <family val="2"/>
      </rPr>
      <t xml:space="preserve">
Chair with integrated writing tablet table and upholstered seat pad and back
Fabric Details: Upholstered Seat where applicable or Mono Shell manufacturer specific bands 1, 2 and 3 
Colourways: From a range of standard colours (see tables D1 and E1 at the bottom of this price matrix and the GPA Design Guide)
Specification Detail:
-Metal/Powder-coated legs
-Minimum stocking 8 high on floor, 20 high on trolley or castor chair
-Stackable
-Minimum weight capacity of 23 stone
-No visible logo or branding tags, buttons, or plates to be used in products</t>
    </r>
  </si>
  <si>
    <t>4 gang power in Cable Management per position
Desktop Power module one per position</t>
  </si>
  <si>
    <r>
      <rPr>
        <b/>
        <sz val="11"/>
        <color rgb="FF000000"/>
        <rFont val="Arial"/>
        <family val="2"/>
      </rPr>
      <t>Fixed Workstation</t>
    </r>
    <r>
      <rPr>
        <sz val="11"/>
        <color rgb="FF000000"/>
        <rFont val="Arial"/>
        <family val="2"/>
      </rPr>
      <t xml:space="preserve">
Top Material Finish: Light Grey RAL 9002 (or equivalent), White, Yellow, Baby Blue, Light Oak MFC to Sustainability requirements - see Framework Specification.
Desking Frame: Powder coated white / anthracite / black standard matt finish
Specification Detail:
-Adjustable levelling feet
-To include vertical cable management (vertical cable distribution shall allow for flexible, concealed and protect connection from floor box/grommet to horizontal cable management with segregated distribution)
-To include horizontal cable management (1 x upper level cable tray – and 1 x lower level cable tray) 4 Gang UK socket to be included to connect above desking equipment to Cat B interface.
-The top horizontal cable tray must have a minimum overall depth of 120mm from underside of desk surface to base of tray, and a clear access from the side of the tray of 80mm. 
-Cable basket/tray underneath of each bench surface for horizontal cable management
-Workstation to allow integration of table top power and with monitor arms 
-Workstation to allow for integration of acoustic and privacy divider screens
-Protective edge-banding
-Power Module: See product CCS-13 within this price matrix.
-No visible logo or branding tags, buttons, or plates to be used in products</t>
    </r>
  </si>
  <si>
    <r>
      <rPr>
        <b/>
        <sz val="11"/>
        <color rgb="FF000000"/>
        <rFont val="Arial"/>
        <family val="2"/>
      </rPr>
      <t>Height Adjustable Workstation</t>
    </r>
    <r>
      <rPr>
        <sz val="11"/>
        <color rgb="FF000000"/>
        <rFont val="Arial"/>
        <family val="2"/>
      </rPr>
      <t xml:space="preserve">
Top Material Finish: Light Grey RAL 9002 (or equivalent), White, Yellow, Baby Blue, Light Oak MFC to Sustainability requirements - see Framework Specification.
Desking Frame: Powder coated white / anthracite / black standard matt finish
Specification Detail:
-Frame to coordinate with height adjustable workstation
-Adjustable levelling feet
-Electronic push pad to adjust the height. (Location and size of operation buttons to be inclusive)
-Percentage of Height Adjustable Workstations to Fixed Work Bench (minimum 50%)
-To include vertical cable management (vertical cable distribution shall allow for flexible, concealed and protect connection from floor box/grommet to horizontal cable management with segregated distribution)
-To include horizontal cable management (1 x upper level cable tray – and 1 x lower level cable tray) 4 Gang UK socket to be included to connect above desking equipment to Cat B interface.
-The top horizontal cable tray must have a minimum overall depth of 120mm from underside of desk surface to base of tray, and a clear access from the side of the tray of 80mm. 
-The lower horizontal cable tray must have a dust cover and an adequately sized aperture to accommodate adequate cables/equipment as per project requirements
-Cantilevered bench surface to allow for free movement of user without knee clashes – to include anti clash mechanism 
-Back-to-back module as standard and single unit as required
-Workstation to allow integration of table top power and with monitor arms 
-Workstation to allow for integration of future privacy and acoustic divider screens
-Protective edge-banding
-Power Module: See product CCS-13 within this price matrix.
-No visible logo or branding tags, buttons, or plates to be used in products</t>
    </r>
  </si>
  <si>
    <t xml:space="preserve">Height: Adjustable 650mm-750mm as a minimum
Width: 500mm approx
Depth:  400mm approx
</t>
  </si>
  <si>
    <t xml:space="preserve">Height: 650 minimum 750mm maximum 
Width: 500mm approx
Depth:  400mm approx
</t>
  </si>
  <si>
    <r>
      <rPr>
        <b/>
        <sz val="11"/>
        <color rgb="FF000000"/>
        <rFont val="Arial"/>
        <family val="2"/>
      </rPr>
      <t>Work Booth (1 person)</t>
    </r>
    <r>
      <rPr>
        <sz val="11"/>
        <color rgb="FF000000"/>
        <rFont val="Arial"/>
        <family val="2"/>
      </rPr>
      <t xml:space="preserve">
Acoustic work booth with integrated working height desk for single occupant
Finish: Integrated table in Light Oak, White, Yellow, Baby Blue, Stone Grey MFC
Fabric Details: Upholstered Manufacturer fabric bands 2 or 3 
Colourways: From a range of standard colours (see tables D1 and E1 at the bottom of this price matrix and the GPA Design Guide)
Specification Details:
-Partially enclosed with accessible entrance
-Table with power and data desktop access
-Option for Height Adjustable Table
-Option to install a clamped monitor arm at the back slot of the table top.
-Option for a lamp
-No visible logo or branding tags, buttons, or plates to be used in products</t>
    </r>
  </si>
  <si>
    <t>Metal Legs Band 3 Fabric</t>
  </si>
  <si>
    <t>Metal Legs Band 4 Fabric</t>
  </si>
  <si>
    <t>Brushed Steel Legs Band 3 Fabric</t>
  </si>
  <si>
    <t>Brushed Steel Legs Band 4 Fabric</t>
  </si>
  <si>
    <t>Timber Legs Band 3 Fabric</t>
  </si>
  <si>
    <t>Timber Legs Band 4 Fabric</t>
  </si>
  <si>
    <t>MFC 600mm Diameter
Brushed Steel podium base</t>
  </si>
  <si>
    <t>MFC 800mm Diameter
Brushed Steel podium base</t>
  </si>
  <si>
    <t>MFC 1000mm Diameter
Brushed Steel podium base</t>
  </si>
  <si>
    <t>HPL 600mm Diameter
Brushed Steel podium base</t>
  </si>
  <si>
    <t>HPL 800mm Diameter
Brushed Steel podium base</t>
  </si>
  <si>
    <t xml:space="preserve">HPL 1000mm Diameter
Brushed Steel podium base </t>
  </si>
  <si>
    <r>
      <rPr>
        <b/>
        <sz val="11"/>
        <color theme="1"/>
        <rFont val="Arial"/>
        <family val="2"/>
      </rPr>
      <t>High Circular Coffee Table</t>
    </r>
    <r>
      <rPr>
        <sz val="11"/>
        <color theme="1"/>
        <rFont val="Arial"/>
        <family val="2"/>
      </rPr>
      <t xml:space="preserve">
Top Material Finish: Manufacturer standard finishes MFC and/or HPL
Base Material Finsih: 4 Star Steel  Base, or Steel  podium base Black or Brushed Steel finish
Specification Detail:
-Diameter dimensions as specified
-No visible logo or branding tags, buttons, or plates to be used in products
</t>
    </r>
  </si>
  <si>
    <t>Legs – Brushed Steel</t>
  </si>
  <si>
    <r>
      <rPr>
        <b/>
        <sz val="11"/>
        <color theme="1"/>
        <rFont val="Arial"/>
        <family val="2"/>
      </rPr>
      <t>Meeting room foldable mobile table</t>
    </r>
    <r>
      <rPr>
        <sz val="11"/>
        <color theme="1"/>
        <rFont val="Arial"/>
        <family val="2"/>
      </rPr>
      <t xml:space="preserve">
Top Material/ Finish: Light Grey</t>
    </r>
    <r>
      <rPr>
        <sz val="11"/>
        <color rgb="FFFF0000"/>
        <rFont val="Arial"/>
        <family val="2"/>
      </rPr>
      <t xml:space="preserve"> </t>
    </r>
    <r>
      <rPr>
        <sz val="11"/>
        <color theme="1"/>
        <rFont val="Arial"/>
        <family val="2"/>
      </rPr>
      <t xml:space="preserve">or White MFC
Base Material/ Finish: Inset metal legs Black or Brushed Steel
Hardware Style: Lockable black castors
Specification Detail:
-Table top leveller mechanism
-Table sizes to be confirmed with project specific requirements
-Protective edge-banding
-Desks have to lock together </t>
    </r>
    <r>
      <rPr>
        <sz val="11"/>
        <color rgb="FFFF0000"/>
        <rFont val="Arial"/>
        <family val="2"/>
      </rPr>
      <t xml:space="preserve">
</t>
    </r>
    <r>
      <rPr>
        <sz val="11"/>
        <color theme="1"/>
        <rFont val="Arial"/>
        <family val="2"/>
      </rPr>
      <t>-Power and data access – refer to Table 1:  Power Requirements (Treat as 4 person table for Power Requirements)
-No visible logo or branding tags, buttons, or plates to be used in products</t>
    </r>
  </si>
  <si>
    <t>Brushed Steel legs 1200mm width</t>
  </si>
  <si>
    <t>Black metal legs 1200mm width</t>
  </si>
  <si>
    <t>Black metal legs 1500mm width</t>
  </si>
  <si>
    <t>Brushed Steel legs 1500mm width</t>
  </si>
  <si>
    <t>AMENI-01-TIM / L</t>
  </si>
  <si>
    <t>AMENI-01-TIM / ST</t>
  </si>
  <si>
    <r>
      <rPr>
        <b/>
        <sz val="11"/>
        <color theme="1"/>
        <rFont val="Arial"/>
        <family val="2"/>
      </rPr>
      <t>Café Space Table</t>
    </r>
    <r>
      <rPr>
        <sz val="11"/>
        <color theme="1"/>
        <rFont val="Arial"/>
        <family val="2"/>
      </rPr>
      <t xml:space="preserve">
Top Material/ Finish: Dark Grey MFC or manufacturer standard finish Oak Edging
Suitable to be wipeable and food consumption - Vinyl / soft touch / lino worktop as option
Base Material/ Finish: Timber Legs black
Specification Detail: 
- Protective finish on timber, for ease of care and wipe ability
- No visible logo or branding tags, buttons, or plates to be used in products</t>
    </r>
    <r>
      <rPr>
        <sz val="11"/>
        <color rgb="FFFF0000"/>
        <rFont val="Arial"/>
        <family val="2"/>
      </rPr>
      <t xml:space="preserve">
</t>
    </r>
  </si>
  <si>
    <r>
      <rPr>
        <b/>
        <sz val="11"/>
        <color rgb="FF000000"/>
        <rFont val="Arial"/>
        <family val="2"/>
      </rPr>
      <t>Fully Ergonomic Task Chair - Upholstered Back.</t>
    </r>
    <r>
      <rPr>
        <sz val="11"/>
        <color rgb="FF000000"/>
        <rFont val="Arial"/>
        <family val="2"/>
      </rPr>
      <t xml:space="preserve">
100,000 rubs (Martindale)
Manufacturer fabric bands 1-3
Upholstered seat 
Colourways: From a range of standard colours (see tables D1 and E1 at the bottom of this price matrix and the GPA Design Guide)
Specification Detail:
-Upholstered back with Lumbar Support – adjustable lumbar pad (100mm of travel)
-Adjustable seat slide
-Upholstered Combustion Modified High Resilience (CMHR) foam seat base
-Maximum weight 23.5 stone / 30 stone options
-5 star steel base (60mm)
-Adjustable arms with 180 degree pad rotation
-Black frame and arms
-Synchronous and weight balancing action with locking capability and/or “comfort dial” to adjust the amount of back tension and recline
-All adjustment mechanisms to be easily accessible 
-No visible logo or branding tags, buttons, or plates to be used in products</t>
    </r>
  </si>
  <si>
    <r>
      <rPr>
        <b/>
        <sz val="11"/>
        <color rgb="FF000000"/>
        <rFont val="Arial"/>
        <family val="2"/>
      </rPr>
      <t>Fully Ergonomic Task Chair - Mesh Back</t>
    </r>
    <r>
      <rPr>
        <sz val="11"/>
        <color rgb="FF000000"/>
        <rFont val="Arial"/>
        <family val="2"/>
      </rPr>
      <t xml:space="preserve">
100,000 rubs (Martindale)
Manufacturer fabric bands 1-3
Upholstered seat
Colourways: From a range of standard colours (see tables D1 and E1 at the bottom of this price matrix and the GPA Design Guide)
Specification Detail:
-Mesh back with Lumbar Support – adjustable lumbar pad (100mm of travel)
-Lumbar adjustment dial (50mm of travel)
-Adjustable seat slide
-Upholstered Combustion Modified High Resilience (CMHR) foam seat base
-Maximum weight 23.5 stone / 30 stone options
-5 star steel base (60mm)
-Adjustable arms with 180 degree pad rotation
-Black frame and arms
-Synchronous and weight balancing action - with locking capability and/or “comfort dial” to adjust the amount of back tension and recline.
-All adjustment mechanisms to be easily accessible 
-No visible logo or branding tags, buttons, or plates to be used in products</t>
    </r>
  </si>
  <si>
    <t>THZ-01-STC / DONOT-01-STC / INTER-01-STC / B123.5 / WB</t>
  </si>
  <si>
    <t>THZ-01-STC / DONOT-01-STC / INTER-01-STC / B123.5 / CD</t>
  </si>
  <si>
    <t>THZ-01-STC / DONOT-01-STC / INTER-01-STC / B123.5 / WBCD</t>
  </si>
  <si>
    <t>THZ-01-STC / DONOT-01-STC / INTER-01-STC / B130 / WB</t>
  </si>
  <si>
    <t>THZ-01-STC / DONOT-01-STC / INTER-01-STC / B130 / CD</t>
  </si>
  <si>
    <t>THZ-01-STC / DONOT-01-STC / INTER-01-STC / B130 / WBCD</t>
  </si>
  <si>
    <t>THZ-01-STC / DONOT-01-STC / INTER-01-STC / B223.5 / WB</t>
  </si>
  <si>
    <t>THZ-01-STC / DONOT-01-STC / INTER-01-STC / B223.5 / CD</t>
  </si>
  <si>
    <t>THZ-01-STC / DONOT-01-STC / INTER-01-STC / B223.5 / WBCD</t>
  </si>
  <si>
    <t>THZ-01-STC / DONOT-01-STC / INTER-01-STC / B230 / WB</t>
  </si>
  <si>
    <t>THZ-01-STC / DONOT-01-STC / INTER-01-STC / B230 / CD</t>
  </si>
  <si>
    <t>THZ-01-STC / DONOT-01-STC / INTER-01-STC / B230 / WBCD</t>
  </si>
  <si>
    <t>Fabric Band 1 / Up to 23.5 stone / Weight Balancing Option</t>
  </si>
  <si>
    <t>Fabric Band 1 / Up to 23.5 stone / Comfort Dial Option</t>
  </si>
  <si>
    <t>Fabric Band 1 / Up to 23.5 stone / Weight Balancing &amp; Comfort Dial Option</t>
  </si>
  <si>
    <t>Fabric Band 1 / Up to 30 stone / Weight Balancing Option</t>
  </si>
  <si>
    <t>Fabric Band 1 / Up to 30 stone / Comfort Dial Option</t>
  </si>
  <si>
    <t>Fabric Band 1 / Up to 30 stone / Weight Balancing &amp; Comfort Dial Option</t>
  </si>
  <si>
    <t>Fabric Band 2 / Up to 23.5 stone / Weight Balancing Option</t>
  </si>
  <si>
    <t>Fabric Band 2 / Up to 23.5 stone / Comfort Dial Option</t>
  </si>
  <si>
    <t>Fabric Band 2 / Up to 23.5 stone / Weight Balancing &amp; Comfort Dial Option</t>
  </si>
  <si>
    <t>Fabric Band 2 / Up to 30 stone / Weight Balancing Option</t>
  </si>
  <si>
    <t>Fabric Band 2 / Up to 30 stone / Comfort Dial Option</t>
  </si>
  <si>
    <t>Fabric Band 2 / Up to 30 stone / Weight Balancing &amp; Comfort Dial Option</t>
  </si>
  <si>
    <t>Fabric Band 3 / Up to 23.5 stone / Weight Balancing Option</t>
  </si>
  <si>
    <t>Fabric Band 3 / Up to 23.5 stone / Comfort Dial Option</t>
  </si>
  <si>
    <t>Fabric Band 3 / Up to 23.5 stone / Weight Balancing &amp; Comfort Dial Option</t>
  </si>
  <si>
    <t>THZ-01-STC / DONOT-01-STC / INTER-01-STC / B323.5 / WB</t>
  </si>
  <si>
    <t>THZ-01-STC / DONOT-01-STC / INTER-01-STC / B323.5 / CD</t>
  </si>
  <si>
    <t>THZ-01-STC / DONOT-01-STC / INTER-01-STC / B323.5 / WBCD</t>
  </si>
  <si>
    <t>THZ-01-STC / DONOT-01-STC / INTER-01-STC / B330 / WB</t>
  </si>
  <si>
    <t>THZ-01-STC / DONOT-01-STC / INTER-01-STC / B330 / CD</t>
  </si>
  <si>
    <t>THZ-01-STC / DONOT-01-STC / INTER-01-STC / B330 / WBCD</t>
  </si>
  <si>
    <t>Fabric Band 3 / Up to 30 stone / Weight Balancing Option</t>
  </si>
  <si>
    <t>Fabric Band 3 / Up to 30 stone / Comfort Dial Option</t>
  </si>
  <si>
    <t>Fabric Band 3 / Up to 30 stone / Weight Balancing &amp; Comfort Dial Option</t>
  </si>
  <si>
    <t>THZ-02-STC / DONOT-02-STC / INTER-02-STC / B123.5 / WB</t>
  </si>
  <si>
    <t>THZ-02-STC / DONOT-02-STC / INTER-02-STC / B123.5 / CD</t>
  </si>
  <si>
    <t>THZ-02-STC / DONOT-02-STC / INTER-02-STC / B123.5 / WBCD</t>
  </si>
  <si>
    <t>THZ-02-STC / DONOT-02-STC / INTER-02-STC / B130 / WB</t>
  </si>
  <si>
    <t>THZ-02-STC / DONOT-02-STC / INTER-02-STC / B130 / CD</t>
  </si>
  <si>
    <t>THZ-02-STC / DONOT-02-STC / INTER-02-STC / B130 / WBCD</t>
  </si>
  <si>
    <t>THZ-02-STC / DONOT-02-STC / INTER-02-STC / B223.5 / WB</t>
  </si>
  <si>
    <t>THZ-02-STC / DONOT-02-STC / INTER-02-STC / B223.5 / CD</t>
  </si>
  <si>
    <t>THZ-02-STC / DONOT-02-STC / INTER-02-STC / B223.5 / WBCD</t>
  </si>
  <si>
    <t>THZ-02-STC / DONOT-02-STC / INTER-02-STC / B230 / WB</t>
  </si>
  <si>
    <t>THZ-02-STC / DONOT-02-STC / INTER-02-STC / B230 / CD</t>
  </si>
  <si>
    <t>THZ-02-STC / DONOT-02-STC / INTER-02-STC / B230 / WBCD</t>
  </si>
  <si>
    <t>THZ-02-STC / DONOT-02-STC / INTER-02-STC / B323.5 / WB</t>
  </si>
  <si>
    <t>THZ-02-STC / DONOT-02-STC / INTER-02-STC / B323.5 / CD</t>
  </si>
  <si>
    <t>THZ-02-STC / DONOT-02-STC / INTER-02-STC / B323.5 / WBCD</t>
  </si>
  <si>
    <t>THZ-02-STC / DONOT-02-STC / INTER-02-STC / B330 / WB</t>
  </si>
  <si>
    <t>THZ-02-STC / DONOT-02-STC / INTER-02-STC / B330 / CD</t>
  </si>
  <si>
    <t>THZ-02-STC / DONOT-02-STC / INTER-02-STC / B330 / WBCD</t>
  </si>
  <si>
    <r>
      <rPr>
        <b/>
        <sz val="11"/>
        <color theme="1"/>
        <rFont val="Arial"/>
        <family val="2"/>
      </rPr>
      <t>Fully Ergonomic Task Chair - Mesh Back (Home Working)</t>
    </r>
    <r>
      <rPr>
        <sz val="11"/>
        <color theme="1"/>
        <rFont val="Arial"/>
        <family val="2"/>
      </rPr>
      <t xml:space="preserve">
100,000 rubs (Martindale)
Manufacturer fabric bands 1-3
Upholstered seat - Black
Specification Detail:
-Mesh back with Lumbar Support – adjustable lumbar pad (100mm of travel)
-Lumbar adjustment dial (50mm of travel)
-Adjustable seat slide
-Upholstered Combustion Modified High Resilience (CMHR) foam seat base
-Maximum weight 23.5 stone / 30 stone options
-5 star steel base (60mm)
-Adjustable arms with 180 degree pad rotation
-Black frame and arms
-Synchronous and weight balancing action - with locking capability or “comfort dial” to adjust the amount of back tension and recline.
-All adjustment mechanisms to be easily accessible 
-No visible logo or branding tags, buttons, or plates to be used in products
-Compliant for Home Working.</t>
    </r>
  </si>
  <si>
    <t>CCS-02 / B123.5 / WB</t>
  </si>
  <si>
    <t>CCS-02 / B123.5 / CD</t>
  </si>
  <si>
    <t>CCS-02 / B130 / WB</t>
  </si>
  <si>
    <t>CCS-02 / B130 / CD</t>
  </si>
  <si>
    <t>CCS-02 / B223.5 / WB</t>
  </si>
  <si>
    <t>CCS-02 / B223.5 / CD</t>
  </si>
  <si>
    <t>CCS-02 / B230 / WB</t>
  </si>
  <si>
    <t>CCS-02 / B230 / CD</t>
  </si>
  <si>
    <t>CCS-02 / B323.5 / WB</t>
  </si>
  <si>
    <t>CCS-02 / B323.5 / CD</t>
  </si>
  <si>
    <t>CCS-02 / B330 / WB</t>
  </si>
  <si>
    <t>CCS-02 / B330 / CD</t>
  </si>
  <si>
    <t>CCS-03 / B123.5 / WB</t>
  </si>
  <si>
    <t>CCS-03 / B123.5 / CD</t>
  </si>
  <si>
    <t>CCS-03 / B130 / WB</t>
  </si>
  <si>
    <t>CCS-03 / B130 / CD</t>
  </si>
  <si>
    <t>CCS-03 / B223.5 / WB</t>
  </si>
  <si>
    <t>CCS-03 / B223.5 / CD</t>
  </si>
  <si>
    <t>CCS-03 / B230 / WB</t>
  </si>
  <si>
    <t>CCS-03 / B230 / CD</t>
  </si>
  <si>
    <t>CCS-03 / B323.5 / WB</t>
  </si>
  <si>
    <t>CCS-03 / B323.5 / CD</t>
  </si>
  <si>
    <t>CCS-03 / B330 / WB</t>
  </si>
  <si>
    <t>CCS-03 / B330 / CD</t>
  </si>
  <si>
    <r>
      <t xml:space="preserve">Specialist High Back Chair 
</t>
    </r>
    <r>
      <rPr>
        <sz val="11"/>
        <color theme="1"/>
        <rFont val="Arial"/>
        <family val="2"/>
      </rPr>
      <t>Complete with adjustable lumber straps, probax sophisticated foam based seating solution, to take weight from 9 - 23 stone, fitted with multi-functional T arms and fully synchronised mechanism. Plain Camira Xtreme Fabric (or equivalent) available in a choice of fabric colour</t>
    </r>
  </si>
  <si>
    <r>
      <t xml:space="preserve">Specialist High Back 24hr Chair 
</t>
    </r>
    <r>
      <rPr>
        <sz val="11"/>
        <color theme="1"/>
        <rFont val="Arial"/>
        <family val="2"/>
      </rPr>
      <t>in 24/7 fabric with headrest, with pretensioned lumber support, adjustable headrest, fitted with heavy duty height adjustable arms, strengthened aluminium base and castors with fully synchronised mechanism. To take weight from 9 - 23 stone. Plain Camira Xtreme Fabric (or equivalent) available in a choice of fabric colour</t>
    </r>
    <r>
      <rPr>
        <b/>
        <sz val="11"/>
        <color theme="1"/>
        <rFont val="Arial"/>
        <family val="2"/>
      </rPr>
      <t xml:space="preserve">. </t>
    </r>
  </si>
  <si>
    <r>
      <t xml:space="preserve">Specialist Extra High Back Chair 
</t>
    </r>
    <r>
      <rPr>
        <sz val="11"/>
        <color theme="1"/>
        <rFont val="Arial"/>
        <family val="2"/>
      </rPr>
      <t>Complete with adjustable lumber straps, probax sophisticated foam based seating solution, fitted with multi-functional T arms, fully synchronised mechanism. To take weight from 9 - 23 stone. Plain Camira Xtreme Fabric (or equivalent) available in a choice of fabric colour</t>
    </r>
  </si>
  <si>
    <r>
      <rPr>
        <b/>
        <sz val="11"/>
        <color theme="1"/>
        <rFont val="Arial"/>
        <family val="2"/>
      </rPr>
      <t>Rectangular table</t>
    </r>
    <r>
      <rPr>
        <sz val="11"/>
        <color theme="1"/>
        <rFont val="Arial"/>
        <family val="2"/>
      </rPr>
      <t xml:space="preserve">
Top Material/ Finish: Oak MFC with oak edging
Base Material/ Finish: Oak legs
Specification Detail:
-Central slot required (100mm) for power bank installation (and monitor arms if required)
-include inset leg if more than one module
-Cable management tray to be concealed
-Protective edge-banding
-No visible logo or branding tags, buttons, or plates to be used in products</t>
    </r>
  </si>
  <si>
    <r>
      <rPr>
        <b/>
        <sz val="11"/>
        <color theme="1"/>
        <rFont val="Arial"/>
        <family val="2"/>
      </rPr>
      <t>Meeting table</t>
    </r>
    <r>
      <rPr>
        <sz val="11"/>
        <color theme="1"/>
        <rFont val="Arial"/>
        <family val="2"/>
      </rPr>
      <t xml:space="preserve">
Top Material/ Finish: Manufacturer standard colours MFC Dark grey / Light Oak /</t>
    </r>
    <r>
      <rPr>
        <sz val="11"/>
        <color rgb="FFFF0000"/>
        <rFont val="Arial"/>
        <family val="2"/>
      </rPr>
      <t xml:space="preserve"> </t>
    </r>
    <r>
      <rPr>
        <sz val="11"/>
        <color theme="1"/>
        <rFont val="Arial"/>
        <family val="2"/>
      </rPr>
      <t>White
Base Material/ Finish: Legs – metal powder-coated matt black / light oak / Brushed Steel
Specification Detail:
-numbers of module suitable for size of meeting room
-Inset legs if more than one module
-No visible logo or branding tags, buttons, or plates to be used in products</t>
    </r>
  </si>
  <si>
    <r>
      <rPr>
        <b/>
        <sz val="11"/>
        <color theme="1"/>
        <rFont val="Arial"/>
        <family val="2"/>
      </rPr>
      <t>Soft Seating - Sofa</t>
    </r>
    <r>
      <rPr>
        <sz val="11"/>
        <color theme="1"/>
        <rFont val="Arial"/>
        <family val="2"/>
      </rPr>
      <t xml:space="preserve">
Waiting area upholstered soft seating grouping with integral arms 
Fabric Details: Manufacturer fabric bands 3, 2 and 1
Colourways: From a range of standard colours (see tables D1 and E1 at the bottom of this price matrix and the GPA Design Guide)
Specification Detail:
-Design to be project specific 
-Back support will be provided at a height of at least 300mm from seat level
-Optional arms at a heght of 200mm from the surface of the seat and wll extend from the back support forwards to cover at least 80% of the depth of the seat
-Seat foam to be converted polyurethane or manufactured nearest equivalent
-2-3 Loose cushions required for lumbar adjustment comfort
-No visible logo or branding tags, buttons, or plates to be used in products
-Power</t>
    </r>
  </si>
  <si>
    <t>MFC inc Lino worktop</t>
  </si>
  <si>
    <t>MFC inc soft touch worktop</t>
  </si>
  <si>
    <t>MFC inc vinyl worktop</t>
  </si>
  <si>
    <r>
      <rPr>
        <b/>
        <sz val="11"/>
        <color theme="1"/>
        <rFont val="Arial"/>
        <family val="2"/>
      </rPr>
      <t>Fully Ergonomic Task Chair - Upholstered Back (Home Working)</t>
    </r>
    <r>
      <rPr>
        <sz val="11"/>
        <color theme="1"/>
        <rFont val="Arial"/>
        <family val="2"/>
      </rPr>
      <t xml:space="preserve">
100,000 rubs (Martindale)
Manufacturer fabric bands 1-3
Upholstered seat - Choice of colours from suppliers range
Specification Detail:
-Upholstered back with Lumbar Support – adjustable lumbar pad (100mm of travel)
-Adjustable seat slide
-Upholstered Combustion Modified High Resilience (CMHR) foam seat base
-Maximum weight 23.5 stone / 30 stone options</t>
    </r>
    <r>
      <rPr>
        <sz val="11"/>
        <color rgb="FFFF0000"/>
        <rFont val="Arial"/>
        <family val="2"/>
      </rPr>
      <t xml:space="preserve">
</t>
    </r>
    <r>
      <rPr>
        <sz val="11"/>
        <color theme="1"/>
        <rFont val="Arial"/>
        <family val="2"/>
      </rPr>
      <t>-5 star steel base (60mm)
-Adjustable arms with 180 degree pad rotation
-Black frame and arms
-Synchronous and weight balancing action with locking capability or “comfort dial” to adjust the amount of back tension and recline
-All adjustment mechanisms to be easily accessible 
-No visible logo or branding tags, buttons, or plates to be used in products
-Compliant for Home Working.</t>
    </r>
  </si>
  <si>
    <r>
      <rPr>
        <b/>
        <sz val="11"/>
        <color rgb="FF000000"/>
        <rFont val="Arial"/>
        <family val="2"/>
      </rPr>
      <t>Informal Meeting Chair (Without Arms)</t>
    </r>
    <r>
      <rPr>
        <sz val="11"/>
        <color rgb="FF000000"/>
        <rFont val="Arial"/>
        <family val="2"/>
      </rPr>
      <t xml:space="preserve">
Fabric Details: Upholstered Seat where applicable or Mono Shell manufacturer specific bands 3, 2 and 1
Colourways: From a range of standard colours (see tables D1 and E1 at the bottom of this price matrix and the GPA Design Guide)
Specification Detail:
-Design to be project specific
-Timber, steel or plastic legs
-Upholstered seat where applicable or a mono shell.
-No visible logo or branding tags, buttons, or plates to be used in products</t>
    </r>
  </si>
  <si>
    <r>
      <rPr>
        <b/>
        <sz val="11"/>
        <color rgb="FF000000"/>
        <rFont val="Arial"/>
        <family val="2"/>
      </rPr>
      <t>Informal Meeting Chair (With Arms)</t>
    </r>
    <r>
      <rPr>
        <sz val="11"/>
        <color rgb="FF000000"/>
        <rFont val="Arial"/>
        <family val="2"/>
      </rPr>
      <t xml:space="preserve">
Fabric Details: Upholstered Seat where applicable or Mono Shell manufacturer specific bands 3, 2 and 1
Colourways: From a range of standard colours (see tables D1 and E1 at the bottom of this price matrix and the GPA Design Guide)
Specification Detail:
-Design to be project specific
-Timber, steel or plastic legs
-Upholstered seat where applicable or a mono shell.
-No visible logo or branding tags, buttons, or plates to be used in products</t>
    </r>
  </si>
  <si>
    <t>Approx dimensions W800 x D450-500mm X H1000mm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</si>
</sst>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809]#,##0.00"/>
  </numFmts>
  <fonts count="33" x14ac:knownFonts="1">
    <font>
      <sz val="10"/>
      <color rgb="FF000000"/>
      <name val="Arial"/>
      <scheme val="minor"/>
    </font>
    <font>
      <sz val="11"/>
      <color theme="1"/>
      <name val="Arial"/>
      <family val="2"/>
    </font>
    <font>
      <b/>
      <sz val="24"/>
      <color rgb="FFFF0000"/>
      <name val="Arial"/>
      <family val="2"/>
    </font>
    <font>
      <b/>
      <sz val="14"/>
      <color theme="1"/>
      <name val="Arial"/>
      <family val="2"/>
    </font>
    <font>
      <b/>
      <sz val="11"/>
      <color theme="1"/>
      <name val="Arial"/>
      <family val="2"/>
    </font>
    <font>
      <sz val="10"/>
      <name val="Arial"/>
      <family val="2"/>
    </font>
    <font>
      <sz val="10"/>
      <color rgb="FF000000"/>
      <name val="Arial"/>
      <family val="2"/>
    </font>
    <font>
      <b/>
      <sz val="10"/>
      <color rgb="FF000000"/>
      <name val="Arial"/>
      <family val="2"/>
    </font>
    <font>
      <sz val="10"/>
      <color theme="1"/>
      <name val="Arial"/>
      <family val="2"/>
    </font>
    <font>
      <b/>
      <u/>
      <sz val="11"/>
      <color rgb="FF000000"/>
      <name val="Arial"/>
      <family val="2"/>
    </font>
    <font>
      <b/>
      <u/>
      <sz val="11"/>
      <color rgb="FF000000"/>
      <name val="Arial"/>
      <family val="2"/>
    </font>
    <font>
      <b/>
      <sz val="11"/>
      <color rgb="FFFF0000"/>
      <name val="Arial"/>
      <family val="2"/>
    </font>
    <font>
      <sz val="11"/>
      <color rgb="FF000000"/>
      <name val="Arial"/>
      <family val="2"/>
    </font>
    <font>
      <b/>
      <u/>
      <sz val="11"/>
      <color rgb="FF000000"/>
      <name val="Arial"/>
      <family val="2"/>
    </font>
    <font>
      <b/>
      <u/>
      <sz val="10"/>
      <color rgb="FF000000"/>
      <name val="Arial"/>
      <family val="2"/>
    </font>
    <font>
      <b/>
      <u/>
      <sz val="11"/>
      <color theme="1"/>
      <name val="Arial"/>
      <family val="2"/>
    </font>
    <font>
      <b/>
      <u/>
      <sz val="11"/>
      <color theme="1"/>
      <name val="Arial"/>
      <family val="2"/>
    </font>
    <font>
      <b/>
      <sz val="10"/>
      <color theme="1"/>
      <name val="Arial"/>
      <family val="2"/>
    </font>
    <font>
      <b/>
      <sz val="20"/>
      <color theme="1"/>
      <name val="Arial"/>
      <family val="2"/>
    </font>
    <font>
      <b/>
      <sz val="18"/>
      <color theme="1"/>
      <name val="Arial"/>
      <family val="2"/>
    </font>
    <font>
      <b/>
      <sz val="12"/>
      <color theme="1"/>
      <name val="Arial"/>
      <family val="2"/>
    </font>
    <font>
      <sz val="12"/>
      <color theme="1"/>
      <name val="Arial"/>
      <family val="2"/>
    </font>
    <font>
      <b/>
      <sz val="36"/>
      <color rgb="FFFF0000"/>
      <name val="Arial"/>
      <family val="2"/>
    </font>
    <font>
      <b/>
      <sz val="12"/>
      <color rgb="FF000000"/>
      <name val="Arial"/>
      <family val="2"/>
    </font>
    <font>
      <b/>
      <u/>
      <sz val="11"/>
      <color theme="1"/>
      <name val="Arial"/>
      <family val="2"/>
    </font>
    <font>
      <sz val="11"/>
      <color rgb="FFFF0000"/>
      <name val="Arial"/>
      <family val="2"/>
    </font>
    <font>
      <sz val="12"/>
      <color rgb="FF000000"/>
      <name val="Arial"/>
      <family val="2"/>
    </font>
    <font>
      <sz val="10"/>
      <color theme="1"/>
      <name val="Arial"/>
      <family val="2"/>
    </font>
    <font>
      <sz val="10"/>
      <color rgb="FFFF0000"/>
      <name val="Arial"/>
      <family val="2"/>
    </font>
    <font>
      <b/>
      <u/>
      <sz val="10"/>
      <color theme="1"/>
      <name val="Arial"/>
      <family val="2"/>
    </font>
    <font>
      <u/>
      <sz val="10"/>
      <color rgb="FF000000"/>
      <name val="Arial"/>
      <family val="2"/>
    </font>
    <font>
      <b/>
      <sz val="11"/>
      <color rgb="FF000000"/>
      <name val="Arial"/>
      <family val="2"/>
    </font>
    <font>
      <sz val="11"/>
      <color rgb="FF000000"/>
      <name val="Arial"/>
      <family val="2"/>
      <scheme val="minor"/>
    </font>
  </fonts>
  <fills count="10">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FF00"/>
        <bgColor rgb="FF00FF00"/>
      </patternFill>
    </fill>
    <fill>
      <patternFill patternType="solid">
        <fgColor theme="0"/>
        <bgColor theme="0"/>
      </patternFill>
    </fill>
    <fill>
      <patternFill patternType="solid">
        <fgColor rgb="FFCA65F7"/>
        <bgColor rgb="FFCA65F7"/>
      </patternFill>
    </fill>
    <fill>
      <patternFill patternType="solid">
        <fgColor rgb="FFB4C6E7"/>
        <bgColor rgb="FFB4C6E7"/>
      </patternFill>
    </fill>
    <fill>
      <patternFill patternType="solid">
        <fgColor rgb="FFBDD7EE"/>
        <bgColor rgb="FFBDD7EE"/>
      </patternFill>
    </fill>
    <fill>
      <patternFill patternType="solid">
        <fgColor rgb="FFAFE0EF"/>
        <bgColor rgb="FFAFE0EF"/>
      </patternFill>
    </fill>
  </fills>
  <borders count="3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medium">
        <color rgb="FF000000"/>
      </right>
      <top style="medium">
        <color rgb="FF000000"/>
      </top>
      <bottom style="medium">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3" borderId="4" xfId="0" applyFont="1" applyFill="1" applyBorder="1" applyAlignment="1">
      <alignment vertical="center" wrapText="1"/>
    </xf>
    <xf numFmtId="0" fontId="9" fillId="3" borderId="6" xfId="0" applyFont="1" applyFill="1" applyBorder="1" applyAlignment="1">
      <alignment vertical="center" wrapText="1"/>
    </xf>
    <xf numFmtId="0" fontId="10" fillId="3" borderId="4" xfId="0" applyFont="1" applyFill="1" applyBorder="1" applyAlignment="1">
      <alignment vertical="center" wrapText="1"/>
    </xf>
    <xf numFmtId="0" fontId="11" fillId="0" borderId="0" xfId="0" applyFont="1"/>
    <xf numFmtId="0" fontId="6" fillId="0" borderId="0" xfId="0" applyFont="1" applyAlignment="1">
      <alignment vertical="center" wrapText="1"/>
    </xf>
    <xf numFmtId="0" fontId="6" fillId="3" borderId="6" xfId="0" applyFont="1" applyFill="1" applyBorder="1" applyAlignment="1">
      <alignment vertical="center" wrapText="1"/>
    </xf>
    <xf numFmtId="0" fontId="12" fillId="3" borderId="6" xfId="0" applyFont="1" applyFill="1" applyBorder="1" applyAlignment="1">
      <alignment vertical="center" wrapText="1"/>
    </xf>
    <xf numFmtId="0" fontId="1" fillId="0" borderId="0" xfId="0" applyFont="1" applyAlignment="1">
      <alignment vertical="center" wrapText="1"/>
    </xf>
    <xf numFmtId="0" fontId="6" fillId="5" borderId="6" xfId="0" applyFont="1" applyFill="1" applyBorder="1" applyAlignment="1">
      <alignment vertical="center" wrapText="1"/>
    </xf>
    <xf numFmtId="0" fontId="1" fillId="5" borderId="6" xfId="0" applyFont="1" applyFill="1" applyBorder="1"/>
    <xf numFmtId="0" fontId="11" fillId="0" borderId="0" xfId="0" applyFont="1" applyAlignment="1">
      <alignment vertical="top" wrapText="1"/>
    </xf>
    <xf numFmtId="0" fontId="6" fillId="3" borderId="4" xfId="0" applyFont="1" applyFill="1" applyBorder="1" applyAlignment="1">
      <alignment vertical="center"/>
    </xf>
    <xf numFmtId="0" fontId="6" fillId="3" borderId="6" xfId="0" applyFont="1" applyFill="1" applyBorder="1" applyAlignment="1">
      <alignment vertical="center"/>
    </xf>
    <xf numFmtId="0" fontId="1" fillId="0" borderId="7" xfId="0" applyFont="1" applyBorder="1" applyAlignment="1">
      <alignment vertical="center" wrapText="1"/>
    </xf>
    <xf numFmtId="0" fontId="16" fillId="3" borderId="6" xfId="0" applyFont="1" applyFill="1" applyBorder="1" applyAlignment="1">
      <alignment vertical="center"/>
    </xf>
    <xf numFmtId="0" fontId="11" fillId="0" borderId="0" xfId="0" applyFont="1" applyAlignment="1">
      <alignment vertical="top"/>
    </xf>
    <xf numFmtId="164" fontId="20" fillId="7" borderId="11" xfId="0" applyNumberFormat="1" applyFont="1" applyFill="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3" xfId="0" applyFont="1" applyFill="1" applyBorder="1" applyAlignment="1">
      <alignment horizontal="left" vertical="center" wrapText="1"/>
    </xf>
    <xf numFmtId="0" fontId="24" fillId="7" borderId="13" xfId="0" applyFont="1" applyFill="1" applyBorder="1" applyAlignment="1">
      <alignment horizontal="center" vertical="center" wrapText="1"/>
    </xf>
    <xf numFmtId="0" fontId="4" fillId="7" borderId="13" xfId="0" applyFont="1" applyFill="1" applyBorder="1" applyAlignment="1">
      <alignment vertical="center" wrapText="1"/>
    </xf>
    <xf numFmtId="0" fontId="4" fillId="7" borderId="6" xfId="0" applyFont="1" applyFill="1" applyBorder="1" applyAlignment="1">
      <alignment vertical="center" wrapText="1"/>
    </xf>
    <xf numFmtId="0" fontId="4" fillId="7" borderId="14" xfId="0" applyFont="1" applyFill="1" applyBorder="1" applyAlignment="1">
      <alignment vertical="center" wrapText="1"/>
    </xf>
    <xf numFmtId="0" fontId="4" fillId="7" borderId="15" xfId="0" applyFont="1" applyFill="1" applyBorder="1" applyAlignment="1">
      <alignment vertical="center" wrapText="1"/>
    </xf>
    <xf numFmtId="0" fontId="4" fillId="7" borderId="11" xfId="0" applyFont="1" applyFill="1" applyBorder="1" applyAlignment="1">
      <alignment vertical="center" wrapText="1"/>
    </xf>
    <xf numFmtId="0" fontId="1" fillId="0" borderId="12" xfId="0" applyFont="1" applyBorder="1" applyAlignment="1">
      <alignment horizontal="center" vertical="center" wrapText="1"/>
    </xf>
    <xf numFmtId="0" fontId="12" fillId="0" borderId="12" xfId="0" applyFont="1" applyBorder="1" applyAlignment="1">
      <alignment horizontal="center" vertical="center" wrapText="1"/>
    </xf>
    <xf numFmtId="49" fontId="1" fillId="0" borderId="8" xfId="0" applyNumberFormat="1" applyFont="1" applyBorder="1" applyAlignment="1">
      <alignment horizontal="left" vertical="center" wrapText="1"/>
    </xf>
    <xf numFmtId="0" fontId="12" fillId="0" borderId="11" xfId="0" applyFont="1" applyBorder="1" applyAlignment="1">
      <alignment horizontal="center" vertical="center" wrapText="1"/>
    </xf>
    <xf numFmtId="164" fontId="1" fillId="0" borderId="11" xfId="0" applyNumberFormat="1" applyFont="1" applyBorder="1" applyAlignment="1">
      <alignment horizontal="center" vertical="center" wrapText="1"/>
    </xf>
    <xf numFmtId="10"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12" fillId="0" borderId="11" xfId="0" applyFont="1" applyBorder="1" applyAlignment="1">
      <alignment horizontal="center" vertical="center"/>
    </xf>
    <xf numFmtId="164" fontId="1" fillId="0" borderId="0" xfId="0" applyNumberFormat="1" applyFont="1" applyAlignment="1">
      <alignment horizontal="center" vertical="center" wrapText="1"/>
    </xf>
    <xf numFmtId="49" fontId="1" fillId="0" borderId="11" xfId="0" applyNumberFormat="1" applyFont="1" applyBorder="1" applyAlignment="1">
      <alignment horizontal="left" vertical="center" wrapText="1"/>
    </xf>
    <xf numFmtId="49" fontId="12" fillId="0" borderId="8" xfId="0" applyNumberFormat="1" applyFont="1" applyBorder="1" applyAlignment="1">
      <alignment horizontal="center"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49" fontId="25" fillId="0" borderId="11" xfId="0" applyNumberFormat="1" applyFont="1" applyBorder="1" applyAlignment="1">
      <alignment horizontal="center" vertical="center" wrapText="1"/>
    </xf>
    <xf numFmtId="0" fontId="12" fillId="0" borderId="21" xfId="0" applyFont="1" applyBorder="1" applyAlignment="1">
      <alignment horizontal="left" vertical="center" wrapText="1"/>
    </xf>
    <xf numFmtId="49" fontId="25" fillId="0" borderId="12" xfId="0" applyNumberFormat="1" applyFont="1" applyBorder="1" applyAlignment="1">
      <alignment horizontal="center" vertical="center" wrapText="1"/>
    </xf>
    <xf numFmtId="0" fontId="1" fillId="0" borderId="16" xfId="0" applyFont="1" applyBorder="1" applyAlignment="1">
      <alignment horizontal="left" vertical="center" wrapText="1"/>
    </xf>
    <xf numFmtId="0" fontId="1" fillId="0" borderId="11" xfId="0" applyFont="1" applyBorder="1" applyAlignment="1">
      <alignment horizontal="left" vertical="center" wrapText="1"/>
    </xf>
    <xf numFmtId="0" fontId="8" fillId="0" borderId="0" xfId="0" applyFont="1"/>
    <xf numFmtId="0" fontId="12" fillId="0" borderId="10" xfId="0" applyFont="1" applyBorder="1" applyAlignment="1">
      <alignment horizontal="center" vertical="center" wrapText="1"/>
    </xf>
    <xf numFmtId="0" fontId="8" fillId="0" borderId="10" xfId="0" applyFont="1" applyBorder="1" applyAlignment="1">
      <alignment horizontal="center" vertical="center" wrapText="1"/>
    </xf>
    <xf numFmtId="49" fontId="12" fillId="0" borderId="10" xfId="0" applyNumberFormat="1" applyFont="1" applyBorder="1" applyAlignment="1">
      <alignment horizontal="center" vertical="center" wrapText="1"/>
    </xf>
    <xf numFmtId="0" fontId="12" fillId="0" borderId="10" xfId="0" applyFont="1" applyBorder="1" applyAlignment="1">
      <alignment horizontal="left" vertical="center" wrapText="1"/>
    </xf>
    <xf numFmtId="0" fontId="12" fillId="0" borderId="23" xfId="0" applyFont="1" applyBorder="1" applyAlignment="1">
      <alignment horizontal="center" vertical="center" wrapText="1"/>
    </xf>
    <xf numFmtId="49" fontId="25" fillId="0" borderId="10" xfId="0" applyNumberFormat="1" applyFont="1" applyBorder="1" applyAlignment="1">
      <alignment horizontal="center" vertical="center" wrapText="1"/>
    </xf>
    <xf numFmtId="0" fontId="1" fillId="0" borderId="10" xfId="0" applyFont="1" applyBorder="1" applyAlignment="1">
      <alignment horizontal="left" vertical="center" wrapText="1"/>
    </xf>
    <xf numFmtId="0" fontId="8" fillId="0" borderId="10" xfId="0" applyFont="1" applyBorder="1" applyAlignment="1">
      <alignment horizontal="left" vertical="center"/>
    </xf>
    <xf numFmtId="49" fontId="25" fillId="0" borderId="24" xfId="0" applyNumberFormat="1" applyFont="1" applyBorder="1" applyAlignment="1">
      <alignment horizontal="center" vertical="center" wrapText="1"/>
    </xf>
    <xf numFmtId="0" fontId="8" fillId="0" borderId="11" xfId="0" applyFont="1" applyBorder="1" applyAlignment="1">
      <alignment horizontal="left" vertical="center"/>
    </xf>
    <xf numFmtId="0" fontId="1" fillId="0" borderId="24" xfId="0" applyFont="1" applyBorder="1" applyAlignment="1">
      <alignment horizontal="left" vertical="center" wrapText="1"/>
    </xf>
    <xf numFmtId="0" fontId="1" fillId="0" borderId="11" xfId="0" applyFont="1" applyBorder="1" applyAlignment="1">
      <alignment horizontal="left" vertical="center"/>
    </xf>
    <xf numFmtId="0" fontId="1" fillId="0" borderId="24" xfId="0" applyFont="1" applyBorder="1" applyAlignment="1">
      <alignment horizontal="left" vertical="center"/>
    </xf>
    <xf numFmtId="0" fontId="1" fillId="0" borderId="12" xfId="0" applyFont="1" applyBorder="1" applyAlignment="1">
      <alignment horizontal="center" vertical="center"/>
    </xf>
    <xf numFmtId="0" fontId="12" fillId="0" borderId="11" xfId="0" applyFont="1" applyBorder="1" applyAlignment="1">
      <alignment horizontal="left"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left" vertical="center"/>
    </xf>
    <xf numFmtId="0" fontId="12" fillId="0" borderId="10" xfId="0" applyFont="1" applyBorder="1" applyAlignment="1">
      <alignment horizontal="left" vertical="center"/>
    </xf>
    <xf numFmtId="49" fontId="25" fillId="0" borderId="10" xfId="0" applyNumberFormat="1" applyFont="1" applyBorder="1" applyAlignment="1">
      <alignment horizontal="center" vertical="top" wrapText="1"/>
    </xf>
    <xf numFmtId="0" fontId="26" fillId="0" borderId="11" xfId="0" applyFont="1" applyBorder="1" applyAlignment="1">
      <alignment horizontal="center" vertical="center"/>
    </xf>
    <xf numFmtId="0" fontId="1" fillId="0" borderId="11" xfId="0" applyFont="1" applyBorder="1" applyAlignment="1">
      <alignment horizontal="center" vertical="center"/>
    </xf>
    <xf numFmtId="49" fontId="25" fillId="0" borderId="10" xfId="0" applyNumberFormat="1" applyFont="1" applyBorder="1" applyAlignment="1">
      <alignment horizontal="left" vertical="top" wrapText="1"/>
    </xf>
    <xf numFmtId="0" fontId="12" fillId="0" borderId="12" xfId="0" applyFont="1" applyBorder="1" applyAlignment="1">
      <alignment horizontal="center" vertical="center"/>
    </xf>
    <xf numFmtId="164" fontId="1" fillId="0" borderId="12" xfId="0" applyNumberFormat="1" applyFont="1" applyBorder="1" applyAlignment="1">
      <alignment horizontal="center" vertical="center" wrapText="1"/>
    </xf>
    <xf numFmtId="10" fontId="1" fillId="0" borderId="10"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0" fontId="12" fillId="0" borderId="11" xfId="0" applyFont="1" applyBorder="1" applyAlignment="1">
      <alignment horizontal="left" vertical="center" wrapText="1"/>
    </xf>
    <xf numFmtId="0" fontId="4" fillId="0" borderId="11" xfId="0" applyFont="1" applyBorder="1" applyAlignment="1">
      <alignment horizontal="left" vertical="center" wrapText="1"/>
    </xf>
    <xf numFmtId="0" fontId="12" fillId="0" borderId="8" xfId="0" applyFont="1" applyBorder="1" applyAlignment="1">
      <alignment horizontal="center" vertical="center" wrapText="1"/>
    </xf>
    <xf numFmtId="0" fontId="4" fillId="0" borderId="8" xfId="0" applyFont="1" applyBorder="1" applyAlignment="1">
      <alignment horizontal="left" vertical="center" wrapText="1"/>
    </xf>
    <xf numFmtId="0" fontId="1" fillId="0" borderId="8" xfId="0" applyFont="1" applyBorder="1" applyAlignment="1">
      <alignment horizontal="center" vertical="center"/>
    </xf>
    <xf numFmtId="0" fontId="1" fillId="0" borderId="8" xfId="0" applyFont="1" applyBorder="1" applyAlignment="1">
      <alignment horizontal="left" vertical="center"/>
    </xf>
    <xf numFmtId="49" fontId="25" fillId="0" borderId="8"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164" fontId="1" fillId="6" borderId="26" xfId="0" applyNumberFormat="1" applyFont="1" applyFill="1" applyBorder="1" applyAlignment="1">
      <alignment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165" fontId="1" fillId="2" borderId="11" xfId="0" applyNumberFormat="1" applyFont="1" applyFill="1" applyBorder="1" applyAlignment="1" applyProtection="1">
      <alignment horizontal="center" vertical="center" wrapText="1"/>
      <protection locked="0"/>
    </xf>
    <xf numFmtId="165" fontId="8" fillId="2" borderId="22" xfId="0" applyNumberFormat="1" applyFont="1" applyFill="1" applyBorder="1" applyAlignment="1" applyProtection="1">
      <alignment horizontal="center" vertical="center"/>
      <protection locked="0"/>
    </xf>
    <xf numFmtId="165" fontId="8" fillId="2" borderId="11" xfId="0" applyNumberFormat="1" applyFont="1" applyFill="1" applyBorder="1" applyAlignment="1" applyProtection="1">
      <alignment horizontal="center" vertical="center"/>
      <protection locked="0"/>
    </xf>
    <xf numFmtId="165" fontId="8" fillId="2" borderId="13" xfId="0" applyNumberFormat="1" applyFont="1" applyFill="1" applyBorder="1" applyAlignment="1" applyProtection="1">
      <alignment horizontal="center" vertical="center"/>
      <protection locked="0"/>
    </xf>
    <xf numFmtId="165" fontId="8" fillId="2" borderId="12" xfId="0" applyNumberFormat="1" applyFont="1" applyFill="1" applyBorder="1" applyAlignment="1" applyProtection="1">
      <alignment horizontal="center" vertical="center"/>
      <protection locked="0"/>
    </xf>
    <xf numFmtId="0" fontId="18" fillId="5" borderId="6" xfId="0" applyFont="1" applyFill="1" applyBorder="1" applyAlignment="1">
      <alignment horizontal="left" vertical="center"/>
    </xf>
    <xf numFmtId="0" fontId="1" fillId="5" borderId="6" xfId="0" applyFont="1" applyFill="1" applyBorder="1" applyAlignment="1">
      <alignment horizontal="center" vertical="center" wrapText="1"/>
    </xf>
    <xf numFmtId="0" fontId="20" fillId="5" borderId="6" xfId="0" applyFont="1" applyFill="1" applyBorder="1" applyAlignment="1">
      <alignment horizontal="left" vertical="center" wrapText="1"/>
    </xf>
    <xf numFmtId="0" fontId="17" fillId="9" borderId="11" xfId="0" applyFont="1" applyFill="1" applyBorder="1" applyAlignment="1">
      <alignment horizontal="left" vertical="top" wrapText="1"/>
    </xf>
    <xf numFmtId="0" fontId="17" fillId="9" borderId="1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3" borderId="28" xfId="0" applyFont="1" applyFill="1" applyBorder="1" applyAlignment="1">
      <alignment horizontal="left" vertical="center" wrapText="1"/>
    </xf>
    <xf numFmtId="0" fontId="27" fillId="0" borderId="0" xfId="0" applyFont="1" applyAlignment="1">
      <alignment vertical="center"/>
    </xf>
    <xf numFmtId="0" fontId="1"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17" fillId="9" borderId="11" xfId="0" applyFont="1" applyFill="1" applyBorder="1" applyAlignment="1">
      <alignment horizontal="left" vertical="center" wrapText="1"/>
    </xf>
    <xf numFmtId="0" fontId="28" fillId="0" borderId="0" xfId="0" applyFont="1" applyAlignment="1">
      <alignment vertical="center"/>
    </xf>
    <xf numFmtId="0" fontId="8" fillId="5" borderId="11" xfId="0" applyFont="1" applyFill="1" applyBorder="1" applyAlignment="1">
      <alignment vertical="center" wrapText="1"/>
    </xf>
    <xf numFmtId="0" fontId="8" fillId="0" borderId="0" xfId="0" applyFont="1" applyAlignment="1">
      <alignment vertical="center"/>
    </xf>
    <xf numFmtId="10" fontId="8" fillId="4" borderId="11" xfId="0" applyNumberFormat="1" applyFont="1" applyFill="1" applyBorder="1" applyAlignment="1" applyProtection="1">
      <alignment horizontal="center" vertical="center" wrapText="1"/>
      <protection locked="0"/>
    </xf>
    <xf numFmtId="165" fontId="8" fillId="4" borderId="11" xfId="0" applyNumberFormat="1" applyFont="1" applyFill="1" applyBorder="1" applyAlignment="1" applyProtection="1">
      <alignment horizontal="center" vertical="center" wrapText="1"/>
      <protection locked="0"/>
    </xf>
    <xf numFmtId="0" fontId="1" fillId="0" borderId="22" xfId="0" applyFont="1" applyBorder="1" applyAlignment="1">
      <alignment horizontal="left" vertical="center" wrapText="1"/>
    </xf>
    <xf numFmtId="0" fontId="5" fillId="0" borderId="29" xfId="0" applyFont="1" applyBorder="1"/>
    <xf numFmtId="0" fontId="1" fillId="0" borderId="15" xfId="0" applyFont="1" applyBorder="1" applyAlignment="1">
      <alignment horizontal="center" vertical="center" wrapText="1"/>
    </xf>
    <xf numFmtId="0" fontId="4" fillId="0" borderId="9" xfId="0" applyFont="1" applyBorder="1" applyAlignment="1">
      <alignment horizontal="left" vertical="center" wrapText="1"/>
    </xf>
    <xf numFmtId="0" fontId="32" fillId="0" borderId="29" xfId="0" applyFont="1" applyBorder="1" applyAlignment="1">
      <alignment horizontal="center" vertical="center"/>
    </xf>
    <xf numFmtId="0" fontId="5" fillId="0" borderId="29" xfId="0" applyFont="1" applyBorder="1" applyAlignment="1">
      <alignment horizontal="center" vertical="center"/>
    </xf>
    <xf numFmtId="0" fontId="1" fillId="0" borderId="12" xfId="0" applyFont="1" applyBorder="1" applyAlignment="1">
      <alignment horizontal="left" vertical="center" wrapText="1"/>
    </xf>
    <xf numFmtId="0" fontId="6" fillId="4" borderId="4" xfId="0" applyFont="1" applyFill="1" applyBorder="1" applyAlignment="1">
      <alignment vertical="center" wrapText="1"/>
    </xf>
    <xf numFmtId="0" fontId="5" fillId="0" borderId="5" xfId="0" applyFont="1" applyBorder="1"/>
    <xf numFmtId="0" fontId="10" fillId="3" borderId="4" xfId="0" applyFont="1" applyFill="1" applyBorder="1" applyAlignment="1">
      <alignment vertical="center" wrapText="1"/>
    </xf>
    <xf numFmtId="0" fontId="6" fillId="3" borderId="4" xfId="0" applyFont="1" applyFill="1" applyBorder="1" applyAlignment="1">
      <alignment vertical="center" wrapText="1"/>
    </xf>
    <xf numFmtId="0" fontId="7" fillId="3" borderId="4" xfId="0" applyFont="1" applyFill="1" applyBorder="1" applyAlignment="1">
      <alignment vertical="center" wrapText="1"/>
    </xf>
    <xf numFmtId="0" fontId="6" fillId="7" borderId="4" xfId="0" applyFont="1" applyFill="1" applyBorder="1" applyAlignment="1">
      <alignment vertical="center" wrapText="1"/>
    </xf>
    <xf numFmtId="0" fontId="6" fillId="2" borderId="4" xfId="0" applyFont="1" applyFill="1" applyBorder="1" applyAlignment="1">
      <alignment vertical="center" wrapText="1"/>
    </xf>
    <xf numFmtId="0" fontId="6" fillId="0" borderId="0" xfId="0" applyFont="1" applyAlignment="1">
      <alignment vertical="center" wrapText="1"/>
    </xf>
    <xf numFmtId="0" fontId="0" fillId="0" borderId="0" xfId="0"/>
    <xf numFmtId="0" fontId="1" fillId="3" borderId="4" xfId="0" applyFont="1" applyFill="1" applyBorder="1" applyAlignment="1">
      <alignment vertical="center" wrapText="1"/>
    </xf>
    <xf numFmtId="0" fontId="8" fillId="3" borderId="4" xfId="0" applyFont="1" applyFill="1" applyBorder="1" applyAlignment="1">
      <alignment vertical="center" wrapText="1"/>
    </xf>
    <xf numFmtId="0" fontId="6" fillId="3" borderId="6" xfId="0" applyFont="1" applyFill="1" applyBorder="1" applyAlignment="1">
      <alignment horizontal="left" vertical="center" wrapText="1"/>
    </xf>
    <xf numFmtId="0" fontId="1" fillId="2" borderId="1" xfId="0" applyFont="1" applyFill="1" applyBorder="1" applyProtection="1">
      <protection locked="0"/>
    </xf>
    <xf numFmtId="0" fontId="5" fillId="0" borderId="2" xfId="0" applyFont="1" applyBorder="1" applyProtection="1">
      <protection locked="0"/>
    </xf>
    <xf numFmtId="0" fontId="5" fillId="0" borderId="3" xfId="0" applyFont="1" applyBorder="1" applyProtection="1">
      <protection locked="0"/>
    </xf>
    <xf numFmtId="0" fontId="17" fillId="3" borderId="4" xfId="0" applyFont="1" applyFill="1" applyBorder="1" applyAlignment="1">
      <alignment vertical="top" wrapText="1"/>
    </xf>
    <xf numFmtId="0" fontId="8" fillId="3" borderId="1" xfId="0" applyFont="1" applyFill="1" applyBorder="1" applyAlignment="1">
      <alignment vertical="center" wrapText="1"/>
    </xf>
    <xf numFmtId="0" fontId="5" fillId="0" borderId="2" xfId="0" applyFont="1" applyBorder="1"/>
    <xf numFmtId="0" fontId="5" fillId="0" borderId="3" xfId="0" applyFont="1" applyBorder="1"/>
    <xf numFmtId="0" fontId="6" fillId="0" borderId="1" xfId="0" applyFont="1" applyBorder="1" applyAlignment="1">
      <alignment vertical="center" wrapText="1"/>
    </xf>
    <xf numFmtId="0" fontId="6" fillId="3" borderId="1" xfId="0" applyFont="1" applyFill="1" applyBorder="1" applyAlignment="1">
      <alignment vertical="center" wrapText="1"/>
    </xf>
    <xf numFmtId="0" fontId="7" fillId="8" borderId="1" xfId="0" applyFont="1" applyFill="1" applyBorder="1" applyAlignment="1">
      <alignment vertical="center"/>
    </xf>
    <xf numFmtId="0" fontId="6" fillId="3" borderId="1" xfId="0" applyFont="1" applyFill="1" applyBorder="1" applyAlignment="1">
      <alignment vertical="center"/>
    </xf>
    <xf numFmtId="0" fontId="14" fillId="0" borderId="0" xfId="0" applyFont="1" applyAlignment="1">
      <alignment vertical="center" wrapText="1"/>
    </xf>
    <xf numFmtId="0" fontId="13" fillId="0" borderId="0" xfId="0" applyFont="1" applyAlignment="1">
      <alignment vertical="center" wrapText="1"/>
    </xf>
    <xf numFmtId="0" fontId="15" fillId="3" borderId="4" xfId="0" applyFont="1" applyFill="1" applyBorder="1" applyAlignment="1">
      <alignment vertical="center" wrapText="1"/>
    </xf>
    <xf numFmtId="0" fontId="6" fillId="6" borderId="4" xfId="0" applyFont="1" applyFill="1" applyBorder="1" applyAlignment="1">
      <alignment vertical="center" wrapText="1"/>
    </xf>
    <xf numFmtId="0" fontId="12" fillId="0" borderId="12" xfId="0" applyFont="1" applyBorder="1" applyAlignment="1">
      <alignment horizontal="center" vertical="center" wrapText="1"/>
    </xf>
    <xf numFmtId="0" fontId="5" fillId="0" borderId="19" xfId="0" applyFont="1" applyBorder="1"/>
    <xf numFmtId="0" fontId="1" fillId="0" borderId="12" xfId="0" applyFont="1" applyBorder="1" applyAlignment="1">
      <alignment horizontal="center" vertical="center" wrapText="1"/>
    </xf>
    <xf numFmtId="49" fontId="12" fillId="0" borderId="12" xfId="0" applyNumberFormat="1" applyFont="1" applyBorder="1" applyAlignment="1">
      <alignment horizontal="center" vertical="center" wrapText="1"/>
    </xf>
    <xf numFmtId="0" fontId="1" fillId="0" borderId="12" xfId="0" applyFont="1" applyBorder="1" applyAlignment="1">
      <alignment horizontal="left" vertical="center" wrapText="1"/>
    </xf>
    <xf numFmtId="0" fontId="1" fillId="0" borderId="12" xfId="0" applyFont="1" applyBorder="1" applyAlignment="1">
      <alignment horizontal="center" vertical="center"/>
    </xf>
    <xf numFmtId="49" fontId="25" fillId="0" borderId="12" xfId="0" applyNumberFormat="1" applyFont="1" applyBorder="1" applyAlignment="1">
      <alignment horizontal="center" vertical="center" wrapText="1"/>
    </xf>
    <xf numFmtId="0" fontId="5" fillId="0" borderId="17" xfId="0" applyFont="1" applyBorder="1"/>
    <xf numFmtId="49" fontId="25" fillId="0" borderId="24" xfId="0" applyNumberFormat="1" applyFont="1" applyBorder="1" applyAlignment="1">
      <alignment horizontal="center" vertical="center" wrapText="1"/>
    </xf>
    <xf numFmtId="0" fontId="5" fillId="0" borderId="25" xfId="0" applyFont="1" applyBorder="1"/>
    <xf numFmtId="0" fontId="5" fillId="0" borderId="23" xfId="0" applyFont="1" applyBorder="1"/>
    <xf numFmtId="0" fontId="1" fillId="0" borderId="24" xfId="0" applyFont="1" applyBorder="1" applyAlignment="1">
      <alignment horizontal="left" vertical="center" wrapText="1"/>
    </xf>
    <xf numFmtId="0" fontId="12" fillId="0" borderId="24" xfId="0" applyFont="1" applyBorder="1" applyAlignment="1">
      <alignment horizontal="center" vertical="center" wrapText="1"/>
    </xf>
    <xf numFmtId="0" fontId="1" fillId="0" borderId="24" xfId="0" applyFont="1" applyBorder="1" applyAlignment="1">
      <alignment horizontal="center" vertical="center" wrapText="1"/>
    </xf>
    <xf numFmtId="49" fontId="12" fillId="0" borderId="24" xfId="0" applyNumberFormat="1" applyFont="1" applyBorder="1" applyAlignment="1">
      <alignment horizontal="center" vertical="center" wrapText="1"/>
    </xf>
    <xf numFmtId="0" fontId="1" fillId="0" borderId="24" xfId="0" applyFont="1" applyBorder="1" applyAlignment="1">
      <alignment horizontal="center" vertical="center"/>
    </xf>
    <xf numFmtId="0" fontId="1" fillId="0" borderId="24" xfId="0" applyFont="1" applyBorder="1" applyAlignment="1">
      <alignment horizontal="left" vertical="center"/>
    </xf>
    <xf numFmtId="0" fontId="12" fillId="0" borderId="25" xfId="0" applyFont="1" applyBorder="1" applyAlignment="1">
      <alignment horizontal="center" vertical="center" wrapText="1"/>
    </xf>
    <xf numFmtId="0" fontId="1" fillId="0" borderId="25" xfId="0" applyFont="1" applyBorder="1" applyAlignment="1">
      <alignment horizontal="center" vertical="center" wrapText="1"/>
    </xf>
    <xf numFmtId="49" fontId="12" fillId="0" borderId="25" xfId="0" applyNumberFormat="1" applyFont="1" applyBorder="1" applyAlignment="1">
      <alignment horizontal="center" vertical="center" wrapText="1"/>
    </xf>
    <xf numFmtId="0" fontId="1" fillId="0" borderId="25" xfId="0" applyFont="1" applyBorder="1" applyAlignment="1">
      <alignment horizontal="left" vertical="center" wrapText="1"/>
    </xf>
    <xf numFmtId="0" fontId="1" fillId="0" borderId="25" xfId="0" applyFont="1" applyBorder="1" applyAlignment="1">
      <alignment horizontal="center" vertical="center"/>
    </xf>
    <xf numFmtId="49" fontId="25" fillId="0" borderId="24" xfId="0" applyNumberFormat="1" applyFont="1" applyBorder="1" applyAlignment="1">
      <alignment horizontal="center" vertical="top" wrapText="1"/>
    </xf>
    <xf numFmtId="49" fontId="25" fillId="0" borderId="25" xfId="0" applyNumberFormat="1" applyFont="1" applyBorder="1" applyAlignment="1">
      <alignment horizontal="center" vertical="top" wrapText="1"/>
    </xf>
    <xf numFmtId="49" fontId="25" fillId="0" borderId="24" xfId="0" applyNumberFormat="1" applyFont="1" applyBorder="1" applyAlignment="1">
      <alignment horizontal="left" vertical="top" wrapText="1"/>
    </xf>
    <xf numFmtId="0" fontId="4" fillId="6" borderId="1" xfId="0" applyFont="1" applyFill="1" applyBorder="1" applyAlignment="1">
      <alignment vertical="center" wrapText="1"/>
    </xf>
    <xf numFmtId="0" fontId="8" fillId="0" borderId="24" xfId="0" applyFont="1" applyBorder="1" applyAlignment="1">
      <alignment horizontal="center" vertical="center"/>
    </xf>
    <xf numFmtId="0" fontId="25" fillId="3" borderId="24" xfId="0" applyFont="1" applyFill="1" applyBorder="1" applyAlignment="1">
      <alignment horizontal="left" vertical="center" wrapText="1"/>
    </xf>
    <xf numFmtId="0" fontId="8" fillId="3" borderId="24" xfId="0" applyFont="1" applyFill="1" applyBorder="1" applyAlignment="1">
      <alignment horizontal="center" vertical="center"/>
    </xf>
    <xf numFmtId="49" fontId="25" fillId="3" borderId="24" xfId="0" applyNumberFormat="1" applyFont="1" applyFill="1" applyBorder="1" applyAlignment="1">
      <alignment horizontal="center" vertical="top" wrapText="1"/>
    </xf>
    <xf numFmtId="0" fontId="6" fillId="3" borderId="24" xfId="0" applyFont="1" applyFill="1" applyBorder="1" applyAlignment="1">
      <alignment horizontal="left" vertical="center" wrapText="1"/>
    </xf>
    <xf numFmtId="49" fontId="11" fillId="0" borderId="24" xfId="0" applyNumberFormat="1" applyFont="1" applyBorder="1" applyAlignment="1">
      <alignment horizontal="left" vertical="top" wrapText="1"/>
    </xf>
    <xf numFmtId="0" fontId="12" fillId="0" borderId="16" xfId="0" applyFont="1" applyBorder="1" applyAlignment="1">
      <alignment horizontal="center" vertical="center" wrapText="1"/>
    </xf>
    <xf numFmtId="0" fontId="5" fillId="0" borderId="18" xfId="0" applyFont="1" applyBorder="1"/>
    <xf numFmtId="0" fontId="5" fillId="0" borderId="20" xfId="0" applyFont="1" applyBorder="1"/>
    <xf numFmtId="0" fontId="4" fillId="0" borderId="16" xfId="0" applyFont="1" applyBorder="1" applyAlignment="1">
      <alignment horizontal="left" vertical="center" wrapText="1"/>
    </xf>
    <xf numFmtId="0" fontId="1" fillId="0" borderId="16" xfId="0" applyFont="1" applyBorder="1" applyAlignment="1">
      <alignment horizontal="center" vertical="center"/>
    </xf>
    <xf numFmtId="49" fontId="25" fillId="0" borderId="16" xfId="0" applyNumberFormat="1" applyFont="1" applyBorder="1" applyAlignment="1">
      <alignment horizontal="center" vertical="center" wrapText="1"/>
    </xf>
    <xf numFmtId="0" fontId="1" fillId="0" borderId="16" xfId="0" applyFont="1" applyBorder="1" applyAlignment="1">
      <alignment horizontal="left" vertical="center" wrapText="1"/>
    </xf>
    <xf numFmtId="49" fontId="25" fillId="0" borderId="17" xfId="0" applyNumberFormat="1" applyFont="1" applyBorder="1" applyAlignment="1">
      <alignment horizontal="center" vertical="center" wrapText="1"/>
    </xf>
    <xf numFmtId="0" fontId="12" fillId="0" borderId="12"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 fillId="0" borderId="17" xfId="0" applyFont="1" applyBorder="1" applyAlignment="1">
      <alignment horizontal="center" vertical="center" wrapText="1"/>
    </xf>
    <xf numFmtId="49" fontId="12" fillId="0" borderId="16" xfId="0" applyNumberFormat="1" applyFont="1" applyBorder="1" applyAlignment="1">
      <alignment horizontal="center" vertical="center" wrapText="1"/>
    </xf>
    <xf numFmtId="49" fontId="12" fillId="0" borderId="18" xfId="0" applyNumberFormat="1" applyFont="1" applyBorder="1" applyAlignment="1">
      <alignment horizontal="center" vertical="center" wrapText="1"/>
    </xf>
    <xf numFmtId="0" fontId="1" fillId="0" borderId="18" xfId="0" applyFont="1" applyBorder="1" applyAlignment="1">
      <alignment horizontal="left"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49" fontId="25" fillId="0" borderId="1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5" fillId="0" borderId="9" xfId="0" applyFont="1" applyBorder="1"/>
    <xf numFmtId="0" fontId="5" fillId="0" borderId="10" xfId="0" applyFont="1" applyBorder="1"/>
    <xf numFmtId="0" fontId="1" fillId="0" borderId="8" xfId="0" applyFont="1" applyBorder="1" applyAlignment="1">
      <alignment horizontal="left" vertical="center" wrapText="1"/>
    </xf>
    <xf numFmtId="0" fontId="4" fillId="0" borderId="12" xfId="0" applyFont="1" applyBorder="1" applyAlignment="1">
      <alignment horizontal="left" vertical="center" wrapText="1"/>
    </xf>
    <xf numFmtId="0" fontId="5" fillId="0" borderId="27" xfId="0" applyFont="1" applyBorder="1"/>
    <xf numFmtId="0" fontId="5" fillId="0" borderId="24" xfId="0" applyFont="1" applyBorder="1"/>
    <xf numFmtId="0" fontId="12" fillId="0" borderId="8" xfId="0" applyFont="1" applyBorder="1" applyAlignment="1">
      <alignment horizontal="center" vertical="center" wrapText="1"/>
    </xf>
    <xf numFmtId="0" fontId="12" fillId="0" borderId="8" xfId="0" applyFont="1" applyBorder="1" applyAlignment="1">
      <alignment horizontal="center" vertical="top" wrapText="1"/>
    </xf>
    <xf numFmtId="0" fontId="12" fillId="0" borderId="24" xfId="0" applyFont="1" applyBorder="1" applyAlignment="1">
      <alignment horizontal="left" vertical="center" wrapText="1"/>
    </xf>
    <xf numFmtId="0" fontId="12" fillId="0" borderId="16" xfId="0" applyFont="1" applyBorder="1" applyAlignment="1">
      <alignment horizontal="left" vertical="center" wrapText="1"/>
    </xf>
    <xf numFmtId="49" fontId="1" fillId="0" borderId="16" xfId="0" applyNumberFormat="1" applyFont="1" applyBorder="1" applyAlignment="1">
      <alignment horizontal="left" vertical="center" wrapText="1"/>
    </xf>
    <xf numFmtId="0" fontId="12" fillId="0" borderId="18" xfId="0" applyFont="1" applyBorder="1" applyAlignment="1">
      <alignment horizontal="left" vertical="center" wrapText="1"/>
    </xf>
    <xf numFmtId="49" fontId="1" fillId="0" borderId="16" xfId="0" applyNumberFormat="1" applyFont="1" applyBorder="1" applyAlignment="1">
      <alignment horizontal="center" vertical="center" wrapText="1"/>
    </xf>
    <xf numFmtId="49" fontId="1" fillId="0" borderId="12" xfId="0" applyNumberFormat="1" applyFont="1" applyBorder="1" applyAlignment="1">
      <alignment horizontal="left" vertical="center" wrapText="1"/>
    </xf>
    <xf numFmtId="0" fontId="18" fillId="0" borderId="0" xfId="0" applyFont="1" applyAlignment="1">
      <alignment horizontal="left" vertical="center" wrapText="1"/>
    </xf>
    <xf numFmtId="0" fontId="19" fillId="7" borderId="8"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12" fillId="0" borderId="12" xfId="0" applyFont="1" applyBorder="1" applyAlignment="1">
      <alignment horizontal="left" vertical="top" wrapText="1"/>
    </xf>
    <xf numFmtId="0" fontId="8" fillId="0" borderId="24" xfId="0" applyFont="1" applyBorder="1" applyAlignment="1">
      <alignment horizontal="center"/>
    </xf>
    <xf numFmtId="0" fontId="8" fillId="0" borderId="24" xfId="0" applyFont="1" applyBorder="1" applyAlignment="1">
      <alignment horizontal="left" vertical="center" wrapText="1"/>
    </xf>
    <xf numFmtId="0" fontId="12" fillId="0" borderId="25" xfId="0" applyFont="1" applyBorder="1" applyAlignment="1">
      <alignment horizontal="left" vertical="center" wrapText="1"/>
    </xf>
    <xf numFmtId="0" fontId="1" fillId="0" borderId="12" xfId="0" quotePrefix="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84" Type="http://schemas.openxmlformats.org/officeDocument/2006/relationships/image" Target="../media/image85.png"/><Relationship Id="rId89" Type="http://schemas.openxmlformats.org/officeDocument/2006/relationships/image" Target="../media/image90.png"/><Relationship Id="rId16" Type="http://schemas.openxmlformats.org/officeDocument/2006/relationships/image" Target="../media/image17.jpg"/><Relationship Id="rId11" Type="http://schemas.openxmlformats.org/officeDocument/2006/relationships/image" Target="../media/image12.png"/><Relationship Id="rId32" Type="http://schemas.openxmlformats.org/officeDocument/2006/relationships/image" Target="../media/image33.jpg"/><Relationship Id="rId37" Type="http://schemas.openxmlformats.org/officeDocument/2006/relationships/image" Target="../media/image38.jpg"/><Relationship Id="rId53" Type="http://schemas.openxmlformats.org/officeDocument/2006/relationships/image" Target="../media/image54.png"/><Relationship Id="rId58" Type="http://schemas.openxmlformats.org/officeDocument/2006/relationships/image" Target="../media/image59.png"/><Relationship Id="rId74" Type="http://schemas.openxmlformats.org/officeDocument/2006/relationships/image" Target="../media/image75.png"/><Relationship Id="rId79" Type="http://schemas.openxmlformats.org/officeDocument/2006/relationships/image" Target="../media/image80.png"/><Relationship Id="rId5" Type="http://schemas.openxmlformats.org/officeDocument/2006/relationships/image" Target="../media/image6.png"/><Relationship Id="rId14" Type="http://schemas.openxmlformats.org/officeDocument/2006/relationships/image" Target="../media/image15.jpg"/><Relationship Id="rId22" Type="http://schemas.openxmlformats.org/officeDocument/2006/relationships/image" Target="../media/image23.png"/><Relationship Id="rId27" Type="http://schemas.openxmlformats.org/officeDocument/2006/relationships/image" Target="../media/image28.jpg"/><Relationship Id="rId30" Type="http://schemas.openxmlformats.org/officeDocument/2006/relationships/image" Target="../media/image31.jp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69" Type="http://schemas.openxmlformats.org/officeDocument/2006/relationships/image" Target="../media/image70.png"/><Relationship Id="rId77" Type="http://schemas.openxmlformats.org/officeDocument/2006/relationships/image" Target="../media/image78.png"/><Relationship Id="rId8" Type="http://schemas.openxmlformats.org/officeDocument/2006/relationships/image" Target="../media/image9.jpg"/><Relationship Id="rId51" Type="http://schemas.openxmlformats.org/officeDocument/2006/relationships/image" Target="../media/image52.png"/><Relationship Id="rId72" Type="http://schemas.openxmlformats.org/officeDocument/2006/relationships/image" Target="../media/image73.png"/><Relationship Id="rId80" Type="http://schemas.openxmlformats.org/officeDocument/2006/relationships/image" Target="../media/image81.png"/><Relationship Id="rId85" Type="http://schemas.openxmlformats.org/officeDocument/2006/relationships/image" Target="../media/image86.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67" Type="http://schemas.openxmlformats.org/officeDocument/2006/relationships/image" Target="../media/image68.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70" Type="http://schemas.openxmlformats.org/officeDocument/2006/relationships/image" Target="../media/image71.png"/><Relationship Id="rId75" Type="http://schemas.openxmlformats.org/officeDocument/2006/relationships/image" Target="../media/image76.png"/><Relationship Id="rId83" Type="http://schemas.openxmlformats.org/officeDocument/2006/relationships/image" Target="../media/image84.png"/><Relationship Id="rId88" Type="http://schemas.openxmlformats.org/officeDocument/2006/relationships/image" Target="../media/image89.png"/><Relationship Id="rId1" Type="http://schemas.openxmlformats.org/officeDocument/2006/relationships/image" Target="../media/image2.png"/><Relationship Id="rId6" Type="http://schemas.openxmlformats.org/officeDocument/2006/relationships/image" Target="../media/image7.jp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jpg"/><Relationship Id="rId36" Type="http://schemas.openxmlformats.org/officeDocument/2006/relationships/image" Target="../media/image37.jp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jpg"/><Relationship Id="rId31" Type="http://schemas.openxmlformats.org/officeDocument/2006/relationships/image" Target="../media/image32.jp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73" Type="http://schemas.openxmlformats.org/officeDocument/2006/relationships/image" Target="../media/image74.png"/><Relationship Id="rId78" Type="http://schemas.openxmlformats.org/officeDocument/2006/relationships/image" Target="../media/image79.png"/><Relationship Id="rId81" Type="http://schemas.openxmlformats.org/officeDocument/2006/relationships/image" Target="../media/image82.png"/><Relationship Id="rId86" Type="http://schemas.openxmlformats.org/officeDocument/2006/relationships/image" Target="../media/image87.png"/><Relationship Id="rId4" Type="http://schemas.openxmlformats.org/officeDocument/2006/relationships/image" Target="../media/image5.png"/><Relationship Id="rId9" Type="http://schemas.openxmlformats.org/officeDocument/2006/relationships/image" Target="../media/image10.png"/><Relationship Id="rId13" Type="http://schemas.openxmlformats.org/officeDocument/2006/relationships/image" Target="../media/image14.png"/><Relationship Id="rId18" Type="http://schemas.openxmlformats.org/officeDocument/2006/relationships/image" Target="../media/image19.jpg"/><Relationship Id="rId39" Type="http://schemas.openxmlformats.org/officeDocument/2006/relationships/image" Target="../media/image4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7" Type="http://schemas.openxmlformats.org/officeDocument/2006/relationships/image" Target="../media/image8.jpg"/><Relationship Id="rId71" Type="http://schemas.openxmlformats.org/officeDocument/2006/relationships/image" Target="../media/image72.png"/><Relationship Id="rId2" Type="http://schemas.openxmlformats.org/officeDocument/2006/relationships/image" Target="../media/image3.png"/><Relationship Id="rId29" Type="http://schemas.openxmlformats.org/officeDocument/2006/relationships/image" Target="../media/image30.png"/><Relationship Id="rId24" Type="http://schemas.openxmlformats.org/officeDocument/2006/relationships/image" Target="../media/image25.png"/><Relationship Id="rId40" Type="http://schemas.openxmlformats.org/officeDocument/2006/relationships/image" Target="../media/image41.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png"/><Relationship Id="rId61" Type="http://schemas.openxmlformats.org/officeDocument/2006/relationships/image" Target="../media/image62.png"/><Relationship Id="rId82" Type="http://schemas.openxmlformats.org/officeDocument/2006/relationships/image" Target="../media/image83.png"/><Relationship Id="rId19"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4000" cy="1266825"/>
    <xdr:pic>
      <xdr:nvPicPr>
        <xdr:cNvPr id="2" name="image16.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476250</xdr:colOff>
      <xdr:row>4</xdr:row>
      <xdr:rowOff>495300</xdr:rowOff>
    </xdr:from>
    <xdr:ext cx="2171700" cy="2076450"/>
    <xdr:pic>
      <xdr:nvPicPr>
        <xdr:cNvPr id="2" name="image9.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57150</xdr:colOff>
      <xdr:row>8</xdr:row>
      <xdr:rowOff>228600</xdr:rowOff>
    </xdr:from>
    <xdr:ext cx="2857500" cy="2600325"/>
    <xdr:pic>
      <xdr:nvPicPr>
        <xdr:cNvPr id="3" name="image10.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285750</xdr:colOff>
      <xdr:row>10</xdr:row>
      <xdr:rowOff>542925</xdr:rowOff>
    </xdr:from>
    <xdr:ext cx="2209800" cy="2152650"/>
    <xdr:pic>
      <xdr:nvPicPr>
        <xdr:cNvPr id="4" name="image10.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57150</xdr:colOff>
      <xdr:row>12</xdr:row>
      <xdr:rowOff>152400</xdr:rowOff>
    </xdr:from>
    <xdr:ext cx="2857500" cy="2343150"/>
    <xdr:pic>
      <xdr:nvPicPr>
        <xdr:cNvPr id="5" name="image4.png" title="Imag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352238</xdr:colOff>
      <xdr:row>18</xdr:row>
      <xdr:rowOff>93942</xdr:rowOff>
    </xdr:from>
    <xdr:ext cx="2438400" cy="3238500"/>
    <xdr:pic>
      <xdr:nvPicPr>
        <xdr:cNvPr id="6" name="image6.png" title="Image">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xfrm>
          <a:off x="12992473" y="18352060"/>
          <a:ext cx="2438400" cy="3238500"/>
        </a:xfrm>
        <a:prstGeom prst="rect">
          <a:avLst/>
        </a:prstGeom>
        <a:noFill/>
      </xdr:spPr>
    </xdr:pic>
    <xdr:clientData fLocksWithSheet="0"/>
  </xdr:oneCellAnchor>
  <xdr:oneCellAnchor>
    <xdr:from>
      <xdr:col>6</xdr:col>
      <xdr:colOff>135964</xdr:colOff>
      <xdr:row>36</xdr:row>
      <xdr:rowOff>168649</xdr:rowOff>
    </xdr:from>
    <xdr:ext cx="2781300" cy="2733675"/>
    <xdr:pic>
      <xdr:nvPicPr>
        <xdr:cNvPr id="7" name="image19.png" title="Imag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5" cstate="print"/>
        <a:stretch>
          <a:fillRect/>
        </a:stretch>
      </xdr:blipFill>
      <xdr:spPr>
        <a:xfrm>
          <a:off x="12776199" y="25269825"/>
          <a:ext cx="2781300" cy="2733675"/>
        </a:xfrm>
        <a:prstGeom prst="rect">
          <a:avLst/>
        </a:prstGeom>
        <a:noFill/>
      </xdr:spPr>
    </xdr:pic>
    <xdr:clientData fLocksWithSheet="0"/>
  </xdr:oneCellAnchor>
  <xdr:oneCellAnchor>
    <xdr:from>
      <xdr:col>6</xdr:col>
      <xdr:colOff>38100</xdr:colOff>
      <xdr:row>50</xdr:row>
      <xdr:rowOff>114300</xdr:rowOff>
    </xdr:from>
    <xdr:ext cx="2857500" cy="1400175"/>
    <xdr:pic>
      <xdr:nvPicPr>
        <xdr:cNvPr id="8" name="image7.jpg" title="Image">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6</xdr:col>
      <xdr:colOff>123825</xdr:colOff>
      <xdr:row>53</xdr:row>
      <xdr:rowOff>38100</xdr:rowOff>
    </xdr:from>
    <xdr:ext cx="2752725" cy="1685925"/>
    <xdr:pic>
      <xdr:nvPicPr>
        <xdr:cNvPr id="9" name="image22.jp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6</xdr:col>
      <xdr:colOff>219075</xdr:colOff>
      <xdr:row>55</xdr:row>
      <xdr:rowOff>180975</xdr:rowOff>
    </xdr:from>
    <xdr:ext cx="2466975" cy="1600200"/>
    <xdr:pic>
      <xdr:nvPicPr>
        <xdr:cNvPr id="10" name="image8.jpg" title="Image">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6</xdr:col>
      <xdr:colOff>504825</xdr:colOff>
      <xdr:row>59</xdr:row>
      <xdr:rowOff>47625</xdr:rowOff>
    </xdr:from>
    <xdr:ext cx="2019300" cy="2028825"/>
    <xdr:pic>
      <xdr:nvPicPr>
        <xdr:cNvPr id="11" name="image1.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6</xdr:col>
      <xdr:colOff>19050</xdr:colOff>
      <xdr:row>60</xdr:row>
      <xdr:rowOff>152400</xdr:rowOff>
    </xdr:from>
    <xdr:ext cx="1743075" cy="1200150"/>
    <xdr:pic>
      <xdr:nvPicPr>
        <xdr:cNvPr id="12" name="image14.jpg" title="Image">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6</xdr:col>
      <xdr:colOff>1333500</xdr:colOff>
      <xdr:row>60</xdr:row>
      <xdr:rowOff>847725</xdr:rowOff>
    </xdr:from>
    <xdr:ext cx="1504950" cy="1647825"/>
    <xdr:pic>
      <xdr:nvPicPr>
        <xdr:cNvPr id="13" name="image5.png" title="Image">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6</xdr:col>
      <xdr:colOff>438150</xdr:colOff>
      <xdr:row>62</xdr:row>
      <xdr:rowOff>552450</xdr:rowOff>
    </xdr:from>
    <xdr:ext cx="2047875" cy="1371600"/>
    <xdr:pic>
      <xdr:nvPicPr>
        <xdr:cNvPr id="14" name="image14.jp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6</xdr:col>
      <xdr:colOff>66675</xdr:colOff>
      <xdr:row>67</xdr:row>
      <xdr:rowOff>419100</xdr:rowOff>
    </xdr:from>
    <xdr:ext cx="2857500" cy="2809875"/>
    <xdr:pic>
      <xdr:nvPicPr>
        <xdr:cNvPr id="15" name="image21.png" title="Image">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6</xdr:col>
      <xdr:colOff>438150</xdr:colOff>
      <xdr:row>80</xdr:row>
      <xdr:rowOff>28575</xdr:rowOff>
    </xdr:from>
    <xdr:ext cx="2076450" cy="2343150"/>
    <xdr:pic>
      <xdr:nvPicPr>
        <xdr:cNvPr id="16" name="image24.png" title="Image">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6</xdr:col>
      <xdr:colOff>171450</xdr:colOff>
      <xdr:row>82</xdr:row>
      <xdr:rowOff>390525</xdr:rowOff>
    </xdr:from>
    <xdr:ext cx="2676525" cy="1524000"/>
    <xdr:pic>
      <xdr:nvPicPr>
        <xdr:cNvPr id="17" name="image13.jp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6</xdr:col>
      <xdr:colOff>533400</xdr:colOff>
      <xdr:row>88</xdr:row>
      <xdr:rowOff>295275</xdr:rowOff>
    </xdr:from>
    <xdr:ext cx="1905000" cy="2076450"/>
    <xdr:pic>
      <xdr:nvPicPr>
        <xdr:cNvPr id="18" name="image15.png" title="Image">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6</xdr:col>
      <xdr:colOff>180975</xdr:colOff>
      <xdr:row>94</xdr:row>
      <xdr:rowOff>361950</xdr:rowOff>
    </xdr:from>
    <xdr:ext cx="2657475" cy="1771650"/>
    <xdr:pic>
      <xdr:nvPicPr>
        <xdr:cNvPr id="19" name="image3.jpg" title="Image">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6</xdr:col>
      <xdr:colOff>542925</xdr:colOff>
      <xdr:row>96</xdr:row>
      <xdr:rowOff>457200</xdr:rowOff>
    </xdr:from>
    <xdr:ext cx="1895475" cy="1543050"/>
    <xdr:pic>
      <xdr:nvPicPr>
        <xdr:cNvPr id="20" name="image23.pn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6</xdr:col>
      <xdr:colOff>763307</xdr:colOff>
      <xdr:row>100</xdr:row>
      <xdr:rowOff>29883</xdr:rowOff>
    </xdr:from>
    <xdr:ext cx="1476375" cy="1895475"/>
    <xdr:pic>
      <xdr:nvPicPr>
        <xdr:cNvPr id="21" name="image17.jpg" title="Image">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8" cstate="print"/>
        <a:stretch>
          <a:fillRect/>
        </a:stretch>
      </xdr:blipFill>
      <xdr:spPr>
        <a:xfrm>
          <a:off x="13403542" y="71568236"/>
          <a:ext cx="1476375" cy="1895475"/>
        </a:xfrm>
        <a:prstGeom prst="rect">
          <a:avLst/>
        </a:prstGeom>
        <a:noFill/>
      </xdr:spPr>
    </xdr:pic>
    <xdr:clientData fLocksWithSheet="0"/>
  </xdr:oneCellAnchor>
  <xdr:oneCellAnchor>
    <xdr:from>
      <xdr:col>6</xdr:col>
      <xdr:colOff>495300</xdr:colOff>
      <xdr:row>111</xdr:row>
      <xdr:rowOff>0</xdr:rowOff>
    </xdr:from>
    <xdr:ext cx="2000250" cy="2343150"/>
    <xdr:pic>
      <xdr:nvPicPr>
        <xdr:cNvPr id="22" name="image2.png" title="Image">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19" cstate="print"/>
        <a:stretch>
          <a:fillRect/>
        </a:stretch>
      </xdr:blipFill>
      <xdr:spPr>
        <a:xfrm>
          <a:off x="13135535" y="74197882"/>
          <a:ext cx="2000250" cy="2343150"/>
        </a:xfrm>
        <a:prstGeom prst="rect">
          <a:avLst/>
        </a:prstGeom>
        <a:noFill/>
      </xdr:spPr>
    </xdr:pic>
    <xdr:clientData fLocksWithSheet="0"/>
  </xdr:oneCellAnchor>
  <xdr:oneCellAnchor>
    <xdr:from>
      <xdr:col>6</xdr:col>
      <xdr:colOff>66675</xdr:colOff>
      <xdr:row>126</xdr:row>
      <xdr:rowOff>285750</xdr:rowOff>
    </xdr:from>
    <xdr:ext cx="2762250" cy="1581150"/>
    <xdr:pic>
      <xdr:nvPicPr>
        <xdr:cNvPr id="23" name="image12.png" title="Image">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6</xdr:col>
      <xdr:colOff>142875</xdr:colOff>
      <xdr:row>131</xdr:row>
      <xdr:rowOff>314325</xdr:rowOff>
    </xdr:from>
    <xdr:ext cx="2752725" cy="1685925"/>
    <xdr:pic>
      <xdr:nvPicPr>
        <xdr:cNvPr id="24" name="image18.png" title="Image">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6</xdr:col>
      <xdr:colOff>47625</xdr:colOff>
      <xdr:row>141</xdr:row>
      <xdr:rowOff>533400</xdr:rowOff>
    </xdr:from>
    <xdr:ext cx="2819400" cy="1838325"/>
    <xdr:pic>
      <xdr:nvPicPr>
        <xdr:cNvPr id="25" name="image11.png" title="Image">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6</xdr:col>
      <xdr:colOff>95250</xdr:colOff>
      <xdr:row>151</xdr:row>
      <xdr:rowOff>161925</xdr:rowOff>
    </xdr:from>
    <xdr:ext cx="2828925" cy="2314575"/>
    <xdr:pic>
      <xdr:nvPicPr>
        <xdr:cNvPr id="26" name="image20.png">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6</xdr:col>
      <xdr:colOff>381000</xdr:colOff>
      <xdr:row>164</xdr:row>
      <xdr:rowOff>390525</xdr:rowOff>
    </xdr:from>
    <xdr:ext cx="2133600" cy="1666875"/>
    <xdr:pic>
      <xdr:nvPicPr>
        <xdr:cNvPr id="27" name="image45.png">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6</xdr:col>
      <xdr:colOff>276225</xdr:colOff>
      <xdr:row>165</xdr:row>
      <xdr:rowOff>95250</xdr:rowOff>
    </xdr:from>
    <xdr:ext cx="2400300" cy="2790825"/>
    <xdr:pic>
      <xdr:nvPicPr>
        <xdr:cNvPr id="28" name="image25.png">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6</xdr:col>
      <xdr:colOff>57150</xdr:colOff>
      <xdr:row>166</xdr:row>
      <xdr:rowOff>76200</xdr:rowOff>
    </xdr:from>
    <xdr:ext cx="2857500" cy="2076450"/>
    <xdr:pic>
      <xdr:nvPicPr>
        <xdr:cNvPr id="29" name="image33.png">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6</xdr:col>
      <xdr:colOff>304800</xdr:colOff>
      <xdr:row>168</xdr:row>
      <xdr:rowOff>885825</xdr:rowOff>
    </xdr:from>
    <xdr:ext cx="2438400" cy="2200275"/>
    <xdr:pic>
      <xdr:nvPicPr>
        <xdr:cNvPr id="30" name="image29.jpg">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6</xdr:col>
      <xdr:colOff>152400</xdr:colOff>
      <xdr:row>174</xdr:row>
      <xdr:rowOff>28575</xdr:rowOff>
    </xdr:from>
    <xdr:ext cx="2657475" cy="2314575"/>
    <xdr:pic>
      <xdr:nvPicPr>
        <xdr:cNvPr id="31" name="image37.jpg" title="Image">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6</xdr:col>
      <xdr:colOff>600075</xdr:colOff>
      <xdr:row>180</xdr:row>
      <xdr:rowOff>590550</xdr:rowOff>
    </xdr:from>
    <xdr:ext cx="1819275" cy="1543050"/>
    <xdr:pic>
      <xdr:nvPicPr>
        <xdr:cNvPr id="32" name="image26.png" title="Image">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6</xdr:col>
      <xdr:colOff>104775</xdr:colOff>
      <xdr:row>185</xdr:row>
      <xdr:rowOff>161925</xdr:rowOff>
    </xdr:from>
    <xdr:ext cx="2752725" cy="1895475"/>
    <xdr:pic>
      <xdr:nvPicPr>
        <xdr:cNvPr id="33" name="image32.jpg" title="Image">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6</xdr:col>
      <xdr:colOff>400050</xdr:colOff>
      <xdr:row>199</xdr:row>
      <xdr:rowOff>514350</xdr:rowOff>
    </xdr:from>
    <xdr:ext cx="2143125" cy="1724025"/>
    <xdr:pic>
      <xdr:nvPicPr>
        <xdr:cNvPr id="34" name="image28.jpg">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6</xdr:col>
      <xdr:colOff>571500</xdr:colOff>
      <xdr:row>205</xdr:row>
      <xdr:rowOff>657225</xdr:rowOff>
    </xdr:from>
    <xdr:ext cx="1895475" cy="1543050"/>
    <xdr:pic>
      <xdr:nvPicPr>
        <xdr:cNvPr id="35" name="image23.png">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6</xdr:col>
      <xdr:colOff>38100</xdr:colOff>
      <xdr:row>209</xdr:row>
      <xdr:rowOff>200025</xdr:rowOff>
    </xdr:from>
    <xdr:ext cx="2905125" cy="1409700"/>
    <xdr:pic>
      <xdr:nvPicPr>
        <xdr:cNvPr id="36" name="image39.jpg" title="Image">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6</xdr:col>
      <xdr:colOff>333375</xdr:colOff>
      <xdr:row>216</xdr:row>
      <xdr:rowOff>295275</xdr:rowOff>
    </xdr:from>
    <xdr:ext cx="2247900" cy="2428875"/>
    <xdr:pic>
      <xdr:nvPicPr>
        <xdr:cNvPr id="37" name="image38.png" title="Image">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6</xdr:col>
      <xdr:colOff>504825</xdr:colOff>
      <xdr:row>229</xdr:row>
      <xdr:rowOff>38100</xdr:rowOff>
    </xdr:from>
    <xdr:ext cx="2038350" cy="1781175"/>
    <xdr:pic>
      <xdr:nvPicPr>
        <xdr:cNvPr id="38" name="image27.png" title="Image">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6</xdr:col>
      <xdr:colOff>400050</xdr:colOff>
      <xdr:row>241</xdr:row>
      <xdr:rowOff>19050</xdr:rowOff>
    </xdr:from>
    <xdr:ext cx="2247900" cy="1933575"/>
    <xdr:pic>
      <xdr:nvPicPr>
        <xdr:cNvPr id="39" name="image36.png" title="Image">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6</xdr:col>
      <xdr:colOff>714375</xdr:colOff>
      <xdr:row>262</xdr:row>
      <xdr:rowOff>104775</xdr:rowOff>
    </xdr:from>
    <xdr:ext cx="1543050" cy="1857375"/>
    <xdr:pic>
      <xdr:nvPicPr>
        <xdr:cNvPr id="40" name="image31.jpg" title="Image">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6</xdr:col>
      <xdr:colOff>914400</xdr:colOff>
      <xdr:row>267</xdr:row>
      <xdr:rowOff>800100</xdr:rowOff>
    </xdr:from>
    <xdr:ext cx="1143000" cy="1485900"/>
    <xdr:pic>
      <xdr:nvPicPr>
        <xdr:cNvPr id="41" name="image35.jpg">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6</xdr:col>
      <xdr:colOff>523875</xdr:colOff>
      <xdr:row>276</xdr:row>
      <xdr:rowOff>200025</xdr:rowOff>
    </xdr:from>
    <xdr:ext cx="1952625" cy="2476500"/>
    <xdr:pic>
      <xdr:nvPicPr>
        <xdr:cNvPr id="42" name="image34.png" title="Image">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6</xdr:col>
      <xdr:colOff>828675</xdr:colOff>
      <xdr:row>288</xdr:row>
      <xdr:rowOff>752475</xdr:rowOff>
    </xdr:from>
    <xdr:ext cx="1381125" cy="1428750"/>
    <xdr:pic>
      <xdr:nvPicPr>
        <xdr:cNvPr id="43" name="image30.png" title="Image">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6</xdr:col>
      <xdr:colOff>809625</xdr:colOff>
      <xdr:row>290</xdr:row>
      <xdr:rowOff>904875</xdr:rowOff>
    </xdr:from>
    <xdr:ext cx="1409700" cy="1562100"/>
    <xdr:pic>
      <xdr:nvPicPr>
        <xdr:cNvPr id="44" name="image40.png" title="Image">
          <a:extLst>
            <a:ext uri="{FF2B5EF4-FFF2-40B4-BE49-F238E27FC236}">
              <a16:creationId xmlns:a16="http://schemas.microsoft.com/office/drawing/2014/main" id="{00000000-0008-0000-0100-00002C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6</xdr:col>
      <xdr:colOff>523875</xdr:colOff>
      <xdr:row>260</xdr:row>
      <xdr:rowOff>57150</xdr:rowOff>
    </xdr:from>
    <xdr:ext cx="2000250" cy="1857375"/>
    <xdr:pic>
      <xdr:nvPicPr>
        <xdr:cNvPr id="45" name="image42.png">
          <a:extLst>
            <a:ext uri="{FF2B5EF4-FFF2-40B4-BE49-F238E27FC236}">
              <a16:creationId xmlns:a16="http://schemas.microsoft.com/office/drawing/2014/main" id="{00000000-0008-0000-0100-00002D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6</xdr:col>
      <xdr:colOff>628650</xdr:colOff>
      <xdr:row>258</xdr:row>
      <xdr:rowOff>333375</xdr:rowOff>
    </xdr:from>
    <xdr:ext cx="1733550" cy="2447925"/>
    <xdr:pic>
      <xdr:nvPicPr>
        <xdr:cNvPr id="46" name="image41.png" title="Image">
          <a:extLst>
            <a:ext uri="{FF2B5EF4-FFF2-40B4-BE49-F238E27FC236}">
              <a16:creationId xmlns:a16="http://schemas.microsoft.com/office/drawing/2014/main" id="{00000000-0008-0000-0100-00002E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6</xdr:col>
      <xdr:colOff>828675</xdr:colOff>
      <xdr:row>292</xdr:row>
      <xdr:rowOff>142875</xdr:rowOff>
    </xdr:from>
    <xdr:ext cx="1428750" cy="1895475"/>
    <xdr:pic>
      <xdr:nvPicPr>
        <xdr:cNvPr id="47" name="image44.png" title="Image">
          <a:extLst>
            <a:ext uri="{FF2B5EF4-FFF2-40B4-BE49-F238E27FC236}">
              <a16:creationId xmlns:a16="http://schemas.microsoft.com/office/drawing/2014/main" id="{00000000-0008-0000-0100-00002F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6</xdr:col>
      <xdr:colOff>819150</xdr:colOff>
      <xdr:row>296</xdr:row>
      <xdr:rowOff>323850</xdr:rowOff>
    </xdr:from>
    <xdr:ext cx="1390650" cy="2476500"/>
    <xdr:pic>
      <xdr:nvPicPr>
        <xdr:cNvPr id="48" name="image43.png" title="Image">
          <a:extLst>
            <a:ext uri="{FF2B5EF4-FFF2-40B4-BE49-F238E27FC236}">
              <a16:creationId xmlns:a16="http://schemas.microsoft.com/office/drawing/2014/main" id="{00000000-0008-0000-0100-000030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6</xdr:col>
      <xdr:colOff>676275</xdr:colOff>
      <xdr:row>306</xdr:row>
      <xdr:rowOff>95250</xdr:rowOff>
    </xdr:from>
    <xdr:ext cx="1504950" cy="2905125"/>
    <xdr:pic>
      <xdr:nvPicPr>
        <xdr:cNvPr id="49" name="image46.png" title="Image">
          <a:extLst>
            <a:ext uri="{FF2B5EF4-FFF2-40B4-BE49-F238E27FC236}">
              <a16:creationId xmlns:a16="http://schemas.microsoft.com/office/drawing/2014/main" id="{00000000-0008-0000-0100-000031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6</xdr:col>
      <xdr:colOff>190500</xdr:colOff>
      <xdr:row>315</xdr:row>
      <xdr:rowOff>38100</xdr:rowOff>
    </xdr:from>
    <xdr:ext cx="2476500" cy="981075"/>
    <xdr:pic>
      <xdr:nvPicPr>
        <xdr:cNvPr id="50" name="image52.png" title="Image">
          <a:extLst>
            <a:ext uri="{FF2B5EF4-FFF2-40B4-BE49-F238E27FC236}">
              <a16:creationId xmlns:a16="http://schemas.microsoft.com/office/drawing/2014/main" id="{00000000-0008-0000-0100-000032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6</xdr:col>
      <xdr:colOff>485775</xdr:colOff>
      <xdr:row>317</xdr:row>
      <xdr:rowOff>104775</xdr:rowOff>
    </xdr:from>
    <xdr:ext cx="1952625" cy="1238250"/>
    <xdr:pic>
      <xdr:nvPicPr>
        <xdr:cNvPr id="51" name="image50.png">
          <a:extLst>
            <a:ext uri="{FF2B5EF4-FFF2-40B4-BE49-F238E27FC236}">
              <a16:creationId xmlns:a16="http://schemas.microsoft.com/office/drawing/2014/main" id="{00000000-0008-0000-0100-000033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6</xdr:col>
      <xdr:colOff>552450</xdr:colOff>
      <xdr:row>318</xdr:row>
      <xdr:rowOff>152400</xdr:rowOff>
    </xdr:from>
    <xdr:ext cx="1743075" cy="1104900"/>
    <xdr:pic>
      <xdr:nvPicPr>
        <xdr:cNvPr id="52" name="image50.png">
          <a:extLst>
            <a:ext uri="{FF2B5EF4-FFF2-40B4-BE49-F238E27FC236}">
              <a16:creationId xmlns:a16="http://schemas.microsoft.com/office/drawing/2014/main" id="{00000000-0008-0000-0100-000034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6</xdr:col>
      <xdr:colOff>962025</xdr:colOff>
      <xdr:row>319</xdr:row>
      <xdr:rowOff>142875</xdr:rowOff>
    </xdr:from>
    <xdr:ext cx="1095375" cy="2000250"/>
    <xdr:pic>
      <xdr:nvPicPr>
        <xdr:cNvPr id="53" name="image54.png">
          <a:extLst>
            <a:ext uri="{FF2B5EF4-FFF2-40B4-BE49-F238E27FC236}">
              <a16:creationId xmlns:a16="http://schemas.microsoft.com/office/drawing/2014/main" id="{00000000-0008-0000-0100-000035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6</xdr:col>
      <xdr:colOff>666750</xdr:colOff>
      <xdr:row>320</xdr:row>
      <xdr:rowOff>171450</xdr:rowOff>
    </xdr:from>
    <xdr:ext cx="1724025" cy="1762125"/>
    <xdr:pic>
      <xdr:nvPicPr>
        <xdr:cNvPr id="54" name="image48.png">
          <a:extLst>
            <a:ext uri="{FF2B5EF4-FFF2-40B4-BE49-F238E27FC236}">
              <a16:creationId xmlns:a16="http://schemas.microsoft.com/office/drawing/2014/main" id="{00000000-0008-0000-0100-000036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6</xdr:col>
      <xdr:colOff>866775</xdr:colOff>
      <xdr:row>321</xdr:row>
      <xdr:rowOff>104775</xdr:rowOff>
    </xdr:from>
    <xdr:ext cx="1285875" cy="2133600"/>
    <xdr:pic>
      <xdr:nvPicPr>
        <xdr:cNvPr id="55" name="image53.png">
          <a:extLst>
            <a:ext uri="{FF2B5EF4-FFF2-40B4-BE49-F238E27FC236}">
              <a16:creationId xmlns:a16="http://schemas.microsoft.com/office/drawing/2014/main" id="{00000000-0008-0000-0100-000037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6</xdr:col>
      <xdr:colOff>904875</xdr:colOff>
      <xdr:row>322</xdr:row>
      <xdr:rowOff>247650</xdr:rowOff>
    </xdr:from>
    <xdr:ext cx="1162050" cy="952500"/>
    <xdr:pic>
      <xdr:nvPicPr>
        <xdr:cNvPr id="56" name="image56.png">
          <a:extLst>
            <a:ext uri="{FF2B5EF4-FFF2-40B4-BE49-F238E27FC236}">
              <a16:creationId xmlns:a16="http://schemas.microsoft.com/office/drawing/2014/main" id="{00000000-0008-0000-0100-000038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6</xdr:col>
      <xdr:colOff>962025</xdr:colOff>
      <xdr:row>323</xdr:row>
      <xdr:rowOff>104775</xdr:rowOff>
    </xdr:from>
    <xdr:ext cx="1057275" cy="1438275"/>
    <xdr:pic>
      <xdr:nvPicPr>
        <xdr:cNvPr id="57" name="image47.png">
          <a:extLst>
            <a:ext uri="{FF2B5EF4-FFF2-40B4-BE49-F238E27FC236}">
              <a16:creationId xmlns:a16="http://schemas.microsoft.com/office/drawing/2014/main" id="{00000000-0008-0000-0100-000039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6</xdr:col>
      <xdr:colOff>1047750</xdr:colOff>
      <xdr:row>324</xdr:row>
      <xdr:rowOff>76200</xdr:rowOff>
    </xdr:from>
    <xdr:ext cx="1000125" cy="1247775"/>
    <xdr:pic>
      <xdr:nvPicPr>
        <xdr:cNvPr id="58" name="image49.png" title="Image">
          <a:extLst>
            <a:ext uri="{FF2B5EF4-FFF2-40B4-BE49-F238E27FC236}">
              <a16:creationId xmlns:a16="http://schemas.microsoft.com/office/drawing/2014/main" id="{00000000-0008-0000-0100-00003A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6</xdr:col>
      <xdr:colOff>819150</xdr:colOff>
      <xdr:row>325</xdr:row>
      <xdr:rowOff>57150</xdr:rowOff>
    </xdr:from>
    <xdr:ext cx="1390650" cy="1095375"/>
    <xdr:pic>
      <xdr:nvPicPr>
        <xdr:cNvPr id="59" name="image51.png">
          <a:extLst>
            <a:ext uri="{FF2B5EF4-FFF2-40B4-BE49-F238E27FC236}">
              <a16:creationId xmlns:a16="http://schemas.microsoft.com/office/drawing/2014/main" id="{00000000-0008-0000-0100-00003B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6</xdr:col>
      <xdr:colOff>504825</xdr:colOff>
      <xdr:row>326</xdr:row>
      <xdr:rowOff>95250</xdr:rowOff>
    </xdr:from>
    <xdr:ext cx="2019300" cy="1476375"/>
    <xdr:pic>
      <xdr:nvPicPr>
        <xdr:cNvPr id="60" name="image69.png" title="Image">
          <a:extLst>
            <a:ext uri="{FF2B5EF4-FFF2-40B4-BE49-F238E27FC236}">
              <a16:creationId xmlns:a16="http://schemas.microsoft.com/office/drawing/2014/main" id="{00000000-0008-0000-0100-00003C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6</xdr:col>
      <xdr:colOff>676275</xdr:colOff>
      <xdr:row>327</xdr:row>
      <xdr:rowOff>123825</xdr:rowOff>
    </xdr:from>
    <xdr:ext cx="1600200" cy="1371600"/>
    <xdr:pic>
      <xdr:nvPicPr>
        <xdr:cNvPr id="61" name="image55.png">
          <a:extLst>
            <a:ext uri="{FF2B5EF4-FFF2-40B4-BE49-F238E27FC236}">
              <a16:creationId xmlns:a16="http://schemas.microsoft.com/office/drawing/2014/main" id="{00000000-0008-0000-0100-00003D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6</xdr:col>
      <xdr:colOff>676275</xdr:colOff>
      <xdr:row>329</xdr:row>
      <xdr:rowOff>95250</xdr:rowOff>
    </xdr:from>
    <xdr:ext cx="1638300" cy="2038350"/>
    <xdr:pic>
      <xdr:nvPicPr>
        <xdr:cNvPr id="62" name="image84.png">
          <a:extLst>
            <a:ext uri="{FF2B5EF4-FFF2-40B4-BE49-F238E27FC236}">
              <a16:creationId xmlns:a16="http://schemas.microsoft.com/office/drawing/2014/main" id="{00000000-0008-0000-0100-00003E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6</xdr:col>
      <xdr:colOff>1028700</xdr:colOff>
      <xdr:row>330</xdr:row>
      <xdr:rowOff>76200</xdr:rowOff>
    </xdr:from>
    <xdr:ext cx="962025" cy="1276350"/>
    <xdr:pic>
      <xdr:nvPicPr>
        <xdr:cNvPr id="63" name="image62.png">
          <a:extLst>
            <a:ext uri="{FF2B5EF4-FFF2-40B4-BE49-F238E27FC236}">
              <a16:creationId xmlns:a16="http://schemas.microsoft.com/office/drawing/2014/main" id="{00000000-0008-0000-0100-00003F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6</xdr:col>
      <xdr:colOff>1000125</xdr:colOff>
      <xdr:row>331</xdr:row>
      <xdr:rowOff>123825</xdr:rowOff>
    </xdr:from>
    <xdr:ext cx="1000125" cy="771525"/>
    <xdr:pic>
      <xdr:nvPicPr>
        <xdr:cNvPr id="64" name="image77.png">
          <a:extLst>
            <a:ext uri="{FF2B5EF4-FFF2-40B4-BE49-F238E27FC236}">
              <a16:creationId xmlns:a16="http://schemas.microsoft.com/office/drawing/2014/main" id="{00000000-0008-0000-0100-000040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6</xdr:col>
      <xdr:colOff>914400</xdr:colOff>
      <xdr:row>332</xdr:row>
      <xdr:rowOff>76200</xdr:rowOff>
    </xdr:from>
    <xdr:ext cx="1152525" cy="714375"/>
    <xdr:pic>
      <xdr:nvPicPr>
        <xdr:cNvPr id="65" name="image59.png">
          <a:extLst>
            <a:ext uri="{FF2B5EF4-FFF2-40B4-BE49-F238E27FC236}">
              <a16:creationId xmlns:a16="http://schemas.microsoft.com/office/drawing/2014/main" id="{00000000-0008-0000-0100-000041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6</xdr:col>
      <xdr:colOff>809625</xdr:colOff>
      <xdr:row>333</xdr:row>
      <xdr:rowOff>95250</xdr:rowOff>
    </xdr:from>
    <xdr:ext cx="1352550" cy="695325"/>
    <xdr:pic>
      <xdr:nvPicPr>
        <xdr:cNvPr id="66" name="image64.png">
          <a:extLst>
            <a:ext uri="{FF2B5EF4-FFF2-40B4-BE49-F238E27FC236}">
              <a16:creationId xmlns:a16="http://schemas.microsoft.com/office/drawing/2014/main" id="{00000000-0008-0000-0100-000042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6</xdr:col>
      <xdr:colOff>838200</xdr:colOff>
      <xdr:row>334</xdr:row>
      <xdr:rowOff>95250</xdr:rowOff>
    </xdr:from>
    <xdr:ext cx="1304925" cy="1400175"/>
    <xdr:pic>
      <xdr:nvPicPr>
        <xdr:cNvPr id="67" name="image57.png">
          <a:extLst>
            <a:ext uri="{FF2B5EF4-FFF2-40B4-BE49-F238E27FC236}">
              <a16:creationId xmlns:a16="http://schemas.microsoft.com/office/drawing/2014/main" id="{00000000-0008-0000-0100-000043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6</xdr:col>
      <xdr:colOff>790575</xdr:colOff>
      <xdr:row>335</xdr:row>
      <xdr:rowOff>123825</xdr:rowOff>
    </xdr:from>
    <xdr:ext cx="1419225" cy="1076325"/>
    <xdr:pic>
      <xdr:nvPicPr>
        <xdr:cNvPr id="68" name="image60.png">
          <a:extLst>
            <a:ext uri="{FF2B5EF4-FFF2-40B4-BE49-F238E27FC236}">
              <a16:creationId xmlns:a16="http://schemas.microsoft.com/office/drawing/2014/main" id="{00000000-0008-0000-0100-000044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6</xdr:col>
      <xdr:colOff>800100</xdr:colOff>
      <xdr:row>294</xdr:row>
      <xdr:rowOff>238125</xdr:rowOff>
    </xdr:from>
    <xdr:ext cx="1457325" cy="1476375"/>
    <xdr:pic>
      <xdr:nvPicPr>
        <xdr:cNvPr id="69" name="image58.png" title="Image">
          <a:extLst>
            <a:ext uri="{FF2B5EF4-FFF2-40B4-BE49-F238E27FC236}">
              <a16:creationId xmlns:a16="http://schemas.microsoft.com/office/drawing/2014/main" id="{00000000-0008-0000-0100-000045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6</xdr:col>
      <xdr:colOff>571500</xdr:colOff>
      <xdr:row>336</xdr:row>
      <xdr:rowOff>85725</xdr:rowOff>
    </xdr:from>
    <xdr:ext cx="1828800" cy="2209800"/>
    <xdr:pic>
      <xdr:nvPicPr>
        <xdr:cNvPr id="70" name="image73.png" title="Image">
          <a:extLst>
            <a:ext uri="{FF2B5EF4-FFF2-40B4-BE49-F238E27FC236}">
              <a16:creationId xmlns:a16="http://schemas.microsoft.com/office/drawing/2014/main" id="{00000000-0008-0000-0100-000046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6</xdr:col>
      <xdr:colOff>838200</xdr:colOff>
      <xdr:row>338</xdr:row>
      <xdr:rowOff>57150</xdr:rowOff>
    </xdr:from>
    <xdr:ext cx="1400175" cy="1647825"/>
    <xdr:pic>
      <xdr:nvPicPr>
        <xdr:cNvPr id="71" name="image61.png">
          <a:extLst>
            <a:ext uri="{FF2B5EF4-FFF2-40B4-BE49-F238E27FC236}">
              <a16:creationId xmlns:a16="http://schemas.microsoft.com/office/drawing/2014/main" id="{00000000-0008-0000-0100-000047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6</xdr:col>
      <xdr:colOff>66675</xdr:colOff>
      <xdr:row>203</xdr:row>
      <xdr:rowOff>381000</xdr:rowOff>
    </xdr:from>
    <xdr:ext cx="2819400" cy="2133600"/>
    <xdr:pic>
      <xdr:nvPicPr>
        <xdr:cNvPr id="72" name="image3.jpg" title="Image">
          <a:extLst>
            <a:ext uri="{FF2B5EF4-FFF2-40B4-BE49-F238E27FC236}">
              <a16:creationId xmlns:a16="http://schemas.microsoft.com/office/drawing/2014/main" id="{00000000-0008-0000-0100-000048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2</xdr:col>
      <xdr:colOff>695325</xdr:colOff>
      <xdr:row>387</xdr:row>
      <xdr:rowOff>1285875</xdr:rowOff>
    </xdr:from>
    <xdr:ext cx="2124075" cy="381000"/>
    <xdr:pic>
      <xdr:nvPicPr>
        <xdr:cNvPr id="73" name="image70.png" title="Image">
          <a:extLst>
            <a:ext uri="{FF2B5EF4-FFF2-40B4-BE49-F238E27FC236}">
              <a16:creationId xmlns:a16="http://schemas.microsoft.com/office/drawing/2014/main" id="{00000000-0008-0000-0100-000049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2</xdr:col>
      <xdr:colOff>685800</xdr:colOff>
      <xdr:row>388</xdr:row>
      <xdr:rowOff>1343025</xdr:rowOff>
    </xdr:from>
    <xdr:ext cx="2143125" cy="409575"/>
    <xdr:pic>
      <xdr:nvPicPr>
        <xdr:cNvPr id="74" name="image86.png" title="Image">
          <a:extLst>
            <a:ext uri="{FF2B5EF4-FFF2-40B4-BE49-F238E27FC236}">
              <a16:creationId xmlns:a16="http://schemas.microsoft.com/office/drawing/2014/main" id="{00000000-0008-0000-0100-00004A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0</xdr:col>
      <xdr:colOff>2743200</xdr:colOff>
      <xdr:row>389</xdr:row>
      <xdr:rowOff>200025</xdr:rowOff>
    </xdr:from>
    <xdr:ext cx="6229350" cy="2952750"/>
    <xdr:pic>
      <xdr:nvPicPr>
        <xdr:cNvPr id="75" name="image82.png" title="Image">
          <a:extLst>
            <a:ext uri="{FF2B5EF4-FFF2-40B4-BE49-F238E27FC236}">
              <a16:creationId xmlns:a16="http://schemas.microsoft.com/office/drawing/2014/main" id="{00000000-0008-0000-0100-00004B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0</xdr:col>
      <xdr:colOff>2743200</xdr:colOff>
      <xdr:row>390</xdr:row>
      <xdr:rowOff>200025</xdr:rowOff>
    </xdr:from>
    <xdr:ext cx="6134100" cy="1562100"/>
    <xdr:pic>
      <xdr:nvPicPr>
        <xdr:cNvPr id="76" name="image80.png" title="Image">
          <a:extLst>
            <a:ext uri="{FF2B5EF4-FFF2-40B4-BE49-F238E27FC236}">
              <a16:creationId xmlns:a16="http://schemas.microsoft.com/office/drawing/2014/main" id="{00000000-0008-0000-0100-00004C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2</xdr:col>
      <xdr:colOff>695325</xdr:colOff>
      <xdr:row>386</xdr:row>
      <xdr:rowOff>1333500</xdr:rowOff>
    </xdr:from>
    <xdr:ext cx="2124075" cy="409575"/>
    <xdr:pic>
      <xdr:nvPicPr>
        <xdr:cNvPr id="77" name="image63.png" title="Image">
          <a:extLst>
            <a:ext uri="{FF2B5EF4-FFF2-40B4-BE49-F238E27FC236}">
              <a16:creationId xmlns:a16="http://schemas.microsoft.com/office/drawing/2014/main" id="{00000000-0008-0000-0100-00004D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6</xdr:col>
      <xdr:colOff>28575</xdr:colOff>
      <xdr:row>251</xdr:row>
      <xdr:rowOff>571500</xdr:rowOff>
    </xdr:from>
    <xdr:ext cx="2657475" cy="1809750"/>
    <xdr:pic>
      <xdr:nvPicPr>
        <xdr:cNvPr id="78" name="image75.png" title="Image">
          <a:extLst>
            <a:ext uri="{FF2B5EF4-FFF2-40B4-BE49-F238E27FC236}">
              <a16:creationId xmlns:a16="http://schemas.microsoft.com/office/drawing/2014/main" id="{00000000-0008-0000-0100-00004E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6</xdr:col>
      <xdr:colOff>47625</xdr:colOff>
      <xdr:row>284</xdr:row>
      <xdr:rowOff>666750</xdr:rowOff>
    </xdr:from>
    <xdr:ext cx="2857500" cy="1276350"/>
    <xdr:pic>
      <xdr:nvPicPr>
        <xdr:cNvPr id="79" name="image68.png" title="Image">
          <a:extLst>
            <a:ext uri="{FF2B5EF4-FFF2-40B4-BE49-F238E27FC236}">
              <a16:creationId xmlns:a16="http://schemas.microsoft.com/office/drawing/2014/main" id="{00000000-0008-0000-0100-00004F000000}"/>
            </a:ext>
          </a:extLst>
        </xdr:cNvPr>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6</xdr:col>
      <xdr:colOff>1123950</xdr:colOff>
      <xdr:row>283</xdr:row>
      <xdr:rowOff>127000</xdr:rowOff>
    </xdr:from>
    <xdr:ext cx="1724025" cy="2482850"/>
    <xdr:pic>
      <xdr:nvPicPr>
        <xdr:cNvPr id="80" name="image79.png" title="Image">
          <a:extLst>
            <a:ext uri="{FF2B5EF4-FFF2-40B4-BE49-F238E27FC236}">
              <a16:creationId xmlns:a16="http://schemas.microsoft.com/office/drawing/2014/main" id="{00000000-0008-0000-0100-000050000000}"/>
            </a:ext>
          </a:extLst>
        </xdr:cNvPr>
        <xdr:cNvPicPr preferRelativeResize="0"/>
      </xdr:nvPicPr>
      <xdr:blipFill>
        <a:blip xmlns:r="http://schemas.openxmlformats.org/officeDocument/2006/relationships" r:embed="rId74" cstate="print"/>
        <a:stretch>
          <a:fillRect/>
        </a:stretch>
      </xdr:blipFill>
      <xdr:spPr>
        <a:xfrm>
          <a:off x="13802783" y="170010667"/>
          <a:ext cx="1724025" cy="2482850"/>
        </a:xfrm>
        <a:prstGeom prst="rect">
          <a:avLst/>
        </a:prstGeom>
        <a:noFill/>
      </xdr:spPr>
    </xdr:pic>
    <xdr:clientData fLocksWithSheet="0"/>
  </xdr:oneCellAnchor>
  <xdr:oneCellAnchor>
    <xdr:from>
      <xdr:col>6</xdr:col>
      <xdr:colOff>314325</xdr:colOff>
      <xdr:row>283</xdr:row>
      <xdr:rowOff>1590675</xdr:rowOff>
    </xdr:from>
    <xdr:ext cx="1352550" cy="952500"/>
    <xdr:pic>
      <xdr:nvPicPr>
        <xdr:cNvPr id="81" name="image71.png" title="Image">
          <a:extLst>
            <a:ext uri="{FF2B5EF4-FFF2-40B4-BE49-F238E27FC236}">
              <a16:creationId xmlns:a16="http://schemas.microsoft.com/office/drawing/2014/main" id="{00000000-0008-0000-0100-000051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6</xdr:col>
      <xdr:colOff>85725</xdr:colOff>
      <xdr:row>256</xdr:row>
      <xdr:rowOff>847725</xdr:rowOff>
    </xdr:from>
    <xdr:ext cx="2781300" cy="2343150"/>
    <xdr:pic>
      <xdr:nvPicPr>
        <xdr:cNvPr id="82" name="image76.png" title="Image">
          <a:extLst>
            <a:ext uri="{FF2B5EF4-FFF2-40B4-BE49-F238E27FC236}">
              <a16:creationId xmlns:a16="http://schemas.microsoft.com/office/drawing/2014/main" id="{00000000-0008-0000-0100-000052000000}"/>
            </a:ext>
          </a:extLst>
        </xdr:cNvPr>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6</xdr:col>
      <xdr:colOff>733425</xdr:colOff>
      <xdr:row>252</xdr:row>
      <xdr:rowOff>933450</xdr:rowOff>
    </xdr:from>
    <xdr:ext cx="1476375" cy="2076450"/>
    <xdr:pic>
      <xdr:nvPicPr>
        <xdr:cNvPr id="83" name="image67.png" title="Image">
          <a:extLst>
            <a:ext uri="{FF2B5EF4-FFF2-40B4-BE49-F238E27FC236}">
              <a16:creationId xmlns:a16="http://schemas.microsoft.com/office/drawing/2014/main" id="{00000000-0008-0000-0100-000053000000}"/>
            </a:ext>
          </a:extLst>
        </xdr:cNvPr>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6</xdr:col>
      <xdr:colOff>440765</xdr:colOff>
      <xdr:row>342</xdr:row>
      <xdr:rowOff>323664</xdr:rowOff>
    </xdr:from>
    <xdr:ext cx="2171700" cy="3057525"/>
    <xdr:pic>
      <xdr:nvPicPr>
        <xdr:cNvPr id="84" name="image72.png" title="Image">
          <a:extLst>
            <a:ext uri="{FF2B5EF4-FFF2-40B4-BE49-F238E27FC236}">
              <a16:creationId xmlns:a16="http://schemas.microsoft.com/office/drawing/2014/main" id="{00000000-0008-0000-0100-000054000000}"/>
            </a:ext>
          </a:extLst>
        </xdr:cNvPr>
        <xdr:cNvPicPr preferRelativeResize="0"/>
      </xdr:nvPicPr>
      <xdr:blipFill>
        <a:blip xmlns:r="http://schemas.openxmlformats.org/officeDocument/2006/relationships" r:embed="rId78" cstate="print"/>
        <a:stretch>
          <a:fillRect/>
        </a:stretch>
      </xdr:blipFill>
      <xdr:spPr>
        <a:xfrm>
          <a:off x="13081000" y="238157311"/>
          <a:ext cx="2171700" cy="3057525"/>
        </a:xfrm>
        <a:prstGeom prst="rect">
          <a:avLst/>
        </a:prstGeom>
        <a:noFill/>
      </xdr:spPr>
    </xdr:pic>
    <xdr:clientData fLocksWithSheet="0"/>
  </xdr:oneCellAnchor>
  <xdr:oneCellAnchor>
    <xdr:from>
      <xdr:col>6</xdr:col>
      <xdr:colOff>252880</xdr:colOff>
      <xdr:row>355</xdr:row>
      <xdr:rowOff>121397</xdr:rowOff>
    </xdr:from>
    <xdr:ext cx="2590800" cy="2733675"/>
    <xdr:pic>
      <xdr:nvPicPr>
        <xdr:cNvPr id="85" name="image83.png" title="Image">
          <a:extLst>
            <a:ext uri="{FF2B5EF4-FFF2-40B4-BE49-F238E27FC236}">
              <a16:creationId xmlns:a16="http://schemas.microsoft.com/office/drawing/2014/main" id="{00000000-0008-0000-0100-000055000000}"/>
            </a:ext>
          </a:extLst>
        </xdr:cNvPr>
        <xdr:cNvPicPr preferRelativeResize="0"/>
      </xdr:nvPicPr>
      <xdr:blipFill>
        <a:blip xmlns:r="http://schemas.openxmlformats.org/officeDocument/2006/relationships" r:embed="rId79" cstate="print"/>
        <a:stretch>
          <a:fillRect/>
        </a:stretch>
      </xdr:blipFill>
      <xdr:spPr>
        <a:xfrm>
          <a:off x="12893115" y="244230338"/>
          <a:ext cx="2590800" cy="2733675"/>
        </a:xfrm>
        <a:prstGeom prst="rect">
          <a:avLst/>
        </a:prstGeom>
        <a:noFill/>
      </xdr:spPr>
    </xdr:pic>
    <xdr:clientData fLocksWithSheet="0"/>
  </xdr:oneCellAnchor>
  <xdr:oneCellAnchor>
    <xdr:from>
      <xdr:col>6</xdr:col>
      <xdr:colOff>533400</xdr:colOff>
      <xdr:row>339</xdr:row>
      <xdr:rowOff>38100</xdr:rowOff>
    </xdr:from>
    <xdr:ext cx="1828800" cy="2200275"/>
    <xdr:pic>
      <xdr:nvPicPr>
        <xdr:cNvPr id="86" name="image85.png" title="Image">
          <a:extLst>
            <a:ext uri="{FF2B5EF4-FFF2-40B4-BE49-F238E27FC236}">
              <a16:creationId xmlns:a16="http://schemas.microsoft.com/office/drawing/2014/main" id="{00000000-0008-0000-0100-000056000000}"/>
            </a:ext>
          </a:extLst>
        </xdr:cNvPr>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6</xdr:col>
      <xdr:colOff>142875</xdr:colOff>
      <xdr:row>364</xdr:row>
      <xdr:rowOff>85725</xdr:rowOff>
    </xdr:from>
    <xdr:ext cx="2657475" cy="1409700"/>
    <xdr:pic>
      <xdr:nvPicPr>
        <xdr:cNvPr id="87" name="image74.png" title="Image">
          <a:extLst>
            <a:ext uri="{FF2B5EF4-FFF2-40B4-BE49-F238E27FC236}">
              <a16:creationId xmlns:a16="http://schemas.microsoft.com/office/drawing/2014/main" id="{00000000-0008-0000-0100-000057000000}"/>
            </a:ext>
          </a:extLst>
        </xdr:cNvPr>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6</xdr:col>
      <xdr:colOff>723900</xdr:colOff>
      <xdr:row>367</xdr:row>
      <xdr:rowOff>47625</xdr:rowOff>
    </xdr:from>
    <xdr:ext cx="1600200" cy="1104900"/>
    <xdr:pic>
      <xdr:nvPicPr>
        <xdr:cNvPr id="88" name="image66.png" title="Image">
          <a:extLst>
            <a:ext uri="{FF2B5EF4-FFF2-40B4-BE49-F238E27FC236}">
              <a16:creationId xmlns:a16="http://schemas.microsoft.com/office/drawing/2014/main" id="{00000000-0008-0000-0100-000058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6</xdr:col>
      <xdr:colOff>647700</xdr:colOff>
      <xdr:row>368</xdr:row>
      <xdr:rowOff>38100</xdr:rowOff>
    </xdr:from>
    <xdr:ext cx="1733550" cy="2076450"/>
    <xdr:pic>
      <xdr:nvPicPr>
        <xdr:cNvPr id="89" name="image78.png" title="Image">
          <a:extLst>
            <a:ext uri="{FF2B5EF4-FFF2-40B4-BE49-F238E27FC236}">
              <a16:creationId xmlns:a16="http://schemas.microsoft.com/office/drawing/2014/main" id="{00000000-0008-0000-0100-000059000000}"/>
            </a:ext>
          </a:extLst>
        </xdr:cNvPr>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6</xdr:col>
      <xdr:colOff>714375</xdr:colOff>
      <xdr:row>369</xdr:row>
      <xdr:rowOff>85725</xdr:rowOff>
    </xdr:from>
    <xdr:ext cx="1600200" cy="2209800"/>
    <xdr:pic>
      <xdr:nvPicPr>
        <xdr:cNvPr id="90" name="image89.png" title="Image">
          <a:extLst>
            <a:ext uri="{FF2B5EF4-FFF2-40B4-BE49-F238E27FC236}">
              <a16:creationId xmlns:a16="http://schemas.microsoft.com/office/drawing/2014/main" id="{00000000-0008-0000-0100-00005A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6</xdr:col>
      <xdr:colOff>466725</xdr:colOff>
      <xdr:row>370</xdr:row>
      <xdr:rowOff>95250</xdr:rowOff>
    </xdr:from>
    <xdr:ext cx="2019300" cy="2190750"/>
    <xdr:pic>
      <xdr:nvPicPr>
        <xdr:cNvPr id="91" name="image65.png" title="Image">
          <a:extLst>
            <a:ext uri="{FF2B5EF4-FFF2-40B4-BE49-F238E27FC236}">
              <a16:creationId xmlns:a16="http://schemas.microsoft.com/office/drawing/2014/main" id="{00000000-0008-0000-0100-00005B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6</xdr:col>
      <xdr:colOff>476250</xdr:colOff>
      <xdr:row>371</xdr:row>
      <xdr:rowOff>57150</xdr:rowOff>
    </xdr:from>
    <xdr:ext cx="1952625" cy="2476500"/>
    <xdr:pic>
      <xdr:nvPicPr>
        <xdr:cNvPr id="92" name="image81.png" title="Image">
          <a:extLst>
            <a:ext uri="{FF2B5EF4-FFF2-40B4-BE49-F238E27FC236}">
              <a16:creationId xmlns:a16="http://schemas.microsoft.com/office/drawing/2014/main" id="{00000000-0008-0000-0100-00005C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6</xdr:col>
      <xdr:colOff>571500</xdr:colOff>
      <xdr:row>372</xdr:row>
      <xdr:rowOff>66675</xdr:rowOff>
    </xdr:from>
    <xdr:ext cx="1819275" cy="2133600"/>
    <xdr:pic>
      <xdr:nvPicPr>
        <xdr:cNvPr id="93" name="image87.png" title="Image">
          <a:extLst>
            <a:ext uri="{FF2B5EF4-FFF2-40B4-BE49-F238E27FC236}">
              <a16:creationId xmlns:a16="http://schemas.microsoft.com/office/drawing/2014/main" id="{00000000-0008-0000-0100-00005D000000}"/>
            </a:ext>
          </a:extLst>
        </xdr:cNvPr>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6</xdr:col>
      <xdr:colOff>466725</xdr:colOff>
      <xdr:row>377</xdr:row>
      <xdr:rowOff>133350</xdr:rowOff>
    </xdr:from>
    <xdr:ext cx="2095500" cy="2428875"/>
    <xdr:pic>
      <xdr:nvPicPr>
        <xdr:cNvPr id="94" name="image90.png" title="Image">
          <a:extLst>
            <a:ext uri="{FF2B5EF4-FFF2-40B4-BE49-F238E27FC236}">
              <a16:creationId xmlns:a16="http://schemas.microsoft.com/office/drawing/2014/main" id="{00000000-0008-0000-0100-00005E000000}"/>
            </a:ext>
          </a:extLst>
        </xdr:cNvPr>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6</xdr:col>
      <xdr:colOff>152400</xdr:colOff>
      <xdr:row>382</xdr:row>
      <xdr:rowOff>276225</xdr:rowOff>
    </xdr:from>
    <xdr:ext cx="2657475" cy="1857375"/>
    <xdr:pic>
      <xdr:nvPicPr>
        <xdr:cNvPr id="95" name="image88.png" title="Image">
          <a:extLst>
            <a:ext uri="{FF2B5EF4-FFF2-40B4-BE49-F238E27FC236}">
              <a16:creationId xmlns:a16="http://schemas.microsoft.com/office/drawing/2014/main" id="{00000000-0008-0000-0100-00005F000000}"/>
            </a:ext>
          </a:extLst>
        </xdr:cNvPr>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15"/>
  <sheetViews>
    <sheetView tabSelected="1" zoomScale="120" zoomScaleNormal="120" workbookViewId="0"/>
  </sheetViews>
  <sheetFormatPr baseColWidth="10" defaultColWidth="12.6640625" defaultRowHeight="15" customHeight="1" x14ac:dyDescent="0.15"/>
  <cols>
    <col min="1" max="1" width="26.5" customWidth="1"/>
    <col min="2" max="14" width="7.6640625" customWidth="1"/>
    <col min="15" max="15" width="9.6640625" customWidth="1"/>
    <col min="16" max="26" width="7.6640625" customWidth="1"/>
  </cols>
  <sheetData>
    <row r="1" spans="1:21" ht="99.75" customHeight="1" x14ac:dyDescent="0.3">
      <c r="A1" s="1"/>
      <c r="B1" s="1"/>
      <c r="C1" s="1"/>
      <c r="D1" s="1"/>
      <c r="E1" s="1"/>
      <c r="F1" s="1"/>
      <c r="G1" s="1"/>
      <c r="H1" s="1"/>
      <c r="I1" s="2"/>
      <c r="J1" s="1"/>
      <c r="K1" s="1"/>
      <c r="L1" s="1"/>
      <c r="M1" s="1"/>
      <c r="N1" s="1"/>
      <c r="O1" s="1"/>
      <c r="P1" s="1"/>
      <c r="Q1" s="1"/>
      <c r="R1" s="1"/>
      <c r="S1" s="1"/>
      <c r="T1" s="1"/>
      <c r="U1" s="1"/>
    </row>
    <row r="2" spans="1:21" ht="14.25" customHeight="1" x14ac:dyDescent="0.15">
      <c r="A2" s="1"/>
      <c r="B2" s="1"/>
      <c r="C2" s="1"/>
      <c r="D2" s="1"/>
      <c r="E2" s="1"/>
      <c r="F2" s="1"/>
      <c r="G2" s="1"/>
      <c r="H2" s="1"/>
      <c r="I2" s="1"/>
      <c r="J2" s="1"/>
      <c r="K2" s="1"/>
      <c r="L2" s="1"/>
      <c r="M2" s="1"/>
      <c r="N2" s="1"/>
      <c r="O2" s="1"/>
      <c r="P2" s="1"/>
      <c r="Q2" s="1"/>
      <c r="R2" s="1"/>
      <c r="S2" s="1"/>
      <c r="T2" s="1"/>
      <c r="U2" s="1"/>
    </row>
    <row r="3" spans="1:21" ht="20.25" customHeight="1" x14ac:dyDescent="0.2">
      <c r="A3" s="3" t="s">
        <v>0</v>
      </c>
      <c r="B3" s="1"/>
      <c r="C3" s="1"/>
      <c r="D3" s="1"/>
      <c r="E3" s="1"/>
      <c r="F3" s="1"/>
      <c r="G3" s="1"/>
      <c r="H3" s="1"/>
      <c r="I3" s="1"/>
      <c r="J3" s="1"/>
      <c r="K3" s="1"/>
      <c r="L3" s="1"/>
      <c r="M3" s="1"/>
      <c r="N3" s="1"/>
      <c r="O3" s="1"/>
      <c r="P3" s="1"/>
      <c r="Q3" s="1"/>
      <c r="R3" s="1"/>
      <c r="S3" s="1"/>
      <c r="T3" s="1"/>
      <c r="U3" s="1"/>
    </row>
    <row r="4" spans="1:21" ht="14.25" customHeight="1" x14ac:dyDescent="0.15">
      <c r="A4" s="1"/>
      <c r="B4" s="1"/>
      <c r="C4" s="1"/>
      <c r="D4" s="1"/>
      <c r="E4" s="1"/>
      <c r="F4" s="1"/>
      <c r="G4" s="1"/>
      <c r="H4" s="1"/>
      <c r="I4" s="1"/>
      <c r="J4" s="1"/>
      <c r="K4" s="1"/>
      <c r="L4" s="1"/>
      <c r="M4" s="1"/>
      <c r="N4" s="1"/>
      <c r="O4" s="1"/>
      <c r="P4" s="1"/>
      <c r="Q4" s="1"/>
      <c r="R4" s="1"/>
      <c r="S4" s="1"/>
      <c r="T4" s="1"/>
      <c r="U4" s="1"/>
    </row>
    <row r="5" spans="1:21" ht="14.25" customHeight="1" x14ac:dyDescent="0.15">
      <c r="A5" s="4" t="s">
        <v>1</v>
      </c>
      <c r="B5" s="133"/>
      <c r="C5" s="134"/>
      <c r="D5" s="134"/>
      <c r="E5" s="134"/>
      <c r="F5" s="135"/>
      <c r="G5" s="1"/>
      <c r="H5" s="1"/>
      <c r="I5" s="1"/>
      <c r="J5" s="1"/>
      <c r="K5" s="1"/>
      <c r="L5" s="1"/>
      <c r="M5" s="1"/>
      <c r="N5" s="1"/>
      <c r="O5" s="1"/>
      <c r="P5" s="1"/>
      <c r="Q5" s="1"/>
      <c r="R5" s="1"/>
      <c r="S5" s="1"/>
      <c r="T5" s="1"/>
      <c r="U5" s="1"/>
    </row>
    <row r="6" spans="1:21" ht="14.25" customHeight="1" x14ac:dyDescent="0.15">
      <c r="A6" s="1"/>
      <c r="B6" s="1"/>
      <c r="C6" s="1"/>
      <c r="D6" s="1"/>
      <c r="E6" s="1"/>
      <c r="F6" s="1"/>
      <c r="G6" s="1"/>
      <c r="H6" s="1"/>
      <c r="I6" s="1"/>
      <c r="J6" s="1"/>
      <c r="K6" s="1"/>
      <c r="L6" s="1"/>
      <c r="M6" s="1"/>
      <c r="N6" s="1"/>
      <c r="O6" s="1"/>
      <c r="P6" s="1"/>
      <c r="Q6" s="1"/>
      <c r="R6" s="1"/>
      <c r="S6" s="1"/>
      <c r="T6" s="1"/>
      <c r="U6" s="1"/>
    </row>
    <row r="7" spans="1:21" ht="14.25" customHeight="1" x14ac:dyDescent="0.15">
      <c r="A7" s="4" t="s">
        <v>2</v>
      </c>
      <c r="B7" s="1"/>
      <c r="C7" s="1"/>
      <c r="D7" s="1"/>
      <c r="E7" s="1"/>
      <c r="F7" s="1"/>
      <c r="G7" s="1"/>
      <c r="H7" s="1"/>
      <c r="I7" s="1"/>
      <c r="J7" s="1"/>
      <c r="K7" s="1"/>
      <c r="L7" s="1"/>
      <c r="M7" s="1"/>
      <c r="N7" s="1"/>
      <c r="O7" s="1"/>
      <c r="P7" s="1"/>
      <c r="Q7" s="1"/>
      <c r="R7" s="1"/>
      <c r="S7" s="1"/>
      <c r="T7" s="1"/>
      <c r="U7" s="1"/>
    </row>
    <row r="8" spans="1:21" ht="14.25" customHeight="1" x14ac:dyDescent="0.15">
      <c r="A8" s="1"/>
      <c r="B8" s="1"/>
      <c r="C8" s="1"/>
      <c r="D8" s="1"/>
      <c r="E8" s="1"/>
      <c r="F8" s="1"/>
      <c r="G8" s="1"/>
      <c r="H8" s="1"/>
      <c r="I8" s="1"/>
      <c r="J8" s="1"/>
      <c r="K8" s="1"/>
      <c r="L8" s="1"/>
      <c r="M8" s="1"/>
      <c r="N8" s="1"/>
      <c r="O8" s="1"/>
      <c r="P8" s="1"/>
      <c r="Q8" s="1"/>
      <c r="R8" s="1"/>
      <c r="S8" s="1"/>
      <c r="T8" s="1"/>
      <c r="U8" s="1"/>
    </row>
    <row r="9" spans="1:21" ht="32.25" customHeight="1" x14ac:dyDescent="0.15">
      <c r="A9" s="124" t="s">
        <v>3</v>
      </c>
      <c r="B9" s="122"/>
      <c r="C9" s="122"/>
      <c r="D9" s="122"/>
      <c r="E9" s="122"/>
      <c r="F9" s="122"/>
      <c r="G9" s="122"/>
      <c r="H9" s="122"/>
      <c r="I9" s="122"/>
      <c r="J9" s="122"/>
      <c r="K9" s="122"/>
      <c r="L9" s="122"/>
      <c r="M9" s="122"/>
      <c r="N9" s="122"/>
      <c r="O9" s="122"/>
      <c r="P9" s="1"/>
      <c r="Q9" s="1"/>
      <c r="R9" s="1"/>
      <c r="S9" s="1"/>
      <c r="T9" s="1"/>
      <c r="U9" s="1"/>
    </row>
    <row r="10" spans="1:21" ht="31.5" customHeight="1" x14ac:dyDescent="0.15">
      <c r="A10" s="124" t="s">
        <v>4</v>
      </c>
      <c r="B10" s="122"/>
      <c r="C10" s="122"/>
      <c r="D10" s="122"/>
      <c r="E10" s="122"/>
      <c r="F10" s="122"/>
      <c r="G10" s="122"/>
      <c r="H10" s="122"/>
      <c r="I10" s="122"/>
      <c r="J10" s="122"/>
      <c r="K10" s="122"/>
      <c r="L10" s="122"/>
      <c r="M10" s="122"/>
      <c r="N10" s="122"/>
      <c r="O10" s="122"/>
      <c r="P10" s="1"/>
      <c r="Q10" s="1"/>
      <c r="R10" s="1"/>
      <c r="S10" s="1"/>
      <c r="T10" s="1"/>
      <c r="U10" s="1"/>
    </row>
    <row r="11" spans="1:21" ht="17.25" customHeight="1" x14ac:dyDescent="0.15">
      <c r="A11" s="125" t="s">
        <v>5</v>
      </c>
      <c r="B11" s="122"/>
      <c r="C11" s="122"/>
      <c r="D11" s="122"/>
      <c r="E11" s="122"/>
      <c r="F11" s="122"/>
      <c r="G11" s="122"/>
      <c r="H11" s="122"/>
      <c r="I11" s="122"/>
      <c r="J11" s="122"/>
      <c r="K11" s="122"/>
      <c r="L11" s="122"/>
      <c r="M11" s="122"/>
      <c r="N11" s="122"/>
      <c r="O11" s="122"/>
      <c r="P11" s="1"/>
      <c r="Q11" s="1"/>
      <c r="R11" s="1"/>
      <c r="S11" s="1"/>
      <c r="T11" s="1"/>
      <c r="U11" s="1"/>
    </row>
    <row r="12" spans="1:21" ht="16.5" customHeight="1" x14ac:dyDescent="0.15">
      <c r="A12" s="124" t="s">
        <v>6</v>
      </c>
      <c r="B12" s="122"/>
      <c r="C12" s="122"/>
      <c r="D12" s="122"/>
      <c r="E12" s="122"/>
      <c r="F12" s="122"/>
      <c r="G12" s="122"/>
      <c r="H12" s="122"/>
      <c r="I12" s="122"/>
      <c r="J12" s="122"/>
      <c r="K12" s="122"/>
      <c r="L12" s="122"/>
      <c r="M12" s="122"/>
      <c r="N12" s="122"/>
      <c r="O12" s="122"/>
      <c r="P12" s="1"/>
      <c r="Q12" s="1"/>
      <c r="R12" s="1"/>
      <c r="S12" s="1"/>
      <c r="T12" s="1"/>
      <c r="U12" s="1"/>
    </row>
    <row r="13" spans="1:21" ht="14.25" customHeight="1" x14ac:dyDescent="0.15">
      <c r="A13" s="130"/>
      <c r="B13" s="122"/>
      <c r="C13" s="122"/>
      <c r="D13" s="122"/>
      <c r="E13" s="122"/>
      <c r="F13" s="122"/>
      <c r="G13" s="122"/>
      <c r="H13" s="122"/>
      <c r="I13" s="122"/>
      <c r="J13" s="122"/>
      <c r="K13" s="122"/>
      <c r="L13" s="122"/>
      <c r="M13" s="122"/>
      <c r="N13" s="122"/>
      <c r="O13" s="122"/>
      <c r="P13" s="1"/>
      <c r="Q13" s="1"/>
      <c r="R13" s="1"/>
      <c r="S13" s="1"/>
      <c r="T13" s="1"/>
      <c r="U13" s="1"/>
    </row>
    <row r="14" spans="1:21" ht="27" customHeight="1" x14ac:dyDescent="0.15">
      <c r="A14" s="125" t="s">
        <v>7</v>
      </c>
      <c r="B14" s="122"/>
      <c r="C14" s="122"/>
      <c r="D14" s="122"/>
      <c r="E14" s="122"/>
      <c r="F14" s="122"/>
      <c r="G14" s="122"/>
      <c r="H14" s="122"/>
      <c r="I14" s="122"/>
      <c r="J14" s="122"/>
      <c r="K14" s="122"/>
      <c r="L14" s="122"/>
      <c r="M14" s="122"/>
      <c r="N14" s="122"/>
      <c r="O14" s="122"/>
      <c r="P14" s="1"/>
      <c r="Q14" s="1"/>
      <c r="R14" s="1"/>
      <c r="S14" s="1"/>
      <c r="T14" s="1"/>
      <c r="U14" s="1"/>
    </row>
    <row r="15" spans="1:21" ht="21" customHeight="1" x14ac:dyDescent="0.15">
      <c r="A15" s="124" t="s">
        <v>8</v>
      </c>
      <c r="B15" s="122"/>
      <c r="C15" s="122"/>
      <c r="D15" s="122"/>
      <c r="E15" s="122"/>
      <c r="F15" s="122"/>
      <c r="G15" s="122"/>
      <c r="H15" s="122"/>
      <c r="I15" s="122"/>
      <c r="J15" s="122"/>
      <c r="K15" s="122"/>
      <c r="L15" s="122"/>
      <c r="M15" s="122"/>
      <c r="N15" s="122"/>
      <c r="O15" s="122"/>
      <c r="P15" s="1"/>
      <c r="Q15" s="1"/>
      <c r="R15" s="1"/>
      <c r="S15" s="1"/>
      <c r="T15" s="1"/>
      <c r="U15" s="1"/>
    </row>
    <row r="16" spans="1:21" ht="30.75" customHeight="1" x14ac:dyDescent="0.15">
      <c r="A16" s="124" t="s">
        <v>9</v>
      </c>
      <c r="B16" s="122"/>
      <c r="C16" s="122"/>
      <c r="D16" s="122"/>
      <c r="E16" s="122"/>
      <c r="F16" s="122"/>
      <c r="G16" s="122"/>
      <c r="H16" s="122"/>
      <c r="I16" s="122"/>
      <c r="J16" s="122"/>
      <c r="K16" s="122"/>
      <c r="L16" s="122"/>
      <c r="M16" s="122"/>
      <c r="N16" s="122"/>
      <c r="O16" s="122"/>
      <c r="P16" s="1"/>
      <c r="Q16" s="1"/>
      <c r="R16" s="1"/>
      <c r="S16" s="1"/>
      <c r="T16" s="1"/>
      <c r="U16" s="1"/>
    </row>
    <row r="17" spans="1:21" ht="16.5" customHeight="1" x14ac:dyDescent="0.15">
      <c r="A17" s="124" t="s">
        <v>10</v>
      </c>
      <c r="B17" s="122"/>
      <c r="C17" s="122"/>
      <c r="D17" s="122"/>
      <c r="E17" s="122"/>
      <c r="F17" s="122"/>
      <c r="G17" s="122"/>
      <c r="H17" s="122"/>
      <c r="I17" s="122"/>
      <c r="J17" s="122"/>
      <c r="K17" s="122"/>
      <c r="L17" s="122"/>
      <c r="M17" s="122"/>
      <c r="N17" s="122"/>
      <c r="O17" s="122"/>
      <c r="P17" s="1"/>
      <c r="Q17" s="1"/>
      <c r="R17" s="1"/>
      <c r="S17" s="1"/>
      <c r="T17" s="1"/>
      <c r="U17" s="1"/>
    </row>
    <row r="18" spans="1:21" ht="16.5" customHeight="1" x14ac:dyDescent="0.15">
      <c r="A18" s="131" t="s">
        <v>11</v>
      </c>
      <c r="B18" s="122"/>
      <c r="C18" s="122"/>
      <c r="D18" s="122"/>
      <c r="E18" s="122"/>
      <c r="F18" s="122"/>
      <c r="G18" s="122"/>
      <c r="H18" s="122"/>
      <c r="I18" s="122"/>
      <c r="J18" s="122"/>
      <c r="K18" s="122"/>
      <c r="L18" s="122"/>
      <c r="M18" s="122"/>
      <c r="N18" s="122"/>
      <c r="O18" s="122"/>
      <c r="P18" s="1"/>
      <c r="Q18" s="1" t="s">
        <v>12</v>
      </c>
      <c r="R18" s="1"/>
      <c r="S18" s="1"/>
      <c r="T18" s="1"/>
      <c r="U18" s="1"/>
    </row>
    <row r="19" spans="1:21" ht="16.5" customHeight="1" x14ac:dyDescent="0.15">
      <c r="A19" s="131" t="s">
        <v>13</v>
      </c>
      <c r="B19" s="122"/>
      <c r="C19" s="122"/>
      <c r="D19" s="122"/>
      <c r="E19" s="122"/>
      <c r="F19" s="122"/>
      <c r="G19" s="122"/>
      <c r="H19" s="122"/>
      <c r="I19" s="122"/>
      <c r="J19" s="122"/>
      <c r="K19" s="122"/>
      <c r="L19" s="122"/>
      <c r="M19" s="122"/>
      <c r="N19" s="122"/>
      <c r="O19" s="122"/>
      <c r="P19" s="1"/>
      <c r="Q19" s="1"/>
      <c r="R19" s="1"/>
      <c r="S19" s="1"/>
      <c r="T19" s="1"/>
      <c r="U19" s="1"/>
    </row>
    <row r="20" spans="1:21" ht="18" customHeight="1" x14ac:dyDescent="0.15">
      <c r="A20" s="131" t="s">
        <v>14</v>
      </c>
      <c r="B20" s="122"/>
      <c r="C20" s="122"/>
      <c r="D20" s="122"/>
      <c r="E20" s="122"/>
      <c r="F20" s="122"/>
      <c r="G20" s="122"/>
      <c r="H20" s="122"/>
      <c r="I20" s="122"/>
      <c r="J20" s="122"/>
      <c r="K20" s="122"/>
      <c r="L20" s="122"/>
      <c r="M20" s="122"/>
      <c r="N20" s="122"/>
      <c r="O20" s="122"/>
      <c r="P20" s="1"/>
      <c r="Q20" s="1"/>
      <c r="R20" s="1"/>
      <c r="S20" s="1"/>
      <c r="T20" s="1"/>
      <c r="U20" s="1"/>
    </row>
    <row r="21" spans="1:21" ht="17.25" customHeight="1" x14ac:dyDescent="0.15">
      <c r="A21" s="124" t="s">
        <v>15</v>
      </c>
      <c r="B21" s="122"/>
      <c r="C21" s="122"/>
      <c r="D21" s="122"/>
      <c r="E21" s="122"/>
      <c r="F21" s="122"/>
      <c r="G21" s="122"/>
      <c r="H21" s="122"/>
      <c r="I21" s="122"/>
      <c r="J21" s="122"/>
      <c r="K21" s="122"/>
      <c r="L21" s="122"/>
      <c r="M21" s="122"/>
      <c r="N21" s="122"/>
      <c r="O21" s="122"/>
      <c r="P21" s="1"/>
      <c r="Q21" s="1"/>
      <c r="R21" s="1"/>
      <c r="S21" s="1"/>
      <c r="T21" s="1"/>
      <c r="U21" s="1"/>
    </row>
    <row r="22" spans="1:21" ht="28.5" customHeight="1" x14ac:dyDescent="0.15">
      <c r="A22" s="124" t="s">
        <v>918</v>
      </c>
      <c r="B22" s="122"/>
      <c r="C22" s="122"/>
      <c r="D22" s="122"/>
      <c r="E22" s="122"/>
      <c r="F22" s="122"/>
      <c r="G22" s="122"/>
      <c r="H22" s="122"/>
      <c r="I22" s="122"/>
      <c r="J22" s="122"/>
      <c r="K22" s="122"/>
      <c r="L22" s="122"/>
      <c r="M22" s="122"/>
      <c r="N22" s="122"/>
      <c r="O22" s="122"/>
      <c r="P22" s="1"/>
      <c r="Q22" s="1"/>
      <c r="R22" s="1"/>
      <c r="S22" s="1"/>
      <c r="T22" s="1"/>
      <c r="U22" s="1"/>
    </row>
    <row r="23" spans="1:21" ht="14" x14ac:dyDescent="0.15">
      <c r="A23" s="132" t="s">
        <v>917</v>
      </c>
      <c r="B23" s="132"/>
      <c r="C23" s="132"/>
      <c r="D23" s="132"/>
      <c r="E23" s="132"/>
      <c r="F23" s="132"/>
      <c r="G23" s="132"/>
      <c r="H23" s="132"/>
      <c r="I23" s="132"/>
      <c r="J23" s="132"/>
      <c r="K23" s="132"/>
      <c r="L23" s="132"/>
      <c r="M23" s="132"/>
      <c r="N23" s="132"/>
      <c r="O23" s="132"/>
      <c r="P23" s="1"/>
      <c r="Q23" s="1"/>
      <c r="R23" s="1"/>
      <c r="S23" s="1"/>
      <c r="T23" s="1"/>
      <c r="U23" s="1"/>
    </row>
    <row r="24" spans="1:21" ht="27.75" customHeight="1" x14ac:dyDescent="0.15">
      <c r="A24" s="125" t="s">
        <v>16</v>
      </c>
      <c r="B24" s="122"/>
      <c r="C24" s="122"/>
      <c r="D24" s="122"/>
      <c r="E24" s="122"/>
      <c r="F24" s="122"/>
      <c r="G24" s="122"/>
      <c r="H24" s="122"/>
      <c r="I24" s="122"/>
      <c r="J24" s="122"/>
      <c r="K24" s="122"/>
      <c r="L24" s="122"/>
      <c r="M24" s="122"/>
      <c r="N24" s="122"/>
      <c r="O24" s="122"/>
      <c r="P24" s="1"/>
      <c r="Q24" s="1"/>
      <c r="R24" s="1"/>
      <c r="S24" s="1"/>
      <c r="T24" s="1"/>
      <c r="U24" s="1"/>
    </row>
    <row r="25" spans="1:21" ht="16.5" customHeight="1" x14ac:dyDescent="0.15">
      <c r="A25" s="124" t="s">
        <v>17</v>
      </c>
      <c r="B25" s="122"/>
      <c r="C25" s="122"/>
      <c r="D25" s="122"/>
      <c r="E25" s="122"/>
      <c r="F25" s="122"/>
      <c r="G25" s="122"/>
      <c r="H25" s="122"/>
      <c r="I25" s="122"/>
      <c r="J25" s="122"/>
      <c r="K25" s="122"/>
      <c r="L25" s="122"/>
      <c r="M25" s="122"/>
      <c r="N25" s="122"/>
      <c r="O25" s="122"/>
      <c r="P25" s="1"/>
      <c r="Q25" s="1"/>
      <c r="R25" s="1"/>
      <c r="S25" s="1"/>
      <c r="T25" s="1"/>
      <c r="U25" s="1"/>
    </row>
    <row r="26" spans="1:21" ht="14.25" customHeight="1" x14ac:dyDescent="0.15">
      <c r="A26" s="6"/>
      <c r="B26" s="6"/>
      <c r="C26" s="6"/>
      <c r="D26" s="6"/>
      <c r="E26" s="6"/>
      <c r="F26" s="6"/>
      <c r="G26" s="6"/>
      <c r="H26" s="6"/>
      <c r="I26" s="6"/>
      <c r="J26" s="6"/>
      <c r="K26" s="6"/>
      <c r="L26" s="6"/>
      <c r="M26" s="6"/>
      <c r="N26" s="6"/>
      <c r="O26" s="6"/>
      <c r="P26" s="1"/>
      <c r="Q26" s="1"/>
      <c r="R26" s="1"/>
      <c r="S26" s="1"/>
      <c r="T26" s="1"/>
      <c r="U26" s="1"/>
    </row>
    <row r="27" spans="1:21" ht="14.25" customHeight="1" x14ac:dyDescent="0.15">
      <c r="A27" s="123" t="s">
        <v>18</v>
      </c>
      <c r="B27" s="122"/>
      <c r="C27" s="122"/>
      <c r="D27" s="122"/>
      <c r="E27" s="122"/>
      <c r="F27" s="122"/>
      <c r="G27" s="122"/>
      <c r="H27" s="122"/>
      <c r="I27" s="122"/>
      <c r="J27" s="122"/>
      <c r="K27" s="122"/>
      <c r="L27" s="122"/>
      <c r="M27" s="122"/>
      <c r="N27" s="122"/>
      <c r="O27" s="122"/>
      <c r="P27" s="1"/>
      <c r="Q27" s="1"/>
      <c r="R27" s="1"/>
      <c r="S27" s="1"/>
      <c r="T27" s="1"/>
      <c r="U27" s="1"/>
    </row>
    <row r="28" spans="1:21" ht="24.75" customHeight="1" x14ac:dyDescent="0.15">
      <c r="A28" s="124" t="s">
        <v>19</v>
      </c>
      <c r="B28" s="122"/>
      <c r="C28" s="122"/>
      <c r="D28" s="122"/>
      <c r="E28" s="122"/>
      <c r="F28" s="122"/>
      <c r="G28" s="122"/>
      <c r="H28" s="122"/>
      <c r="I28" s="122"/>
      <c r="J28" s="122"/>
      <c r="K28" s="122"/>
      <c r="L28" s="122"/>
      <c r="M28" s="122"/>
      <c r="N28" s="122"/>
      <c r="O28" s="122"/>
      <c r="P28" s="1"/>
      <c r="Q28" s="1"/>
      <c r="R28" s="1"/>
      <c r="S28" s="1"/>
      <c r="T28" s="1"/>
      <c r="U28" s="1"/>
    </row>
    <row r="29" spans="1:21" ht="14.25" customHeight="1" x14ac:dyDescent="0.15">
      <c r="A29" s="130"/>
      <c r="B29" s="122"/>
      <c r="C29" s="122"/>
      <c r="D29" s="122"/>
      <c r="E29" s="122"/>
      <c r="F29" s="122"/>
      <c r="G29" s="122"/>
      <c r="H29" s="122"/>
      <c r="I29" s="122"/>
      <c r="J29" s="122"/>
      <c r="K29" s="122"/>
      <c r="L29" s="122"/>
      <c r="M29" s="122"/>
      <c r="N29" s="122"/>
      <c r="O29" s="122"/>
      <c r="P29" s="1"/>
      <c r="Q29" s="1"/>
      <c r="R29" s="1"/>
      <c r="S29" s="1"/>
      <c r="T29" s="1"/>
      <c r="U29" s="1"/>
    </row>
    <row r="30" spans="1:21" ht="14.25" customHeight="1" x14ac:dyDescent="0.15">
      <c r="A30" s="124" t="s">
        <v>20</v>
      </c>
      <c r="B30" s="122"/>
      <c r="C30" s="122"/>
      <c r="D30" s="122"/>
      <c r="E30" s="122"/>
      <c r="F30" s="122"/>
      <c r="G30" s="122"/>
      <c r="H30" s="122"/>
      <c r="I30" s="122"/>
      <c r="J30" s="122"/>
      <c r="K30" s="122"/>
      <c r="L30" s="122"/>
      <c r="M30" s="122"/>
      <c r="N30" s="122"/>
      <c r="O30" s="122"/>
      <c r="P30" s="1"/>
      <c r="Q30" s="1"/>
      <c r="R30" s="1"/>
      <c r="S30" s="1"/>
      <c r="T30" s="1"/>
      <c r="U30" s="1"/>
    </row>
    <row r="31" spans="1:21" ht="14.25" customHeight="1" x14ac:dyDescent="0.15">
      <c r="A31" s="130"/>
      <c r="B31" s="122"/>
      <c r="C31" s="122"/>
      <c r="D31" s="122"/>
      <c r="E31" s="122"/>
      <c r="F31" s="122"/>
      <c r="G31" s="122"/>
      <c r="H31" s="122"/>
      <c r="I31" s="122"/>
      <c r="J31" s="122"/>
      <c r="K31" s="122"/>
      <c r="L31" s="122"/>
      <c r="M31" s="122"/>
      <c r="N31" s="122"/>
      <c r="O31" s="122"/>
      <c r="P31" s="1"/>
      <c r="Q31" s="1"/>
      <c r="R31" s="1"/>
      <c r="S31" s="1"/>
      <c r="T31" s="1"/>
      <c r="U31" s="1"/>
    </row>
    <row r="32" spans="1:21" ht="14.25" customHeight="1" x14ac:dyDescent="0.15">
      <c r="A32" s="123" t="s">
        <v>21</v>
      </c>
      <c r="B32" s="122"/>
      <c r="C32" s="122"/>
      <c r="D32" s="122"/>
      <c r="E32" s="122"/>
      <c r="F32" s="122"/>
      <c r="G32" s="122"/>
      <c r="H32" s="122"/>
      <c r="I32" s="122"/>
      <c r="J32" s="122"/>
      <c r="K32" s="122"/>
      <c r="L32" s="122"/>
      <c r="M32" s="122"/>
      <c r="N32" s="122"/>
      <c r="O32" s="122"/>
      <c r="P32" s="1"/>
      <c r="Q32" s="1"/>
      <c r="R32" s="1"/>
      <c r="S32" s="1"/>
      <c r="T32" s="1"/>
      <c r="U32" s="1"/>
    </row>
    <row r="33" spans="1:21" ht="34.5" customHeight="1" x14ac:dyDescent="0.15">
      <c r="A33" s="124" t="s">
        <v>22</v>
      </c>
      <c r="B33" s="122"/>
      <c r="C33" s="122"/>
      <c r="D33" s="122"/>
      <c r="E33" s="122"/>
      <c r="F33" s="122"/>
      <c r="G33" s="122"/>
      <c r="H33" s="122"/>
      <c r="I33" s="122"/>
      <c r="J33" s="122"/>
      <c r="K33" s="122"/>
      <c r="L33" s="122"/>
      <c r="M33" s="122"/>
      <c r="N33" s="122"/>
      <c r="O33" s="122"/>
      <c r="P33" s="1"/>
      <c r="Q33" s="1"/>
      <c r="R33" s="1"/>
      <c r="S33" s="1"/>
      <c r="T33" s="1"/>
      <c r="U33" s="1"/>
    </row>
    <row r="34" spans="1:21" ht="14.25" customHeight="1" x14ac:dyDescent="0.15">
      <c r="A34" s="124" t="s">
        <v>23</v>
      </c>
      <c r="B34" s="122"/>
      <c r="C34" s="122"/>
      <c r="D34" s="122"/>
      <c r="E34" s="122"/>
      <c r="F34" s="122"/>
      <c r="G34" s="122"/>
      <c r="H34" s="122"/>
      <c r="I34" s="122"/>
      <c r="J34" s="122"/>
      <c r="K34" s="122"/>
      <c r="L34" s="122"/>
      <c r="M34" s="122"/>
      <c r="N34" s="122"/>
      <c r="O34" s="122"/>
      <c r="P34" s="8"/>
      <c r="Q34" s="1"/>
      <c r="R34" s="1"/>
      <c r="S34" s="1"/>
      <c r="T34" s="1"/>
      <c r="U34" s="1"/>
    </row>
    <row r="35" spans="1:21" ht="14.25" customHeight="1" x14ac:dyDescent="0.15">
      <c r="A35" s="124" t="s">
        <v>24</v>
      </c>
      <c r="B35" s="122"/>
      <c r="C35" s="122"/>
      <c r="D35" s="122"/>
      <c r="E35" s="122"/>
      <c r="F35" s="122"/>
      <c r="G35" s="122"/>
      <c r="H35" s="122"/>
      <c r="I35" s="122"/>
      <c r="J35" s="122"/>
      <c r="K35" s="122"/>
      <c r="L35" s="122"/>
      <c r="M35" s="122"/>
      <c r="N35" s="122"/>
      <c r="O35" s="122"/>
      <c r="P35" s="1"/>
      <c r="Q35" s="1"/>
      <c r="R35" s="1"/>
      <c r="S35" s="1"/>
      <c r="T35" s="1"/>
      <c r="U35" s="1"/>
    </row>
    <row r="36" spans="1:21" ht="22.5" customHeight="1" x14ac:dyDescent="0.15">
      <c r="A36" s="125" t="s">
        <v>25</v>
      </c>
      <c r="B36" s="122"/>
      <c r="C36" s="122"/>
      <c r="D36" s="122"/>
      <c r="E36" s="122"/>
      <c r="F36" s="122"/>
      <c r="G36" s="122"/>
      <c r="H36" s="122"/>
      <c r="I36" s="122"/>
      <c r="J36" s="122"/>
      <c r="K36" s="122"/>
      <c r="L36" s="122"/>
      <c r="M36" s="122"/>
      <c r="N36" s="122"/>
      <c r="O36" s="122"/>
      <c r="P36" s="1"/>
      <c r="Q36" s="1"/>
      <c r="R36" s="1"/>
      <c r="S36" s="1"/>
      <c r="T36" s="1"/>
      <c r="U36" s="1"/>
    </row>
    <row r="37" spans="1:21" ht="14.25" customHeight="1" x14ac:dyDescent="0.15">
      <c r="A37" s="124" t="s">
        <v>26</v>
      </c>
      <c r="B37" s="122"/>
      <c r="C37" s="122"/>
      <c r="D37" s="122"/>
      <c r="E37" s="122"/>
      <c r="F37" s="122"/>
      <c r="G37" s="122"/>
      <c r="H37" s="122"/>
      <c r="I37" s="122"/>
      <c r="J37" s="122"/>
      <c r="K37" s="122"/>
      <c r="L37" s="122"/>
      <c r="M37" s="122"/>
      <c r="N37" s="122"/>
      <c r="O37" s="122"/>
      <c r="P37" s="1"/>
      <c r="Q37" s="1"/>
      <c r="R37" s="1"/>
      <c r="S37" s="1"/>
      <c r="T37" s="1"/>
      <c r="U37" s="1"/>
    </row>
    <row r="38" spans="1:21" ht="14.25" customHeight="1" x14ac:dyDescent="0.15">
      <c r="A38" s="124" t="s">
        <v>24</v>
      </c>
      <c r="B38" s="122"/>
      <c r="C38" s="122"/>
      <c r="D38" s="122"/>
      <c r="E38" s="122"/>
      <c r="F38" s="122"/>
      <c r="G38" s="122"/>
      <c r="H38" s="122"/>
      <c r="I38" s="122"/>
      <c r="J38" s="122"/>
      <c r="K38" s="122"/>
      <c r="L38" s="122"/>
      <c r="M38" s="122"/>
      <c r="N38" s="122"/>
      <c r="O38" s="122"/>
      <c r="P38" s="1"/>
      <c r="Q38" s="1"/>
      <c r="R38" s="1"/>
      <c r="S38" s="1"/>
      <c r="T38" s="1"/>
      <c r="U38" s="1"/>
    </row>
    <row r="39" spans="1:21" ht="24.75" customHeight="1" x14ac:dyDescent="0.15">
      <c r="A39" s="125" t="s">
        <v>27</v>
      </c>
      <c r="B39" s="122"/>
      <c r="C39" s="122"/>
      <c r="D39" s="122"/>
      <c r="E39" s="122"/>
      <c r="F39" s="122"/>
      <c r="G39" s="122"/>
      <c r="H39" s="122"/>
      <c r="I39" s="122"/>
      <c r="J39" s="122"/>
      <c r="K39" s="122"/>
      <c r="L39" s="122"/>
      <c r="M39" s="122"/>
      <c r="N39" s="122"/>
      <c r="O39" s="122"/>
      <c r="P39" s="8"/>
      <c r="Q39" s="1"/>
      <c r="R39" s="1"/>
      <c r="S39" s="1"/>
      <c r="T39" s="1"/>
      <c r="U39" s="1"/>
    </row>
    <row r="40" spans="1:21" ht="57" customHeight="1" x14ac:dyDescent="0.15">
      <c r="A40" s="124" t="s">
        <v>28</v>
      </c>
      <c r="B40" s="122"/>
      <c r="C40" s="122"/>
      <c r="D40" s="122"/>
      <c r="E40" s="122"/>
      <c r="F40" s="122"/>
      <c r="G40" s="122"/>
      <c r="H40" s="122"/>
      <c r="I40" s="122"/>
      <c r="J40" s="122"/>
      <c r="K40" s="122"/>
      <c r="L40" s="122"/>
      <c r="M40" s="122"/>
      <c r="N40" s="122"/>
      <c r="O40" s="122"/>
      <c r="P40" s="1"/>
      <c r="Q40" s="1"/>
      <c r="R40" s="1"/>
      <c r="S40" s="1"/>
      <c r="T40" s="1"/>
      <c r="U40" s="1"/>
    </row>
    <row r="41" spans="1:21" ht="25.5" customHeight="1" x14ac:dyDescent="0.15">
      <c r="A41" s="124" t="s">
        <v>29</v>
      </c>
      <c r="B41" s="122"/>
      <c r="C41" s="122"/>
      <c r="D41" s="122"/>
      <c r="E41" s="122"/>
      <c r="F41" s="122"/>
      <c r="G41" s="122"/>
      <c r="H41" s="122"/>
      <c r="I41" s="122"/>
      <c r="J41" s="122"/>
      <c r="K41" s="122"/>
      <c r="L41" s="122"/>
      <c r="M41" s="122"/>
      <c r="N41" s="122"/>
      <c r="O41" s="122"/>
      <c r="P41" s="1"/>
      <c r="Q41" s="1"/>
      <c r="R41" s="1"/>
      <c r="S41" s="1"/>
      <c r="T41" s="1"/>
      <c r="U41" s="1"/>
    </row>
    <row r="42" spans="1:21" ht="15.75" customHeight="1" x14ac:dyDescent="0.15">
      <c r="A42" s="124"/>
      <c r="B42" s="122"/>
      <c r="C42" s="122"/>
      <c r="D42" s="122"/>
      <c r="E42" s="122"/>
      <c r="F42" s="122"/>
      <c r="G42" s="122"/>
      <c r="H42" s="122"/>
      <c r="I42" s="122"/>
      <c r="J42" s="122"/>
      <c r="K42" s="122"/>
      <c r="L42" s="122"/>
      <c r="M42" s="122"/>
      <c r="N42" s="122"/>
      <c r="O42" s="122"/>
      <c r="P42" s="1"/>
      <c r="Q42" s="1"/>
      <c r="R42" s="1"/>
      <c r="S42" s="1"/>
      <c r="T42" s="1"/>
      <c r="U42" s="1"/>
    </row>
    <row r="43" spans="1:21" ht="30.75" customHeight="1" x14ac:dyDescent="0.15">
      <c r="A43" s="124" t="s">
        <v>30</v>
      </c>
      <c r="B43" s="122"/>
      <c r="C43" s="122"/>
      <c r="D43" s="122"/>
      <c r="E43" s="122"/>
      <c r="F43" s="122"/>
      <c r="G43" s="122"/>
      <c r="H43" s="122"/>
      <c r="I43" s="122"/>
      <c r="J43" s="122"/>
      <c r="K43" s="122"/>
      <c r="L43" s="122"/>
      <c r="M43" s="122"/>
      <c r="N43" s="122"/>
      <c r="O43" s="122"/>
      <c r="P43" s="8"/>
      <c r="Q43" s="1"/>
      <c r="R43" s="1"/>
      <c r="S43" s="1"/>
      <c r="T43" s="1"/>
      <c r="U43" s="1"/>
    </row>
    <row r="44" spans="1:21" ht="25.5" customHeight="1" x14ac:dyDescent="0.15">
      <c r="A44" s="127" t="s">
        <v>31</v>
      </c>
      <c r="B44" s="122"/>
      <c r="C44" s="122"/>
      <c r="D44" s="122"/>
      <c r="E44" s="122"/>
      <c r="F44" s="122"/>
      <c r="G44" s="122"/>
      <c r="H44" s="122"/>
      <c r="I44" s="122"/>
      <c r="J44" s="122"/>
      <c r="K44" s="122"/>
      <c r="L44" s="122"/>
      <c r="M44" s="122"/>
      <c r="N44" s="122"/>
      <c r="O44" s="122"/>
      <c r="P44" s="1"/>
      <c r="Q44" s="1"/>
      <c r="R44" s="1"/>
      <c r="S44" s="1"/>
      <c r="T44" s="1"/>
      <c r="U44" s="1"/>
    </row>
    <row r="45" spans="1:21" ht="37.5" customHeight="1" x14ac:dyDescent="0.15">
      <c r="A45" s="128" t="s">
        <v>32</v>
      </c>
      <c r="B45" s="129"/>
      <c r="C45" s="129"/>
      <c r="D45" s="129"/>
      <c r="E45" s="129"/>
      <c r="F45" s="129"/>
      <c r="G45" s="129"/>
      <c r="H45" s="129"/>
      <c r="I45" s="129"/>
      <c r="J45" s="129"/>
      <c r="K45" s="129"/>
      <c r="L45" s="129"/>
      <c r="M45" s="129"/>
      <c r="N45" s="129"/>
      <c r="O45" s="129"/>
      <c r="P45" s="1"/>
      <c r="Q45" s="1"/>
      <c r="R45" s="1"/>
      <c r="S45" s="1"/>
      <c r="T45" s="1"/>
      <c r="U45" s="1"/>
    </row>
    <row r="46" spans="1:21" ht="37.5" customHeight="1" x14ac:dyDescent="0.15">
      <c r="A46" s="121" t="s">
        <v>33</v>
      </c>
      <c r="B46" s="122"/>
      <c r="C46" s="122"/>
      <c r="D46" s="122"/>
      <c r="E46" s="122"/>
      <c r="F46" s="122"/>
      <c r="G46" s="122"/>
      <c r="H46" s="122"/>
      <c r="I46" s="122"/>
      <c r="J46" s="122"/>
      <c r="K46" s="122"/>
      <c r="L46" s="122"/>
      <c r="M46" s="122"/>
      <c r="N46" s="122"/>
      <c r="O46" s="122"/>
      <c r="P46" s="1"/>
      <c r="Q46" s="1"/>
      <c r="R46" s="1"/>
      <c r="S46" s="1"/>
      <c r="T46" s="1"/>
      <c r="U46" s="1"/>
    </row>
    <row r="47" spans="1:21" ht="14.25" customHeight="1" x14ac:dyDescent="0.15">
      <c r="A47" s="10"/>
      <c r="B47" s="11"/>
      <c r="C47" s="11"/>
      <c r="D47" s="11"/>
      <c r="E47" s="11"/>
      <c r="F47" s="11"/>
      <c r="G47" s="11"/>
      <c r="H47" s="11"/>
      <c r="I47" s="11"/>
      <c r="J47" s="11"/>
      <c r="K47" s="11"/>
      <c r="L47" s="11"/>
      <c r="M47" s="11"/>
      <c r="N47" s="11"/>
      <c r="O47" s="12"/>
      <c r="P47" s="1"/>
      <c r="Q47" s="1"/>
      <c r="R47" s="1"/>
      <c r="S47" s="1"/>
      <c r="T47" s="1"/>
      <c r="U47" s="1"/>
    </row>
    <row r="48" spans="1:21" ht="41.25" customHeight="1" x14ac:dyDescent="0.15">
      <c r="A48" s="121" t="s">
        <v>34</v>
      </c>
      <c r="B48" s="122"/>
      <c r="C48" s="122"/>
      <c r="D48" s="122"/>
      <c r="E48" s="122"/>
      <c r="F48" s="122"/>
      <c r="G48" s="122"/>
      <c r="H48" s="122"/>
      <c r="I48" s="122"/>
      <c r="J48" s="122"/>
      <c r="K48" s="122"/>
      <c r="L48" s="122"/>
      <c r="M48" s="122"/>
      <c r="N48" s="122"/>
      <c r="O48" s="122"/>
      <c r="P48" s="8"/>
      <c r="Q48" s="1"/>
      <c r="R48" s="1"/>
      <c r="S48" s="1"/>
      <c r="T48" s="1"/>
      <c r="U48" s="1"/>
    </row>
    <row r="49" spans="1:26" ht="12" customHeight="1" x14ac:dyDescent="0.15">
      <c r="A49" s="13"/>
      <c r="B49" s="13"/>
      <c r="C49" s="13"/>
      <c r="D49" s="13"/>
      <c r="E49" s="13"/>
      <c r="F49" s="13"/>
      <c r="G49" s="13"/>
      <c r="H49" s="13"/>
      <c r="I49" s="13"/>
      <c r="J49" s="13"/>
      <c r="K49" s="13"/>
      <c r="L49" s="13"/>
      <c r="M49" s="13"/>
      <c r="N49" s="13"/>
      <c r="O49" s="13"/>
      <c r="P49" s="14"/>
      <c r="Q49" s="14"/>
      <c r="R49" s="14"/>
      <c r="S49" s="14"/>
      <c r="T49" s="14"/>
      <c r="U49" s="14"/>
      <c r="V49" s="14"/>
      <c r="W49" s="14"/>
      <c r="X49" s="14"/>
      <c r="Y49" s="14"/>
      <c r="Z49" s="14"/>
    </row>
    <row r="50" spans="1:26" ht="14.25" customHeight="1" x14ac:dyDescent="0.15">
      <c r="A50" s="123" t="s">
        <v>35</v>
      </c>
      <c r="B50" s="122"/>
      <c r="C50" s="122"/>
      <c r="D50" s="122"/>
      <c r="E50" s="122"/>
      <c r="F50" s="122"/>
      <c r="G50" s="122"/>
      <c r="H50" s="122"/>
      <c r="I50" s="122"/>
      <c r="J50" s="122"/>
      <c r="K50" s="122"/>
      <c r="L50" s="122"/>
      <c r="M50" s="122"/>
      <c r="N50" s="122"/>
      <c r="O50" s="122"/>
      <c r="P50" s="1"/>
      <c r="Q50" s="1"/>
      <c r="R50" s="1"/>
      <c r="S50" s="1"/>
      <c r="T50" s="1"/>
      <c r="U50" s="1"/>
    </row>
    <row r="51" spans="1:26" ht="14.25" customHeight="1" x14ac:dyDescent="0.15">
      <c r="A51" s="124" t="s">
        <v>36</v>
      </c>
      <c r="B51" s="122"/>
      <c r="C51" s="122"/>
      <c r="D51" s="122"/>
      <c r="E51" s="122"/>
      <c r="F51" s="122"/>
      <c r="G51" s="122"/>
      <c r="H51" s="122"/>
      <c r="I51" s="122"/>
      <c r="J51" s="122"/>
      <c r="K51" s="122"/>
      <c r="L51" s="122"/>
      <c r="M51" s="122"/>
      <c r="N51" s="122"/>
      <c r="O51" s="122"/>
      <c r="P51" s="1"/>
      <c r="Q51" s="1"/>
      <c r="R51" s="1"/>
      <c r="S51" s="1"/>
      <c r="T51" s="1"/>
      <c r="U51" s="1"/>
    </row>
    <row r="52" spans="1:26" ht="14.25" customHeight="1" x14ac:dyDescent="0.15">
      <c r="A52" s="124" t="s">
        <v>37</v>
      </c>
      <c r="B52" s="122"/>
      <c r="C52" s="122"/>
      <c r="D52" s="122"/>
      <c r="E52" s="122"/>
      <c r="F52" s="122"/>
      <c r="G52" s="122"/>
      <c r="H52" s="122"/>
      <c r="I52" s="122"/>
      <c r="J52" s="122"/>
      <c r="K52" s="122"/>
      <c r="L52" s="122"/>
      <c r="M52" s="122"/>
      <c r="N52" s="122"/>
      <c r="O52" s="122"/>
      <c r="P52" s="1"/>
      <c r="Q52" s="1"/>
      <c r="R52" s="1"/>
      <c r="S52" s="1"/>
      <c r="T52" s="1"/>
      <c r="U52" s="1"/>
    </row>
    <row r="53" spans="1:26" ht="14.25" customHeight="1" x14ac:dyDescent="0.15">
      <c r="A53" s="124" t="s">
        <v>38</v>
      </c>
      <c r="B53" s="122"/>
      <c r="C53" s="122"/>
      <c r="D53" s="122"/>
      <c r="E53" s="122"/>
      <c r="F53" s="122"/>
      <c r="G53" s="122"/>
      <c r="H53" s="122"/>
      <c r="I53" s="122"/>
      <c r="J53" s="122"/>
      <c r="K53" s="122"/>
      <c r="L53" s="122"/>
      <c r="M53" s="122"/>
      <c r="N53" s="122"/>
      <c r="O53" s="122"/>
      <c r="P53" s="1"/>
      <c r="Q53" s="1"/>
      <c r="R53" s="1"/>
      <c r="S53" s="1"/>
      <c r="T53" s="1"/>
      <c r="U53" s="1"/>
    </row>
    <row r="54" spans="1:26" ht="14.25" customHeight="1" x14ac:dyDescent="0.15">
      <c r="A54" s="124"/>
      <c r="B54" s="122"/>
      <c r="C54" s="122"/>
      <c r="D54" s="122"/>
      <c r="E54" s="122"/>
      <c r="F54" s="122"/>
      <c r="G54" s="122"/>
      <c r="H54" s="122"/>
      <c r="I54" s="122"/>
      <c r="J54" s="122"/>
      <c r="K54" s="122"/>
      <c r="L54" s="122"/>
      <c r="M54" s="122"/>
      <c r="N54" s="122"/>
      <c r="O54" s="122"/>
      <c r="P54" s="1"/>
      <c r="Q54" s="1"/>
      <c r="R54" s="1"/>
      <c r="S54" s="1"/>
      <c r="T54" s="1"/>
      <c r="U54" s="1"/>
    </row>
    <row r="55" spans="1:26" ht="17.25" customHeight="1" x14ac:dyDescent="0.15">
      <c r="A55" s="124" t="s">
        <v>39</v>
      </c>
      <c r="B55" s="122"/>
      <c r="C55" s="122"/>
      <c r="D55" s="122"/>
      <c r="E55" s="122"/>
      <c r="F55" s="122"/>
      <c r="G55" s="122"/>
      <c r="H55" s="122"/>
      <c r="I55" s="122"/>
      <c r="J55" s="122"/>
      <c r="K55" s="122"/>
      <c r="L55" s="122"/>
      <c r="M55" s="122"/>
      <c r="N55" s="122"/>
      <c r="O55" s="122"/>
      <c r="P55" s="1"/>
      <c r="Q55" s="1"/>
      <c r="R55" s="1"/>
      <c r="S55" s="1"/>
      <c r="T55" s="1"/>
      <c r="U55" s="1"/>
    </row>
    <row r="56" spans="1:26" ht="13.5" customHeight="1" x14ac:dyDescent="0.15">
      <c r="A56" s="124" t="s">
        <v>40</v>
      </c>
      <c r="B56" s="122"/>
      <c r="C56" s="122"/>
      <c r="D56" s="122"/>
      <c r="E56" s="122"/>
      <c r="F56" s="122"/>
      <c r="G56" s="122"/>
      <c r="H56" s="122"/>
      <c r="I56" s="122"/>
      <c r="J56" s="122"/>
      <c r="K56" s="122"/>
      <c r="L56" s="122"/>
      <c r="M56" s="122"/>
      <c r="N56" s="122"/>
      <c r="O56" s="122"/>
      <c r="P56" s="1"/>
      <c r="Q56" s="1"/>
      <c r="R56" s="1"/>
      <c r="S56" s="1"/>
      <c r="T56" s="1"/>
      <c r="U56" s="1"/>
    </row>
    <row r="57" spans="1:26" ht="13.5" customHeight="1" x14ac:dyDescent="0.15">
      <c r="A57" s="124" t="s">
        <v>41</v>
      </c>
      <c r="B57" s="122"/>
      <c r="C57" s="122"/>
      <c r="D57" s="122"/>
      <c r="E57" s="122"/>
      <c r="F57" s="122"/>
      <c r="G57" s="122"/>
      <c r="H57" s="122"/>
      <c r="I57" s="122"/>
      <c r="J57" s="122"/>
      <c r="K57" s="122"/>
      <c r="L57" s="122"/>
      <c r="M57" s="122"/>
      <c r="N57" s="122"/>
      <c r="O57" s="122"/>
      <c r="P57" s="1"/>
      <c r="Q57" s="1"/>
      <c r="R57" s="1" t="s">
        <v>12</v>
      </c>
      <c r="S57" s="1"/>
      <c r="T57" s="1"/>
      <c r="U57" s="1"/>
    </row>
    <row r="58" spans="1:26" ht="14.25" customHeight="1" x14ac:dyDescent="0.15">
      <c r="A58" s="124" t="s">
        <v>42</v>
      </c>
      <c r="B58" s="122"/>
      <c r="C58" s="122"/>
      <c r="D58" s="122"/>
      <c r="E58" s="122"/>
      <c r="F58" s="122"/>
      <c r="G58" s="122"/>
      <c r="H58" s="122"/>
      <c r="I58" s="122"/>
      <c r="J58" s="122"/>
      <c r="K58" s="122"/>
      <c r="L58" s="122"/>
      <c r="M58" s="122"/>
      <c r="N58" s="122"/>
      <c r="O58" s="122"/>
      <c r="P58" s="1"/>
      <c r="Q58" s="1"/>
      <c r="R58" s="1"/>
      <c r="S58" s="1"/>
      <c r="T58" s="1"/>
      <c r="U58" s="1"/>
    </row>
    <row r="59" spans="1:26" ht="14.25" customHeight="1" x14ac:dyDescent="0.15">
      <c r="A59" s="124" t="s">
        <v>43</v>
      </c>
      <c r="B59" s="122"/>
      <c r="C59" s="122"/>
      <c r="D59" s="122"/>
      <c r="E59" s="122"/>
      <c r="F59" s="122"/>
      <c r="G59" s="122"/>
      <c r="H59" s="122"/>
      <c r="I59" s="122"/>
      <c r="J59" s="122"/>
      <c r="K59" s="122"/>
      <c r="L59" s="122"/>
      <c r="M59" s="122"/>
      <c r="N59" s="122"/>
      <c r="O59" s="122"/>
      <c r="P59" s="1"/>
      <c r="Q59" s="1"/>
      <c r="R59" s="1"/>
      <c r="S59" s="1"/>
      <c r="T59" s="1"/>
      <c r="U59" s="1"/>
    </row>
    <row r="60" spans="1:26" ht="24.75" customHeight="1" x14ac:dyDescent="0.15">
      <c r="A60" s="147" t="s">
        <v>44</v>
      </c>
      <c r="B60" s="122"/>
      <c r="C60" s="122"/>
      <c r="D60" s="122"/>
      <c r="E60" s="122"/>
      <c r="F60" s="122"/>
      <c r="G60" s="122"/>
      <c r="H60" s="122"/>
      <c r="I60" s="122"/>
      <c r="J60" s="122"/>
      <c r="K60" s="122"/>
      <c r="L60" s="122"/>
      <c r="M60" s="122"/>
      <c r="N60" s="122"/>
      <c r="O60" s="122"/>
      <c r="P60" s="1"/>
      <c r="Q60" s="1"/>
      <c r="R60" s="1"/>
      <c r="S60" s="1"/>
      <c r="T60" s="1"/>
      <c r="U60" s="1"/>
    </row>
    <row r="61" spans="1:26" ht="14.25" customHeight="1" x14ac:dyDescent="0.15">
      <c r="A61" s="10"/>
      <c r="B61" s="11"/>
      <c r="C61" s="11"/>
      <c r="D61" s="11"/>
      <c r="E61" s="11"/>
      <c r="F61" s="11"/>
      <c r="G61" s="11"/>
      <c r="H61" s="11"/>
      <c r="I61" s="11"/>
      <c r="J61" s="11"/>
      <c r="K61" s="11"/>
      <c r="L61" s="11"/>
      <c r="M61" s="11"/>
      <c r="N61" s="11"/>
      <c r="O61" s="12"/>
      <c r="P61" s="1"/>
      <c r="Q61" s="1"/>
      <c r="R61" s="1"/>
      <c r="S61" s="1"/>
      <c r="T61" s="1"/>
      <c r="U61" s="1"/>
    </row>
    <row r="62" spans="1:26" ht="37.25" customHeight="1" x14ac:dyDescent="0.15">
      <c r="A62" s="126" t="s">
        <v>45</v>
      </c>
      <c r="B62" s="122"/>
      <c r="C62" s="122"/>
      <c r="D62" s="122"/>
      <c r="E62" s="122"/>
      <c r="F62" s="122"/>
      <c r="G62" s="122"/>
      <c r="H62" s="122"/>
      <c r="I62" s="122"/>
      <c r="J62" s="122"/>
      <c r="K62" s="122"/>
      <c r="L62" s="122"/>
      <c r="M62" s="122"/>
      <c r="N62" s="122"/>
      <c r="O62" s="122"/>
      <c r="P62" s="1"/>
      <c r="Q62" s="1"/>
      <c r="R62" s="1"/>
      <c r="S62" s="1"/>
      <c r="T62" s="1"/>
      <c r="U62" s="1"/>
    </row>
    <row r="63" spans="1:26" ht="39" customHeight="1" x14ac:dyDescent="0.15">
      <c r="A63" s="126" t="s">
        <v>46</v>
      </c>
      <c r="B63" s="122"/>
      <c r="C63" s="122"/>
      <c r="D63" s="122"/>
      <c r="E63" s="122"/>
      <c r="F63" s="122"/>
      <c r="G63" s="122"/>
      <c r="H63" s="122"/>
      <c r="I63" s="122"/>
      <c r="J63" s="122"/>
      <c r="K63" s="122"/>
      <c r="L63" s="122"/>
      <c r="M63" s="122"/>
      <c r="N63" s="122"/>
      <c r="O63" s="122"/>
      <c r="P63" s="1"/>
      <c r="Q63" s="1"/>
      <c r="R63" s="1"/>
      <c r="S63" s="1"/>
      <c r="T63" s="1"/>
      <c r="U63" s="1"/>
    </row>
    <row r="64" spans="1:26" ht="14.25" customHeight="1" x14ac:dyDescent="0.15">
      <c r="A64" s="7"/>
      <c r="B64" s="7"/>
      <c r="C64" s="7"/>
      <c r="D64" s="7"/>
      <c r="E64" s="7"/>
      <c r="F64" s="7"/>
      <c r="G64" s="7"/>
      <c r="H64" s="7"/>
      <c r="I64" s="7"/>
      <c r="J64" s="7"/>
      <c r="K64" s="7"/>
      <c r="L64" s="7"/>
      <c r="M64" s="7"/>
      <c r="N64" s="7"/>
      <c r="O64" s="7"/>
      <c r="P64" s="1"/>
      <c r="Q64" s="1"/>
      <c r="R64" s="1"/>
      <c r="S64" s="1"/>
      <c r="T64" s="1"/>
      <c r="U64" s="1"/>
    </row>
    <row r="65" spans="1:25" ht="14.25" customHeight="1" x14ac:dyDescent="0.15">
      <c r="A65" s="123" t="s">
        <v>47</v>
      </c>
      <c r="B65" s="122"/>
      <c r="C65" s="122"/>
      <c r="D65" s="122"/>
      <c r="E65" s="122"/>
      <c r="F65" s="122"/>
      <c r="G65" s="122"/>
      <c r="H65" s="122"/>
      <c r="I65" s="122"/>
      <c r="J65" s="122"/>
      <c r="K65" s="122"/>
      <c r="L65" s="122"/>
      <c r="M65" s="122"/>
      <c r="N65" s="122"/>
      <c r="O65" s="122"/>
      <c r="P65" s="1"/>
      <c r="Q65" s="1"/>
      <c r="R65" s="1"/>
      <c r="S65" s="1"/>
      <c r="T65" s="1"/>
      <c r="U65" s="1"/>
    </row>
    <row r="66" spans="1:25" ht="14.25" customHeight="1" x14ac:dyDescent="0.15">
      <c r="A66" s="124" t="s">
        <v>48</v>
      </c>
      <c r="B66" s="122"/>
      <c r="C66" s="122"/>
      <c r="D66" s="122"/>
      <c r="E66" s="122"/>
      <c r="F66" s="122"/>
      <c r="G66" s="122"/>
      <c r="H66" s="122"/>
      <c r="I66" s="122"/>
      <c r="J66" s="122"/>
      <c r="K66" s="122"/>
      <c r="L66" s="122"/>
      <c r="M66" s="122"/>
      <c r="N66" s="122"/>
      <c r="O66" s="122"/>
      <c r="P66" s="15"/>
      <c r="Q66" s="15"/>
      <c r="R66" s="15"/>
      <c r="S66" s="15"/>
      <c r="T66" s="15"/>
      <c r="U66" s="15"/>
      <c r="V66" s="15"/>
      <c r="W66" s="15"/>
      <c r="X66" s="15"/>
      <c r="Y66" s="15"/>
    </row>
    <row r="67" spans="1:25" ht="14.25" customHeight="1" x14ac:dyDescent="0.15">
      <c r="A67" s="125" t="s">
        <v>49</v>
      </c>
      <c r="B67" s="122"/>
      <c r="C67" s="122"/>
      <c r="D67" s="122"/>
      <c r="E67" s="122"/>
      <c r="F67" s="122"/>
      <c r="G67" s="122"/>
      <c r="H67" s="122"/>
      <c r="I67" s="122"/>
      <c r="J67" s="122"/>
      <c r="K67" s="122"/>
      <c r="L67" s="122"/>
      <c r="M67" s="122"/>
      <c r="N67" s="122"/>
      <c r="O67" s="122"/>
      <c r="P67" s="15"/>
      <c r="Q67" s="15"/>
      <c r="R67" s="15"/>
      <c r="S67" s="15"/>
      <c r="T67" s="15"/>
      <c r="U67" s="15"/>
      <c r="V67" s="15"/>
      <c r="W67" s="15"/>
      <c r="X67" s="15"/>
      <c r="Y67" s="15"/>
    </row>
    <row r="68" spans="1:25" ht="14.25" customHeight="1" x14ac:dyDescent="0.15">
      <c r="A68" s="125" t="s">
        <v>50</v>
      </c>
      <c r="B68" s="122"/>
      <c r="C68" s="122"/>
      <c r="D68" s="122"/>
      <c r="E68" s="122"/>
      <c r="F68" s="122"/>
      <c r="G68" s="122"/>
      <c r="H68" s="122"/>
      <c r="I68" s="122"/>
      <c r="J68" s="122"/>
      <c r="K68" s="122"/>
      <c r="L68" s="122"/>
      <c r="M68" s="122"/>
      <c r="N68" s="122"/>
      <c r="O68" s="122"/>
      <c r="P68" s="15"/>
      <c r="Q68" s="15"/>
      <c r="R68" s="15"/>
      <c r="S68" s="15"/>
      <c r="T68" s="15"/>
      <c r="U68" s="15"/>
      <c r="V68" s="15"/>
      <c r="W68" s="15"/>
      <c r="X68" s="15"/>
      <c r="Y68" s="15"/>
    </row>
    <row r="69" spans="1:25" ht="111.5" customHeight="1" x14ac:dyDescent="0.15">
      <c r="A69" s="124" t="s">
        <v>51</v>
      </c>
      <c r="B69" s="122"/>
      <c r="C69" s="122"/>
      <c r="D69" s="122"/>
      <c r="E69" s="122"/>
      <c r="F69" s="122"/>
      <c r="G69" s="122"/>
      <c r="H69" s="122"/>
      <c r="I69" s="122"/>
      <c r="J69" s="122"/>
      <c r="K69" s="122"/>
      <c r="L69" s="122"/>
      <c r="M69" s="122"/>
      <c r="N69" s="122"/>
      <c r="O69" s="122"/>
      <c r="P69" s="15"/>
      <c r="Q69" s="15"/>
      <c r="R69" s="15"/>
      <c r="S69" s="15"/>
      <c r="T69" s="15"/>
      <c r="U69" s="15"/>
      <c r="V69" s="15"/>
      <c r="W69" s="15"/>
      <c r="X69" s="15"/>
      <c r="Y69" s="15"/>
    </row>
    <row r="70" spans="1:25" ht="14.25" customHeight="1" x14ac:dyDescent="0.15">
      <c r="A70" s="16" t="s">
        <v>52</v>
      </c>
      <c r="B70" s="5"/>
      <c r="C70" s="5"/>
      <c r="D70" s="5"/>
      <c r="E70" s="5"/>
      <c r="F70" s="5"/>
      <c r="G70" s="5"/>
      <c r="H70" s="5"/>
      <c r="I70" s="5"/>
      <c r="J70" s="5"/>
      <c r="K70" s="5"/>
      <c r="L70" s="5"/>
      <c r="M70" s="5"/>
      <c r="N70" s="5"/>
      <c r="O70" s="5"/>
      <c r="P70" s="15"/>
      <c r="Q70" s="15"/>
      <c r="R70" s="15"/>
      <c r="S70" s="15"/>
      <c r="T70" s="15"/>
      <c r="U70" s="15"/>
      <c r="V70" s="15"/>
      <c r="W70" s="15"/>
      <c r="X70" s="15"/>
      <c r="Y70" s="15"/>
    </row>
    <row r="71" spans="1:25" ht="14.25" customHeight="1" x14ac:dyDescent="0.15">
      <c r="A71" s="5"/>
      <c r="B71" s="5"/>
      <c r="C71" s="5"/>
      <c r="D71" s="5"/>
      <c r="E71" s="5"/>
      <c r="F71" s="5"/>
      <c r="G71" s="5"/>
      <c r="H71" s="5"/>
      <c r="I71" s="5"/>
      <c r="J71" s="5"/>
      <c r="K71" s="5"/>
      <c r="L71" s="5"/>
      <c r="M71" s="5"/>
      <c r="N71" s="5"/>
      <c r="O71" s="5"/>
      <c r="P71" s="15"/>
      <c r="Q71" s="15"/>
      <c r="R71" s="15"/>
      <c r="S71" s="15"/>
      <c r="T71" s="15"/>
      <c r="U71" s="15"/>
      <c r="V71" s="15"/>
      <c r="W71" s="15"/>
      <c r="X71" s="15"/>
      <c r="Y71" s="15"/>
    </row>
    <row r="72" spans="1:25" ht="14.25" customHeight="1" x14ac:dyDescent="0.15">
      <c r="A72" s="125" t="s">
        <v>53</v>
      </c>
      <c r="B72" s="122"/>
      <c r="C72" s="122"/>
      <c r="D72" s="122"/>
      <c r="E72" s="122"/>
      <c r="F72" s="122"/>
      <c r="G72" s="122"/>
      <c r="H72" s="122"/>
      <c r="I72" s="122"/>
      <c r="J72" s="122"/>
      <c r="K72" s="122"/>
      <c r="L72" s="122"/>
      <c r="M72" s="122"/>
      <c r="N72" s="122"/>
      <c r="O72" s="122"/>
      <c r="P72" s="15"/>
      <c r="Q72" s="15"/>
      <c r="R72" s="15"/>
      <c r="S72" s="15"/>
      <c r="T72" s="15"/>
      <c r="U72" s="15"/>
      <c r="V72" s="15"/>
      <c r="W72" s="15"/>
      <c r="X72" s="15"/>
      <c r="Y72" s="15"/>
    </row>
    <row r="73" spans="1:25" ht="14.25" customHeight="1" x14ac:dyDescent="0.15">
      <c r="A73" s="124" t="s">
        <v>54</v>
      </c>
      <c r="B73" s="122"/>
      <c r="C73" s="122"/>
      <c r="D73" s="122"/>
      <c r="E73" s="122"/>
      <c r="F73" s="122"/>
      <c r="G73" s="122"/>
      <c r="H73" s="122"/>
      <c r="I73" s="122"/>
      <c r="J73" s="122"/>
      <c r="K73" s="122"/>
      <c r="L73" s="122"/>
      <c r="M73" s="122"/>
      <c r="N73" s="122"/>
      <c r="O73" s="122"/>
      <c r="P73" s="15"/>
      <c r="Q73" s="15"/>
      <c r="R73" s="15"/>
      <c r="S73" s="15"/>
      <c r="T73" s="15"/>
      <c r="U73" s="15"/>
      <c r="V73" s="15"/>
      <c r="W73" s="15"/>
      <c r="X73" s="15"/>
      <c r="Y73" s="15"/>
    </row>
    <row r="74" spans="1:25" ht="14.25" customHeight="1" x14ac:dyDescent="0.15">
      <c r="A74" s="124" t="s">
        <v>55</v>
      </c>
      <c r="B74" s="122"/>
      <c r="C74" s="122"/>
      <c r="D74" s="122"/>
      <c r="E74" s="122"/>
      <c r="F74" s="122"/>
      <c r="G74" s="122"/>
      <c r="H74" s="122"/>
      <c r="I74" s="122"/>
      <c r="J74" s="122"/>
      <c r="K74" s="122"/>
      <c r="L74" s="122"/>
      <c r="M74" s="122"/>
      <c r="N74" s="122"/>
      <c r="O74" s="122"/>
      <c r="P74" s="15"/>
      <c r="Q74" s="15"/>
      <c r="R74" s="15"/>
      <c r="S74" s="15"/>
      <c r="T74" s="15"/>
      <c r="U74" s="15"/>
      <c r="V74" s="15"/>
      <c r="W74" s="15"/>
      <c r="X74" s="15"/>
      <c r="Y74" s="15"/>
    </row>
    <row r="75" spans="1:25" ht="14.25" customHeight="1" x14ac:dyDescent="0.15">
      <c r="A75" s="124" t="s">
        <v>56</v>
      </c>
      <c r="B75" s="122"/>
      <c r="C75" s="122"/>
      <c r="D75" s="122"/>
      <c r="E75" s="122"/>
      <c r="F75" s="122"/>
      <c r="G75" s="122"/>
      <c r="H75" s="122"/>
      <c r="I75" s="122"/>
      <c r="J75" s="122"/>
      <c r="K75" s="122"/>
      <c r="L75" s="122"/>
      <c r="M75" s="122"/>
      <c r="N75" s="122"/>
      <c r="O75" s="122"/>
      <c r="P75" s="15"/>
      <c r="Q75" s="15"/>
      <c r="R75" s="15"/>
      <c r="S75" s="15"/>
      <c r="T75" s="15"/>
      <c r="U75" s="15"/>
      <c r="V75" s="15"/>
      <c r="W75" s="15"/>
      <c r="X75" s="15"/>
      <c r="Y75" s="15"/>
    </row>
    <row r="76" spans="1:25" ht="14.25" customHeight="1" x14ac:dyDescent="0.15">
      <c r="A76" s="124" t="s">
        <v>57</v>
      </c>
      <c r="B76" s="122"/>
      <c r="C76" s="122"/>
      <c r="D76" s="122"/>
      <c r="E76" s="122"/>
      <c r="F76" s="122"/>
      <c r="G76" s="122"/>
      <c r="H76" s="122"/>
      <c r="I76" s="122"/>
      <c r="J76" s="122"/>
      <c r="K76" s="122"/>
      <c r="L76" s="122"/>
      <c r="M76" s="122"/>
      <c r="N76" s="122"/>
      <c r="O76" s="122"/>
      <c r="P76" s="1"/>
      <c r="Q76" s="1"/>
      <c r="R76" s="1"/>
      <c r="S76" s="1"/>
      <c r="T76" s="1"/>
      <c r="U76" s="1"/>
    </row>
    <row r="77" spans="1:25" ht="14.25" customHeight="1" x14ac:dyDescent="0.15">
      <c r="A77" s="124" t="s">
        <v>58</v>
      </c>
      <c r="B77" s="122"/>
      <c r="C77" s="122"/>
      <c r="D77" s="122"/>
      <c r="E77" s="122"/>
      <c r="F77" s="122"/>
      <c r="G77" s="122"/>
      <c r="H77" s="122"/>
      <c r="I77" s="122"/>
      <c r="J77" s="122"/>
      <c r="K77" s="122"/>
      <c r="L77" s="122"/>
      <c r="M77" s="122"/>
      <c r="N77" s="122"/>
      <c r="O77" s="122"/>
      <c r="P77" s="1"/>
      <c r="Q77" s="1"/>
      <c r="R77" s="1"/>
      <c r="S77" s="1"/>
      <c r="T77" s="1"/>
      <c r="U77" s="1"/>
    </row>
    <row r="78" spans="1:25" ht="24.75" customHeight="1" x14ac:dyDescent="0.15">
      <c r="A78" s="124" t="s">
        <v>59</v>
      </c>
      <c r="B78" s="122"/>
      <c r="C78" s="122"/>
      <c r="D78" s="122"/>
      <c r="E78" s="122"/>
      <c r="F78" s="122"/>
      <c r="G78" s="122"/>
      <c r="H78" s="122"/>
      <c r="I78" s="122"/>
      <c r="J78" s="122"/>
      <c r="K78" s="122"/>
      <c r="L78" s="122"/>
      <c r="M78" s="122"/>
      <c r="N78" s="122"/>
      <c r="O78" s="122"/>
      <c r="P78" s="1"/>
      <c r="Q78" s="1"/>
      <c r="R78" s="1"/>
      <c r="S78" s="1"/>
      <c r="T78" s="1"/>
      <c r="U78" s="1"/>
    </row>
    <row r="79" spans="1:25" ht="24.75" customHeight="1" x14ac:dyDescent="0.15">
      <c r="A79" s="124" t="s">
        <v>60</v>
      </c>
      <c r="B79" s="122"/>
      <c r="C79" s="122"/>
      <c r="D79" s="122"/>
      <c r="E79" s="122"/>
      <c r="F79" s="122"/>
      <c r="G79" s="122"/>
      <c r="H79" s="122"/>
      <c r="I79" s="122"/>
      <c r="J79" s="122"/>
      <c r="K79" s="122"/>
      <c r="L79" s="122"/>
      <c r="M79" s="122"/>
      <c r="N79" s="122"/>
      <c r="O79" s="122"/>
      <c r="P79" s="1"/>
      <c r="Q79" s="1"/>
      <c r="R79" s="1"/>
      <c r="S79" s="1"/>
      <c r="T79" s="1"/>
      <c r="U79" s="1"/>
    </row>
    <row r="80" spans="1:25" ht="42" customHeight="1" x14ac:dyDescent="0.15">
      <c r="A80" s="124" t="s">
        <v>61</v>
      </c>
      <c r="B80" s="122"/>
      <c r="C80" s="122"/>
      <c r="D80" s="122"/>
      <c r="E80" s="122"/>
      <c r="F80" s="122"/>
      <c r="G80" s="122"/>
      <c r="H80" s="122"/>
      <c r="I80" s="122"/>
      <c r="J80" s="122"/>
      <c r="K80" s="122"/>
      <c r="L80" s="122"/>
      <c r="M80" s="122"/>
      <c r="N80" s="122"/>
      <c r="O80" s="122"/>
      <c r="P80" s="1"/>
      <c r="Q80" s="1"/>
      <c r="R80" s="1"/>
      <c r="S80" s="1"/>
      <c r="T80" s="1"/>
      <c r="U80" s="1"/>
    </row>
    <row r="81" spans="1:21" ht="14.25" customHeight="1" x14ac:dyDescent="0.15">
      <c r="A81" s="125" t="s">
        <v>62</v>
      </c>
      <c r="B81" s="122"/>
      <c r="C81" s="122"/>
      <c r="D81" s="122"/>
      <c r="E81" s="122"/>
      <c r="F81" s="122"/>
      <c r="G81" s="122"/>
      <c r="H81" s="122"/>
      <c r="I81" s="122"/>
      <c r="J81" s="122"/>
      <c r="K81" s="122"/>
      <c r="L81" s="122"/>
      <c r="M81" s="122"/>
      <c r="N81" s="122"/>
      <c r="O81" s="122"/>
      <c r="P81" s="1"/>
      <c r="Q81" s="1"/>
      <c r="R81" s="1"/>
      <c r="S81" s="1"/>
      <c r="T81" s="1"/>
      <c r="U81" s="1"/>
    </row>
    <row r="82" spans="1:21" ht="25.5" customHeight="1" x14ac:dyDescent="0.15">
      <c r="A82" s="124" t="s">
        <v>63</v>
      </c>
      <c r="B82" s="122"/>
      <c r="C82" s="122"/>
      <c r="D82" s="122"/>
      <c r="E82" s="122"/>
      <c r="F82" s="122"/>
      <c r="G82" s="122"/>
      <c r="H82" s="122"/>
      <c r="I82" s="122"/>
      <c r="J82" s="122"/>
      <c r="K82" s="122"/>
      <c r="L82" s="122"/>
      <c r="M82" s="122"/>
      <c r="N82" s="122"/>
      <c r="O82" s="122"/>
      <c r="P82" s="1"/>
      <c r="Q82" s="1"/>
      <c r="R82" s="1"/>
      <c r="S82" s="1"/>
      <c r="T82" s="1"/>
      <c r="U82" s="1"/>
    </row>
    <row r="83" spans="1:21" ht="30.75" customHeight="1" x14ac:dyDescent="0.15">
      <c r="A83" s="126" t="s">
        <v>64</v>
      </c>
      <c r="B83" s="122"/>
      <c r="C83" s="122"/>
      <c r="D83" s="122"/>
      <c r="E83" s="122"/>
      <c r="F83" s="122"/>
      <c r="G83" s="122"/>
      <c r="H83" s="122"/>
      <c r="I83" s="122"/>
      <c r="J83" s="122"/>
      <c r="K83" s="122"/>
      <c r="L83" s="122"/>
      <c r="M83" s="122"/>
      <c r="N83" s="122"/>
      <c r="O83" s="122"/>
      <c r="P83" s="1"/>
      <c r="Q83" s="1"/>
      <c r="R83" s="1"/>
      <c r="S83" s="1"/>
      <c r="T83" s="1"/>
      <c r="U83" s="1"/>
    </row>
    <row r="84" spans="1:21" ht="14.25" customHeight="1" x14ac:dyDescent="0.15">
      <c r="A84" s="9"/>
      <c r="B84" s="12"/>
      <c r="C84" s="12"/>
      <c r="D84" s="12"/>
      <c r="E84" s="12"/>
      <c r="F84" s="12"/>
      <c r="G84" s="12"/>
      <c r="H84" s="12"/>
      <c r="I84" s="12"/>
      <c r="J84" s="12"/>
      <c r="K84" s="12"/>
      <c r="L84" s="12"/>
      <c r="M84" s="12"/>
      <c r="N84" s="12"/>
      <c r="O84" s="12"/>
      <c r="P84" s="1"/>
      <c r="Q84" s="1"/>
      <c r="R84" s="1"/>
      <c r="S84" s="1"/>
      <c r="T84" s="1"/>
      <c r="U84" s="1"/>
    </row>
    <row r="85" spans="1:21" ht="14.25" customHeight="1" x14ac:dyDescent="0.15">
      <c r="A85" s="145" t="s">
        <v>65</v>
      </c>
      <c r="B85" s="129"/>
      <c r="C85" s="129"/>
      <c r="D85" s="129"/>
      <c r="E85" s="129"/>
      <c r="F85" s="129"/>
      <c r="G85" s="129"/>
      <c r="H85" s="129"/>
      <c r="I85" s="129"/>
      <c r="J85" s="129"/>
      <c r="K85" s="129"/>
      <c r="L85" s="129"/>
      <c r="M85" s="129"/>
      <c r="N85" s="129"/>
      <c r="O85" s="129"/>
      <c r="P85" s="1"/>
      <c r="Q85" s="1"/>
      <c r="R85" s="1"/>
      <c r="S85" s="1"/>
      <c r="T85" s="1"/>
      <c r="U85" s="1"/>
    </row>
    <row r="86" spans="1:21" ht="14.25" customHeight="1" x14ac:dyDescent="0.15">
      <c r="A86" s="121" t="s">
        <v>66</v>
      </c>
      <c r="B86" s="122"/>
      <c r="C86" s="122"/>
      <c r="D86" s="122"/>
      <c r="E86" s="122"/>
      <c r="F86" s="122"/>
      <c r="G86" s="122"/>
      <c r="H86" s="122"/>
      <c r="I86" s="122"/>
      <c r="J86" s="122"/>
      <c r="K86" s="122"/>
      <c r="L86" s="122"/>
      <c r="M86" s="122"/>
      <c r="N86" s="122"/>
      <c r="O86" s="122"/>
      <c r="P86" s="8"/>
      <c r="Q86" s="1"/>
      <c r="R86" s="1"/>
      <c r="S86" s="1"/>
      <c r="T86" s="1"/>
      <c r="U86" s="1"/>
    </row>
    <row r="87" spans="1:21" ht="14.25" customHeight="1" x14ac:dyDescent="0.15">
      <c r="A87" s="128" t="s">
        <v>67</v>
      </c>
      <c r="B87" s="129"/>
      <c r="C87" s="129"/>
      <c r="D87" s="129"/>
      <c r="E87" s="129"/>
      <c r="F87" s="129"/>
      <c r="G87" s="129"/>
      <c r="H87" s="129"/>
      <c r="I87" s="129"/>
      <c r="J87" s="129"/>
      <c r="K87" s="129"/>
      <c r="L87" s="129"/>
      <c r="M87" s="129"/>
      <c r="N87" s="129"/>
      <c r="O87" s="129"/>
      <c r="P87" s="1"/>
      <c r="Q87" s="1"/>
      <c r="R87" s="1"/>
      <c r="S87" s="1"/>
      <c r="T87" s="1"/>
      <c r="U87" s="1"/>
    </row>
    <row r="88" spans="1:21" ht="14.25" customHeight="1" x14ac:dyDescent="0.15">
      <c r="A88" s="128" t="s">
        <v>68</v>
      </c>
      <c r="B88" s="129"/>
      <c r="C88" s="129"/>
      <c r="D88" s="129"/>
      <c r="E88" s="129"/>
      <c r="F88" s="129"/>
      <c r="G88" s="129"/>
      <c r="H88" s="129"/>
      <c r="I88" s="129"/>
      <c r="J88" s="129"/>
      <c r="K88" s="129"/>
      <c r="L88" s="129"/>
      <c r="M88" s="129"/>
      <c r="N88" s="129"/>
      <c r="O88" s="129"/>
      <c r="P88" s="1"/>
      <c r="Q88" s="1"/>
      <c r="R88" s="1"/>
      <c r="S88" s="1"/>
      <c r="T88" s="1"/>
      <c r="U88" s="1"/>
    </row>
    <row r="89" spans="1:21" ht="14.25" customHeight="1" x14ac:dyDescent="0.15">
      <c r="A89" s="128" t="s">
        <v>69</v>
      </c>
      <c r="B89" s="129"/>
      <c r="C89" s="129"/>
      <c r="D89" s="129"/>
      <c r="E89" s="129"/>
      <c r="F89" s="129"/>
      <c r="G89" s="129"/>
      <c r="H89" s="129"/>
      <c r="I89" s="129"/>
      <c r="J89" s="129"/>
      <c r="K89" s="129"/>
      <c r="L89" s="129"/>
      <c r="M89" s="129"/>
      <c r="N89" s="129"/>
      <c r="O89" s="129"/>
      <c r="P89" s="1"/>
      <c r="Q89" s="1"/>
      <c r="R89" s="1"/>
      <c r="S89" s="1"/>
      <c r="T89" s="1"/>
      <c r="U89" s="1"/>
    </row>
    <row r="90" spans="1:21" ht="14.25" customHeight="1" x14ac:dyDescent="0.15">
      <c r="A90" s="128" t="s">
        <v>70</v>
      </c>
      <c r="B90" s="129"/>
      <c r="C90" s="129"/>
      <c r="D90" s="129"/>
      <c r="E90" s="129"/>
      <c r="F90" s="129"/>
      <c r="G90" s="129"/>
      <c r="H90" s="129"/>
      <c r="I90" s="129"/>
      <c r="J90" s="129"/>
      <c r="K90" s="129"/>
      <c r="L90" s="129"/>
      <c r="M90" s="129"/>
      <c r="N90" s="129"/>
      <c r="O90" s="129"/>
      <c r="P90" s="1"/>
      <c r="Q90" s="1"/>
      <c r="R90" s="1"/>
      <c r="S90" s="1"/>
      <c r="T90" s="1"/>
      <c r="U90" s="1"/>
    </row>
    <row r="91" spans="1:21" ht="24.75" customHeight="1" x14ac:dyDescent="0.15">
      <c r="A91" s="128" t="s">
        <v>71</v>
      </c>
      <c r="B91" s="129"/>
      <c r="C91" s="129"/>
      <c r="D91" s="129"/>
      <c r="E91" s="129"/>
      <c r="F91" s="129"/>
      <c r="G91" s="129"/>
      <c r="H91" s="129"/>
      <c r="I91" s="129"/>
      <c r="J91" s="129"/>
      <c r="K91" s="129"/>
      <c r="L91" s="129"/>
      <c r="M91" s="129"/>
      <c r="N91" s="129"/>
      <c r="O91" s="129"/>
      <c r="P91" s="1"/>
      <c r="Q91" s="1"/>
      <c r="R91" s="1"/>
      <c r="S91" s="1"/>
      <c r="T91" s="1"/>
      <c r="U91" s="1"/>
    </row>
    <row r="92" spans="1:21" ht="24.75" customHeight="1" x14ac:dyDescent="0.15">
      <c r="A92" s="128" t="s">
        <v>72</v>
      </c>
      <c r="B92" s="129"/>
      <c r="C92" s="129"/>
      <c r="D92" s="129"/>
      <c r="E92" s="129"/>
      <c r="F92" s="129"/>
      <c r="G92" s="129"/>
      <c r="H92" s="129"/>
      <c r="I92" s="129"/>
      <c r="J92" s="129"/>
      <c r="K92" s="129"/>
      <c r="L92" s="129"/>
      <c r="M92" s="129"/>
      <c r="N92" s="129"/>
      <c r="O92" s="129"/>
      <c r="P92" s="1"/>
      <c r="Q92" s="1"/>
      <c r="R92" s="1"/>
      <c r="S92" s="1"/>
      <c r="T92" s="1"/>
      <c r="U92" s="1"/>
    </row>
    <row r="93" spans="1:21" ht="14.25" customHeight="1" x14ac:dyDescent="0.15">
      <c r="A93" s="144" t="s">
        <v>73</v>
      </c>
      <c r="B93" s="129"/>
      <c r="C93" s="129"/>
      <c r="D93" s="129"/>
      <c r="E93" s="129"/>
      <c r="F93" s="129"/>
      <c r="G93" s="129"/>
      <c r="H93" s="129"/>
      <c r="I93" s="129"/>
      <c r="J93" s="129"/>
      <c r="K93" s="129"/>
      <c r="L93" s="129"/>
      <c r="M93" s="129"/>
      <c r="N93" s="129"/>
      <c r="O93" s="129"/>
      <c r="P93" s="1"/>
      <c r="Q93" s="1"/>
      <c r="R93" s="1"/>
      <c r="S93" s="1"/>
      <c r="T93" s="1"/>
      <c r="U93" s="1"/>
    </row>
    <row r="94" spans="1:21" ht="14.25" customHeight="1" x14ac:dyDescent="0.15">
      <c r="A94" s="144" t="s">
        <v>74</v>
      </c>
      <c r="B94" s="129"/>
      <c r="C94" s="129"/>
      <c r="D94" s="129"/>
      <c r="E94" s="129"/>
      <c r="F94" s="129"/>
      <c r="G94" s="129"/>
      <c r="H94" s="129"/>
      <c r="I94" s="129"/>
      <c r="J94" s="129"/>
      <c r="K94" s="129"/>
      <c r="L94" s="129"/>
      <c r="M94" s="129"/>
      <c r="N94" s="129"/>
      <c r="O94" s="129"/>
      <c r="P94" s="1"/>
      <c r="Q94" s="1"/>
      <c r="R94" s="1"/>
      <c r="S94" s="1"/>
      <c r="T94" s="1"/>
      <c r="U94" s="1"/>
    </row>
    <row r="95" spans="1:21" ht="14.25" customHeight="1" x14ac:dyDescent="0.15">
      <c r="A95" s="12"/>
      <c r="B95" s="12"/>
      <c r="C95" s="12"/>
      <c r="D95" s="12"/>
      <c r="E95" s="12"/>
      <c r="F95" s="12"/>
      <c r="G95" s="12"/>
      <c r="H95" s="12"/>
      <c r="I95" s="12"/>
      <c r="J95" s="12"/>
      <c r="K95" s="12"/>
      <c r="L95" s="12"/>
      <c r="M95" s="12"/>
      <c r="N95" s="12"/>
      <c r="O95" s="12"/>
      <c r="P95" s="1"/>
      <c r="Q95" s="1"/>
      <c r="R95" s="1"/>
      <c r="S95" s="1"/>
      <c r="T95" s="1"/>
      <c r="U95" s="1"/>
    </row>
    <row r="96" spans="1:21" ht="14.25" customHeight="1" x14ac:dyDescent="0.15">
      <c r="A96" s="145" t="s">
        <v>75</v>
      </c>
      <c r="B96" s="129"/>
      <c r="C96" s="129"/>
      <c r="D96" s="129"/>
      <c r="E96" s="129"/>
      <c r="F96" s="129"/>
      <c r="G96" s="129"/>
      <c r="H96" s="129"/>
      <c r="I96" s="129"/>
      <c r="J96" s="129"/>
      <c r="K96" s="129"/>
      <c r="L96" s="129"/>
      <c r="M96" s="129"/>
      <c r="N96" s="129"/>
      <c r="O96" s="129"/>
      <c r="P96" s="1"/>
      <c r="Q96" s="1"/>
      <c r="R96" s="1"/>
      <c r="S96" s="1"/>
      <c r="T96" s="1"/>
      <c r="U96" s="1"/>
    </row>
    <row r="97" spans="1:21" ht="24.75" customHeight="1" x14ac:dyDescent="0.15">
      <c r="A97" s="121" t="s">
        <v>76</v>
      </c>
      <c r="B97" s="122"/>
      <c r="C97" s="122"/>
      <c r="D97" s="122"/>
      <c r="E97" s="122"/>
      <c r="F97" s="122"/>
      <c r="G97" s="122"/>
      <c r="H97" s="122"/>
      <c r="I97" s="122"/>
      <c r="J97" s="122"/>
      <c r="K97" s="122"/>
      <c r="L97" s="122"/>
      <c r="M97" s="122"/>
      <c r="N97" s="122"/>
      <c r="O97" s="122"/>
      <c r="P97" s="8"/>
      <c r="Q97" s="1"/>
      <c r="R97" s="1"/>
      <c r="S97" s="1"/>
      <c r="T97" s="1"/>
      <c r="U97" s="1"/>
    </row>
    <row r="98" spans="1:21" ht="15" customHeight="1" x14ac:dyDescent="0.15">
      <c r="A98" s="128" t="s">
        <v>77</v>
      </c>
      <c r="B98" s="129"/>
      <c r="C98" s="129"/>
      <c r="D98" s="129"/>
      <c r="E98" s="129"/>
      <c r="F98" s="129"/>
      <c r="G98" s="129"/>
      <c r="H98" s="129"/>
      <c r="I98" s="129"/>
      <c r="J98" s="129"/>
      <c r="K98" s="129"/>
      <c r="L98" s="129"/>
      <c r="M98" s="129"/>
      <c r="N98" s="129"/>
      <c r="O98" s="129"/>
      <c r="P98" s="1"/>
      <c r="Q98" s="1"/>
      <c r="R98" s="1"/>
      <c r="S98" s="1"/>
      <c r="T98" s="1"/>
      <c r="U98" s="1"/>
    </row>
    <row r="99" spans="1:21" ht="15" customHeight="1" x14ac:dyDescent="0.15">
      <c r="A99" s="128" t="s">
        <v>70</v>
      </c>
      <c r="B99" s="129"/>
      <c r="C99" s="129"/>
      <c r="D99" s="129"/>
      <c r="E99" s="129"/>
      <c r="F99" s="129"/>
      <c r="G99" s="129"/>
      <c r="H99" s="129"/>
      <c r="I99" s="129"/>
      <c r="J99" s="129"/>
      <c r="K99" s="129"/>
      <c r="L99" s="129"/>
      <c r="M99" s="129"/>
      <c r="N99" s="129"/>
      <c r="O99" s="129"/>
      <c r="P99" s="1"/>
      <c r="Q99" s="1"/>
      <c r="R99" s="1"/>
      <c r="S99" s="1"/>
      <c r="T99" s="1"/>
      <c r="U99" s="1"/>
    </row>
    <row r="100" spans="1:21" ht="24.75" customHeight="1" x14ac:dyDescent="0.15">
      <c r="A100" s="128" t="s">
        <v>78</v>
      </c>
      <c r="B100" s="129"/>
      <c r="C100" s="129"/>
      <c r="D100" s="129"/>
      <c r="E100" s="129"/>
      <c r="F100" s="129"/>
      <c r="G100" s="129"/>
      <c r="H100" s="129"/>
      <c r="I100" s="129"/>
      <c r="J100" s="129"/>
      <c r="K100" s="129"/>
      <c r="L100" s="129"/>
      <c r="M100" s="129"/>
      <c r="N100" s="129"/>
      <c r="O100" s="129"/>
      <c r="P100" s="1"/>
      <c r="Q100" s="1"/>
      <c r="R100" s="1"/>
      <c r="S100" s="1"/>
      <c r="T100" s="1"/>
      <c r="U100" s="1"/>
    </row>
    <row r="101" spans="1:21" ht="16.5" customHeight="1" x14ac:dyDescent="0.15">
      <c r="A101" s="128" t="s">
        <v>79</v>
      </c>
      <c r="B101" s="129"/>
      <c r="C101" s="129"/>
      <c r="D101" s="129"/>
      <c r="E101" s="129"/>
      <c r="F101" s="129"/>
      <c r="G101" s="129"/>
      <c r="H101" s="129"/>
      <c r="I101" s="129"/>
      <c r="J101" s="129"/>
      <c r="K101" s="129"/>
      <c r="L101" s="129"/>
      <c r="M101" s="129"/>
      <c r="N101" s="129"/>
      <c r="O101" s="129"/>
      <c r="P101" s="1"/>
      <c r="Q101" s="1"/>
      <c r="R101" s="1"/>
      <c r="S101" s="1"/>
      <c r="T101" s="1"/>
      <c r="U101" s="1"/>
    </row>
    <row r="102" spans="1:21" ht="15" customHeight="1" x14ac:dyDescent="0.15">
      <c r="A102" s="146" t="s">
        <v>80</v>
      </c>
      <c r="B102" s="122"/>
      <c r="C102" s="122"/>
      <c r="D102" s="122"/>
      <c r="E102" s="122"/>
      <c r="F102" s="122"/>
      <c r="G102" s="122"/>
      <c r="H102" s="122"/>
      <c r="I102" s="122"/>
      <c r="J102" s="122"/>
      <c r="K102" s="122"/>
      <c r="L102" s="122"/>
      <c r="M102" s="122"/>
      <c r="N102" s="122"/>
      <c r="O102" s="122"/>
      <c r="P102" s="1"/>
      <c r="Q102" s="1"/>
      <c r="R102" s="1"/>
      <c r="S102" s="1"/>
      <c r="T102" s="1"/>
      <c r="U102" s="1"/>
    </row>
    <row r="103" spans="1:21" ht="15" customHeight="1" x14ac:dyDescent="0.15">
      <c r="A103" s="17"/>
      <c r="B103" s="17"/>
      <c r="C103" s="17"/>
      <c r="D103" s="17"/>
      <c r="E103" s="17"/>
      <c r="F103" s="17"/>
      <c r="G103" s="17"/>
      <c r="H103" s="17"/>
      <c r="I103" s="17"/>
      <c r="J103" s="17"/>
      <c r="K103" s="17"/>
      <c r="L103" s="17"/>
      <c r="M103" s="17"/>
      <c r="N103" s="17"/>
      <c r="O103" s="18"/>
      <c r="P103" s="1"/>
      <c r="Q103" s="1"/>
      <c r="R103" s="1"/>
      <c r="S103" s="1"/>
      <c r="T103" s="1"/>
      <c r="U103" s="1"/>
    </row>
    <row r="104" spans="1:21" ht="24.75" customHeight="1" x14ac:dyDescent="0.15">
      <c r="A104" s="142" t="s">
        <v>81</v>
      </c>
      <c r="B104" s="138"/>
      <c r="C104" s="139"/>
      <c r="D104" s="142" t="s">
        <v>82</v>
      </c>
      <c r="E104" s="138"/>
      <c r="F104" s="138"/>
      <c r="G104" s="138"/>
      <c r="H104" s="138"/>
      <c r="I104" s="138"/>
      <c r="J104" s="138"/>
      <c r="K104" s="138"/>
      <c r="L104" s="138"/>
      <c r="M104" s="138"/>
      <c r="N104" s="138"/>
      <c r="O104" s="139"/>
      <c r="P104" s="1"/>
      <c r="Q104" s="1"/>
      <c r="R104" s="1"/>
      <c r="S104" s="1"/>
      <c r="T104" s="1"/>
      <c r="U104" s="1"/>
    </row>
    <row r="105" spans="1:21" ht="39.75" customHeight="1" x14ac:dyDescent="0.15">
      <c r="A105" s="143" t="s">
        <v>83</v>
      </c>
      <c r="B105" s="138"/>
      <c r="C105" s="139"/>
      <c r="D105" s="141" t="s">
        <v>84</v>
      </c>
      <c r="E105" s="138"/>
      <c r="F105" s="138"/>
      <c r="G105" s="138"/>
      <c r="H105" s="138"/>
      <c r="I105" s="138"/>
      <c r="J105" s="138"/>
      <c r="K105" s="138"/>
      <c r="L105" s="138"/>
      <c r="M105" s="138"/>
      <c r="N105" s="138"/>
      <c r="O105" s="139"/>
      <c r="P105" s="1"/>
      <c r="Q105" s="1"/>
      <c r="R105" s="1"/>
      <c r="S105" s="1"/>
      <c r="T105" s="1"/>
      <c r="U105" s="1"/>
    </row>
    <row r="106" spans="1:21" ht="39.75" customHeight="1" x14ac:dyDescent="0.15">
      <c r="A106" s="140" t="s">
        <v>85</v>
      </c>
      <c r="B106" s="138"/>
      <c r="C106" s="139"/>
      <c r="D106" s="140" t="s">
        <v>86</v>
      </c>
      <c r="E106" s="138"/>
      <c r="F106" s="138"/>
      <c r="G106" s="138"/>
      <c r="H106" s="138"/>
      <c r="I106" s="138"/>
      <c r="J106" s="138"/>
      <c r="K106" s="138"/>
      <c r="L106" s="138"/>
      <c r="M106" s="138"/>
      <c r="N106" s="138"/>
      <c r="O106" s="139"/>
      <c r="P106" s="1"/>
      <c r="Q106" s="1"/>
      <c r="R106" s="1"/>
      <c r="S106" s="1"/>
      <c r="T106" s="1"/>
      <c r="U106" s="1"/>
    </row>
    <row r="107" spans="1:21" ht="39.75" customHeight="1" x14ac:dyDescent="0.15">
      <c r="A107" s="137" t="s">
        <v>87</v>
      </c>
      <c r="B107" s="138"/>
      <c r="C107" s="139"/>
      <c r="D107" s="140" t="s">
        <v>88</v>
      </c>
      <c r="E107" s="138"/>
      <c r="F107" s="138"/>
      <c r="G107" s="138"/>
      <c r="H107" s="138"/>
      <c r="I107" s="138"/>
      <c r="J107" s="138"/>
      <c r="K107" s="138"/>
      <c r="L107" s="138"/>
      <c r="M107" s="138"/>
      <c r="N107" s="138"/>
      <c r="O107" s="139"/>
      <c r="P107" s="1"/>
      <c r="Q107" s="1"/>
      <c r="R107" s="1"/>
      <c r="S107" s="1"/>
      <c r="T107" s="1"/>
      <c r="U107" s="1"/>
    </row>
    <row r="108" spans="1:21" ht="39.75" customHeight="1" x14ac:dyDescent="0.15">
      <c r="A108" s="140" t="s">
        <v>89</v>
      </c>
      <c r="B108" s="138"/>
      <c r="C108" s="139"/>
      <c r="D108" s="140" t="s">
        <v>90</v>
      </c>
      <c r="E108" s="138"/>
      <c r="F108" s="138"/>
      <c r="G108" s="138"/>
      <c r="H108" s="138"/>
      <c r="I108" s="138"/>
      <c r="J108" s="138"/>
      <c r="K108" s="138"/>
      <c r="L108" s="138"/>
      <c r="M108" s="138"/>
      <c r="N108" s="138"/>
      <c r="O108" s="139"/>
      <c r="P108" s="1"/>
      <c r="Q108" s="1"/>
      <c r="R108" s="1"/>
      <c r="S108" s="1"/>
      <c r="T108" s="1"/>
      <c r="U108" s="1"/>
    </row>
    <row r="109" spans="1:21" ht="39.75" customHeight="1" x14ac:dyDescent="0.15">
      <c r="A109" s="140" t="s">
        <v>91</v>
      </c>
      <c r="B109" s="138"/>
      <c r="C109" s="139"/>
      <c r="D109" s="140" t="s">
        <v>92</v>
      </c>
      <c r="E109" s="138"/>
      <c r="F109" s="138"/>
      <c r="G109" s="138"/>
      <c r="H109" s="138"/>
      <c r="I109" s="138"/>
      <c r="J109" s="138"/>
      <c r="K109" s="138"/>
      <c r="L109" s="138"/>
      <c r="M109" s="138"/>
      <c r="N109" s="138"/>
      <c r="O109" s="139"/>
      <c r="P109" s="1"/>
      <c r="Q109" s="1"/>
      <c r="R109" s="1"/>
      <c r="S109" s="1"/>
      <c r="T109" s="1"/>
      <c r="U109" s="1"/>
    </row>
    <row r="110" spans="1:21" ht="39.75" customHeight="1" x14ac:dyDescent="0.15">
      <c r="A110" s="140" t="s">
        <v>93</v>
      </c>
      <c r="B110" s="138"/>
      <c r="C110" s="139"/>
      <c r="D110" s="140" t="s">
        <v>94</v>
      </c>
      <c r="E110" s="138"/>
      <c r="F110" s="138"/>
      <c r="G110" s="138"/>
      <c r="H110" s="138"/>
      <c r="I110" s="138"/>
      <c r="J110" s="138"/>
      <c r="K110" s="138"/>
      <c r="L110" s="138"/>
      <c r="M110" s="138"/>
      <c r="N110" s="138"/>
      <c r="O110" s="139"/>
      <c r="P110" s="1"/>
      <c r="Q110" s="1"/>
      <c r="R110" s="1"/>
      <c r="S110" s="1"/>
      <c r="T110" s="1"/>
      <c r="U110" s="1"/>
    </row>
    <row r="111" spans="1:21" ht="39.75" customHeight="1" x14ac:dyDescent="0.15">
      <c r="A111" s="137" t="s">
        <v>95</v>
      </c>
      <c r="B111" s="138"/>
      <c r="C111" s="139"/>
      <c r="D111" s="137" t="s">
        <v>96</v>
      </c>
      <c r="E111" s="138"/>
      <c r="F111" s="138"/>
      <c r="G111" s="138"/>
      <c r="H111" s="138"/>
      <c r="I111" s="138"/>
      <c r="J111" s="138"/>
      <c r="K111" s="138"/>
      <c r="L111" s="138"/>
      <c r="M111" s="138"/>
      <c r="N111" s="138"/>
      <c r="O111" s="139"/>
      <c r="P111" s="1"/>
      <c r="Q111" s="1"/>
      <c r="R111" s="1"/>
      <c r="S111" s="1"/>
      <c r="T111" s="1"/>
      <c r="U111" s="1"/>
    </row>
    <row r="112" spans="1:21" ht="39.75" customHeight="1" x14ac:dyDescent="0.15">
      <c r="A112" s="140" t="s">
        <v>97</v>
      </c>
      <c r="B112" s="138"/>
      <c r="C112" s="139"/>
      <c r="D112" s="140" t="s">
        <v>98</v>
      </c>
      <c r="E112" s="138"/>
      <c r="F112" s="138"/>
      <c r="G112" s="138"/>
      <c r="H112" s="138"/>
      <c r="I112" s="138"/>
      <c r="J112" s="138"/>
      <c r="K112" s="138"/>
      <c r="L112" s="138"/>
      <c r="M112" s="138"/>
      <c r="N112" s="138"/>
      <c r="O112" s="139"/>
      <c r="P112" s="1"/>
      <c r="Q112" s="1"/>
      <c r="R112" s="1"/>
      <c r="S112" s="1"/>
      <c r="T112" s="1"/>
      <c r="U112" s="1"/>
    </row>
    <row r="113" spans="1:21" ht="39.75" customHeight="1" x14ac:dyDescent="0.15">
      <c r="A113" s="140" t="s">
        <v>99</v>
      </c>
      <c r="B113" s="138"/>
      <c r="C113" s="139"/>
      <c r="D113" s="140" t="s">
        <v>100</v>
      </c>
      <c r="E113" s="138"/>
      <c r="F113" s="138"/>
      <c r="G113" s="138"/>
      <c r="H113" s="138"/>
      <c r="I113" s="138"/>
      <c r="J113" s="138"/>
      <c r="K113" s="138"/>
      <c r="L113" s="138"/>
      <c r="M113" s="138"/>
      <c r="N113" s="138"/>
      <c r="O113" s="139"/>
      <c r="P113" s="1"/>
      <c r="Q113" s="1"/>
      <c r="R113" s="1"/>
      <c r="S113" s="1"/>
      <c r="T113" s="1"/>
      <c r="U113" s="1"/>
    </row>
    <row r="114" spans="1:21" ht="39.75" customHeight="1" x14ac:dyDescent="0.15">
      <c r="A114" s="140" t="s">
        <v>101</v>
      </c>
      <c r="B114" s="138"/>
      <c r="C114" s="139"/>
      <c r="D114" s="140" t="s">
        <v>102</v>
      </c>
      <c r="E114" s="138"/>
      <c r="F114" s="138"/>
      <c r="G114" s="138"/>
      <c r="H114" s="138"/>
      <c r="I114" s="138"/>
      <c r="J114" s="138"/>
      <c r="K114" s="138"/>
      <c r="L114" s="138"/>
      <c r="M114" s="138"/>
      <c r="N114" s="138"/>
      <c r="O114" s="139"/>
      <c r="P114" s="1"/>
      <c r="Q114" s="1"/>
      <c r="R114" s="1"/>
      <c r="S114" s="1"/>
      <c r="T114" s="1"/>
      <c r="U114" s="1"/>
    </row>
    <row r="115" spans="1:21" ht="39.75" customHeight="1" x14ac:dyDescent="0.15">
      <c r="A115" s="137" t="s">
        <v>103</v>
      </c>
      <c r="B115" s="138"/>
      <c r="C115" s="139"/>
      <c r="D115" s="141" t="s">
        <v>104</v>
      </c>
      <c r="E115" s="138"/>
      <c r="F115" s="138"/>
      <c r="G115" s="138"/>
      <c r="H115" s="138"/>
      <c r="I115" s="138"/>
      <c r="J115" s="138"/>
      <c r="K115" s="138"/>
      <c r="L115" s="138"/>
      <c r="M115" s="138"/>
      <c r="N115" s="138"/>
      <c r="O115" s="139"/>
      <c r="P115" s="1"/>
      <c r="Q115" s="1"/>
      <c r="R115" s="1"/>
      <c r="S115" s="1"/>
      <c r="T115" s="1"/>
      <c r="U115" s="1"/>
    </row>
    <row r="116" spans="1:21" ht="39.75" customHeight="1" x14ac:dyDescent="0.15">
      <c r="A116" s="137" t="s">
        <v>105</v>
      </c>
      <c r="B116" s="138"/>
      <c r="C116" s="139"/>
      <c r="D116" s="137" t="s">
        <v>106</v>
      </c>
      <c r="E116" s="138"/>
      <c r="F116" s="138"/>
      <c r="G116" s="138"/>
      <c r="H116" s="138"/>
      <c r="I116" s="138"/>
      <c r="J116" s="138"/>
      <c r="K116" s="138"/>
      <c r="L116" s="138"/>
      <c r="M116" s="138"/>
      <c r="N116" s="138"/>
      <c r="O116" s="139"/>
      <c r="P116" s="1"/>
      <c r="Q116" s="1"/>
      <c r="R116" s="1"/>
      <c r="S116" s="1"/>
      <c r="T116" s="1"/>
      <c r="U116" s="1"/>
    </row>
    <row r="117" spans="1:21" ht="14.25" customHeight="1" x14ac:dyDescent="0.15">
      <c r="A117" s="1"/>
      <c r="B117" s="1"/>
      <c r="C117" s="1"/>
      <c r="D117" s="1"/>
      <c r="E117" s="1"/>
      <c r="F117" s="1"/>
      <c r="G117" s="1"/>
      <c r="H117" s="1"/>
      <c r="I117" s="1"/>
      <c r="J117" s="1"/>
      <c r="K117" s="1"/>
      <c r="L117" s="1"/>
      <c r="M117" s="1"/>
      <c r="N117" s="1"/>
      <c r="O117" s="1"/>
      <c r="P117" s="1"/>
      <c r="Q117" s="1"/>
      <c r="R117" s="1"/>
      <c r="S117" s="1"/>
      <c r="T117" s="1"/>
      <c r="U117" s="1"/>
    </row>
    <row r="118" spans="1:21" ht="14.25" customHeight="1" x14ac:dyDescent="0.15">
      <c r="A118" s="19" t="s">
        <v>107</v>
      </c>
      <c r="B118" s="12"/>
      <c r="C118" s="12"/>
      <c r="D118" s="12"/>
      <c r="E118" s="12"/>
      <c r="F118" s="12"/>
      <c r="G118" s="12"/>
      <c r="H118" s="12"/>
      <c r="I118" s="12"/>
      <c r="J118" s="12"/>
      <c r="K118" s="12"/>
      <c r="L118" s="12"/>
      <c r="M118" s="12"/>
      <c r="N118" s="12"/>
      <c r="O118" s="12"/>
      <c r="P118" s="1"/>
      <c r="Q118" s="1"/>
      <c r="R118" s="1"/>
      <c r="S118" s="1"/>
      <c r="T118" s="1"/>
      <c r="U118" s="1"/>
    </row>
    <row r="119" spans="1:21" ht="24.75" customHeight="1" x14ac:dyDescent="0.15">
      <c r="A119" s="131" t="s">
        <v>108</v>
      </c>
      <c r="B119" s="122"/>
      <c r="C119" s="122"/>
      <c r="D119" s="122"/>
      <c r="E119" s="122"/>
      <c r="F119" s="122"/>
      <c r="G119" s="122"/>
      <c r="H119" s="122"/>
      <c r="I119" s="122"/>
      <c r="J119" s="122"/>
      <c r="K119" s="122"/>
      <c r="L119" s="122"/>
      <c r="M119" s="122"/>
      <c r="N119" s="122"/>
      <c r="O119" s="122"/>
      <c r="P119" s="1"/>
      <c r="Q119" s="1"/>
      <c r="R119" s="1"/>
      <c r="S119" s="1"/>
      <c r="T119" s="1"/>
      <c r="U119" s="1"/>
    </row>
    <row r="120" spans="1:21" ht="23.25" customHeight="1" x14ac:dyDescent="0.15">
      <c r="A120" s="131" t="s">
        <v>109</v>
      </c>
      <c r="B120" s="122"/>
      <c r="C120" s="122"/>
      <c r="D120" s="122"/>
      <c r="E120" s="122"/>
      <c r="F120" s="122"/>
      <c r="G120" s="122"/>
      <c r="H120" s="122"/>
      <c r="I120" s="122"/>
      <c r="J120" s="122"/>
      <c r="K120" s="122"/>
      <c r="L120" s="122"/>
      <c r="M120" s="122"/>
      <c r="N120" s="122"/>
      <c r="O120" s="122"/>
      <c r="P120" s="1"/>
      <c r="Q120" s="1"/>
      <c r="R120" s="1"/>
      <c r="S120" s="1"/>
      <c r="T120" s="1"/>
      <c r="U120" s="1"/>
    </row>
    <row r="121" spans="1:21" ht="57" customHeight="1" x14ac:dyDescent="0.15">
      <c r="A121" s="136" t="s">
        <v>110</v>
      </c>
      <c r="B121" s="122"/>
      <c r="C121" s="122"/>
      <c r="D121" s="122"/>
      <c r="E121" s="122"/>
      <c r="F121" s="122"/>
      <c r="G121" s="122"/>
      <c r="H121" s="122"/>
      <c r="I121" s="122"/>
      <c r="J121" s="122"/>
      <c r="K121" s="122"/>
      <c r="L121" s="122"/>
      <c r="M121" s="122"/>
      <c r="N121" s="122"/>
      <c r="O121" s="122"/>
      <c r="P121" s="20"/>
      <c r="Q121" s="1"/>
      <c r="R121" s="1"/>
      <c r="S121" s="1"/>
      <c r="T121" s="1"/>
      <c r="U121" s="1"/>
    </row>
    <row r="122" spans="1:21" ht="14.25" customHeight="1" x14ac:dyDescent="0.15">
      <c r="A122" s="1"/>
      <c r="B122" s="1"/>
      <c r="C122" s="1"/>
      <c r="D122" s="1"/>
      <c r="E122" s="1"/>
      <c r="F122" s="1"/>
      <c r="G122" s="1"/>
      <c r="H122" s="1"/>
      <c r="I122" s="1"/>
      <c r="J122" s="1"/>
      <c r="K122" s="1"/>
      <c r="L122" s="1"/>
      <c r="M122" s="1"/>
      <c r="N122" s="1"/>
      <c r="O122" s="1"/>
      <c r="P122" s="1"/>
      <c r="Q122" s="1"/>
      <c r="R122" s="1"/>
      <c r="S122" s="1"/>
      <c r="T122" s="1"/>
      <c r="U122" s="1"/>
    </row>
    <row r="123" spans="1:21" ht="14.25" customHeight="1" x14ac:dyDescent="0.15">
      <c r="A123" s="1"/>
      <c r="B123" s="1"/>
      <c r="C123" s="1"/>
      <c r="D123" s="1"/>
      <c r="E123" s="1"/>
      <c r="F123" s="1"/>
      <c r="G123" s="1"/>
      <c r="H123" s="1"/>
      <c r="I123" s="1"/>
      <c r="J123" s="1"/>
      <c r="K123" s="1"/>
      <c r="L123" s="1"/>
      <c r="M123" s="1"/>
      <c r="N123" s="1"/>
      <c r="O123" s="1"/>
      <c r="P123" s="1"/>
      <c r="Q123" s="1"/>
      <c r="R123" s="1"/>
      <c r="S123" s="1"/>
      <c r="T123" s="1"/>
      <c r="U123" s="1"/>
    </row>
    <row r="124" spans="1:21" ht="14.25" customHeight="1" x14ac:dyDescent="0.15">
      <c r="A124" s="1"/>
      <c r="B124" s="1"/>
      <c r="C124" s="1"/>
      <c r="D124" s="1"/>
      <c r="E124" s="1"/>
      <c r="F124" s="1"/>
      <c r="G124" s="1"/>
      <c r="H124" s="1"/>
      <c r="I124" s="1"/>
      <c r="J124" s="1"/>
      <c r="K124" s="1"/>
      <c r="L124" s="1"/>
      <c r="M124" s="1"/>
      <c r="N124" s="1"/>
      <c r="O124" s="1"/>
      <c r="P124" s="1"/>
      <c r="Q124" s="1"/>
      <c r="R124" s="1"/>
      <c r="S124" s="1"/>
      <c r="T124" s="1"/>
      <c r="U124" s="1"/>
    </row>
    <row r="125" spans="1:21" ht="14.25" customHeight="1" x14ac:dyDescent="0.15">
      <c r="A125" s="1"/>
      <c r="B125" s="1"/>
      <c r="C125" s="1"/>
      <c r="D125" s="1"/>
      <c r="E125" s="1"/>
      <c r="F125" s="1"/>
      <c r="G125" s="1"/>
      <c r="H125" s="1"/>
      <c r="I125" s="1"/>
      <c r="J125" s="1"/>
      <c r="K125" s="1"/>
      <c r="L125" s="1"/>
      <c r="M125" s="1"/>
      <c r="N125" s="1"/>
      <c r="O125" s="1"/>
      <c r="P125" s="1"/>
      <c r="Q125" s="1"/>
      <c r="R125" s="1"/>
      <c r="S125" s="1"/>
      <c r="T125" s="1"/>
      <c r="U125" s="1"/>
    </row>
    <row r="126" spans="1:21" ht="14.25" customHeight="1" x14ac:dyDescent="0.15">
      <c r="A126" s="1"/>
      <c r="B126" s="1"/>
      <c r="C126" s="1"/>
      <c r="D126" s="1"/>
      <c r="E126" s="1"/>
      <c r="F126" s="1"/>
      <c r="G126" s="1"/>
      <c r="H126" s="1"/>
      <c r="I126" s="1"/>
      <c r="J126" s="1"/>
      <c r="K126" s="1"/>
      <c r="L126" s="1"/>
      <c r="M126" s="1"/>
      <c r="N126" s="1"/>
      <c r="O126" s="1"/>
      <c r="P126" s="1"/>
      <c r="Q126" s="1"/>
      <c r="R126" s="1"/>
      <c r="S126" s="1"/>
      <c r="T126" s="1"/>
      <c r="U126" s="1"/>
    </row>
    <row r="127" spans="1:21" ht="14.25" customHeight="1" x14ac:dyDescent="0.15">
      <c r="A127" s="1"/>
      <c r="B127" s="1"/>
      <c r="C127" s="1"/>
      <c r="D127" s="1"/>
      <c r="E127" s="1"/>
      <c r="F127" s="1"/>
      <c r="G127" s="1"/>
      <c r="H127" s="1"/>
      <c r="I127" s="1"/>
      <c r="J127" s="1"/>
      <c r="K127" s="1"/>
      <c r="L127" s="1"/>
      <c r="M127" s="1"/>
      <c r="N127" s="1"/>
      <c r="O127" s="1"/>
      <c r="P127" s="1"/>
      <c r="Q127" s="1"/>
      <c r="R127" s="1"/>
      <c r="S127" s="1"/>
      <c r="T127" s="1"/>
      <c r="U127" s="1"/>
    </row>
    <row r="128" spans="1:21" ht="14.25" customHeight="1" x14ac:dyDescent="0.15">
      <c r="A128" s="1"/>
      <c r="B128" s="1"/>
      <c r="C128" s="1"/>
      <c r="D128" s="1"/>
      <c r="E128" s="1"/>
      <c r="F128" s="1"/>
      <c r="G128" s="1"/>
      <c r="H128" s="1"/>
      <c r="I128" s="1"/>
      <c r="J128" s="1"/>
      <c r="K128" s="1"/>
      <c r="L128" s="1"/>
      <c r="M128" s="1"/>
      <c r="N128" s="1"/>
      <c r="O128" s="1"/>
      <c r="P128" s="1"/>
      <c r="Q128" s="1"/>
      <c r="R128" s="1"/>
      <c r="S128" s="1"/>
      <c r="T128" s="1"/>
      <c r="U128" s="1"/>
    </row>
    <row r="129" spans="1:21" ht="14.25" customHeight="1" x14ac:dyDescent="0.15">
      <c r="A129" s="1"/>
      <c r="B129" s="1"/>
      <c r="C129" s="1"/>
      <c r="D129" s="1"/>
      <c r="E129" s="1"/>
      <c r="F129" s="1"/>
      <c r="G129" s="1"/>
      <c r="H129" s="1"/>
      <c r="I129" s="1"/>
      <c r="J129" s="1"/>
      <c r="K129" s="1"/>
      <c r="L129" s="1"/>
      <c r="M129" s="1"/>
      <c r="N129" s="1"/>
      <c r="O129" s="1"/>
      <c r="P129" s="1"/>
      <c r="Q129" s="1"/>
      <c r="R129" s="1"/>
      <c r="S129" s="1"/>
      <c r="T129" s="1"/>
      <c r="U129" s="1"/>
    </row>
    <row r="130" spans="1:21" ht="14.25" customHeight="1" x14ac:dyDescent="0.15">
      <c r="A130" s="1"/>
      <c r="B130" s="1"/>
      <c r="C130" s="1"/>
      <c r="D130" s="1"/>
      <c r="E130" s="1"/>
      <c r="F130" s="1"/>
      <c r="G130" s="1"/>
      <c r="H130" s="1"/>
      <c r="I130" s="1"/>
      <c r="J130" s="1"/>
      <c r="K130" s="1"/>
      <c r="L130" s="1"/>
      <c r="M130" s="1"/>
      <c r="N130" s="1"/>
      <c r="O130" s="1"/>
      <c r="P130" s="1"/>
      <c r="Q130" s="1"/>
      <c r="R130" s="1"/>
      <c r="S130" s="1"/>
      <c r="T130" s="1"/>
      <c r="U130" s="1"/>
    </row>
    <row r="131" spans="1:21" ht="14.25" customHeight="1" x14ac:dyDescent="0.15">
      <c r="A131" s="1"/>
      <c r="B131" s="1"/>
      <c r="C131" s="1"/>
      <c r="D131" s="1"/>
      <c r="E131" s="1"/>
      <c r="F131" s="1"/>
      <c r="G131" s="1"/>
      <c r="H131" s="1"/>
      <c r="I131" s="1"/>
      <c r="J131" s="1"/>
      <c r="K131" s="1"/>
      <c r="L131" s="1"/>
      <c r="M131" s="1"/>
      <c r="N131" s="1"/>
      <c r="O131" s="1"/>
      <c r="P131" s="1"/>
      <c r="Q131" s="1"/>
      <c r="R131" s="1"/>
      <c r="S131" s="1"/>
      <c r="T131" s="1"/>
      <c r="U131" s="1"/>
    </row>
    <row r="132" spans="1:21" ht="14.25" customHeight="1" x14ac:dyDescent="0.15">
      <c r="A132" s="1"/>
      <c r="B132" s="1"/>
      <c r="C132" s="1"/>
      <c r="D132" s="1"/>
      <c r="E132" s="1"/>
      <c r="F132" s="1"/>
      <c r="G132" s="1"/>
      <c r="H132" s="1"/>
      <c r="I132" s="1"/>
      <c r="J132" s="1"/>
      <c r="K132" s="1"/>
      <c r="L132" s="1"/>
      <c r="M132" s="1"/>
      <c r="N132" s="1"/>
      <c r="O132" s="1"/>
      <c r="P132" s="1"/>
      <c r="Q132" s="1"/>
      <c r="R132" s="1"/>
      <c r="S132" s="1"/>
      <c r="T132" s="1"/>
      <c r="U132" s="1"/>
    </row>
    <row r="133" spans="1:21" ht="14.25" customHeight="1" x14ac:dyDescent="0.15">
      <c r="A133" s="1"/>
      <c r="B133" s="1"/>
      <c r="C133" s="1"/>
      <c r="D133" s="1"/>
      <c r="E133" s="1"/>
      <c r="F133" s="1"/>
      <c r="G133" s="1"/>
      <c r="H133" s="1"/>
      <c r="I133" s="1"/>
      <c r="J133" s="1"/>
      <c r="K133" s="1"/>
      <c r="L133" s="1"/>
      <c r="M133" s="1"/>
      <c r="N133" s="1"/>
      <c r="O133" s="1"/>
      <c r="P133" s="1"/>
      <c r="Q133" s="1"/>
      <c r="R133" s="1"/>
      <c r="S133" s="1"/>
      <c r="T133" s="1"/>
      <c r="U133" s="1"/>
    </row>
    <row r="134" spans="1:21" ht="14.25" customHeight="1" x14ac:dyDescent="0.15">
      <c r="A134" s="1"/>
      <c r="B134" s="1"/>
      <c r="C134" s="1"/>
      <c r="D134" s="1"/>
      <c r="E134" s="1"/>
      <c r="F134" s="1"/>
      <c r="G134" s="1"/>
      <c r="H134" s="1"/>
      <c r="I134" s="1"/>
      <c r="J134" s="1"/>
      <c r="K134" s="1"/>
      <c r="L134" s="1"/>
      <c r="M134" s="1"/>
      <c r="N134" s="1"/>
      <c r="O134" s="1"/>
      <c r="P134" s="1"/>
      <c r="Q134" s="1"/>
      <c r="R134" s="1"/>
      <c r="S134" s="1"/>
      <c r="T134" s="1"/>
      <c r="U134" s="1"/>
    </row>
    <row r="135" spans="1:21" ht="14.25" customHeight="1" x14ac:dyDescent="0.15">
      <c r="A135" s="1"/>
      <c r="B135" s="1"/>
      <c r="C135" s="1"/>
      <c r="D135" s="1"/>
      <c r="E135" s="1"/>
      <c r="F135" s="1"/>
      <c r="G135" s="1"/>
      <c r="H135" s="1"/>
      <c r="I135" s="1"/>
      <c r="J135" s="1"/>
      <c r="K135" s="1"/>
      <c r="L135" s="1"/>
      <c r="M135" s="1"/>
      <c r="N135" s="1"/>
      <c r="O135" s="1"/>
      <c r="P135" s="1"/>
      <c r="Q135" s="1"/>
      <c r="R135" s="1"/>
      <c r="S135" s="1"/>
      <c r="T135" s="1"/>
      <c r="U135" s="1"/>
    </row>
    <row r="136" spans="1:21" ht="14.25" customHeight="1" x14ac:dyDescent="0.15">
      <c r="A136" s="1"/>
      <c r="B136" s="1"/>
      <c r="C136" s="1"/>
      <c r="D136" s="1"/>
      <c r="E136" s="1"/>
      <c r="F136" s="1"/>
      <c r="G136" s="1"/>
      <c r="H136" s="1"/>
      <c r="I136" s="1"/>
      <c r="J136" s="1"/>
      <c r="K136" s="1"/>
      <c r="L136" s="1"/>
      <c r="M136" s="1"/>
      <c r="N136" s="1"/>
      <c r="O136" s="1"/>
      <c r="P136" s="1"/>
      <c r="Q136" s="1"/>
      <c r="R136" s="1"/>
      <c r="S136" s="1"/>
      <c r="T136" s="1"/>
      <c r="U136" s="1"/>
    </row>
    <row r="137" spans="1:21" ht="14.25" customHeight="1" x14ac:dyDescent="0.15">
      <c r="A137" s="1"/>
      <c r="B137" s="1"/>
      <c r="C137" s="1"/>
      <c r="D137" s="1"/>
      <c r="E137" s="1"/>
      <c r="F137" s="1"/>
      <c r="G137" s="1"/>
      <c r="H137" s="1"/>
      <c r="I137" s="1"/>
      <c r="J137" s="1"/>
      <c r="K137" s="1"/>
      <c r="L137" s="1"/>
      <c r="M137" s="1"/>
      <c r="N137" s="1"/>
      <c r="O137" s="1"/>
      <c r="P137" s="1"/>
      <c r="Q137" s="1"/>
      <c r="R137" s="1"/>
      <c r="S137" s="1"/>
      <c r="T137" s="1"/>
      <c r="U137" s="1"/>
    </row>
    <row r="138" spans="1:21" ht="14.25" customHeight="1" x14ac:dyDescent="0.15">
      <c r="A138" s="1"/>
      <c r="B138" s="1"/>
      <c r="C138" s="1"/>
      <c r="D138" s="1"/>
      <c r="E138" s="1"/>
      <c r="F138" s="1"/>
      <c r="G138" s="1"/>
      <c r="H138" s="1"/>
      <c r="I138" s="1"/>
      <c r="J138" s="1"/>
      <c r="K138" s="1"/>
      <c r="L138" s="1"/>
      <c r="M138" s="1"/>
      <c r="N138" s="1"/>
      <c r="O138" s="1"/>
      <c r="P138" s="1"/>
      <c r="Q138" s="1"/>
      <c r="R138" s="1"/>
      <c r="S138" s="1"/>
      <c r="T138" s="1"/>
      <c r="U138" s="1"/>
    </row>
    <row r="139" spans="1:21" ht="14.25" customHeight="1" x14ac:dyDescent="0.15">
      <c r="A139" s="1"/>
      <c r="B139" s="1"/>
      <c r="C139" s="1"/>
      <c r="D139" s="1"/>
      <c r="E139" s="1"/>
      <c r="F139" s="1"/>
      <c r="G139" s="1"/>
      <c r="H139" s="1"/>
      <c r="I139" s="1"/>
      <c r="J139" s="1"/>
      <c r="K139" s="1"/>
      <c r="L139" s="1"/>
      <c r="M139" s="1"/>
      <c r="N139" s="1"/>
      <c r="O139" s="1"/>
      <c r="P139" s="1"/>
      <c r="Q139" s="1"/>
      <c r="R139" s="1"/>
      <c r="S139" s="1"/>
      <c r="T139" s="1"/>
      <c r="U139" s="1"/>
    </row>
    <row r="140" spans="1:21" ht="14.25" customHeight="1" x14ac:dyDescent="0.15">
      <c r="A140" s="1"/>
      <c r="B140" s="1"/>
      <c r="C140" s="1"/>
      <c r="D140" s="1"/>
      <c r="E140" s="1"/>
      <c r="F140" s="1"/>
      <c r="G140" s="1"/>
      <c r="H140" s="1"/>
      <c r="I140" s="1"/>
      <c r="J140" s="1"/>
      <c r="K140" s="1"/>
      <c r="L140" s="1"/>
      <c r="M140" s="1"/>
      <c r="N140" s="1"/>
      <c r="O140" s="1"/>
      <c r="P140" s="1"/>
      <c r="Q140" s="1"/>
      <c r="R140" s="1"/>
      <c r="S140" s="1"/>
      <c r="T140" s="1"/>
      <c r="U140" s="1"/>
    </row>
    <row r="141" spans="1:21" ht="14.25" customHeight="1" x14ac:dyDescent="0.15">
      <c r="A141" s="1"/>
      <c r="B141" s="1"/>
      <c r="C141" s="1"/>
      <c r="D141" s="1"/>
      <c r="E141" s="1"/>
      <c r="F141" s="1"/>
      <c r="G141" s="1"/>
      <c r="H141" s="1"/>
      <c r="I141" s="1"/>
      <c r="J141" s="1"/>
      <c r="K141" s="1"/>
      <c r="L141" s="1"/>
      <c r="M141" s="1"/>
      <c r="N141" s="1"/>
      <c r="O141" s="1"/>
      <c r="P141" s="1"/>
      <c r="Q141" s="1"/>
      <c r="R141" s="1"/>
      <c r="S141" s="1"/>
      <c r="T141" s="1"/>
      <c r="U141" s="1"/>
    </row>
    <row r="142" spans="1:21" ht="14.25" customHeight="1" x14ac:dyDescent="0.15">
      <c r="A142" s="1"/>
      <c r="B142" s="1"/>
      <c r="C142" s="1"/>
      <c r="D142" s="1"/>
      <c r="E142" s="1"/>
      <c r="F142" s="1"/>
      <c r="G142" s="1"/>
      <c r="H142" s="1"/>
      <c r="I142" s="1"/>
      <c r="J142" s="1"/>
      <c r="K142" s="1"/>
      <c r="L142" s="1"/>
      <c r="M142" s="1"/>
      <c r="N142" s="1"/>
      <c r="O142" s="1"/>
      <c r="P142" s="1"/>
      <c r="Q142" s="1"/>
      <c r="R142" s="1"/>
      <c r="S142" s="1"/>
      <c r="T142" s="1"/>
      <c r="U142" s="1"/>
    </row>
    <row r="143" spans="1:21" ht="14.25" customHeight="1" x14ac:dyDescent="0.15">
      <c r="A143" s="1"/>
      <c r="B143" s="1"/>
      <c r="C143" s="1"/>
      <c r="D143" s="1"/>
      <c r="E143" s="1"/>
      <c r="F143" s="1"/>
      <c r="G143" s="1"/>
      <c r="H143" s="1"/>
      <c r="I143" s="1"/>
      <c r="J143" s="1"/>
      <c r="K143" s="1"/>
      <c r="L143" s="1"/>
      <c r="M143" s="1"/>
      <c r="N143" s="1"/>
      <c r="O143" s="1"/>
      <c r="P143" s="1"/>
      <c r="Q143" s="1"/>
      <c r="R143" s="1"/>
      <c r="S143" s="1"/>
      <c r="T143" s="1"/>
      <c r="U143" s="1"/>
    </row>
    <row r="144" spans="1:21" ht="14.25" customHeight="1" x14ac:dyDescent="0.15">
      <c r="A144" s="1"/>
      <c r="B144" s="1"/>
      <c r="C144" s="1"/>
      <c r="D144" s="1"/>
      <c r="E144" s="1"/>
      <c r="F144" s="1"/>
      <c r="G144" s="1"/>
      <c r="H144" s="1"/>
      <c r="I144" s="1"/>
      <c r="J144" s="1"/>
      <c r="K144" s="1"/>
      <c r="L144" s="1"/>
      <c r="M144" s="1"/>
      <c r="N144" s="1"/>
      <c r="O144" s="1"/>
      <c r="P144" s="1"/>
      <c r="Q144" s="1"/>
      <c r="R144" s="1"/>
      <c r="S144" s="1"/>
      <c r="T144" s="1"/>
      <c r="U144" s="1"/>
    </row>
    <row r="145" spans="1:21" ht="14.25" customHeight="1" x14ac:dyDescent="0.15">
      <c r="A145" s="1"/>
      <c r="B145" s="1"/>
      <c r="C145" s="1"/>
      <c r="D145" s="1"/>
      <c r="E145" s="1"/>
      <c r="F145" s="1"/>
      <c r="G145" s="1"/>
      <c r="H145" s="1"/>
      <c r="I145" s="1"/>
      <c r="J145" s="1"/>
      <c r="K145" s="1"/>
      <c r="L145" s="1"/>
      <c r="M145" s="1"/>
      <c r="N145" s="1"/>
      <c r="O145" s="1"/>
      <c r="P145" s="1"/>
      <c r="Q145" s="1"/>
      <c r="R145" s="1"/>
      <c r="S145" s="1"/>
      <c r="T145" s="1"/>
      <c r="U145" s="1"/>
    </row>
    <row r="146" spans="1:21" ht="14.25" customHeight="1" x14ac:dyDescent="0.15">
      <c r="A146" s="1"/>
      <c r="B146" s="1"/>
      <c r="C146" s="1"/>
      <c r="D146" s="1"/>
      <c r="E146" s="1"/>
      <c r="F146" s="1"/>
      <c r="G146" s="1"/>
      <c r="H146" s="1"/>
      <c r="I146" s="1"/>
      <c r="J146" s="1"/>
      <c r="K146" s="1"/>
      <c r="L146" s="1"/>
      <c r="M146" s="1"/>
      <c r="N146" s="1"/>
      <c r="O146" s="1"/>
      <c r="P146" s="1"/>
      <c r="Q146" s="1"/>
      <c r="R146" s="1"/>
      <c r="S146" s="1"/>
      <c r="T146" s="1"/>
      <c r="U146" s="1"/>
    </row>
    <row r="147" spans="1:21" ht="14.25" customHeight="1" x14ac:dyDescent="0.15">
      <c r="A147" s="1"/>
      <c r="B147" s="1"/>
      <c r="C147" s="1"/>
      <c r="D147" s="1"/>
      <c r="E147" s="1"/>
      <c r="F147" s="1"/>
      <c r="G147" s="1"/>
      <c r="H147" s="1"/>
      <c r="I147" s="1"/>
      <c r="J147" s="1"/>
      <c r="K147" s="1"/>
      <c r="L147" s="1"/>
      <c r="M147" s="1"/>
      <c r="N147" s="1"/>
      <c r="O147" s="1"/>
      <c r="P147" s="1"/>
      <c r="Q147" s="1"/>
      <c r="R147" s="1"/>
      <c r="S147" s="1"/>
      <c r="T147" s="1"/>
      <c r="U147" s="1"/>
    </row>
    <row r="148" spans="1:21" ht="14.25" customHeight="1" x14ac:dyDescent="0.15">
      <c r="A148" s="1"/>
      <c r="B148" s="1"/>
      <c r="C148" s="1"/>
      <c r="D148" s="1"/>
      <c r="E148" s="1"/>
      <c r="F148" s="1"/>
      <c r="G148" s="1"/>
      <c r="H148" s="1"/>
      <c r="I148" s="1"/>
      <c r="J148" s="1"/>
      <c r="K148" s="1"/>
      <c r="L148" s="1"/>
      <c r="M148" s="1"/>
      <c r="N148" s="1"/>
      <c r="O148" s="1"/>
      <c r="P148" s="1"/>
      <c r="Q148" s="1"/>
      <c r="R148" s="1"/>
      <c r="S148" s="1"/>
      <c r="T148" s="1"/>
      <c r="U148" s="1"/>
    </row>
    <row r="149" spans="1:21" ht="14.25" customHeight="1" x14ac:dyDescent="0.15">
      <c r="A149" s="1"/>
      <c r="B149" s="1"/>
      <c r="C149" s="1"/>
      <c r="D149" s="1"/>
      <c r="E149" s="1"/>
      <c r="F149" s="1"/>
      <c r="G149" s="1"/>
      <c r="H149" s="1"/>
      <c r="I149" s="1"/>
      <c r="J149" s="1"/>
      <c r="K149" s="1"/>
      <c r="L149" s="1"/>
      <c r="M149" s="1"/>
      <c r="N149" s="1"/>
      <c r="O149" s="1"/>
      <c r="P149" s="1"/>
      <c r="Q149" s="1"/>
      <c r="R149" s="1"/>
      <c r="S149" s="1"/>
      <c r="T149" s="1"/>
      <c r="U149" s="1"/>
    </row>
    <row r="150" spans="1:21" ht="14.25" customHeight="1" x14ac:dyDescent="0.15">
      <c r="A150" s="1"/>
      <c r="B150" s="1"/>
      <c r="C150" s="1"/>
      <c r="D150" s="1"/>
      <c r="E150" s="1"/>
      <c r="F150" s="1"/>
      <c r="G150" s="1"/>
      <c r="H150" s="1"/>
      <c r="I150" s="1"/>
      <c r="J150" s="1"/>
      <c r="K150" s="1"/>
      <c r="L150" s="1"/>
      <c r="M150" s="1"/>
      <c r="N150" s="1"/>
      <c r="O150" s="1"/>
      <c r="P150" s="1"/>
      <c r="Q150" s="1"/>
      <c r="R150" s="1"/>
      <c r="S150" s="1"/>
      <c r="T150" s="1"/>
      <c r="U150" s="1"/>
    </row>
    <row r="151" spans="1:21" ht="14.25" customHeight="1" x14ac:dyDescent="0.15">
      <c r="A151" s="1"/>
      <c r="B151" s="1"/>
      <c r="C151" s="1"/>
      <c r="D151" s="1"/>
      <c r="E151" s="1"/>
      <c r="F151" s="1"/>
      <c r="G151" s="1"/>
      <c r="H151" s="1"/>
      <c r="I151" s="1"/>
      <c r="J151" s="1"/>
      <c r="K151" s="1"/>
      <c r="L151" s="1"/>
      <c r="M151" s="1"/>
      <c r="N151" s="1"/>
      <c r="O151" s="1"/>
      <c r="P151" s="1"/>
      <c r="Q151" s="1"/>
      <c r="R151" s="1"/>
      <c r="S151" s="1"/>
      <c r="T151" s="1"/>
      <c r="U151" s="1"/>
    </row>
    <row r="152" spans="1:21" ht="14.25" customHeight="1" x14ac:dyDescent="0.15">
      <c r="A152" s="1"/>
      <c r="B152" s="1"/>
      <c r="C152" s="1"/>
      <c r="D152" s="1"/>
      <c r="E152" s="1"/>
      <c r="F152" s="1"/>
      <c r="G152" s="1"/>
      <c r="H152" s="1"/>
      <c r="I152" s="1"/>
      <c r="J152" s="1"/>
      <c r="K152" s="1"/>
      <c r="L152" s="1"/>
      <c r="M152" s="1"/>
      <c r="N152" s="1"/>
      <c r="O152" s="1"/>
      <c r="P152" s="1"/>
      <c r="Q152" s="1"/>
      <c r="R152" s="1"/>
      <c r="S152" s="1"/>
      <c r="T152" s="1"/>
      <c r="U152" s="1"/>
    </row>
    <row r="153" spans="1:21" ht="14.25" customHeight="1" x14ac:dyDescent="0.15">
      <c r="A153" s="1"/>
      <c r="B153" s="1"/>
      <c r="C153" s="1"/>
      <c r="D153" s="1"/>
      <c r="E153" s="1"/>
      <c r="F153" s="1"/>
      <c r="G153" s="1"/>
      <c r="H153" s="1"/>
      <c r="I153" s="1"/>
      <c r="J153" s="1"/>
      <c r="K153" s="1"/>
      <c r="L153" s="1"/>
      <c r="M153" s="1"/>
      <c r="N153" s="1"/>
      <c r="O153" s="1"/>
      <c r="P153" s="1"/>
      <c r="Q153" s="1"/>
      <c r="R153" s="1"/>
      <c r="S153" s="1"/>
      <c r="T153" s="1"/>
      <c r="U153" s="1"/>
    </row>
    <row r="154" spans="1:21" ht="14.25" customHeight="1" x14ac:dyDescent="0.15"/>
    <row r="155" spans="1:21" ht="14.25" customHeight="1" x14ac:dyDescent="0.15"/>
    <row r="156" spans="1:21" ht="14.25" customHeight="1" x14ac:dyDescent="0.15"/>
    <row r="157" spans="1:21" ht="14.25" customHeight="1" x14ac:dyDescent="0.15"/>
    <row r="158" spans="1:21" ht="14.25" customHeight="1" x14ac:dyDescent="0.15"/>
    <row r="159" spans="1:21" ht="14.25" customHeight="1" x14ac:dyDescent="0.15"/>
    <row r="160" spans="1:21"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row r="1006" ht="15.75" customHeight="1" x14ac:dyDescent="0.15"/>
    <row r="1007" ht="15.75" customHeight="1" x14ac:dyDescent="0.15"/>
    <row r="1008" ht="15.75" customHeight="1" x14ac:dyDescent="0.15"/>
    <row r="1009" ht="15.75" customHeight="1" x14ac:dyDescent="0.15"/>
    <row r="1010" ht="15.75" customHeight="1" x14ac:dyDescent="0.15"/>
    <row r="1011" ht="15.75" customHeight="1" x14ac:dyDescent="0.15"/>
    <row r="1012" ht="15.75" customHeight="1" x14ac:dyDescent="0.15"/>
    <row r="1013" ht="15.75" customHeight="1" x14ac:dyDescent="0.15"/>
    <row r="1014" ht="15.75" customHeight="1" x14ac:dyDescent="0.15"/>
    <row r="1015" ht="15.75" customHeight="1" x14ac:dyDescent="0.15"/>
  </sheetData>
  <sheetProtection algorithmName="SHA-512" hashValue="jw6Pz8tWTKwN3B1R/YGWgxq91iDWiWOkbCmuIs2ZJqjy5ZyLcsm9iuQ3RMsNcLqXbVxZTWlT2JzNzuNDpEPPsw==" saltValue="YdOVeNruS9vEc/Cj865Urw==" spinCount="100000" sheet="1" objects="1" scenarios="1"/>
  <mergeCells count="115">
    <mergeCell ref="A79:O79"/>
    <mergeCell ref="A80:O80"/>
    <mergeCell ref="A81:O81"/>
    <mergeCell ref="A82:O82"/>
    <mergeCell ref="A75:O75"/>
    <mergeCell ref="A76:O76"/>
    <mergeCell ref="A77:O77"/>
    <mergeCell ref="A78:O78"/>
    <mergeCell ref="A54:O54"/>
    <mergeCell ref="A55:O55"/>
    <mergeCell ref="A56:O56"/>
    <mergeCell ref="A57:O57"/>
    <mergeCell ref="A58:O58"/>
    <mergeCell ref="A59:O59"/>
    <mergeCell ref="A60:O60"/>
    <mergeCell ref="A62:O62"/>
    <mergeCell ref="A65:O65"/>
    <mergeCell ref="A83:O83"/>
    <mergeCell ref="A85:O85"/>
    <mergeCell ref="A86:O86"/>
    <mergeCell ref="A87:O87"/>
    <mergeCell ref="A88:O88"/>
    <mergeCell ref="A89:O89"/>
    <mergeCell ref="A90:O90"/>
    <mergeCell ref="A91:O91"/>
    <mergeCell ref="A92:O92"/>
    <mergeCell ref="A93:O93"/>
    <mergeCell ref="A94:O94"/>
    <mergeCell ref="A96:O96"/>
    <mergeCell ref="A97:O97"/>
    <mergeCell ref="A98:O98"/>
    <mergeCell ref="A99:O99"/>
    <mergeCell ref="A100:O100"/>
    <mergeCell ref="A101:O101"/>
    <mergeCell ref="A102:O102"/>
    <mergeCell ref="A107:C107"/>
    <mergeCell ref="D107:O107"/>
    <mergeCell ref="A108:C108"/>
    <mergeCell ref="D108:O108"/>
    <mergeCell ref="A109:C109"/>
    <mergeCell ref="D109:O109"/>
    <mergeCell ref="D110:O110"/>
    <mergeCell ref="A104:C104"/>
    <mergeCell ref="D104:O104"/>
    <mergeCell ref="A105:C105"/>
    <mergeCell ref="D105:O105"/>
    <mergeCell ref="A106:C106"/>
    <mergeCell ref="D106:O106"/>
    <mergeCell ref="A110:C110"/>
    <mergeCell ref="A120:O120"/>
    <mergeCell ref="A121:O121"/>
    <mergeCell ref="D111:O111"/>
    <mergeCell ref="D112:O112"/>
    <mergeCell ref="D113:O113"/>
    <mergeCell ref="D114:O114"/>
    <mergeCell ref="D115:O115"/>
    <mergeCell ref="D116:O116"/>
    <mergeCell ref="A119:O119"/>
    <mergeCell ref="A113:C113"/>
    <mergeCell ref="A114:C114"/>
    <mergeCell ref="A115:C115"/>
    <mergeCell ref="A116:C116"/>
    <mergeCell ref="A111:C111"/>
    <mergeCell ref="A112:C112"/>
    <mergeCell ref="B5:F5"/>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4:O24"/>
    <mergeCell ref="A25:O25"/>
    <mergeCell ref="A27:O27"/>
    <mergeCell ref="A23:O23"/>
    <mergeCell ref="A28:O28"/>
    <mergeCell ref="A29:O29"/>
    <mergeCell ref="A30:O30"/>
    <mergeCell ref="A31:O31"/>
    <mergeCell ref="A32:O32"/>
    <mergeCell ref="A33:O33"/>
    <mergeCell ref="A34:O34"/>
    <mergeCell ref="A35:O35"/>
    <mergeCell ref="A36:O36"/>
    <mergeCell ref="A37:O37"/>
    <mergeCell ref="A38:O38"/>
    <mergeCell ref="A39:O39"/>
    <mergeCell ref="A40:O40"/>
    <mergeCell ref="A41:O41"/>
    <mergeCell ref="A42:O42"/>
    <mergeCell ref="A43:O43"/>
    <mergeCell ref="A44:O44"/>
    <mergeCell ref="A45:O45"/>
    <mergeCell ref="A46:O46"/>
    <mergeCell ref="A48:O48"/>
    <mergeCell ref="A50:O50"/>
    <mergeCell ref="A51:O51"/>
    <mergeCell ref="A52:O52"/>
    <mergeCell ref="A53:O53"/>
    <mergeCell ref="A72:O72"/>
    <mergeCell ref="A73:O73"/>
    <mergeCell ref="A74:O74"/>
    <mergeCell ref="A66:O66"/>
    <mergeCell ref="A67:O67"/>
    <mergeCell ref="A68:O68"/>
    <mergeCell ref="A69:O69"/>
    <mergeCell ref="A63:O63"/>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4C2F4"/>
  </sheetPr>
  <dimension ref="A1:AC1137"/>
  <sheetViews>
    <sheetView zoomScale="85" zoomScaleNormal="85" workbookViewId="0">
      <selection sqref="A1:T1"/>
    </sheetView>
  </sheetViews>
  <sheetFormatPr baseColWidth="10" defaultColWidth="12.6640625" defaultRowHeight="15" customHeight="1" x14ac:dyDescent="0.15"/>
  <cols>
    <col min="1" max="1" width="36.6640625" customWidth="1"/>
    <col min="2" max="3" width="15.1640625" customWidth="1"/>
    <col min="4" max="4" width="13.1640625" customWidth="1"/>
    <col min="5" max="5" width="70.83203125" customWidth="1"/>
    <col min="6" max="6" width="15.1640625" customWidth="1"/>
    <col min="7" max="7" width="39.33203125" customWidth="1"/>
    <col min="8" max="8" width="21.1640625" customWidth="1"/>
    <col min="9" max="9" width="42.1640625" customWidth="1"/>
    <col min="10" max="10" width="13.6640625" customWidth="1"/>
    <col min="11" max="13" width="16.83203125" customWidth="1"/>
    <col min="14" max="14" width="25.1640625" customWidth="1"/>
    <col min="15" max="15" width="12.33203125" customWidth="1"/>
    <col min="16" max="18" width="16.6640625" customWidth="1"/>
    <col min="19" max="19" width="24.33203125" customWidth="1"/>
    <col min="20" max="20" width="12.33203125" customWidth="1"/>
    <col min="21" max="29" width="7.6640625" customWidth="1"/>
  </cols>
  <sheetData>
    <row r="1" spans="1:29" ht="60" customHeight="1" x14ac:dyDescent="0.15">
      <c r="A1" s="213" t="s">
        <v>111</v>
      </c>
      <c r="B1" s="129"/>
      <c r="C1" s="129"/>
      <c r="D1" s="129"/>
      <c r="E1" s="129"/>
      <c r="F1" s="129"/>
      <c r="G1" s="129"/>
      <c r="H1" s="129"/>
      <c r="I1" s="129"/>
      <c r="J1" s="129"/>
      <c r="K1" s="129"/>
      <c r="L1" s="129"/>
      <c r="M1" s="129"/>
      <c r="N1" s="129"/>
      <c r="O1" s="129"/>
      <c r="P1" s="129"/>
      <c r="Q1" s="129"/>
      <c r="R1" s="129"/>
      <c r="S1" s="129"/>
      <c r="T1" s="129"/>
      <c r="U1" s="12"/>
      <c r="V1" s="12"/>
      <c r="W1" s="12"/>
      <c r="X1" s="12"/>
      <c r="Y1" s="12"/>
      <c r="Z1" s="12"/>
      <c r="AA1" s="12"/>
      <c r="AB1" s="12"/>
      <c r="AC1" s="12"/>
    </row>
    <row r="2" spans="1:29" ht="67.5" customHeight="1" x14ac:dyDescent="0.15">
      <c r="A2" s="214" t="s">
        <v>112</v>
      </c>
      <c r="B2" s="199"/>
      <c r="C2" s="199"/>
      <c r="D2" s="200"/>
      <c r="E2" s="21">
        <f>N386+S386</f>
        <v>0</v>
      </c>
      <c r="F2" s="22"/>
      <c r="G2" s="23"/>
      <c r="H2" s="24"/>
      <c r="I2" s="25"/>
      <c r="J2" s="25"/>
      <c r="K2" s="25"/>
      <c r="L2" s="25"/>
      <c r="M2" s="25"/>
      <c r="N2" s="25"/>
      <c r="O2" s="25"/>
      <c r="P2" s="25"/>
      <c r="Q2" s="25"/>
      <c r="R2" s="25"/>
      <c r="S2" s="25"/>
      <c r="T2" s="12"/>
      <c r="U2" s="12"/>
      <c r="V2" s="12"/>
      <c r="W2" s="12"/>
      <c r="X2" s="12"/>
      <c r="Y2" s="12"/>
      <c r="Z2" s="12"/>
      <c r="AA2" s="12"/>
      <c r="AB2" s="12"/>
      <c r="AC2" s="12"/>
    </row>
    <row r="3" spans="1:29" ht="69" customHeight="1" x14ac:dyDescent="0.15">
      <c r="A3" s="215" t="s">
        <v>113</v>
      </c>
      <c r="B3" s="199"/>
      <c r="C3" s="199"/>
      <c r="D3" s="199"/>
      <c r="E3" s="199"/>
      <c r="F3" s="199"/>
      <c r="G3" s="199"/>
      <c r="H3" s="199"/>
      <c r="I3" s="199"/>
      <c r="J3" s="200"/>
      <c r="K3" s="214" t="s">
        <v>114</v>
      </c>
      <c r="L3" s="199"/>
      <c r="M3" s="199"/>
      <c r="N3" s="199"/>
      <c r="O3" s="200"/>
      <c r="P3" s="214" t="s">
        <v>115</v>
      </c>
      <c r="Q3" s="199"/>
      <c r="R3" s="199"/>
      <c r="S3" s="199"/>
      <c r="T3" s="200"/>
      <c r="U3" s="12"/>
      <c r="V3" s="12"/>
      <c r="W3" s="12"/>
      <c r="X3" s="12"/>
      <c r="Y3" s="12"/>
      <c r="Z3" s="12"/>
      <c r="AA3" s="12"/>
      <c r="AB3" s="12"/>
      <c r="AC3" s="12"/>
    </row>
    <row r="4" spans="1:29" ht="99" customHeight="1" x14ac:dyDescent="0.15">
      <c r="A4" s="26" t="s">
        <v>116</v>
      </c>
      <c r="B4" s="27" t="s">
        <v>117</v>
      </c>
      <c r="C4" s="27" t="s">
        <v>118</v>
      </c>
      <c r="D4" s="27" t="s">
        <v>105</v>
      </c>
      <c r="E4" s="28" t="s">
        <v>119</v>
      </c>
      <c r="F4" s="27" t="s">
        <v>120</v>
      </c>
      <c r="G4" s="29" t="s">
        <v>121</v>
      </c>
      <c r="H4" s="28" t="s">
        <v>122</v>
      </c>
      <c r="I4" s="30" t="s">
        <v>123</v>
      </c>
      <c r="J4" s="30" t="s">
        <v>124</v>
      </c>
      <c r="K4" s="31" t="s">
        <v>125</v>
      </c>
      <c r="L4" s="32" t="s">
        <v>126</v>
      </c>
      <c r="M4" s="32" t="s">
        <v>127</v>
      </c>
      <c r="N4" s="33" t="s">
        <v>128</v>
      </c>
      <c r="O4" s="33" t="s">
        <v>129</v>
      </c>
      <c r="P4" s="34" t="s">
        <v>125</v>
      </c>
      <c r="Q4" s="32" t="s">
        <v>126</v>
      </c>
      <c r="R4" s="32" t="s">
        <v>127</v>
      </c>
      <c r="S4" s="34" t="s">
        <v>128</v>
      </c>
      <c r="T4" s="34" t="s">
        <v>129</v>
      </c>
      <c r="U4" s="12"/>
      <c r="V4" s="12"/>
      <c r="W4" s="12"/>
      <c r="X4" s="12"/>
      <c r="Y4" s="12"/>
      <c r="Z4" s="12"/>
      <c r="AA4" s="12"/>
      <c r="AB4" s="12"/>
      <c r="AC4" s="12"/>
    </row>
    <row r="5" spans="1:29" ht="60" customHeight="1" x14ac:dyDescent="0.15">
      <c r="A5" s="35" t="s">
        <v>130</v>
      </c>
      <c r="B5" s="148" t="s">
        <v>131</v>
      </c>
      <c r="C5" s="150" t="s">
        <v>132</v>
      </c>
      <c r="D5" s="148">
        <v>43212002</v>
      </c>
      <c r="E5" s="209" t="s">
        <v>133</v>
      </c>
      <c r="F5" s="211"/>
      <c r="G5" s="185"/>
      <c r="H5" s="209" t="s">
        <v>134</v>
      </c>
      <c r="I5" s="37" t="s">
        <v>135</v>
      </c>
      <c r="J5" s="38">
        <v>80</v>
      </c>
      <c r="K5" s="93"/>
      <c r="L5" s="93"/>
      <c r="M5" s="39">
        <f t="shared" ref="M5:M259" si="0">SUM(K5+L5)</f>
        <v>0</v>
      </c>
      <c r="N5" s="39">
        <f t="shared" ref="N5:N259" si="1">SUM(M5*J5)</f>
        <v>0</v>
      </c>
      <c r="O5" s="40" t="e">
        <f t="shared" ref="O5:O259" si="2">L5/M5</f>
        <v>#DIV/0!</v>
      </c>
      <c r="P5" s="93"/>
      <c r="Q5" s="93"/>
      <c r="R5" s="39">
        <f t="shared" ref="R5:R259" si="3">SUM(P5+Q5)</f>
        <v>0</v>
      </c>
      <c r="S5" s="39">
        <f t="shared" ref="S5:S259" si="4">SUM(R5*J5)</f>
        <v>0</v>
      </c>
      <c r="T5" s="40" t="e">
        <f t="shared" ref="T5:T259" si="5">Q5/R5</f>
        <v>#DIV/0!</v>
      </c>
      <c r="U5" s="12"/>
      <c r="V5" s="12"/>
      <c r="W5" s="12"/>
      <c r="X5" s="12"/>
      <c r="Y5" s="12"/>
      <c r="Z5" s="12"/>
      <c r="AA5" s="12"/>
      <c r="AB5" s="12"/>
      <c r="AC5" s="12"/>
    </row>
    <row r="6" spans="1:29" ht="60" customHeight="1" x14ac:dyDescent="0.15">
      <c r="A6" s="35" t="s">
        <v>136</v>
      </c>
      <c r="B6" s="155"/>
      <c r="C6" s="155"/>
      <c r="D6" s="155"/>
      <c r="E6" s="181"/>
      <c r="F6" s="181"/>
      <c r="G6" s="181"/>
      <c r="H6" s="181"/>
      <c r="I6" s="37" t="s">
        <v>137</v>
      </c>
      <c r="J6" s="38">
        <v>1300</v>
      </c>
      <c r="K6" s="93"/>
      <c r="L6" s="93"/>
      <c r="M6" s="39">
        <f t="shared" si="0"/>
        <v>0</v>
      </c>
      <c r="N6" s="39">
        <f t="shared" si="1"/>
        <v>0</v>
      </c>
      <c r="O6" s="40" t="e">
        <f t="shared" si="2"/>
        <v>#DIV/0!</v>
      </c>
      <c r="P6" s="93"/>
      <c r="Q6" s="93"/>
      <c r="R6" s="39">
        <f t="shared" si="3"/>
        <v>0</v>
      </c>
      <c r="S6" s="39">
        <f t="shared" si="4"/>
        <v>0</v>
      </c>
      <c r="T6" s="40" t="e">
        <f t="shared" si="5"/>
        <v>#DIV/0!</v>
      </c>
      <c r="U6" s="12"/>
      <c r="V6" s="12"/>
      <c r="W6" s="12"/>
      <c r="X6" s="12"/>
      <c r="Y6" s="12"/>
      <c r="Z6" s="12"/>
      <c r="AA6" s="12"/>
      <c r="AB6" s="12"/>
      <c r="AC6" s="12"/>
    </row>
    <row r="7" spans="1:29" ht="60" customHeight="1" x14ac:dyDescent="0.15">
      <c r="A7" s="35" t="s">
        <v>138</v>
      </c>
      <c r="B7" s="155"/>
      <c r="C7" s="155"/>
      <c r="D7" s="155"/>
      <c r="E7" s="181"/>
      <c r="F7" s="181"/>
      <c r="G7" s="181"/>
      <c r="H7" s="181"/>
      <c r="I7" s="37" t="s">
        <v>139</v>
      </c>
      <c r="J7" s="38">
        <v>100</v>
      </c>
      <c r="K7" s="93"/>
      <c r="L7" s="93"/>
      <c r="M7" s="39">
        <f t="shared" si="0"/>
        <v>0</v>
      </c>
      <c r="N7" s="39">
        <f t="shared" si="1"/>
        <v>0</v>
      </c>
      <c r="O7" s="40" t="e">
        <f t="shared" si="2"/>
        <v>#DIV/0!</v>
      </c>
      <c r="P7" s="93"/>
      <c r="Q7" s="93"/>
      <c r="R7" s="39">
        <f t="shared" si="3"/>
        <v>0</v>
      </c>
      <c r="S7" s="39">
        <f t="shared" si="4"/>
        <v>0</v>
      </c>
      <c r="T7" s="40" t="e">
        <f t="shared" si="5"/>
        <v>#DIV/0!</v>
      </c>
      <c r="U7" s="12"/>
      <c r="V7" s="12"/>
      <c r="W7" s="12"/>
      <c r="X7" s="12"/>
      <c r="Y7" s="12"/>
      <c r="Z7" s="12"/>
      <c r="AA7" s="12"/>
      <c r="AB7" s="12"/>
      <c r="AC7" s="12"/>
    </row>
    <row r="8" spans="1:29" ht="60" customHeight="1" x14ac:dyDescent="0.15">
      <c r="A8" s="41" t="s">
        <v>140</v>
      </c>
      <c r="B8" s="149"/>
      <c r="C8" s="149"/>
      <c r="D8" s="149"/>
      <c r="E8" s="182"/>
      <c r="F8" s="182"/>
      <c r="G8" s="182"/>
      <c r="H8" s="182"/>
      <c r="I8" s="37" t="s">
        <v>141</v>
      </c>
      <c r="J8" s="38">
        <v>50</v>
      </c>
      <c r="K8" s="93"/>
      <c r="L8" s="93"/>
      <c r="M8" s="39">
        <f t="shared" si="0"/>
        <v>0</v>
      </c>
      <c r="N8" s="39">
        <f t="shared" si="1"/>
        <v>0</v>
      </c>
      <c r="O8" s="40" t="e">
        <f t="shared" si="2"/>
        <v>#DIV/0!</v>
      </c>
      <c r="P8" s="93"/>
      <c r="Q8" s="93"/>
      <c r="R8" s="39">
        <f t="shared" si="3"/>
        <v>0</v>
      </c>
      <c r="S8" s="39">
        <f t="shared" si="4"/>
        <v>0</v>
      </c>
      <c r="T8" s="40" t="e">
        <f t="shared" si="5"/>
        <v>#DIV/0!</v>
      </c>
      <c r="U8" s="12"/>
      <c r="V8" s="12"/>
      <c r="W8" s="12"/>
      <c r="X8" s="12"/>
      <c r="Y8" s="12"/>
      <c r="Z8" s="12"/>
      <c r="AA8" s="12"/>
      <c r="AB8" s="12"/>
      <c r="AC8" s="12"/>
    </row>
    <row r="9" spans="1:29" ht="132.75" customHeight="1" x14ac:dyDescent="0.15">
      <c r="A9" s="42" t="s">
        <v>142</v>
      </c>
      <c r="B9" s="148" t="s">
        <v>143</v>
      </c>
      <c r="C9" s="150" t="s">
        <v>144</v>
      </c>
      <c r="D9" s="192" t="s">
        <v>145</v>
      </c>
      <c r="E9" s="209" t="s">
        <v>146</v>
      </c>
      <c r="F9" s="211"/>
      <c r="G9" s="185"/>
      <c r="H9" s="212" t="s">
        <v>147</v>
      </c>
      <c r="I9" s="37" t="s">
        <v>148</v>
      </c>
      <c r="J9" s="38">
        <v>50</v>
      </c>
      <c r="K9" s="93"/>
      <c r="L9" s="93"/>
      <c r="M9" s="39">
        <f t="shared" si="0"/>
        <v>0</v>
      </c>
      <c r="N9" s="39">
        <f t="shared" si="1"/>
        <v>0</v>
      </c>
      <c r="O9" s="40" t="e">
        <f t="shared" si="2"/>
        <v>#DIV/0!</v>
      </c>
      <c r="P9" s="93"/>
      <c r="Q9" s="93"/>
      <c r="R9" s="39">
        <f t="shared" si="3"/>
        <v>0</v>
      </c>
      <c r="S9" s="39">
        <f t="shared" si="4"/>
        <v>0</v>
      </c>
      <c r="T9" s="40" t="e">
        <f t="shared" si="5"/>
        <v>#DIV/0!</v>
      </c>
      <c r="U9" s="12"/>
      <c r="V9" s="12"/>
      <c r="W9" s="12"/>
      <c r="X9" s="12"/>
      <c r="Y9" s="12"/>
      <c r="Z9" s="12"/>
      <c r="AA9" s="12"/>
      <c r="AB9" s="12"/>
      <c r="AC9" s="12"/>
    </row>
    <row r="10" spans="1:29" ht="132.75" customHeight="1" x14ac:dyDescent="0.15">
      <c r="A10" s="42" t="s">
        <v>149</v>
      </c>
      <c r="B10" s="149"/>
      <c r="C10" s="149"/>
      <c r="D10" s="182"/>
      <c r="E10" s="182"/>
      <c r="F10" s="182"/>
      <c r="G10" s="182"/>
      <c r="H10" s="149"/>
      <c r="I10" s="37" t="s">
        <v>150</v>
      </c>
      <c r="J10" s="38">
        <v>50</v>
      </c>
      <c r="K10" s="93"/>
      <c r="L10" s="93"/>
      <c r="M10" s="39">
        <f t="shared" si="0"/>
        <v>0</v>
      </c>
      <c r="N10" s="39">
        <f t="shared" si="1"/>
        <v>0</v>
      </c>
      <c r="O10" s="40" t="e">
        <f t="shared" si="2"/>
        <v>#DIV/0!</v>
      </c>
      <c r="P10" s="93"/>
      <c r="Q10" s="93"/>
      <c r="R10" s="43">
        <f t="shared" si="3"/>
        <v>0</v>
      </c>
      <c r="S10" s="39">
        <f t="shared" si="4"/>
        <v>0</v>
      </c>
      <c r="T10" s="40" t="e">
        <f t="shared" si="5"/>
        <v>#DIV/0!</v>
      </c>
      <c r="U10" s="12"/>
      <c r="V10" s="12"/>
      <c r="W10" s="12"/>
      <c r="X10" s="12"/>
      <c r="Y10" s="12"/>
      <c r="Z10" s="12"/>
      <c r="AA10" s="12"/>
      <c r="AB10" s="12"/>
      <c r="AC10" s="12"/>
    </row>
    <row r="11" spans="1:29" ht="126" customHeight="1" x14ac:dyDescent="0.15">
      <c r="A11" s="42" t="s">
        <v>151</v>
      </c>
      <c r="B11" s="148" t="s">
        <v>143</v>
      </c>
      <c r="C11" s="150" t="s">
        <v>152</v>
      </c>
      <c r="D11" s="192" t="s">
        <v>145</v>
      </c>
      <c r="E11" s="209" t="s">
        <v>153</v>
      </c>
      <c r="F11" s="211"/>
      <c r="G11" s="185"/>
      <c r="H11" s="212" t="s">
        <v>154</v>
      </c>
      <c r="I11" s="44" t="s">
        <v>155</v>
      </c>
      <c r="J11" s="38">
        <v>50</v>
      </c>
      <c r="K11" s="93"/>
      <c r="L11" s="93"/>
      <c r="M11" s="39">
        <f t="shared" si="0"/>
        <v>0</v>
      </c>
      <c r="N11" s="39">
        <f t="shared" si="1"/>
        <v>0</v>
      </c>
      <c r="O11" s="40" t="e">
        <f t="shared" si="2"/>
        <v>#DIV/0!</v>
      </c>
      <c r="P11" s="93"/>
      <c r="Q11" s="93"/>
      <c r="R11" s="39">
        <f t="shared" si="3"/>
        <v>0</v>
      </c>
      <c r="S11" s="39">
        <f t="shared" si="4"/>
        <v>0</v>
      </c>
      <c r="T11" s="40" t="e">
        <f t="shared" si="5"/>
        <v>#DIV/0!</v>
      </c>
      <c r="U11" s="12"/>
      <c r="V11" s="12"/>
      <c r="W11" s="12"/>
      <c r="X11" s="12"/>
      <c r="Y11" s="12"/>
      <c r="Z11" s="12"/>
      <c r="AA11" s="12"/>
      <c r="AB11" s="12"/>
      <c r="AC11" s="12"/>
    </row>
    <row r="12" spans="1:29" ht="126" customHeight="1" x14ac:dyDescent="0.15">
      <c r="A12" s="42" t="s">
        <v>156</v>
      </c>
      <c r="B12" s="149"/>
      <c r="C12" s="149"/>
      <c r="D12" s="182"/>
      <c r="E12" s="182"/>
      <c r="F12" s="182"/>
      <c r="G12" s="182"/>
      <c r="H12" s="149"/>
      <c r="I12" s="44" t="s">
        <v>157</v>
      </c>
      <c r="J12" s="38">
        <v>50</v>
      </c>
      <c r="K12" s="93"/>
      <c r="L12" s="93"/>
      <c r="M12" s="39">
        <f t="shared" si="0"/>
        <v>0</v>
      </c>
      <c r="N12" s="39">
        <f t="shared" si="1"/>
        <v>0</v>
      </c>
      <c r="O12" s="40" t="e">
        <f t="shared" si="2"/>
        <v>#DIV/0!</v>
      </c>
      <c r="P12" s="93"/>
      <c r="Q12" s="93"/>
      <c r="R12" s="39">
        <f t="shared" si="3"/>
        <v>0</v>
      </c>
      <c r="S12" s="39">
        <f t="shared" si="4"/>
        <v>0</v>
      </c>
      <c r="T12" s="40" t="e">
        <f t="shared" si="5"/>
        <v>#DIV/0!</v>
      </c>
      <c r="U12" s="12"/>
      <c r="V12" s="12"/>
      <c r="W12" s="12"/>
      <c r="X12" s="12"/>
      <c r="Y12" s="12"/>
      <c r="Z12" s="12"/>
      <c r="AA12" s="12"/>
      <c r="AB12" s="12"/>
      <c r="AC12" s="12"/>
    </row>
    <row r="13" spans="1:29" ht="222.75" customHeight="1" x14ac:dyDescent="0.15">
      <c r="A13" s="38" t="s">
        <v>158</v>
      </c>
      <c r="B13" s="38" t="s">
        <v>143</v>
      </c>
      <c r="C13" s="41" t="s">
        <v>159</v>
      </c>
      <c r="D13" s="45" t="s">
        <v>145</v>
      </c>
      <c r="E13" s="46" t="s">
        <v>160</v>
      </c>
      <c r="F13" s="47"/>
      <c r="G13" s="48"/>
      <c r="H13" s="49" t="s">
        <v>161</v>
      </c>
      <c r="I13" s="46" t="s">
        <v>162</v>
      </c>
      <c r="J13" s="38">
        <v>50</v>
      </c>
      <c r="K13" s="93"/>
      <c r="L13" s="93"/>
      <c r="M13" s="39">
        <f t="shared" si="0"/>
        <v>0</v>
      </c>
      <c r="N13" s="39">
        <f t="shared" si="1"/>
        <v>0</v>
      </c>
      <c r="O13" s="40" t="e">
        <f t="shared" si="2"/>
        <v>#DIV/0!</v>
      </c>
      <c r="P13" s="93"/>
      <c r="Q13" s="93"/>
      <c r="R13" s="39">
        <f t="shared" si="3"/>
        <v>0</v>
      </c>
      <c r="S13" s="39">
        <f t="shared" si="4"/>
        <v>0</v>
      </c>
      <c r="T13" s="40" t="e">
        <f t="shared" si="5"/>
        <v>#DIV/0!</v>
      </c>
      <c r="U13" s="12"/>
      <c r="V13" s="12"/>
      <c r="W13" s="12"/>
      <c r="X13" s="12"/>
      <c r="Y13" s="12"/>
      <c r="Z13" s="12"/>
      <c r="AA13" s="12"/>
      <c r="AB13" s="12"/>
      <c r="AC13" s="12"/>
    </row>
    <row r="14" spans="1:29" ht="30" customHeight="1" x14ac:dyDescent="0.15">
      <c r="A14" s="36" t="s">
        <v>957</v>
      </c>
      <c r="B14" s="148" t="s">
        <v>163</v>
      </c>
      <c r="C14" s="150" t="s">
        <v>164</v>
      </c>
      <c r="D14" s="192" t="s">
        <v>165</v>
      </c>
      <c r="E14" s="208" t="s">
        <v>956</v>
      </c>
      <c r="F14" s="195"/>
      <c r="G14" s="154"/>
      <c r="H14" s="188" t="s">
        <v>166</v>
      </c>
      <c r="I14" s="46" t="s">
        <v>969</v>
      </c>
      <c r="J14" s="38">
        <v>110</v>
      </c>
      <c r="K14" s="93"/>
      <c r="L14" s="93"/>
      <c r="M14" s="39">
        <f t="shared" si="0"/>
        <v>0</v>
      </c>
      <c r="N14" s="39">
        <f t="shared" si="1"/>
        <v>0</v>
      </c>
      <c r="O14" s="40" t="e">
        <f t="shared" si="2"/>
        <v>#DIV/0!</v>
      </c>
      <c r="P14" s="93"/>
      <c r="Q14" s="93"/>
      <c r="R14" s="39">
        <f t="shared" si="3"/>
        <v>0</v>
      </c>
      <c r="S14" s="39">
        <f t="shared" si="4"/>
        <v>0</v>
      </c>
      <c r="T14" s="40" t="e">
        <f t="shared" si="5"/>
        <v>#DIV/0!</v>
      </c>
      <c r="U14" s="12"/>
      <c r="V14" s="12"/>
      <c r="W14" s="12"/>
      <c r="X14" s="12"/>
      <c r="Y14" s="12"/>
      <c r="Z14" s="12"/>
      <c r="AA14" s="12"/>
      <c r="AB14" s="12"/>
      <c r="AC14" s="12"/>
    </row>
    <row r="15" spans="1:29" ht="30" customHeight="1" x14ac:dyDescent="0.15">
      <c r="A15" s="36" t="s">
        <v>958</v>
      </c>
      <c r="B15" s="190"/>
      <c r="C15" s="191"/>
      <c r="D15" s="193"/>
      <c r="E15" s="210"/>
      <c r="F15" s="196"/>
      <c r="G15" s="187"/>
      <c r="H15" s="189"/>
      <c r="I15" s="46" t="s">
        <v>970</v>
      </c>
      <c r="J15" s="38">
        <v>110</v>
      </c>
      <c r="K15" s="93"/>
      <c r="L15" s="93"/>
      <c r="M15" s="39">
        <f t="shared" ref="M15:M25" si="6">SUM(K15+L15)</f>
        <v>0</v>
      </c>
      <c r="N15" s="39">
        <f t="shared" ref="N15:N25" si="7">SUM(M15*J15)</f>
        <v>0</v>
      </c>
      <c r="O15" s="40" t="e">
        <f t="shared" ref="O15:O25" si="8">L15/M15</f>
        <v>#DIV/0!</v>
      </c>
      <c r="P15" s="93"/>
      <c r="Q15" s="93"/>
      <c r="R15" s="39">
        <f t="shared" ref="R15:R30" si="9">SUM(P15+Q15)</f>
        <v>0</v>
      </c>
      <c r="S15" s="39">
        <f t="shared" ref="S15:S30" si="10">SUM(R15*J15)</f>
        <v>0</v>
      </c>
      <c r="T15" s="40" t="e">
        <f t="shared" ref="T15:T30" si="11">Q15/R15</f>
        <v>#DIV/0!</v>
      </c>
      <c r="U15" s="12"/>
      <c r="V15" s="12"/>
      <c r="W15" s="12"/>
      <c r="X15" s="12"/>
      <c r="Y15" s="12"/>
      <c r="Z15" s="12"/>
      <c r="AA15" s="12"/>
      <c r="AB15" s="12"/>
      <c r="AC15" s="12"/>
    </row>
    <row r="16" spans="1:29" ht="30" customHeight="1" x14ac:dyDescent="0.15">
      <c r="A16" s="36" t="s">
        <v>959</v>
      </c>
      <c r="B16" s="190"/>
      <c r="C16" s="191"/>
      <c r="D16" s="193"/>
      <c r="E16" s="210"/>
      <c r="F16" s="196"/>
      <c r="G16" s="187"/>
      <c r="H16" s="189"/>
      <c r="I16" s="46" t="s">
        <v>971</v>
      </c>
      <c r="J16" s="38">
        <v>110</v>
      </c>
      <c r="K16" s="93"/>
      <c r="L16" s="93"/>
      <c r="M16" s="39">
        <f t="shared" si="6"/>
        <v>0</v>
      </c>
      <c r="N16" s="39">
        <f t="shared" si="7"/>
        <v>0</v>
      </c>
      <c r="O16" s="40" t="e">
        <f t="shared" si="8"/>
        <v>#DIV/0!</v>
      </c>
      <c r="P16" s="93"/>
      <c r="Q16" s="93"/>
      <c r="R16" s="39">
        <f t="shared" si="9"/>
        <v>0</v>
      </c>
      <c r="S16" s="39">
        <f t="shared" si="10"/>
        <v>0</v>
      </c>
      <c r="T16" s="40" t="e">
        <f t="shared" si="11"/>
        <v>#DIV/0!</v>
      </c>
      <c r="U16" s="12"/>
      <c r="V16" s="12"/>
      <c r="W16" s="12"/>
      <c r="X16" s="12"/>
      <c r="Y16" s="12"/>
      <c r="Z16" s="12"/>
      <c r="AA16" s="12"/>
      <c r="AB16" s="12"/>
      <c r="AC16" s="12"/>
    </row>
    <row r="17" spans="1:29" ht="30" customHeight="1" x14ac:dyDescent="0.15">
      <c r="A17" s="36" t="s">
        <v>960</v>
      </c>
      <c r="B17" s="155"/>
      <c r="C17" s="155"/>
      <c r="D17" s="181"/>
      <c r="E17" s="181"/>
      <c r="F17" s="181"/>
      <c r="G17" s="155"/>
      <c r="H17" s="155"/>
      <c r="I17" s="46" t="s">
        <v>972</v>
      </c>
      <c r="J17" s="38">
        <v>30</v>
      </c>
      <c r="K17" s="93"/>
      <c r="L17" s="93"/>
      <c r="M17" s="39">
        <f t="shared" si="6"/>
        <v>0</v>
      </c>
      <c r="N17" s="39">
        <f t="shared" si="7"/>
        <v>0</v>
      </c>
      <c r="O17" s="40" t="e">
        <f t="shared" si="8"/>
        <v>#DIV/0!</v>
      </c>
      <c r="P17" s="93"/>
      <c r="Q17" s="93"/>
      <c r="R17" s="39">
        <f t="shared" si="9"/>
        <v>0</v>
      </c>
      <c r="S17" s="39">
        <f t="shared" si="10"/>
        <v>0</v>
      </c>
      <c r="T17" s="40" t="e">
        <f t="shared" si="11"/>
        <v>#DIV/0!</v>
      </c>
      <c r="U17" s="12"/>
      <c r="V17" s="12"/>
      <c r="W17" s="12"/>
      <c r="X17" s="12"/>
      <c r="Y17" s="12"/>
      <c r="Z17" s="12"/>
      <c r="AA17" s="12"/>
      <c r="AB17" s="12"/>
      <c r="AC17" s="12"/>
    </row>
    <row r="18" spans="1:29" ht="30" customHeight="1" x14ac:dyDescent="0.15">
      <c r="A18" s="36" t="s">
        <v>961</v>
      </c>
      <c r="B18" s="155"/>
      <c r="C18" s="155"/>
      <c r="D18" s="181"/>
      <c r="E18" s="181"/>
      <c r="F18" s="181"/>
      <c r="G18" s="155"/>
      <c r="H18" s="155"/>
      <c r="I18" s="46" t="s">
        <v>973</v>
      </c>
      <c r="J18" s="38">
        <v>30</v>
      </c>
      <c r="K18" s="93"/>
      <c r="L18" s="93"/>
      <c r="M18" s="39">
        <f t="shared" si="6"/>
        <v>0</v>
      </c>
      <c r="N18" s="39">
        <f t="shared" si="7"/>
        <v>0</v>
      </c>
      <c r="O18" s="40" t="e">
        <f t="shared" si="8"/>
        <v>#DIV/0!</v>
      </c>
      <c r="P18" s="93"/>
      <c r="Q18" s="93"/>
      <c r="R18" s="39">
        <f t="shared" si="9"/>
        <v>0</v>
      </c>
      <c r="S18" s="39">
        <f t="shared" si="10"/>
        <v>0</v>
      </c>
      <c r="T18" s="40" t="e">
        <f t="shared" si="11"/>
        <v>#DIV/0!</v>
      </c>
      <c r="U18" s="12"/>
      <c r="V18" s="12"/>
      <c r="W18" s="12"/>
      <c r="X18" s="12"/>
      <c r="Y18" s="12"/>
      <c r="Z18" s="12"/>
      <c r="AA18" s="12"/>
      <c r="AB18" s="12"/>
      <c r="AC18" s="12"/>
    </row>
    <row r="19" spans="1:29" ht="30" customHeight="1" x14ac:dyDescent="0.15">
      <c r="A19" s="36" t="s">
        <v>962</v>
      </c>
      <c r="B19" s="155"/>
      <c r="C19" s="155"/>
      <c r="D19" s="181"/>
      <c r="E19" s="181"/>
      <c r="F19" s="181"/>
      <c r="G19" s="155"/>
      <c r="H19" s="155"/>
      <c r="I19" s="46" t="s">
        <v>974</v>
      </c>
      <c r="J19" s="38">
        <v>30</v>
      </c>
      <c r="K19" s="93"/>
      <c r="L19" s="93"/>
      <c r="M19" s="39">
        <f t="shared" si="6"/>
        <v>0</v>
      </c>
      <c r="N19" s="39">
        <f t="shared" si="7"/>
        <v>0</v>
      </c>
      <c r="O19" s="40" t="e">
        <f t="shared" si="8"/>
        <v>#DIV/0!</v>
      </c>
      <c r="P19" s="93"/>
      <c r="Q19" s="93"/>
      <c r="R19" s="39">
        <f t="shared" si="9"/>
        <v>0</v>
      </c>
      <c r="S19" s="39">
        <f t="shared" si="10"/>
        <v>0</v>
      </c>
      <c r="T19" s="40" t="e">
        <f t="shared" si="11"/>
        <v>#DIV/0!</v>
      </c>
      <c r="U19" s="12"/>
      <c r="V19" s="12"/>
      <c r="W19" s="12"/>
      <c r="X19" s="12"/>
      <c r="Y19" s="12"/>
      <c r="Z19" s="12"/>
      <c r="AA19" s="12"/>
      <c r="AB19" s="12"/>
      <c r="AC19" s="12"/>
    </row>
    <row r="20" spans="1:29" ht="30" customHeight="1" x14ac:dyDescent="0.15">
      <c r="A20" s="36" t="s">
        <v>963</v>
      </c>
      <c r="B20" s="155"/>
      <c r="C20" s="155"/>
      <c r="D20" s="181"/>
      <c r="E20" s="181"/>
      <c r="F20" s="181"/>
      <c r="G20" s="155"/>
      <c r="H20" s="155"/>
      <c r="I20" s="46" t="s">
        <v>975</v>
      </c>
      <c r="J20" s="38">
        <v>110</v>
      </c>
      <c r="K20" s="93"/>
      <c r="L20" s="93"/>
      <c r="M20" s="39">
        <f>SUM(K20+L20)</f>
        <v>0</v>
      </c>
      <c r="N20" s="39">
        <f>SUM(M20*J20)</f>
        <v>0</v>
      </c>
      <c r="O20" s="40" t="e">
        <f t="shared" si="8"/>
        <v>#DIV/0!</v>
      </c>
      <c r="P20" s="93"/>
      <c r="Q20" s="93"/>
      <c r="R20" s="39">
        <f t="shared" si="9"/>
        <v>0</v>
      </c>
      <c r="S20" s="39">
        <f t="shared" si="10"/>
        <v>0</v>
      </c>
      <c r="T20" s="40" t="e">
        <f t="shared" si="11"/>
        <v>#DIV/0!</v>
      </c>
      <c r="U20" s="12"/>
      <c r="V20" s="12"/>
      <c r="W20" s="12"/>
      <c r="X20" s="12"/>
      <c r="Y20" s="12"/>
      <c r="Z20" s="12"/>
      <c r="AA20" s="12"/>
      <c r="AB20" s="12"/>
      <c r="AC20" s="12"/>
    </row>
    <row r="21" spans="1:29" ht="30" customHeight="1" x14ac:dyDescent="0.15">
      <c r="A21" s="36" t="s">
        <v>964</v>
      </c>
      <c r="B21" s="155"/>
      <c r="C21" s="155"/>
      <c r="D21" s="181"/>
      <c r="E21" s="181"/>
      <c r="F21" s="181"/>
      <c r="G21" s="155"/>
      <c r="H21" s="155"/>
      <c r="I21" s="46" t="s">
        <v>976</v>
      </c>
      <c r="J21" s="38">
        <v>110</v>
      </c>
      <c r="K21" s="93"/>
      <c r="L21" s="93"/>
      <c r="M21" s="39">
        <f t="shared" si="6"/>
        <v>0</v>
      </c>
      <c r="N21" s="39">
        <f t="shared" si="7"/>
        <v>0</v>
      </c>
      <c r="O21" s="40" t="e">
        <f t="shared" si="8"/>
        <v>#DIV/0!</v>
      </c>
      <c r="P21" s="93"/>
      <c r="Q21" s="93"/>
      <c r="R21" s="39">
        <f t="shared" si="9"/>
        <v>0</v>
      </c>
      <c r="S21" s="39">
        <f t="shared" si="10"/>
        <v>0</v>
      </c>
      <c r="T21" s="40" t="e">
        <f t="shared" si="11"/>
        <v>#DIV/0!</v>
      </c>
      <c r="U21" s="12"/>
      <c r="V21" s="12"/>
      <c r="W21" s="12"/>
      <c r="X21" s="12"/>
      <c r="Y21" s="12"/>
      <c r="Z21" s="12"/>
      <c r="AA21" s="12"/>
      <c r="AB21" s="12"/>
      <c r="AC21" s="12"/>
    </row>
    <row r="22" spans="1:29" ht="30" customHeight="1" x14ac:dyDescent="0.15">
      <c r="A22" s="36" t="s">
        <v>965</v>
      </c>
      <c r="B22" s="155"/>
      <c r="C22" s="155"/>
      <c r="D22" s="181"/>
      <c r="E22" s="181"/>
      <c r="F22" s="181"/>
      <c r="G22" s="155"/>
      <c r="H22" s="155"/>
      <c r="I22" s="46" t="s">
        <v>977</v>
      </c>
      <c r="J22" s="38">
        <v>110</v>
      </c>
      <c r="K22" s="93"/>
      <c r="L22" s="93"/>
      <c r="M22" s="39">
        <f t="shared" si="6"/>
        <v>0</v>
      </c>
      <c r="N22" s="39">
        <f t="shared" si="7"/>
        <v>0</v>
      </c>
      <c r="O22" s="40" t="e">
        <f t="shared" si="8"/>
        <v>#DIV/0!</v>
      </c>
      <c r="P22" s="93"/>
      <c r="Q22" s="93"/>
      <c r="R22" s="39">
        <f t="shared" si="9"/>
        <v>0</v>
      </c>
      <c r="S22" s="39">
        <f t="shared" si="10"/>
        <v>0</v>
      </c>
      <c r="T22" s="40" t="e">
        <f t="shared" si="11"/>
        <v>#DIV/0!</v>
      </c>
      <c r="U22" s="12"/>
      <c r="V22" s="12"/>
      <c r="W22" s="12"/>
      <c r="X22" s="12"/>
      <c r="Y22" s="12"/>
      <c r="Z22" s="12"/>
      <c r="AA22" s="12"/>
      <c r="AB22" s="12"/>
      <c r="AC22" s="12"/>
    </row>
    <row r="23" spans="1:29" ht="30" customHeight="1" x14ac:dyDescent="0.15">
      <c r="A23" s="36" t="s">
        <v>966</v>
      </c>
      <c r="B23" s="155"/>
      <c r="C23" s="155"/>
      <c r="D23" s="181"/>
      <c r="E23" s="181"/>
      <c r="F23" s="181"/>
      <c r="G23" s="155"/>
      <c r="H23" s="155"/>
      <c r="I23" s="46" t="s">
        <v>978</v>
      </c>
      <c r="J23" s="38">
        <v>30</v>
      </c>
      <c r="K23" s="93"/>
      <c r="L23" s="93"/>
      <c r="M23" s="39">
        <f t="shared" si="6"/>
        <v>0</v>
      </c>
      <c r="N23" s="39">
        <f t="shared" si="7"/>
        <v>0</v>
      </c>
      <c r="O23" s="40" t="e">
        <f t="shared" si="8"/>
        <v>#DIV/0!</v>
      </c>
      <c r="P23" s="93"/>
      <c r="Q23" s="93"/>
      <c r="R23" s="39">
        <f t="shared" si="9"/>
        <v>0</v>
      </c>
      <c r="S23" s="39">
        <f t="shared" si="10"/>
        <v>0</v>
      </c>
      <c r="T23" s="40" t="e">
        <f t="shared" si="11"/>
        <v>#DIV/0!</v>
      </c>
      <c r="U23" s="12"/>
      <c r="V23" s="12"/>
      <c r="W23" s="12"/>
      <c r="X23" s="12"/>
      <c r="Y23" s="12"/>
      <c r="Z23" s="12"/>
      <c r="AA23" s="12"/>
      <c r="AB23" s="12"/>
      <c r="AC23" s="12"/>
    </row>
    <row r="24" spans="1:29" ht="30" customHeight="1" x14ac:dyDescent="0.15">
      <c r="A24" s="36" t="s">
        <v>967</v>
      </c>
      <c r="B24" s="155"/>
      <c r="C24" s="155"/>
      <c r="D24" s="181"/>
      <c r="E24" s="181"/>
      <c r="F24" s="181"/>
      <c r="G24" s="155"/>
      <c r="H24" s="155"/>
      <c r="I24" s="46" t="s">
        <v>979</v>
      </c>
      <c r="J24" s="38">
        <v>30</v>
      </c>
      <c r="K24" s="93"/>
      <c r="L24" s="93"/>
      <c r="M24" s="39">
        <f t="shared" si="6"/>
        <v>0</v>
      </c>
      <c r="N24" s="39">
        <f t="shared" si="7"/>
        <v>0</v>
      </c>
      <c r="O24" s="40" t="e">
        <f t="shared" si="8"/>
        <v>#DIV/0!</v>
      </c>
      <c r="P24" s="93"/>
      <c r="Q24" s="93"/>
      <c r="R24" s="39">
        <f t="shared" si="9"/>
        <v>0</v>
      </c>
      <c r="S24" s="39">
        <f t="shared" si="10"/>
        <v>0</v>
      </c>
      <c r="T24" s="40" t="e">
        <f t="shared" si="11"/>
        <v>#DIV/0!</v>
      </c>
      <c r="U24" s="12"/>
      <c r="V24" s="12"/>
      <c r="W24" s="12"/>
      <c r="X24" s="12"/>
      <c r="Y24" s="12"/>
      <c r="Z24" s="12"/>
      <c r="AA24" s="12"/>
      <c r="AB24" s="12"/>
      <c r="AC24" s="12"/>
    </row>
    <row r="25" spans="1:29" ht="30" customHeight="1" x14ac:dyDescent="0.15">
      <c r="A25" s="36" t="s">
        <v>968</v>
      </c>
      <c r="B25" s="155"/>
      <c r="C25" s="155"/>
      <c r="D25" s="181"/>
      <c r="E25" s="181"/>
      <c r="F25" s="181"/>
      <c r="G25" s="155"/>
      <c r="H25" s="155"/>
      <c r="I25" s="46" t="s">
        <v>980</v>
      </c>
      <c r="J25" s="38">
        <v>30</v>
      </c>
      <c r="K25" s="93"/>
      <c r="L25" s="93"/>
      <c r="M25" s="39">
        <f t="shared" si="6"/>
        <v>0</v>
      </c>
      <c r="N25" s="39">
        <f t="shared" si="7"/>
        <v>0</v>
      </c>
      <c r="O25" s="40" t="e">
        <f t="shared" si="8"/>
        <v>#DIV/0!</v>
      </c>
      <c r="P25" s="93"/>
      <c r="Q25" s="93"/>
      <c r="R25" s="39">
        <f t="shared" si="9"/>
        <v>0</v>
      </c>
      <c r="S25" s="39">
        <f t="shared" si="10"/>
        <v>0</v>
      </c>
      <c r="T25" s="40" t="e">
        <f t="shared" si="11"/>
        <v>#DIV/0!</v>
      </c>
      <c r="U25" s="12"/>
      <c r="V25" s="12"/>
      <c r="W25" s="12"/>
      <c r="X25" s="12"/>
      <c r="Y25" s="12"/>
      <c r="Z25" s="12"/>
      <c r="AA25" s="12"/>
      <c r="AB25" s="12"/>
      <c r="AC25" s="12"/>
    </row>
    <row r="26" spans="1:29" ht="30" customHeight="1" x14ac:dyDescent="0.15">
      <c r="A26" s="36" t="s">
        <v>984</v>
      </c>
      <c r="B26" s="155"/>
      <c r="C26" s="155"/>
      <c r="D26" s="181"/>
      <c r="E26" s="181"/>
      <c r="F26" s="181"/>
      <c r="G26" s="155"/>
      <c r="H26" s="155"/>
      <c r="I26" s="46" t="s">
        <v>981</v>
      </c>
      <c r="J26" s="38">
        <v>300</v>
      </c>
      <c r="K26" s="93"/>
      <c r="L26" s="93"/>
      <c r="M26" s="39">
        <f t="shared" ref="M26:M47" si="12">SUM(K26+L26)</f>
        <v>0</v>
      </c>
      <c r="N26" s="39">
        <f t="shared" ref="N26:N47" si="13">SUM(M26*J26)</f>
        <v>0</v>
      </c>
      <c r="O26" s="40" t="e">
        <f t="shared" ref="O26:O47" si="14">L26/M26</f>
        <v>#DIV/0!</v>
      </c>
      <c r="P26" s="93"/>
      <c r="Q26" s="93"/>
      <c r="R26" s="39">
        <f t="shared" si="9"/>
        <v>0</v>
      </c>
      <c r="S26" s="39">
        <f t="shared" si="10"/>
        <v>0</v>
      </c>
      <c r="T26" s="40" t="e">
        <f t="shared" si="11"/>
        <v>#DIV/0!</v>
      </c>
      <c r="U26" s="12"/>
      <c r="V26" s="12"/>
      <c r="W26" s="12"/>
      <c r="X26" s="12"/>
      <c r="Y26" s="12"/>
      <c r="Z26" s="12"/>
      <c r="AA26" s="12"/>
      <c r="AB26" s="12"/>
      <c r="AC26" s="12"/>
    </row>
    <row r="27" spans="1:29" ht="30" customHeight="1" x14ac:dyDescent="0.15">
      <c r="A27" s="36" t="s">
        <v>985</v>
      </c>
      <c r="B27" s="155"/>
      <c r="C27" s="155"/>
      <c r="D27" s="181"/>
      <c r="E27" s="181"/>
      <c r="F27" s="181"/>
      <c r="G27" s="155"/>
      <c r="H27" s="155"/>
      <c r="I27" s="46" t="s">
        <v>982</v>
      </c>
      <c r="J27" s="38">
        <v>300</v>
      </c>
      <c r="K27" s="93"/>
      <c r="L27" s="93"/>
      <c r="M27" s="39">
        <f t="shared" si="12"/>
        <v>0</v>
      </c>
      <c r="N27" s="39">
        <f t="shared" si="13"/>
        <v>0</v>
      </c>
      <c r="O27" s="40" t="e">
        <f t="shared" si="14"/>
        <v>#DIV/0!</v>
      </c>
      <c r="P27" s="93"/>
      <c r="Q27" s="93"/>
      <c r="R27" s="39">
        <f t="shared" si="9"/>
        <v>0</v>
      </c>
      <c r="S27" s="39">
        <f t="shared" si="10"/>
        <v>0</v>
      </c>
      <c r="T27" s="40" t="e">
        <f t="shared" si="11"/>
        <v>#DIV/0!</v>
      </c>
      <c r="U27" s="12"/>
      <c r="V27" s="12"/>
      <c r="W27" s="12"/>
      <c r="X27" s="12"/>
      <c r="Y27" s="12"/>
      <c r="Z27" s="12"/>
      <c r="AA27" s="12"/>
      <c r="AB27" s="12"/>
      <c r="AC27" s="12"/>
    </row>
    <row r="28" spans="1:29" ht="30" customHeight="1" x14ac:dyDescent="0.15">
      <c r="A28" s="36" t="s">
        <v>986</v>
      </c>
      <c r="B28" s="155"/>
      <c r="C28" s="155"/>
      <c r="D28" s="181"/>
      <c r="E28" s="181"/>
      <c r="F28" s="181"/>
      <c r="G28" s="155"/>
      <c r="H28" s="155"/>
      <c r="I28" s="46" t="s">
        <v>983</v>
      </c>
      <c r="J28" s="38">
        <v>300</v>
      </c>
      <c r="K28" s="93"/>
      <c r="L28" s="93"/>
      <c r="M28" s="39">
        <f t="shared" si="12"/>
        <v>0</v>
      </c>
      <c r="N28" s="39">
        <f t="shared" si="13"/>
        <v>0</v>
      </c>
      <c r="O28" s="40" t="e">
        <f t="shared" si="14"/>
        <v>#DIV/0!</v>
      </c>
      <c r="P28" s="93"/>
      <c r="Q28" s="93"/>
      <c r="R28" s="39">
        <f t="shared" si="9"/>
        <v>0</v>
      </c>
      <c r="S28" s="39">
        <f t="shared" si="10"/>
        <v>0</v>
      </c>
      <c r="T28" s="40" t="e">
        <f t="shared" si="11"/>
        <v>#DIV/0!</v>
      </c>
      <c r="U28" s="12"/>
      <c r="V28" s="12"/>
      <c r="W28" s="12"/>
      <c r="X28" s="12"/>
      <c r="Y28" s="12"/>
      <c r="Z28" s="12"/>
      <c r="AA28" s="12"/>
      <c r="AB28" s="12"/>
      <c r="AC28" s="12"/>
    </row>
    <row r="29" spans="1:29" ht="30" customHeight="1" x14ac:dyDescent="0.15">
      <c r="A29" s="36" t="s">
        <v>987</v>
      </c>
      <c r="B29" s="155"/>
      <c r="C29" s="155"/>
      <c r="D29" s="181"/>
      <c r="E29" s="181"/>
      <c r="F29" s="181"/>
      <c r="G29" s="155"/>
      <c r="H29" s="155"/>
      <c r="I29" s="46" t="s">
        <v>990</v>
      </c>
      <c r="J29" s="38">
        <v>30</v>
      </c>
      <c r="K29" s="93"/>
      <c r="L29" s="93"/>
      <c r="M29" s="39">
        <f t="shared" si="12"/>
        <v>0</v>
      </c>
      <c r="N29" s="39">
        <f t="shared" si="13"/>
        <v>0</v>
      </c>
      <c r="O29" s="40" t="e">
        <f t="shared" si="14"/>
        <v>#DIV/0!</v>
      </c>
      <c r="P29" s="93"/>
      <c r="Q29" s="93"/>
      <c r="R29" s="39">
        <f t="shared" si="9"/>
        <v>0</v>
      </c>
      <c r="S29" s="39">
        <f t="shared" si="10"/>
        <v>0</v>
      </c>
      <c r="T29" s="40" t="e">
        <f t="shared" si="11"/>
        <v>#DIV/0!</v>
      </c>
      <c r="U29" s="12"/>
      <c r="V29" s="12"/>
      <c r="W29" s="12"/>
      <c r="X29" s="12"/>
      <c r="Y29" s="12"/>
      <c r="Z29" s="12"/>
      <c r="AA29" s="12"/>
      <c r="AB29" s="12"/>
      <c r="AC29" s="12"/>
    </row>
    <row r="30" spans="1:29" ht="30" customHeight="1" x14ac:dyDescent="0.15">
      <c r="A30" s="36" t="s">
        <v>988</v>
      </c>
      <c r="B30" s="155"/>
      <c r="C30" s="155"/>
      <c r="D30" s="181"/>
      <c r="E30" s="181"/>
      <c r="F30" s="181"/>
      <c r="G30" s="155"/>
      <c r="H30" s="155"/>
      <c r="I30" s="46" t="s">
        <v>991</v>
      </c>
      <c r="J30" s="38">
        <v>30</v>
      </c>
      <c r="K30" s="93"/>
      <c r="L30" s="93"/>
      <c r="M30" s="39">
        <f t="shared" si="12"/>
        <v>0</v>
      </c>
      <c r="N30" s="39">
        <f t="shared" si="13"/>
        <v>0</v>
      </c>
      <c r="O30" s="40" t="e">
        <f t="shared" si="14"/>
        <v>#DIV/0!</v>
      </c>
      <c r="P30" s="93"/>
      <c r="Q30" s="93"/>
      <c r="R30" s="39">
        <f t="shared" si="9"/>
        <v>0</v>
      </c>
      <c r="S30" s="39">
        <f t="shared" si="10"/>
        <v>0</v>
      </c>
      <c r="T30" s="40" t="e">
        <f t="shared" si="11"/>
        <v>#DIV/0!</v>
      </c>
      <c r="U30" s="12"/>
      <c r="V30" s="12"/>
      <c r="W30" s="12"/>
      <c r="X30" s="12"/>
      <c r="Y30" s="12"/>
      <c r="Z30" s="12"/>
      <c r="AA30" s="12"/>
      <c r="AB30" s="12"/>
      <c r="AC30" s="12"/>
    </row>
    <row r="31" spans="1:29" ht="30" customHeight="1" x14ac:dyDescent="0.15">
      <c r="A31" s="36" t="s">
        <v>989</v>
      </c>
      <c r="B31" s="149"/>
      <c r="C31" s="149"/>
      <c r="D31" s="182"/>
      <c r="E31" s="182"/>
      <c r="F31" s="182"/>
      <c r="G31" s="149"/>
      <c r="H31" s="149"/>
      <c r="I31" s="46" t="s">
        <v>992</v>
      </c>
      <c r="J31" s="38">
        <v>30</v>
      </c>
      <c r="K31" s="93"/>
      <c r="L31" s="93"/>
      <c r="M31" s="39">
        <f t="shared" si="12"/>
        <v>0</v>
      </c>
      <c r="N31" s="39">
        <f t="shared" si="13"/>
        <v>0</v>
      </c>
      <c r="O31" s="40" t="e">
        <f t="shared" si="14"/>
        <v>#DIV/0!</v>
      </c>
      <c r="P31" s="93"/>
      <c r="Q31" s="93"/>
      <c r="R31" s="39">
        <f t="shared" ref="R31:R48" si="15">SUM(P31+Q31)</f>
        <v>0</v>
      </c>
      <c r="S31" s="39">
        <f t="shared" ref="S31:S48" si="16">SUM(R31*J31)</f>
        <v>0</v>
      </c>
      <c r="T31" s="40" t="e">
        <f t="shared" ref="T31:T48" si="17">Q31/R31</f>
        <v>#DIV/0!</v>
      </c>
      <c r="U31" s="12"/>
      <c r="V31" s="12"/>
      <c r="W31" s="12"/>
      <c r="X31" s="12"/>
      <c r="Y31" s="12"/>
      <c r="Z31" s="12"/>
      <c r="AA31" s="12"/>
      <c r="AB31" s="12"/>
      <c r="AC31" s="12"/>
    </row>
    <row r="32" spans="1:29" ht="30" customHeight="1" x14ac:dyDescent="0.15">
      <c r="A32" s="36" t="s">
        <v>993</v>
      </c>
      <c r="B32" s="148" t="s">
        <v>163</v>
      </c>
      <c r="C32" s="150" t="s">
        <v>173</v>
      </c>
      <c r="D32" s="192" t="s">
        <v>165</v>
      </c>
      <c r="E32" s="208" t="s">
        <v>955</v>
      </c>
      <c r="F32" s="195"/>
      <c r="G32" s="185"/>
      <c r="H32" s="186" t="s">
        <v>174</v>
      </c>
      <c r="I32" s="46" t="s">
        <v>969</v>
      </c>
      <c r="J32" s="38">
        <v>110</v>
      </c>
      <c r="K32" s="93"/>
      <c r="L32" s="93"/>
      <c r="M32" s="39">
        <f t="shared" si="12"/>
        <v>0</v>
      </c>
      <c r="N32" s="39">
        <f t="shared" si="13"/>
        <v>0</v>
      </c>
      <c r="O32" s="40" t="e">
        <f t="shared" si="14"/>
        <v>#DIV/0!</v>
      </c>
      <c r="P32" s="93"/>
      <c r="Q32" s="93"/>
      <c r="R32" s="39">
        <f t="shared" si="15"/>
        <v>0</v>
      </c>
      <c r="S32" s="39">
        <f t="shared" si="16"/>
        <v>0</v>
      </c>
      <c r="T32" s="40" t="e">
        <f t="shared" si="17"/>
        <v>#DIV/0!</v>
      </c>
      <c r="U32" s="12"/>
      <c r="V32" s="12"/>
      <c r="W32" s="12"/>
      <c r="X32" s="12"/>
      <c r="Y32" s="12"/>
      <c r="Z32" s="12"/>
      <c r="AA32" s="12"/>
      <c r="AB32" s="12"/>
      <c r="AC32" s="12"/>
    </row>
    <row r="33" spans="1:29" ht="30" customHeight="1" x14ac:dyDescent="0.15">
      <c r="A33" s="36" t="s">
        <v>994</v>
      </c>
      <c r="B33" s="155"/>
      <c r="C33" s="155"/>
      <c r="D33" s="181"/>
      <c r="E33" s="181"/>
      <c r="F33" s="181"/>
      <c r="G33" s="181"/>
      <c r="H33" s="181"/>
      <c r="I33" s="46" t="s">
        <v>970</v>
      </c>
      <c r="J33" s="38">
        <v>110</v>
      </c>
      <c r="K33" s="93"/>
      <c r="L33" s="93"/>
      <c r="M33" s="39">
        <f t="shared" si="12"/>
        <v>0</v>
      </c>
      <c r="N33" s="39">
        <f t="shared" si="13"/>
        <v>0</v>
      </c>
      <c r="O33" s="40" t="e">
        <f t="shared" si="14"/>
        <v>#DIV/0!</v>
      </c>
      <c r="P33" s="93"/>
      <c r="Q33" s="93"/>
      <c r="R33" s="39">
        <f t="shared" si="15"/>
        <v>0</v>
      </c>
      <c r="S33" s="39">
        <f t="shared" si="16"/>
        <v>0</v>
      </c>
      <c r="T33" s="40" t="e">
        <f t="shared" si="17"/>
        <v>#DIV/0!</v>
      </c>
      <c r="U33" s="12"/>
      <c r="V33" s="12"/>
      <c r="W33" s="12"/>
      <c r="X33" s="12"/>
      <c r="Y33" s="12"/>
      <c r="Z33" s="12"/>
      <c r="AA33" s="12"/>
      <c r="AB33" s="12"/>
      <c r="AC33" s="12"/>
    </row>
    <row r="34" spans="1:29" ht="30" customHeight="1" x14ac:dyDescent="0.15">
      <c r="A34" s="36" t="s">
        <v>995</v>
      </c>
      <c r="B34" s="155"/>
      <c r="C34" s="155"/>
      <c r="D34" s="181"/>
      <c r="E34" s="181"/>
      <c r="F34" s="181"/>
      <c r="G34" s="181"/>
      <c r="H34" s="181"/>
      <c r="I34" s="46" t="s">
        <v>971</v>
      </c>
      <c r="J34" s="38">
        <v>110</v>
      </c>
      <c r="K34" s="93"/>
      <c r="L34" s="93"/>
      <c r="M34" s="39">
        <f t="shared" si="12"/>
        <v>0</v>
      </c>
      <c r="N34" s="39">
        <f t="shared" si="13"/>
        <v>0</v>
      </c>
      <c r="O34" s="40" t="e">
        <f t="shared" si="14"/>
        <v>#DIV/0!</v>
      </c>
      <c r="P34" s="93"/>
      <c r="Q34" s="93"/>
      <c r="R34" s="39">
        <f t="shared" si="15"/>
        <v>0</v>
      </c>
      <c r="S34" s="39">
        <f t="shared" si="16"/>
        <v>0</v>
      </c>
      <c r="T34" s="40" t="e">
        <f t="shared" si="17"/>
        <v>#DIV/0!</v>
      </c>
      <c r="U34" s="12"/>
      <c r="V34" s="12"/>
      <c r="W34" s="12"/>
      <c r="X34" s="12"/>
      <c r="Y34" s="12"/>
      <c r="Z34" s="12"/>
      <c r="AA34" s="12"/>
      <c r="AB34" s="12"/>
      <c r="AC34" s="12"/>
    </row>
    <row r="35" spans="1:29" ht="30" customHeight="1" x14ac:dyDescent="0.15">
      <c r="A35" s="36" t="s">
        <v>996</v>
      </c>
      <c r="B35" s="155"/>
      <c r="C35" s="155"/>
      <c r="D35" s="181"/>
      <c r="E35" s="181"/>
      <c r="F35" s="181"/>
      <c r="G35" s="181"/>
      <c r="H35" s="181"/>
      <c r="I35" s="46" t="s">
        <v>972</v>
      </c>
      <c r="J35" s="38">
        <v>30</v>
      </c>
      <c r="K35" s="93"/>
      <c r="L35" s="93"/>
      <c r="M35" s="39">
        <f t="shared" si="12"/>
        <v>0</v>
      </c>
      <c r="N35" s="39">
        <f t="shared" si="13"/>
        <v>0</v>
      </c>
      <c r="O35" s="40" t="e">
        <f t="shared" si="14"/>
        <v>#DIV/0!</v>
      </c>
      <c r="P35" s="93"/>
      <c r="Q35" s="93"/>
      <c r="R35" s="39">
        <f t="shared" si="15"/>
        <v>0</v>
      </c>
      <c r="S35" s="39">
        <f t="shared" si="16"/>
        <v>0</v>
      </c>
      <c r="T35" s="40" t="e">
        <f t="shared" si="17"/>
        <v>#DIV/0!</v>
      </c>
      <c r="U35" s="12"/>
      <c r="V35" s="12"/>
      <c r="W35" s="12"/>
      <c r="X35" s="12"/>
      <c r="Y35" s="12"/>
      <c r="Z35" s="12"/>
      <c r="AA35" s="12"/>
      <c r="AB35" s="12"/>
      <c r="AC35" s="12"/>
    </row>
    <row r="36" spans="1:29" ht="30" customHeight="1" x14ac:dyDescent="0.15">
      <c r="A36" s="36" t="s">
        <v>997</v>
      </c>
      <c r="B36" s="155"/>
      <c r="C36" s="155"/>
      <c r="D36" s="181"/>
      <c r="E36" s="181"/>
      <c r="F36" s="181"/>
      <c r="G36" s="181"/>
      <c r="H36" s="181"/>
      <c r="I36" s="46" t="s">
        <v>973</v>
      </c>
      <c r="J36" s="38">
        <v>30</v>
      </c>
      <c r="K36" s="93"/>
      <c r="L36" s="93"/>
      <c r="M36" s="39">
        <f t="shared" si="12"/>
        <v>0</v>
      </c>
      <c r="N36" s="39">
        <f t="shared" si="13"/>
        <v>0</v>
      </c>
      <c r="O36" s="40" t="e">
        <f t="shared" si="14"/>
        <v>#DIV/0!</v>
      </c>
      <c r="P36" s="93"/>
      <c r="Q36" s="93"/>
      <c r="R36" s="39">
        <f t="shared" si="15"/>
        <v>0</v>
      </c>
      <c r="S36" s="39">
        <f t="shared" si="16"/>
        <v>0</v>
      </c>
      <c r="T36" s="40" t="e">
        <f t="shared" si="17"/>
        <v>#DIV/0!</v>
      </c>
      <c r="U36" s="12"/>
      <c r="V36" s="12"/>
      <c r="W36" s="12"/>
      <c r="X36" s="12"/>
      <c r="Y36" s="12"/>
      <c r="Z36" s="12"/>
      <c r="AA36" s="12"/>
      <c r="AB36" s="12"/>
      <c r="AC36" s="12"/>
    </row>
    <row r="37" spans="1:29" ht="30" customHeight="1" x14ac:dyDescent="0.15">
      <c r="A37" s="36" t="s">
        <v>998</v>
      </c>
      <c r="B37" s="155"/>
      <c r="C37" s="155"/>
      <c r="D37" s="181"/>
      <c r="E37" s="181"/>
      <c r="F37" s="181"/>
      <c r="G37" s="181"/>
      <c r="H37" s="181"/>
      <c r="I37" s="46" t="s">
        <v>974</v>
      </c>
      <c r="J37" s="38">
        <v>30</v>
      </c>
      <c r="K37" s="93"/>
      <c r="L37" s="93"/>
      <c r="M37" s="39">
        <f t="shared" si="12"/>
        <v>0</v>
      </c>
      <c r="N37" s="39">
        <f t="shared" si="13"/>
        <v>0</v>
      </c>
      <c r="O37" s="40" t="e">
        <f t="shared" si="14"/>
        <v>#DIV/0!</v>
      </c>
      <c r="P37" s="93"/>
      <c r="Q37" s="93"/>
      <c r="R37" s="39">
        <f t="shared" si="15"/>
        <v>0</v>
      </c>
      <c r="S37" s="39">
        <f t="shared" si="16"/>
        <v>0</v>
      </c>
      <c r="T37" s="40" t="e">
        <f t="shared" si="17"/>
        <v>#DIV/0!</v>
      </c>
      <c r="U37" s="12"/>
      <c r="V37" s="12"/>
      <c r="W37" s="12"/>
      <c r="X37" s="12"/>
      <c r="Y37" s="12"/>
      <c r="Z37" s="12"/>
      <c r="AA37" s="12"/>
      <c r="AB37" s="12"/>
      <c r="AC37" s="12"/>
    </row>
    <row r="38" spans="1:29" ht="30" customHeight="1" x14ac:dyDescent="0.15">
      <c r="A38" s="36" t="s">
        <v>999</v>
      </c>
      <c r="B38" s="155"/>
      <c r="C38" s="155"/>
      <c r="D38" s="181"/>
      <c r="E38" s="181"/>
      <c r="F38" s="181"/>
      <c r="G38" s="181"/>
      <c r="H38" s="181"/>
      <c r="I38" s="46" t="s">
        <v>975</v>
      </c>
      <c r="J38" s="38">
        <v>110</v>
      </c>
      <c r="K38" s="93"/>
      <c r="L38" s="93"/>
      <c r="M38" s="39">
        <f t="shared" si="12"/>
        <v>0</v>
      </c>
      <c r="N38" s="39">
        <f t="shared" si="13"/>
        <v>0</v>
      </c>
      <c r="O38" s="40" t="e">
        <f t="shared" si="14"/>
        <v>#DIV/0!</v>
      </c>
      <c r="P38" s="93"/>
      <c r="Q38" s="93"/>
      <c r="R38" s="39">
        <f t="shared" si="15"/>
        <v>0</v>
      </c>
      <c r="S38" s="39">
        <f t="shared" si="16"/>
        <v>0</v>
      </c>
      <c r="T38" s="40" t="e">
        <f t="shared" si="17"/>
        <v>#DIV/0!</v>
      </c>
      <c r="U38" s="12"/>
      <c r="V38" s="12"/>
      <c r="W38" s="12"/>
      <c r="X38" s="12"/>
      <c r="Y38" s="12"/>
      <c r="Z38" s="12"/>
      <c r="AA38" s="12"/>
      <c r="AB38" s="12"/>
      <c r="AC38" s="12"/>
    </row>
    <row r="39" spans="1:29" ht="30" customHeight="1" x14ac:dyDescent="0.15">
      <c r="A39" s="36" t="s">
        <v>1000</v>
      </c>
      <c r="B39" s="155"/>
      <c r="C39" s="155"/>
      <c r="D39" s="181"/>
      <c r="E39" s="181"/>
      <c r="F39" s="181"/>
      <c r="G39" s="181"/>
      <c r="H39" s="181"/>
      <c r="I39" s="46" t="s">
        <v>976</v>
      </c>
      <c r="J39" s="38">
        <v>110</v>
      </c>
      <c r="K39" s="93"/>
      <c r="L39" s="93"/>
      <c r="M39" s="39">
        <f t="shared" si="12"/>
        <v>0</v>
      </c>
      <c r="N39" s="39">
        <f t="shared" si="13"/>
        <v>0</v>
      </c>
      <c r="O39" s="40" t="e">
        <f t="shared" si="14"/>
        <v>#DIV/0!</v>
      </c>
      <c r="P39" s="93"/>
      <c r="Q39" s="93"/>
      <c r="R39" s="39">
        <f t="shared" si="15"/>
        <v>0</v>
      </c>
      <c r="S39" s="39">
        <f t="shared" si="16"/>
        <v>0</v>
      </c>
      <c r="T39" s="40" t="e">
        <f t="shared" si="17"/>
        <v>#DIV/0!</v>
      </c>
      <c r="U39" s="12"/>
      <c r="V39" s="12"/>
      <c r="W39" s="12"/>
      <c r="X39" s="12"/>
      <c r="Y39" s="12"/>
      <c r="Z39" s="12"/>
      <c r="AA39" s="12"/>
      <c r="AB39" s="12"/>
      <c r="AC39" s="12"/>
    </row>
    <row r="40" spans="1:29" ht="30" customHeight="1" x14ac:dyDescent="0.15">
      <c r="A40" s="36" t="s">
        <v>1001</v>
      </c>
      <c r="B40" s="155"/>
      <c r="C40" s="155"/>
      <c r="D40" s="181"/>
      <c r="E40" s="181"/>
      <c r="F40" s="181"/>
      <c r="G40" s="181"/>
      <c r="H40" s="181"/>
      <c r="I40" s="46" t="s">
        <v>977</v>
      </c>
      <c r="J40" s="38">
        <v>110</v>
      </c>
      <c r="K40" s="93"/>
      <c r="L40" s="93"/>
      <c r="M40" s="39">
        <f t="shared" si="12"/>
        <v>0</v>
      </c>
      <c r="N40" s="39">
        <f t="shared" si="13"/>
        <v>0</v>
      </c>
      <c r="O40" s="40" t="e">
        <f t="shared" si="14"/>
        <v>#DIV/0!</v>
      </c>
      <c r="P40" s="93"/>
      <c r="Q40" s="93"/>
      <c r="R40" s="39">
        <f t="shared" si="15"/>
        <v>0</v>
      </c>
      <c r="S40" s="39">
        <f t="shared" si="16"/>
        <v>0</v>
      </c>
      <c r="T40" s="40" t="e">
        <f t="shared" si="17"/>
        <v>#DIV/0!</v>
      </c>
      <c r="U40" s="12"/>
      <c r="V40" s="12"/>
      <c r="W40" s="12"/>
      <c r="X40" s="12"/>
      <c r="Y40" s="12"/>
      <c r="Z40" s="12"/>
      <c r="AA40" s="12"/>
      <c r="AB40" s="12"/>
      <c r="AC40" s="12"/>
    </row>
    <row r="41" spans="1:29" ht="30" customHeight="1" x14ac:dyDescent="0.15">
      <c r="A41" s="36" t="s">
        <v>1002</v>
      </c>
      <c r="B41" s="155"/>
      <c r="C41" s="155"/>
      <c r="D41" s="181"/>
      <c r="E41" s="181"/>
      <c r="F41" s="181"/>
      <c r="G41" s="181"/>
      <c r="H41" s="181"/>
      <c r="I41" s="46" t="s">
        <v>978</v>
      </c>
      <c r="J41" s="38">
        <v>30</v>
      </c>
      <c r="K41" s="93"/>
      <c r="L41" s="93"/>
      <c r="M41" s="39">
        <f t="shared" si="12"/>
        <v>0</v>
      </c>
      <c r="N41" s="39">
        <f t="shared" si="13"/>
        <v>0</v>
      </c>
      <c r="O41" s="40" t="e">
        <f t="shared" si="14"/>
        <v>#DIV/0!</v>
      </c>
      <c r="P41" s="93"/>
      <c r="Q41" s="93"/>
      <c r="R41" s="39">
        <f t="shared" si="15"/>
        <v>0</v>
      </c>
      <c r="S41" s="39">
        <f t="shared" si="16"/>
        <v>0</v>
      </c>
      <c r="T41" s="40" t="e">
        <f t="shared" si="17"/>
        <v>#DIV/0!</v>
      </c>
      <c r="U41" s="12"/>
      <c r="V41" s="12"/>
      <c r="W41" s="12"/>
      <c r="X41" s="12"/>
      <c r="Y41" s="12"/>
      <c r="Z41" s="12"/>
      <c r="AA41" s="12"/>
      <c r="AB41" s="12"/>
      <c r="AC41" s="12"/>
    </row>
    <row r="42" spans="1:29" ht="30" customHeight="1" x14ac:dyDescent="0.15">
      <c r="A42" s="36" t="s">
        <v>1003</v>
      </c>
      <c r="B42" s="155"/>
      <c r="C42" s="155"/>
      <c r="D42" s="181"/>
      <c r="E42" s="181"/>
      <c r="F42" s="181"/>
      <c r="G42" s="181"/>
      <c r="H42" s="181"/>
      <c r="I42" s="46" t="s">
        <v>979</v>
      </c>
      <c r="J42" s="38">
        <v>30</v>
      </c>
      <c r="K42" s="93"/>
      <c r="L42" s="93"/>
      <c r="M42" s="39">
        <f t="shared" si="12"/>
        <v>0</v>
      </c>
      <c r="N42" s="39">
        <f t="shared" si="13"/>
        <v>0</v>
      </c>
      <c r="O42" s="40" t="e">
        <f t="shared" si="14"/>
        <v>#DIV/0!</v>
      </c>
      <c r="P42" s="93"/>
      <c r="Q42" s="93"/>
      <c r="R42" s="39">
        <f t="shared" si="15"/>
        <v>0</v>
      </c>
      <c r="S42" s="39">
        <f t="shared" si="16"/>
        <v>0</v>
      </c>
      <c r="T42" s="40" t="e">
        <f t="shared" si="17"/>
        <v>#DIV/0!</v>
      </c>
      <c r="U42" s="12"/>
      <c r="V42" s="12"/>
      <c r="W42" s="12"/>
      <c r="X42" s="12"/>
      <c r="Y42" s="12"/>
      <c r="Z42" s="12"/>
      <c r="AA42" s="12"/>
      <c r="AB42" s="12"/>
      <c r="AC42" s="12"/>
    </row>
    <row r="43" spans="1:29" ht="30" customHeight="1" x14ac:dyDescent="0.15">
      <c r="A43" s="36" t="s">
        <v>1004</v>
      </c>
      <c r="B43" s="155"/>
      <c r="C43" s="155"/>
      <c r="D43" s="181"/>
      <c r="E43" s="181"/>
      <c r="F43" s="181"/>
      <c r="G43" s="181"/>
      <c r="H43" s="181"/>
      <c r="I43" s="46" t="s">
        <v>980</v>
      </c>
      <c r="J43" s="38">
        <v>30</v>
      </c>
      <c r="K43" s="93"/>
      <c r="L43" s="93"/>
      <c r="M43" s="39">
        <f t="shared" si="12"/>
        <v>0</v>
      </c>
      <c r="N43" s="39">
        <f t="shared" si="13"/>
        <v>0</v>
      </c>
      <c r="O43" s="40" t="e">
        <f t="shared" si="14"/>
        <v>#DIV/0!</v>
      </c>
      <c r="P43" s="93"/>
      <c r="Q43" s="93"/>
      <c r="R43" s="39">
        <f t="shared" si="15"/>
        <v>0</v>
      </c>
      <c r="S43" s="39">
        <f t="shared" si="16"/>
        <v>0</v>
      </c>
      <c r="T43" s="40" t="e">
        <f t="shared" si="17"/>
        <v>#DIV/0!</v>
      </c>
      <c r="U43" s="12"/>
      <c r="V43" s="12"/>
      <c r="W43" s="12"/>
      <c r="X43" s="12"/>
      <c r="Y43" s="12"/>
      <c r="Z43" s="12"/>
      <c r="AA43" s="12"/>
      <c r="AB43" s="12"/>
      <c r="AC43" s="12"/>
    </row>
    <row r="44" spans="1:29" ht="30" customHeight="1" x14ac:dyDescent="0.15">
      <c r="A44" s="36" t="s">
        <v>1005</v>
      </c>
      <c r="B44" s="155"/>
      <c r="C44" s="155"/>
      <c r="D44" s="181"/>
      <c r="E44" s="181"/>
      <c r="F44" s="181"/>
      <c r="G44" s="181"/>
      <c r="H44" s="181"/>
      <c r="I44" s="46" t="s">
        <v>981</v>
      </c>
      <c r="J44" s="38">
        <v>300</v>
      </c>
      <c r="K44" s="93"/>
      <c r="L44" s="93"/>
      <c r="M44" s="39">
        <f t="shared" si="12"/>
        <v>0</v>
      </c>
      <c r="N44" s="39">
        <f t="shared" si="13"/>
        <v>0</v>
      </c>
      <c r="O44" s="40" t="e">
        <f t="shared" si="14"/>
        <v>#DIV/0!</v>
      </c>
      <c r="P44" s="93"/>
      <c r="Q44" s="93"/>
      <c r="R44" s="39">
        <f t="shared" si="15"/>
        <v>0</v>
      </c>
      <c r="S44" s="39">
        <f t="shared" si="16"/>
        <v>0</v>
      </c>
      <c r="T44" s="40" t="e">
        <f t="shared" si="17"/>
        <v>#DIV/0!</v>
      </c>
      <c r="U44" s="12"/>
      <c r="V44" s="12"/>
      <c r="W44" s="12"/>
      <c r="X44" s="12"/>
      <c r="Y44" s="12"/>
      <c r="Z44" s="12"/>
      <c r="AA44" s="12"/>
      <c r="AB44" s="12"/>
      <c r="AC44" s="12"/>
    </row>
    <row r="45" spans="1:29" ht="30" customHeight="1" x14ac:dyDescent="0.15">
      <c r="A45" s="36" t="s">
        <v>1006</v>
      </c>
      <c r="B45" s="155"/>
      <c r="C45" s="155"/>
      <c r="D45" s="181"/>
      <c r="E45" s="181"/>
      <c r="F45" s="181"/>
      <c r="G45" s="181"/>
      <c r="H45" s="181"/>
      <c r="I45" s="46" t="s">
        <v>982</v>
      </c>
      <c r="J45" s="38">
        <v>300</v>
      </c>
      <c r="K45" s="93"/>
      <c r="L45" s="93"/>
      <c r="M45" s="39">
        <f t="shared" si="12"/>
        <v>0</v>
      </c>
      <c r="N45" s="39">
        <f t="shared" si="13"/>
        <v>0</v>
      </c>
      <c r="O45" s="40" t="e">
        <f t="shared" si="14"/>
        <v>#DIV/0!</v>
      </c>
      <c r="P45" s="93"/>
      <c r="Q45" s="93"/>
      <c r="R45" s="39">
        <f t="shared" si="15"/>
        <v>0</v>
      </c>
      <c r="S45" s="39">
        <f t="shared" si="16"/>
        <v>0</v>
      </c>
      <c r="T45" s="40" t="e">
        <f t="shared" si="17"/>
        <v>#DIV/0!</v>
      </c>
      <c r="U45" s="12"/>
      <c r="V45" s="12"/>
      <c r="W45" s="12"/>
      <c r="X45" s="12"/>
      <c r="Y45" s="12"/>
      <c r="Z45" s="12"/>
      <c r="AA45" s="12"/>
      <c r="AB45" s="12"/>
      <c r="AC45" s="12"/>
    </row>
    <row r="46" spans="1:29" ht="30" customHeight="1" x14ac:dyDescent="0.15">
      <c r="A46" s="36" t="s">
        <v>1007</v>
      </c>
      <c r="B46" s="155"/>
      <c r="C46" s="155"/>
      <c r="D46" s="181"/>
      <c r="E46" s="181"/>
      <c r="F46" s="181"/>
      <c r="G46" s="181"/>
      <c r="H46" s="181"/>
      <c r="I46" s="46" t="s">
        <v>983</v>
      </c>
      <c r="J46" s="38">
        <v>300</v>
      </c>
      <c r="K46" s="93"/>
      <c r="L46" s="93"/>
      <c r="M46" s="39">
        <f t="shared" si="12"/>
        <v>0</v>
      </c>
      <c r="N46" s="39">
        <f t="shared" si="13"/>
        <v>0</v>
      </c>
      <c r="O46" s="40" t="e">
        <f t="shared" si="14"/>
        <v>#DIV/0!</v>
      </c>
      <c r="P46" s="93"/>
      <c r="Q46" s="93"/>
      <c r="R46" s="39">
        <f t="shared" si="15"/>
        <v>0</v>
      </c>
      <c r="S46" s="39">
        <f t="shared" si="16"/>
        <v>0</v>
      </c>
      <c r="T46" s="40" t="e">
        <f t="shared" si="17"/>
        <v>#DIV/0!</v>
      </c>
      <c r="U46" s="12"/>
      <c r="V46" s="12"/>
      <c r="W46" s="12"/>
      <c r="X46" s="12"/>
      <c r="Y46" s="12"/>
      <c r="Z46" s="12"/>
      <c r="AA46" s="12"/>
      <c r="AB46" s="12"/>
      <c r="AC46" s="12"/>
    </row>
    <row r="47" spans="1:29" ht="30" customHeight="1" x14ac:dyDescent="0.15">
      <c r="A47" s="36" t="s">
        <v>1008</v>
      </c>
      <c r="B47" s="155"/>
      <c r="C47" s="155"/>
      <c r="D47" s="181"/>
      <c r="E47" s="181"/>
      <c r="F47" s="181"/>
      <c r="G47" s="181"/>
      <c r="H47" s="181"/>
      <c r="I47" s="46" t="s">
        <v>990</v>
      </c>
      <c r="J47" s="38">
        <v>30</v>
      </c>
      <c r="K47" s="93"/>
      <c r="L47" s="93"/>
      <c r="M47" s="39">
        <f t="shared" si="12"/>
        <v>0</v>
      </c>
      <c r="N47" s="39">
        <f t="shared" si="13"/>
        <v>0</v>
      </c>
      <c r="O47" s="40" t="e">
        <f t="shared" si="14"/>
        <v>#DIV/0!</v>
      </c>
      <c r="P47" s="93"/>
      <c r="Q47" s="93"/>
      <c r="R47" s="39">
        <f t="shared" si="15"/>
        <v>0</v>
      </c>
      <c r="S47" s="39">
        <f t="shared" si="16"/>
        <v>0</v>
      </c>
      <c r="T47" s="40" t="e">
        <f t="shared" si="17"/>
        <v>#DIV/0!</v>
      </c>
      <c r="U47" s="12"/>
      <c r="V47" s="12"/>
      <c r="W47" s="12"/>
      <c r="X47" s="12"/>
      <c r="Y47" s="12"/>
      <c r="Z47" s="12"/>
      <c r="AA47" s="12"/>
      <c r="AB47" s="12"/>
      <c r="AC47" s="12"/>
    </row>
    <row r="48" spans="1:29" ht="30" customHeight="1" x14ac:dyDescent="0.15">
      <c r="A48" s="36" t="s">
        <v>1009</v>
      </c>
      <c r="B48" s="155"/>
      <c r="C48" s="155"/>
      <c r="D48" s="181"/>
      <c r="E48" s="181"/>
      <c r="F48" s="181"/>
      <c r="G48" s="181"/>
      <c r="H48" s="181"/>
      <c r="I48" s="46" t="s">
        <v>991</v>
      </c>
      <c r="J48" s="38">
        <v>30</v>
      </c>
      <c r="K48" s="93"/>
      <c r="L48" s="93"/>
      <c r="M48" s="39">
        <f t="shared" ref="M48:M49" si="18">SUM(K48+L48)</f>
        <v>0</v>
      </c>
      <c r="N48" s="39">
        <f t="shared" ref="N48:N49" si="19">SUM(M48*J48)</f>
        <v>0</v>
      </c>
      <c r="O48" s="40" t="e">
        <f t="shared" ref="O48:O49" si="20">L48/M48</f>
        <v>#DIV/0!</v>
      </c>
      <c r="P48" s="93"/>
      <c r="Q48" s="93"/>
      <c r="R48" s="39">
        <f t="shared" si="15"/>
        <v>0</v>
      </c>
      <c r="S48" s="39">
        <f t="shared" si="16"/>
        <v>0</v>
      </c>
      <c r="T48" s="40" t="e">
        <f t="shared" si="17"/>
        <v>#DIV/0!</v>
      </c>
      <c r="U48" s="12"/>
      <c r="V48" s="12"/>
      <c r="W48" s="12"/>
      <c r="X48" s="12"/>
      <c r="Y48" s="12"/>
      <c r="Z48" s="12"/>
      <c r="AA48" s="12"/>
      <c r="AB48" s="12"/>
      <c r="AC48" s="12"/>
    </row>
    <row r="49" spans="1:29" ht="30" customHeight="1" x14ac:dyDescent="0.15">
      <c r="A49" s="36" t="s">
        <v>1010</v>
      </c>
      <c r="B49" s="149"/>
      <c r="C49" s="149"/>
      <c r="D49" s="182"/>
      <c r="E49" s="182"/>
      <c r="F49" s="182"/>
      <c r="G49" s="182"/>
      <c r="H49" s="182"/>
      <c r="I49" s="46" t="s">
        <v>992</v>
      </c>
      <c r="J49" s="38">
        <v>30</v>
      </c>
      <c r="K49" s="93"/>
      <c r="L49" s="93"/>
      <c r="M49" s="39">
        <f t="shared" si="18"/>
        <v>0</v>
      </c>
      <c r="N49" s="39">
        <f t="shared" si="19"/>
        <v>0</v>
      </c>
      <c r="O49" s="40" t="e">
        <f t="shared" si="20"/>
        <v>#DIV/0!</v>
      </c>
      <c r="P49" s="93"/>
      <c r="Q49" s="93"/>
      <c r="R49" s="39">
        <f>SUM(P49+Q49)</f>
        <v>0</v>
      </c>
      <c r="S49" s="39">
        <f>SUM(R49*J49)</f>
        <v>0</v>
      </c>
      <c r="T49" s="40" t="e">
        <f>Q49/R49</f>
        <v>#DIV/0!</v>
      </c>
      <c r="U49" s="12"/>
      <c r="V49" s="12"/>
      <c r="W49" s="12"/>
      <c r="X49" s="12"/>
      <c r="Y49" s="12"/>
      <c r="Z49" s="12"/>
      <c r="AA49" s="12"/>
      <c r="AB49" s="12"/>
      <c r="AC49" s="12"/>
    </row>
    <row r="50" spans="1:29" ht="121.5" customHeight="1" x14ac:dyDescent="0.15">
      <c r="A50" s="36" t="s">
        <v>175</v>
      </c>
      <c r="B50" s="148" t="s">
        <v>176</v>
      </c>
      <c r="C50" s="150" t="s">
        <v>177</v>
      </c>
      <c r="D50" s="192" t="s">
        <v>178</v>
      </c>
      <c r="E50" s="208" t="s">
        <v>928</v>
      </c>
      <c r="F50" s="186" t="s">
        <v>179</v>
      </c>
      <c r="G50" s="185"/>
      <c r="H50" s="186" t="s">
        <v>180</v>
      </c>
      <c r="I50" s="51" t="s">
        <v>181</v>
      </c>
      <c r="J50" s="38">
        <v>50</v>
      </c>
      <c r="K50" s="93"/>
      <c r="L50" s="93"/>
      <c r="M50" s="39">
        <f t="shared" si="0"/>
        <v>0</v>
      </c>
      <c r="N50" s="39">
        <f t="shared" si="1"/>
        <v>0</v>
      </c>
      <c r="O50" s="40" t="e">
        <f t="shared" si="2"/>
        <v>#DIV/0!</v>
      </c>
      <c r="P50" s="93"/>
      <c r="Q50" s="93"/>
      <c r="R50" s="39">
        <f t="shared" si="3"/>
        <v>0</v>
      </c>
      <c r="S50" s="39">
        <f t="shared" si="4"/>
        <v>0</v>
      </c>
      <c r="T50" s="40" t="e">
        <f t="shared" si="5"/>
        <v>#DIV/0!</v>
      </c>
      <c r="U50" s="12"/>
      <c r="V50" s="12"/>
      <c r="W50" s="12"/>
      <c r="X50" s="12"/>
      <c r="Y50" s="12"/>
      <c r="Z50" s="12"/>
      <c r="AA50" s="12"/>
      <c r="AB50" s="12"/>
      <c r="AC50" s="12"/>
    </row>
    <row r="51" spans="1:29" ht="121.5" customHeight="1" x14ac:dyDescent="0.15">
      <c r="A51" s="36" t="s">
        <v>182</v>
      </c>
      <c r="B51" s="155"/>
      <c r="C51" s="155"/>
      <c r="D51" s="181"/>
      <c r="E51" s="181"/>
      <c r="F51" s="181"/>
      <c r="G51" s="181"/>
      <c r="H51" s="181"/>
      <c r="I51" s="51" t="s">
        <v>183</v>
      </c>
      <c r="J51" s="38">
        <v>50</v>
      </c>
      <c r="K51" s="93"/>
      <c r="L51" s="93"/>
      <c r="M51" s="39">
        <f t="shared" si="0"/>
        <v>0</v>
      </c>
      <c r="N51" s="39">
        <f t="shared" si="1"/>
        <v>0</v>
      </c>
      <c r="O51" s="40" t="e">
        <f t="shared" si="2"/>
        <v>#DIV/0!</v>
      </c>
      <c r="P51" s="93"/>
      <c r="Q51" s="93"/>
      <c r="R51" s="39">
        <f t="shared" si="3"/>
        <v>0</v>
      </c>
      <c r="S51" s="39">
        <f t="shared" si="4"/>
        <v>0</v>
      </c>
      <c r="T51" s="40" t="e">
        <f t="shared" si="5"/>
        <v>#DIV/0!</v>
      </c>
      <c r="U51" s="12"/>
      <c r="V51" s="12"/>
      <c r="W51" s="12"/>
      <c r="X51" s="12"/>
      <c r="Y51" s="12"/>
      <c r="Z51" s="12"/>
      <c r="AA51" s="12"/>
      <c r="AB51" s="12"/>
      <c r="AC51" s="12"/>
    </row>
    <row r="52" spans="1:29" ht="121.5" customHeight="1" x14ac:dyDescent="0.15">
      <c r="A52" s="36" t="s">
        <v>184</v>
      </c>
      <c r="B52" s="149"/>
      <c r="C52" s="149"/>
      <c r="D52" s="182"/>
      <c r="E52" s="182"/>
      <c r="F52" s="182"/>
      <c r="G52" s="182"/>
      <c r="H52" s="182"/>
      <c r="I52" s="52" t="s">
        <v>185</v>
      </c>
      <c r="J52" s="38">
        <v>50</v>
      </c>
      <c r="K52" s="93"/>
      <c r="L52" s="93"/>
      <c r="M52" s="39">
        <f t="shared" si="0"/>
        <v>0</v>
      </c>
      <c r="N52" s="39">
        <f t="shared" si="1"/>
        <v>0</v>
      </c>
      <c r="O52" s="40" t="e">
        <f t="shared" si="2"/>
        <v>#DIV/0!</v>
      </c>
      <c r="P52" s="93"/>
      <c r="Q52" s="93"/>
      <c r="R52" s="39">
        <f t="shared" si="3"/>
        <v>0</v>
      </c>
      <c r="S52" s="39">
        <f t="shared" si="4"/>
        <v>0</v>
      </c>
      <c r="T52" s="40" t="e">
        <f t="shared" si="5"/>
        <v>#DIV/0!</v>
      </c>
      <c r="U52" s="12"/>
      <c r="V52" s="12"/>
      <c r="W52" s="12"/>
      <c r="X52" s="12"/>
      <c r="Y52" s="12"/>
      <c r="Z52" s="12"/>
      <c r="AA52" s="12"/>
      <c r="AB52" s="12"/>
      <c r="AC52" s="12"/>
    </row>
    <row r="53" spans="1:29" ht="163" customHeight="1" x14ac:dyDescent="0.15">
      <c r="A53" s="36" t="s">
        <v>186</v>
      </c>
      <c r="B53" s="148" t="s">
        <v>176</v>
      </c>
      <c r="C53" s="150" t="s">
        <v>187</v>
      </c>
      <c r="D53" s="192" t="s">
        <v>188</v>
      </c>
      <c r="E53" s="208" t="s">
        <v>929</v>
      </c>
      <c r="F53" s="152" t="s">
        <v>189</v>
      </c>
      <c r="G53" s="154"/>
      <c r="H53" s="188" t="s">
        <v>190</v>
      </c>
      <c r="I53" s="51" t="s">
        <v>181</v>
      </c>
      <c r="J53" s="38">
        <v>50</v>
      </c>
      <c r="K53" s="93"/>
      <c r="L53" s="93"/>
      <c r="M53" s="39">
        <f t="shared" si="0"/>
        <v>0</v>
      </c>
      <c r="N53" s="39">
        <f t="shared" si="1"/>
        <v>0</v>
      </c>
      <c r="O53" s="40" t="e">
        <f t="shared" si="2"/>
        <v>#DIV/0!</v>
      </c>
      <c r="P53" s="93"/>
      <c r="Q53" s="93"/>
      <c r="R53" s="39">
        <f t="shared" si="3"/>
        <v>0</v>
      </c>
      <c r="S53" s="39">
        <f t="shared" si="4"/>
        <v>0</v>
      </c>
      <c r="T53" s="40" t="e">
        <f t="shared" si="5"/>
        <v>#DIV/0!</v>
      </c>
      <c r="U53" s="12"/>
      <c r="V53" s="12"/>
      <c r="W53" s="12"/>
      <c r="X53" s="12"/>
      <c r="Y53" s="12"/>
      <c r="Z53" s="12"/>
      <c r="AA53" s="12"/>
      <c r="AB53" s="12"/>
      <c r="AC53" s="12"/>
    </row>
    <row r="54" spans="1:29" ht="163" customHeight="1" x14ac:dyDescent="0.15">
      <c r="A54" s="36" t="s">
        <v>191</v>
      </c>
      <c r="B54" s="155"/>
      <c r="C54" s="155"/>
      <c r="D54" s="181"/>
      <c r="E54" s="181"/>
      <c r="F54" s="155"/>
      <c r="G54" s="155"/>
      <c r="H54" s="155"/>
      <c r="I54" s="51" t="s">
        <v>183</v>
      </c>
      <c r="J54" s="38">
        <v>50</v>
      </c>
      <c r="K54" s="93"/>
      <c r="L54" s="93"/>
      <c r="M54" s="39">
        <f t="shared" si="0"/>
        <v>0</v>
      </c>
      <c r="N54" s="39">
        <f t="shared" si="1"/>
        <v>0</v>
      </c>
      <c r="O54" s="40" t="e">
        <f t="shared" si="2"/>
        <v>#DIV/0!</v>
      </c>
      <c r="P54" s="93"/>
      <c r="Q54" s="93"/>
      <c r="R54" s="39">
        <f t="shared" si="3"/>
        <v>0</v>
      </c>
      <c r="S54" s="39">
        <f t="shared" si="4"/>
        <v>0</v>
      </c>
      <c r="T54" s="40" t="e">
        <f t="shared" si="5"/>
        <v>#DIV/0!</v>
      </c>
      <c r="U54" s="12"/>
      <c r="V54" s="12"/>
      <c r="W54" s="12"/>
      <c r="X54" s="12"/>
      <c r="Y54" s="12"/>
      <c r="Z54" s="12"/>
      <c r="AA54" s="12"/>
      <c r="AB54" s="12"/>
      <c r="AC54" s="12"/>
    </row>
    <row r="55" spans="1:29" ht="163" customHeight="1" x14ac:dyDescent="0.15">
      <c r="A55" s="36" t="s">
        <v>192</v>
      </c>
      <c r="B55" s="149"/>
      <c r="C55" s="149"/>
      <c r="D55" s="182"/>
      <c r="E55" s="182"/>
      <c r="F55" s="149"/>
      <c r="G55" s="149"/>
      <c r="H55" s="149"/>
      <c r="I55" s="52" t="s">
        <v>185</v>
      </c>
      <c r="J55" s="38">
        <v>50</v>
      </c>
      <c r="K55" s="93"/>
      <c r="L55" s="93"/>
      <c r="M55" s="39">
        <f t="shared" si="0"/>
        <v>0</v>
      </c>
      <c r="N55" s="39">
        <f t="shared" si="1"/>
        <v>0</v>
      </c>
      <c r="O55" s="40" t="e">
        <f t="shared" si="2"/>
        <v>#DIV/0!</v>
      </c>
      <c r="P55" s="93"/>
      <c r="Q55" s="93"/>
      <c r="R55" s="39">
        <f t="shared" si="3"/>
        <v>0</v>
      </c>
      <c r="S55" s="39">
        <f t="shared" si="4"/>
        <v>0</v>
      </c>
      <c r="T55" s="40" t="e">
        <f t="shared" si="5"/>
        <v>#DIV/0!</v>
      </c>
      <c r="U55" s="12"/>
      <c r="V55" s="12"/>
      <c r="W55" s="12"/>
      <c r="X55" s="12"/>
      <c r="Y55" s="12"/>
      <c r="Z55" s="12"/>
      <c r="AA55" s="12"/>
      <c r="AB55" s="12"/>
      <c r="AC55" s="12"/>
    </row>
    <row r="56" spans="1:29" ht="42" customHeight="1" x14ac:dyDescent="0.15">
      <c r="A56" s="36" t="s">
        <v>193</v>
      </c>
      <c r="B56" s="148" t="s">
        <v>143</v>
      </c>
      <c r="C56" s="150" t="s">
        <v>194</v>
      </c>
      <c r="D56" s="151" t="s">
        <v>145</v>
      </c>
      <c r="E56" s="188" t="s">
        <v>195</v>
      </c>
      <c r="F56" s="150"/>
      <c r="G56" s="154"/>
      <c r="H56" s="152" t="s">
        <v>923</v>
      </c>
      <c r="I56" s="52" t="s">
        <v>196</v>
      </c>
      <c r="J56" s="38">
        <v>10</v>
      </c>
      <c r="K56" s="93"/>
      <c r="L56" s="93"/>
      <c r="M56" s="39">
        <f t="shared" si="0"/>
        <v>0</v>
      </c>
      <c r="N56" s="39">
        <f t="shared" si="1"/>
        <v>0</v>
      </c>
      <c r="O56" s="40" t="e">
        <f t="shared" si="2"/>
        <v>#DIV/0!</v>
      </c>
      <c r="P56" s="93"/>
      <c r="Q56" s="93"/>
      <c r="R56" s="39">
        <f t="shared" si="3"/>
        <v>0</v>
      </c>
      <c r="S56" s="39">
        <f t="shared" si="4"/>
        <v>0</v>
      </c>
      <c r="T56" s="40" t="e">
        <f t="shared" si="5"/>
        <v>#DIV/0!</v>
      </c>
      <c r="U56" s="12"/>
      <c r="V56" s="12"/>
      <c r="W56" s="12"/>
      <c r="X56" s="12"/>
      <c r="Y56" s="12"/>
      <c r="Z56" s="12"/>
      <c r="AA56" s="12"/>
      <c r="AB56" s="12"/>
      <c r="AC56" s="12"/>
    </row>
    <row r="57" spans="1:29" ht="42" customHeight="1" x14ac:dyDescent="0.15">
      <c r="A57" s="36" t="s">
        <v>197</v>
      </c>
      <c r="B57" s="155"/>
      <c r="C57" s="155"/>
      <c r="D57" s="155"/>
      <c r="E57" s="155"/>
      <c r="F57" s="155"/>
      <c r="G57" s="155"/>
      <c r="H57" s="155"/>
      <c r="I57" s="52" t="s">
        <v>198</v>
      </c>
      <c r="J57" s="38">
        <v>10</v>
      </c>
      <c r="K57" s="94"/>
      <c r="L57" s="93"/>
      <c r="M57" s="39">
        <f t="shared" si="0"/>
        <v>0</v>
      </c>
      <c r="N57" s="39">
        <f t="shared" si="1"/>
        <v>0</v>
      </c>
      <c r="O57" s="40" t="e">
        <f t="shared" si="2"/>
        <v>#DIV/0!</v>
      </c>
      <c r="P57" s="95"/>
      <c r="Q57" s="95"/>
      <c r="R57" s="39">
        <f t="shared" si="3"/>
        <v>0</v>
      </c>
      <c r="S57" s="39">
        <f t="shared" si="4"/>
        <v>0</v>
      </c>
      <c r="T57" s="40" t="e">
        <f t="shared" si="5"/>
        <v>#DIV/0!</v>
      </c>
      <c r="U57" s="53"/>
      <c r="V57" s="53"/>
      <c r="W57" s="53"/>
      <c r="X57" s="53"/>
      <c r="Y57" s="53"/>
      <c r="Z57" s="53"/>
      <c r="AA57" s="53"/>
      <c r="AB57" s="53"/>
      <c r="AC57" s="53"/>
    </row>
    <row r="58" spans="1:29" ht="42" customHeight="1" x14ac:dyDescent="0.15">
      <c r="A58" s="36" t="s">
        <v>199</v>
      </c>
      <c r="B58" s="155"/>
      <c r="C58" s="155"/>
      <c r="D58" s="155"/>
      <c r="E58" s="155"/>
      <c r="F58" s="155"/>
      <c r="G58" s="155"/>
      <c r="H58" s="155"/>
      <c r="I58" s="52" t="s">
        <v>200</v>
      </c>
      <c r="J58" s="38">
        <v>10</v>
      </c>
      <c r="K58" s="94"/>
      <c r="L58" s="93"/>
      <c r="M58" s="39">
        <f t="shared" si="0"/>
        <v>0</v>
      </c>
      <c r="N58" s="39">
        <f t="shared" si="1"/>
        <v>0</v>
      </c>
      <c r="O58" s="40" t="e">
        <f t="shared" si="2"/>
        <v>#DIV/0!</v>
      </c>
      <c r="P58" s="95"/>
      <c r="Q58" s="95"/>
      <c r="R58" s="39">
        <f t="shared" si="3"/>
        <v>0</v>
      </c>
      <c r="S58" s="39">
        <f t="shared" si="4"/>
        <v>0</v>
      </c>
      <c r="T58" s="40" t="e">
        <f t="shared" si="5"/>
        <v>#DIV/0!</v>
      </c>
      <c r="U58" s="53"/>
      <c r="V58" s="53"/>
      <c r="W58" s="53"/>
      <c r="X58" s="53"/>
      <c r="Y58" s="53"/>
      <c r="Z58" s="53"/>
      <c r="AA58" s="53"/>
      <c r="AB58" s="53"/>
      <c r="AC58" s="53"/>
    </row>
    <row r="59" spans="1:29" ht="42" customHeight="1" x14ac:dyDescent="0.15">
      <c r="A59" s="36" t="s">
        <v>201</v>
      </c>
      <c r="B59" s="149"/>
      <c r="C59" s="149"/>
      <c r="D59" s="149"/>
      <c r="E59" s="149"/>
      <c r="F59" s="149"/>
      <c r="G59" s="149"/>
      <c r="H59" s="149"/>
      <c r="I59" s="52" t="s">
        <v>202</v>
      </c>
      <c r="J59" s="38">
        <v>10</v>
      </c>
      <c r="K59" s="94"/>
      <c r="L59" s="93"/>
      <c r="M59" s="39">
        <f t="shared" si="0"/>
        <v>0</v>
      </c>
      <c r="N59" s="39">
        <f t="shared" si="1"/>
        <v>0</v>
      </c>
      <c r="O59" s="40" t="e">
        <f t="shared" si="2"/>
        <v>#DIV/0!</v>
      </c>
      <c r="P59" s="95"/>
      <c r="Q59" s="95"/>
      <c r="R59" s="39">
        <f t="shared" si="3"/>
        <v>0</v>
      </c>
      <c r="S59" s="39">
        <f t="shared" si="4"/>
        <v>0</v>
      </c>
      <c r="T59" s="40" t="e">
        <f t="shared" si="5"/>
        <v>#DIV/0!</v>
      </c>
      <c r="U59" s="53"/>
      <c r="V59" s="53"/>
      <c r="W59" s="53"/>
      <c r="X59" s="53"/>
      <c r="Y59" s="53"/>
      <c r="Z59" s="53"/>
      <c r="AA59" s="53"/>
      <c r="AB59" s="53"/>
      <c r="AC59" s="53"/>
    </row>
    <row r="60" spans="1:29" ht="168" customHeight="1" x14ac:dyDescent="0.15">
      <c r="A60" s="38" t="s">
        <v>203</v>
      </c>
      <c r="B60" s="54" t="s">
        <v>163</v>
      </c>
      <c r="C60" s="55" t="s">
        <v>204</v>
      </c>
      <c r="D60" s="56" t="s">
        <v>205</v>
      </c>
      <c r="E60" s="57" t="s">
        <v>206</v>
      </c>
      <c r="F60" s="58" t="s">
        <v>207</v>
      </c>
      <c r="G60" s="59"/>
      <c r="H60" s="60" t="s">
        <v>208</v>
      </c>
      <c r="I60" s="61" t="s">
        <v>162</v>
      </c>
      <c r="J60" s="38">
        <v>25</v>
      </c>
      <c r="K60" s="94"/>
      <c r="L60" s="93"/>
      <c r="M60" s="39">
        <f t="shared" si="0"/>
        <v>0</v>
      </c>
      <c r="N60" s="39">
        <f t="shared" si="1"/>
        <v>0</v>
      </c>
      <c r="O60" s="40" t="e">
        <f t="shared" si="2"/>
        <v>#DIV/0!</v>
      </c>
      <c r="P60" s="95"/>
      <c r="Q60" s="95"/>
      <c r="R60" s="39">
        <f t="shared" si="3"/>
        <v>0</v>
      </c>
      <c r="S60" s="39">
        <f t="shared" si="4"/>
        <v>0</v>
      </c>
      <c r="T60" s="40" t="e">
        <f t="shared" si="5"/>
        <v>#DIV/0!</v>
      </c>
      <c r="U60" s="53"/>
      <c r="V60" s="53"/>
      <c r="W60" s="53"/>
      <c r="X60" s="53"/>
      <c r="Y60" s="53"/>
      <c r="Z60" s="53"/>
      <c r="AA60" s="53"/>
      <c r="AB60" s="53"/>
      <c r="AC60" s="53"/>
    </row>
    <row r="61" spans="1:29" ht="105" customHeight="1" x14ac:dyDescent="0.15">
      <c r="A61" s="36" t="s">
        <v>209</v>
      </c>
      <c r="B61" s="160" t="s">
        <v>176</v>
      </c>
      <c r="C61" s="163" t="s">
        <v>210</v>
      </c>
      <c r="D61" s="162" t="s">
        <v>211</v>
      </c>
      <c r="E61" s="207" t="s">
        <v>212</v>
      </c>
      <c r="F61" s="217"/>
      <c r="G61" s="156"/>
      <c r="H61" s="218" t="s">
        <v>931</v>
      </c>
      <c r="I61" s="63" t="s">
        <v>213</v>
      </c>
      <c r="J61" s="38">
        <v>15</v>
      </c>
      <c r="K61" s="94"/>
      <c r="L61" s="93"/>
      <c r="M61" s="39">
        <f t="shared" si="0"/>
        <v>0</v>
      </c>
      <c r="N61" s="39">
        <f t="shared" si="1"/>
        <v>0</v>
      </c>
      <c r="O61" s="40" t="e">
        <f t="shared" si="2"/>
        <v>#DIV/0!</v>
      </c>
      <c r="P61" s="95"/>
      <c r="Q61" s="95"/>
      <c r="R61" s="39">
        <f t="shared" si="3"/>
        <v>0</v>
      </c>
      <c r="S61" s="39">
        <f t="shared" si="4"/>
        <v>0</v>
      </c>
      <c r="T61" s="40" t="e">
        <f t="shared" si="5"/>
        <v>#DIV/0!</v>
      </c>
      <c r="U61" s="53"/>
      <c r="V61" s="53"/>
      <c r="W61" s="53"/>
      <c r="X61" s="53"/>
      <c r="Y61" s="53"/>
      <c r="Z61" s="53"/>
      <c r="AA61" s="53"/>
      <c r="AB61" s="53"/>
      <c r="AC61" s="53"/>
    </row>
    <row r="62" spans="1:29" ht="105" customHeight="1" x14ac:dyDescent="0.15">
      <c r="A62" s="36" t="s">
        <v>214</v>
      </c>
      <c r="B62" s="158"/>
      <c r="C62" s="158"/>
      <c r="D62" s="158"/>
      <c r="E62" s="158"/>
      <c r="F62" s="158"/>
      <c r="G62" s="158"/>
      <c r="H62" s="158"/>
      <c r="I62" s="63" t="s">
        <v>215</v>
      </c>
      <c r="J62" s="38">
        <v>15</v>
      </c>
      <c r="K62" s="94"/>
      <c r="L62" s="93"/>
      <c r="M62" s="39">
        <f t="shared" si="0"/>
        <v>0</v>
      </c>
      <c r="N62" s="39">
        <f t="shared" si="1"/>
        <v>0</v>
      </c>
      <c r="O62" s="40" t="e">
        <f t="shared" si="2"/>
        <v>#DIV/0!</v>
      </c>
      <c r="P62" s="95"/>
      <c r="Q62" s="95"/>
      <c r="R62" s="39">
        <f t="shared" si="3"/>
        <v>0</v>
      </c>
      <c r="S62" s="39">
        <f t="shared" si="4"/>
        <v>0</v>
      </c>
      <c r="T62" s="40" t="e">
        <f t="shared" si="5"/>
        <v>#DIV/0!</v>
      </c>
      <c r="U62" s="53"/>
      <c r="V62" s="53"/>
      <c r="W62" s="53"/>
      <c r="X62" s="53"/>
      <c r="Y62" s="53"/>
      <c r="Z62" s="53"/>
      <c r="AA62" s="53"/>
      <c r="AB62" s="53"/>
      <c r="AC62" s="53"/>
    </row>
    <row r="63" spans="1:29" ht="111" customHeight="1" x14ac:dyDescent="0.15">
      <c r="A63" s="36" t="s">
        <v>216</v>
      </c>
      <c r="B63" s="160" t="s">
        <v>176</v>
      </c>
      <c r="C63" s="161" t="s">
        <v>217</v>
      </c>
      <c r="D63" s="162" t="s">
        <v>211</v>
      </c>
      <c r="E63" s="219" t="s">
        <v>218</v>
      </c>
      <c r="F63" s="174"/>
      <c r="G63" s="156"/>
      <c r="H63" s="218" t="s">
        <v>930</v>
      </c>
      <c r="I63" s="63" t="s">
        <v>213</v>
      </c>
      <c r="J63" s="38">
        <v>15</v>
      </c>
      <c r="K63" s="94"/>
      <c r="L63" s="93"/>
      <c r="M63" s="39">
        <f t="shared" si="0"/>
        <v>0</v>
      </c>
      <c r="N63" s="39">
        <f t="shared" si="1"/>
        <v>0</v>
      </c>
      <c r="O63" s="40" t="e">
        <f t="shared" si="2"/>
        <v>#DIV/0!</v>
      </c>
      <c r="P63" s="95"/>
      <c r="Q63" s="95"/>
      <c r="R63" s="39">
        <f t="shared" si="3"/>
        <v>0</v>
      </c>
      <c r="S63" s="39">
        <f t="shared" si="4"/>
        <v>0</v>
      </c>
      <c r="T63" s="40" t="e">
        <f t="shared" si="5"/>
        <v>#DIV/0!</v>
      </c>
      <c r="U63" s="53"/>
      <c r="V63" s="53"/>
      <c r="W63" s="53"/>
      <c r="X63" s="53"/>
      <c r="Y63" s="53"/>
      <c r="Z63" s="53"/>
      <c r="AA63" s="53"/>
      <c r="AB63" s="53"/>
      <c r="AC63" s="53"/>
    </row>
    <row r="64" spans="1:29" ht="111" customHeight="1" x14ac:dyDescent="0.15">
      <c r="A64" s="38" t="s">
        <v>219</v>
      </c>
      <c r="B64" s="158"/>
      <c r="C64" s="158"/>
      <c r="D64" s="158"/>
      <c r="E64" s="158"/>
      <c r="F64" s="158"/>
      <c r="G64" s="158"/>
      <c r="H64" s="158"/>
      <c r="I64" s="63" t="s">
        <v>215</v>
      </c>
      <c r="J64" s="38">
        <v>15</v>
      </c>
      <c r="K64" s="94"/>
      <c r="L64" s="93"/>
      <c r="M64" s="39">
        <f t="shared" si="0"/>
        <v>0</v>
      </c>
      <c r="N64" s="39">
        <f t="shared" si="1"/>
        <v>0</v>
      </c>
      <c r="O64" s="40" t="e">
        <f t="shared" si="2"/>
        <v>#DIV/0!</v>
      </c>
      <c r="P64" s="95"/>
      <c r="Q64" s="95"/>
      <c r="R64" s="39">
        <f t="shared" si="3"/>
        <v>0</v>
      </c>
      <c r="S64" s="39">
        <f t="shared" si="4"/>
        <v>0</v>
      </c>
      <c r="T64" s="40" t="e">
        <f t="shared" si="5"/>
        <v>#DIV/0!</v>
      </c>
      <c r="U64" s="53"/>
      <c r="V64" s="53"/>
      <c r="W64" s="53"/>
      <c r="X64" s="53"/>
      <c r="Y64" s="53"/>
      <c r="Z64" s="53"/>
      <c r="AA64" s="53"/>
      <c r="AB64" s="53"/>
      <c r="AC64" s="53"/>
    </row>
    <row r="65" spans="1:29" ht="30" customHeight="1" x14ac:dyDescent="0.15">
      <c r="A65" s="38" t="s">
        <v>220</v>
      </c>
      <c r="B65" s="160" t="s">
        <v>163</v>
      </c>
      <c r="C65" s="148" t="s">
        <v>221</v>
      </c>
      <c r="D65" s="162" t="s">
        <v>222</v>
      </c>
      <c r="E65" s="207" t="s">
        <v>932</v>
      </c>
      <c r="F65" s="159" t="s">
        <v>223</v>
      </c>
      <c r="G65" s="156"/>
      <c r="H65" s="159" t="s">
        <v>224</v>
      </c>
      <c r="I65" s="46" t="s">
        <v>225</v>
      </c>
      <c r="J65" s="38">
        <v>5</v>
      </c>
      <c r="K65" s="94"/>
      <c r="L65" s="93"/>
      <c r="M65" s="39">
        <f t="shared" si="0"/>
        <v>0</v>
      </c>
      <c r="N65" s="39">
        <f t="shared" si="1"/>
        <v>0</v>
      </c>
      <c r="O65" s="40" t="e">
        <f t="shared" si="2"/>
        <v>#DIV/0!</v>
      </c>
      <c r="P65" s="95"/>
      <c r="Q65" s="95"/>
      <c r="R65" s="39">
        <f t="shared" si="3"/>
        <v>0</v>
      </c>
      <c r="S65" s="39">
        <f t="shared" si="4"/>
        <v>0</v>
      </c>
      <c r="T65" s="40" t="e">
        <f t="shared" si="5"/>
        <v>#DIV/0!</v>
      </c>
      <c r="U65" s="53"/>
      <c r="V65" s="53"/>
      <c r="W65" s="53"/>
      <c r="X65" s="53"/>
      <c r="Y65" s="53"/>
      <c r="Z65" s="53"/>
      <c r="AA65" s="53"/>
      <c r="AB65" s="53"/>
      <c r="AC65" s="53"/>
    </row>
    <row r="66" spans="1:29" ht="30" customHeight="1" x14ac:dyDescent="0.15">
      <c r="A66" s="38" t="s">
        <v>226</v>
      </c>
      <c r="B66" s="157"/>
      <c r="C66" s="155"/>
      <c r="D66" s="157"/>
      <c r="E66" s="157"/>
      <c r="F66" s="157"/>
      <c r="G66" s="157"/>
      <c r="H66" s="157"/>
      <c r="I66" s="46" t="s">
        <v>227</v>
      </c>
      <c r="J66" s="38">
        <v>5</v>
      </c>
      <c r="K66" s="94"/>
      <c r="L66" s="93"/>
      <c r="M66" s="39">
        <f t="shared" si="0"/>
        <v>0</v>
      </c>
      <c r="N66" s="39">
        <f t="shared" si="1"/>
        <v>0</v>
      </c>
      <c r="O66" s="40" t="e">
        <f t="shared" si="2"/>
        <v>#DIV/0!</v>
      </c>
      <c r="P66" s="95"/>
      <c r="Q66" s="95"/>
      <c r="R66" s="39">
        <f t="shared" si="3"/>
        <v>0</v>
      </c>
      <c r="S66" s="39">
        <f t="shared" si="4"/>
        <v>0</v>
      </c>
      <c r="T66" s="40" t="e">
        <f t="shared" si="5"/>
        <v>#DIV/0!</v>
      </c>
      <c r="U66" s="53"/>
      <c r="V66" s="53"/>
      <c r="W66" s="53"/>
      <c r="X66" s="53"/>
      <c r="Y66" s="53"/>
      <c r="Z66" s="53"/>
      <c r="AA66" s="53"/>
      <c r="AB66" s="53"/>
      <c r="AC66" s="53"/>
    </row>
    <row r="67" spans="1:29" ht="30" customHeight="1" x14ac:dyDescent="0.15">
      <c r="A67" s="38" t="s">
        <v>228</v>
      </c>
      <c r="B67" s="157"/>
      <c r="C67" s="155"/>
      <c r="D67" s="157"/>
      <c r="E67" s="157"/>
      <c r="F67" s="157"/>
      <c r="G67" s="157"/>
      <c r="H67" s="157"/>
      <c r="I67" s="46" t="s">
        <v>229</v>
      </c>
      <c r="J67" s="38">
        <v>5</v>
      </c>
      <c r="K67" s="94"/>
      <c r="L67" s="93"/>
      <c r="M67" s="39">
        <f t="shared" si="0"/>
        <v>0</v>
      </c>
      <c r="N67" s="39">
        <f t="shared" si="1"/>
        <v>0</v>
      </c>
      <c r="O67" s="40" t="e">
        <f t="shared" si="2"/>
        <v>#DIV/0!</v>
      </c>
      <c r="P67" s="95"/>
      <c r="Q67" s="95"/>
      <c r="R67" s="39">
        <f t="shared" si="3"/>
        <v>0</v>
      </c>
      <c r="S67" s="39">
        <f t="shared" si="4"/>
        <v>0</v>
      </c>
      <c r="T67" s="40" t="e">
        <f t="shared" si="5"/>
        <v>#DIV/0!</v>
      </c>
      <c r="U67" s="53"/>
      <c r="V67" s="53"/>
      <c r="W67" s="53"/>
      <c r="X67" s="53"/>
      <c r="Y67" s="53"/>
      <c r="Z67" s="53"/>
      <c r="AA67" s="53"/>
      <c r="AB67" s="53"/>
      <c r="AC67" s="53"/>
    </row>
    <row r="68" spans="1:29" ht="30" customHeight="1" x14ac:dyDescent="0.15">
      <c r="A68" s="38" t="s">
        <v>230</v>
      </c>
      <c r="B68" s="157"/>
      <c r="C68" s="155"/>
      <c r="D68" s="157"/>
      <c r="E68" s="157"/>
      <c r="F68" s="157"/>
      <c r="G68" s="157"/>
      <c r="H68" s="157"/>
      <c r="I68" s="46" t="s">
        <v>231</v>
      </c>
      <c r="J68" s="38">
        <v>5</v>
      </c>
      <c r="K68" s="94"/>
      <c r="L68" s="93"/>
      <c r="M68" s="39">
        <f t="shared" si="0"/>
        <v>0</v>
      </c>
      <c r="N68" s="39">
        <f t="shared" si="1"/>
        <v>0</v>
      </c>
      <c r="O68" s="40" t="e">
        <f t="shared" si="2"/>
        <v>#DIV/0!</v>
      </c>
      <c r="P68" s="95"/>
      <c r="Q68" s="95"/>
      <c r="R68" s="39">
        <f t="shared" si="3"/>
        <v>0</v>
      </c>
      <c r="S68" s="39">
        <f t="shared" si="4"/>
        <v>0</v>
      </c>
      <c r="T68" s="40" t="e">
        <f t="shared" si="5"/>
        <v>#DIV/0!</v>
      </c>
      <c r="U68" s="53"/>
      <c r="V68" s="53"/>
      <c r="W68" s="53"/>
      <c r="X68" s="53"/>
      <c r="Y68" s="53"/>
      <c r="Z68" s="53"/>
      <c r="AA68" s="53"/>
      <c r="AB68" s="53"/>
      <c r="AC68" s="53"/>
    </row>
    <row r="69" spans="1:29" ht="30" customHeight="1" x14ac:dyDescent="0.15">
      <c r="A69" s="38" t="s">
        <v>232</v>
      </c>
      <c r="B69" s="157"/>
      <c r="C69" s="155"/>
      <c r="D69" s="157"/>
      <c r="E69" s="157"/>
      <c r="F69" s="157"/>
      <c r="G69" s="157"/>
      <c r="H69" s="157"/>
      <c r="I69" s="46" t="s">
        <v>233</v>
      </c>
      <c r="J69" s="38">
        <v>5</v>
      </c>
      <c r="K69" s="94"/>
      <c r="L69" s="93"/>
      <c r="M69" s="39">
        <f t="shared" si="0"/>
        <v>0</v>
      </c>
      <c r="N69" s="39">
        <f t="shared" si="1"/>
        <v>0</v>
      </c>
      <c r="O69" s="40" t="e">
        <f t="shared" si="2"/>
        <v>#DIV/0!</v>
      </c>
      <c r="P69" s="95"/>
      <c r="Q69" s="95"/>
      <c r="R69" s="39">
        <f t="shared" si="3"/>
        <v>0</v>
      </c>
      <c r="S69" s="39">
        <f t="shared" si="4"/>
        <v>0</v>
      </c>
      <c r="T69" s="40" t="e">
        <f t="shared" si="5"/>
        <v>#DIV/0!</v>
      </c>
      <c r="U69" s="53"/>
      <c r="V69" s="53"/>
      <c r="W69" s="53"/>
      <c r="X69" s="53"/>
      <c r="Y69" s="53"/>
      <c r="Z69" s="53"/>
      <c r="AA69" s="53"/>
      <c r="AB69" s="53"/>
      <c r="AC69" s="53"/>
    </row>
    <row r="70" spans="1:29" ht="30" customHeight="1" x14ac:dyDescent="0.15">
      <c r="A70" s="38" t="s">
        <v>234</v>
      </c>
      <c r="B70" s="157"/>
      <c r="C70" s="155"/>
      <c r="D70" s="157"/>
      <c r="E70" s="157"/>
      <c r="F70" s="157"/>
      <c r="G70" s="157"/>
      <c r="H70" s="157"/>
      <c r="I70" s="46" t="s">
        <v>235</v>
      </c>
      <c r="J70" s="38">
        <v>5</v>
      </c>
      <c r="K70" s="94"/>
      <c r="L70" s="93"/>
      <c r="M70" s="39">
        <f t="shared" si="0"/>
        <v>0</v>
      </c>
      <c r="N70" s="39">
        <f t="shared" si="1"/>
        <v>0</v>
      </c>
      <c r="O70" s="40" t="e">
        <f t="shared" si="2"/>
        <v>#DIV/0!</v>
      </c>
      <c r="P70" s="95"/>
      <c r="Q70" s="95"/>
      <c r="R70" s="39">
        <f t="shared" si="3"/>
        <v>0</v>
      </c>
      <c r="S70" s="39">
        <f t="shared" si="4"/>
        <v>0</v>
      </c>
      <c r="T70" s="40" t="e">
        <f t="shared" si="5"/>
        <v>#DIV/0!</v>
      </c>
      <c r="U70" s="53"/>
      <c r="V70" s="53"/>
      <c r="W70" s="53"/>
      <c r="X70" s="53"/>
      <c r="Y70" s="53"/>
      <c r="Z70" s="53"/>
      <c r="AA70" s="53"/>
      <c r="AB70" s="53"/>
      <c r="AC70" s="53"/>
    </row>
    <row r="71" spans="1:29" ht="30" customHeight="1" x14ac:dyDescent="0.15">
      <c r="A71" s="38" t="s">
        <v>236</v>
      </c>
      <c r="B71" s="157"/>
      <c r="C71" s="155"/>
      <c r="D71" s="157"/>
      <c r="E71" s="157"/>
      <c r="F71" s="157"/>
      <c r="G71" s="157"/>
      <c r="H71" s="157"/>
      <c r="I71" s="46" t="s">
        <v>237</v>
      </c>
      <c r="J71" s="38">
        <v>5</v>
      </c>
      <c r="K71" s="94"/>
      <c r="L71" s="93"/>
      <c r="M71" s="39">
        <f t="shared" si="0"/>
        <v>0</v>
      </c>
      <c r="N71" s="39">
        <f t="shared" si="1"/>
        <v>0</v>
      </c>
      <c r="O71" s="40" t="e">
        <f t="shared" si="2"/>
        <v>#DIV/0!</v>
      </c>
      <c r="P71" s="95"/>
      <c r="Q71" s="95"/>
      <c r="R71" s="39">
        <f t="shared" si="3"/>
        <v>0</v>
      </c>
      <c r="S71" s="39">
        <f t="shared" si="4"/>
        <v>0</v>
      </c>
      <c r="T71" s="40" t="e">
        <f t="shared" si="5"/>
        <v>#DIV/0!</v>
      </c>
      <c r="U71" s="53"/>
      <c r="V71" s="53"/>
      <c r="W71" s="53"/>
      <c r="X71" s="53"/>
      <c r="Y71" s="53"/>
      <c r="Z71" s="53"/>
      <c r="AA71" s="53"/>
      <c r="AB71" s="53"/>
      <c r="AC71" s="53"/>
    </row>
    <row r="72" spans="1:29" ht="30" customHeight="1" x14ac:dyDescent="0.15">
      <c r="A72" s="38" t="s">
        <v>238</v>
      </c>
      <c r="B72" s="157"/>
      <c r="C72" s="155"/>
      <c r="D72" s="157"/>
      <c r="E72" s="157"/>
      <c r="F72" s="157"/>
      <c r="G72" s="157"/>
      <c r="H72" s="157"/>
      <c r="I72" s="46" t="s">
        <v>239</v>
      </c>
      <c r="J72" s="38">
        <v>5</v>
      </c>
      <c r="K72" s="94"/>
      <c r="L72" s="93"/>
      <c r="M72" s="39">
        <f t="shared" si="0"/>
        <v>0</v>
      </c>
      <c r="N72" s="39">
        <f t="shared" si="1"/>
        <v>0</v>
      </c>
      <c r="O72" s="40" t="e">
        <f t="shared" si="2"/>
        <v>#DIV/0!</v>
      </c>
      <c r="P72" s="95"/>
      <c r="Q72" s="95"/>
      <c r="R72" s="39">
        <f t="shared" si="3"/>
        <v>0</v>
      </c>
      <c r="S72" s="39">
        <f t="shared" si="4"/>
        <v>0</v>
      </c>
      <c r="T72" s="40" t="e">
        <f t="shared" si="5"/>
        <v>#DIV/0!</v>
      </c>
      <c r="U72" s="53"/>
      <c r="V72" s="53"/>
      <c r="W72" s="53"/>
      <c r="X72" s="53"/>
      <c r="Y72" s="53"/>
      <c r="Z72" s="53"/>
      <c r="AA72" s="53"/>
      <c r="AB72" s="53"/>
      <c r="AC72" s="53"/>
    </row>
    <row r="73" spans="1:29" ht="30" customHeight="1" x14ac:dyDescent="0.15">
      <c r="A73" s="38" t="s">
        <v>240</v>
      </c>
      <c r="B73" s="157"/>
      <c r="C73" s="155"/>
      <c r="D73" s="157"/>
      <c r="E73" s="157"/>
      <c r="F73" s="157"/>
      <c r="G73" s="157"/>
      <c r="H73" s="157"/>
      <c r="I73" s="46" t="s">
        <v>241</v>
      </c>
      <c r="J73" s="38">
        <v>5</v>
      </c>
      <c r="K73" s="94"/>
      <c r="L73" s="93"/>
      <c r="M73" s="39">
        <f t="shared" si="0"/>
        <v>0</v>
      </c>
      <c r="N73" s="39">
        <f t="shared" si="1"/>
        <v>0</v>
      </c>
      <c r="O73" s="40" t="e">
        <f t="shared" si="2"/>
        <v>#DIV/0!</v>
      </c>
      <c r="P73" s="95"/>
      <c r="Q73" s="95"/>
      <c r="R73" s="39">
        <f t="shared" si="3"/>
        <v>0</v>
      </c>
      <c r="S73" s="39">
        <f t="shared" si="4"/>
        <v>0</v>
      </c>
      <c r="T73" s="40" t="e">
        <f t="shared" si="5"/>
        <v>#DIV/0!</v>
      </c>
      <c r="U73" s="53"/>
      <c r="V73" s="53"/>
      <c r="W73" s="53"/>
      <c r="X73" s="53"/>
      <c r="Y73" s="53"/>
      <c r="Z73" s="53"/>
      <c r="AA73" s="53"/>
      <c r="AB73" s="53"/>
      <c r="AC73" s="53"/>
    </row>
    <row r="74" spans="1:29" ht="30" customHeight="1" x14ac:dyDescent="0.15">
      <c r="A74" s="38" t="s">
        <v>242</v>
      </c>
      <c r="B74" s="157"/>
      <c r="C74" s="155"/>
      <c r="D74" s="157"/>
      <c r="E74" s="157"/>
      <c r="F74" s="157"/>
      <c r="G74" s="157"/>
      <c r="H74" s="157"/>
      <c r="I74" s="46" t="s">
        <v>243</v>
      </c>
      <c r="J74" s="38">
        <v>5</v>
      </c>
      <c r="K74" s="94"/>
      <c r="L74" s="93"/>
      <c r="M74" s="39">
        <f t="shared" si="0"/>
        <v>0</v>
      </c>
      <c r="N74" s="39">
        <f t="shared" si="1"/>
        <v>0</v>
      </c>
      <c r="O74" s="40" t="e">
        <f t="shared" si="2"/>
        <v>#DIV/0!</v>
      </c>
      <c r="P74" s="95"/>
      <c r="Q74" s="95"/>
      <c r="R74" s="39">
        <f t="shared" si="3"/>
        <v>0</v>
      </c>
      <c r="S74" s="39">
        <f t="shared" si="4"/>
        <v>0</v>
      </c>
      <c r="T74" s="40" t="e">
        <f t="shared" si="5"/>
        <v>#DIV/0!</v>
      </c>
      <c r="U74" s="53"/>
      <c r="V74" s="53"/>
      <c r="W74" s="53"/>
      <c r="X74" s="53"/>
      <c r="Y74" s="53"/>
      <c r="Z74" s="53"/>
      <c r="AA74" s="53"/>
      <c r="AB74" s="53"/>
      <c r="AC74" s="53"/>
    </row>
    <row r="75" spans="1:29" ht="30" customHeight="1" x14ac:dyDescent="0.15">
      <c r="A75" s="38" t="s">
        <v>244</v>
      </c>
      <c r="B75" s="157"/>
      <c r="C75" s="155"/>
      <c r="D75" s="157"/>
      <c r="E75" s="157"/>
      <c r="F75" s="157"/>
      <c r="G75" s="157"/>
      <c r="H75" s="157"/>
      <c r="I75" s="46" t="s">
        <v>245</v>
      </c>
      <c r="J75" s="38">
        <v>5</v>
      </c>
      <c r="K75" s="94"/>
      <c r="L75" s="93"/>
      <c r="M75" s="39">
        <f t="shared" si="0"/>
        <v>0</v>
      </c>
      <c r="N75" s="39">
        <f t="shared" si="1"/>
        <v>0</v>
      </c>
      <c r="O75" s="40" t="e">
        <f t="shared" si="2"/>
        <v>#DIV/0!</v>
      </c>
      <c r="P75" s="95"/>
      <c r="Q75" s="95"/>
      <c r="R75" s="39">
        <f t="shared" si="3"/>
        <v>0</v>
      </c>
      <c r="S75" s="39">
        <f t="shared" si="4"/>
        <v>0</v>
      </c>
      <c r="T75" s="40" t="e">
        <f t="shared" si="5"/>
        <v>#DIV/0!</v>
      </c>
      <c r="U75" s="53"/>
      <c r="V75" s="53"/>
      <c r="W75" s="53"/>
      <c r="X75" s="53"/>
      <c r="Y75" s="53"/>
      <c r="Z75" s="53"/>
      <c r="AA75" s="53"/>
      <c r="AB75" s="53"/>
      <c r="AC75" s="53"/>
    </row>
    <row r="76" spans="1:29" ht="30" customHeight="1" x14ac:dyDescent="0.15">
      <c r="A76" s="38" t="s">
        <v>246</v>
      </c>
      <c r="B76" s="157"/>
      <c r="C76" s="155"/>
      <c r="D76" s="157"/>
      <c r="E76" s="157"/>
      <c r="F76" s="157"/>
      <c r="G76" s="157"/>
      <c r="H76" s="157"/>
      <c r="I76" s="46" t="s">
        <v>247</v>
      </c>
      <c r="J76" s="38">
        <v>5</v>
      </c>
      <c r="K76" s="94"/>
      <c r="L76" s="93"/>
      <c r="M76" s="39">
        <f t="shared" si="0"/>
        <v>0</v>
      </c>
      <c r="N76" s="39">
        <f t="shared" si="1"/>
        <v>0</v>
      </c>
      <c r="O76" s="40" t="e">
        <f t="shared" si="2"/>
        <v>#DIV/0!</v>
      </c>
      <c r="P76" s="95"/>
      <c r="Q76" s="95"/>
      <c r="R76" s="39">
        <f t="shared" si="3"/>
        <v>0</v>
      </c>
      <c r="S76" s="39">
        <f t="shared" si="4"/>
        <v>0</v>
      </c>
      <c r="T76" s="40" t="e">
        <f t="shared" si="5"/>
        <v>#DIV/0!</v>
      </c>
      <c r="U76" s="53"/>
      <c r="V76" s="53"/>
      <c r="W76" s="53"/>
      <c r="X76" s="53"/>
      <c r="Y76" s="53"/>
      <c r="Z76" s="53"/>
      <c r="AA76" s="53"/>
      <c r="AB76" s="53"/>
      <c r="AC76" s="53"/>
    </row>
    <row r="77" spans="1:29" ht="30" customHeight="1" x14ac:dyDescent="0.15">
      <c r="A77" s="38" t="s">
        <v>248</v>
      </c>
      <c r="B77" s="157"/>
      <c r="C77" s="155"/>
      <c r="D77" s="157"/>
      <c r="E77" s="157"/>
      <c r="F77" s="157"/>
      <c r="G77" s="157"/>
      <c r="H77" s="157"/>
      <c r="I77" s="46" t="s">
        <v>249</v>
      </c>
      <c r="J77" s="38">
        <v>5</v>
      </c>
      <c r="K77" s="94"/>
      <c r="L77" s="93"/>
      <c r="M77" s="39">
        <f t="shared" si="0"/>
        <v>0</v>
      </c>
      <c r="N77" s="39">
        <f t="shared" si="1"/>
        <v>0</v>
      </c>
      <c r="O77" s="40" t="e">
        <f t="shared" si="2"/>
        <v>#DIV/0!</v>
      </c>
      <c r="P77" s="95"/>
      <c r="Q77" s="95"/>
      <c r="R77" s="39">
        <f t="shared" si="3"/>
        <v>0</v>
      </c>
      <c r="S77" s="39">
        <f t="shared" si="4"/>
        <v>0</v>
      </c>
      <c r="T77" s="40" t="e">
        <f t="shared" si="5"/>
        <v>#DIV/0!</v>
      </c>
      <c r="U77" s="53"/>
      <c r="V77" s="53"/>
      <c r="W77" s="53"/>
      <c r="X77" s="53"/>
      <c r="Y77" s="53"/>
      <c r="Z77" s="53"/>
      <c r="AA77" s="53"/>
      <c r="AB77" s="53"/>
      <c r="AC77" s="53"/>
    </row>
    <row r="78" spans="1:29" ht="30" customHeight="1" x14ac:dyDescent="0.15">
      <c r="A78" s="38" t="s">
        <v>250</v>
      </c>
      <c r="B78" s="157"/>
      <c r="C78" s="155"/>
      <c r="D78" s="157"/>
      <c r="E78" s="157"/>
      <c r="F78" s="157"/>
      <c r="G78" s="157"/>
      <c r="H78" s="157"/>
      <c r="I78" s="46" t="s">
        <v>251</v>
      </c>
      <c r="J78" s="38">
        <v>5</v>
      </c>
      <c r="K78" s="94"/>
      <c r="L78" s="93"/>
      <c r="M78" s="39">
        <f t="shared" si="0"/>
        <v>0</v>
      </c>
      <c r="N78" s="39">
        <f t="shared" si="1"/>
        <v>0</v>
      </c>
      <c r="O78" s="40" t="e">
        <f t="shared" si="2"/>
        <v>#DIV/0!</v>
      </c>
      <c r="P78" s="95"/>
      <c r="Q78" s="95"/>
      <c r="R78" s="39">
        <f t="shared" si="3"/>
        <v>0</v>
      </c>
      <c r="S78" s="39">
        <f t="shared" si="4"/>
        <v>0</v>
      </c>
      <c r="T78" s="40" t="e">
        <f t="shared" si="5"/>
        <v>#DIV/0!</v>
      </c>
      <c r="U78" s="53"/>
      <c r="V78" s="53"/>
      <c r="W78" s="53"/>
      <c r="X78" s="53"/>
      <c r="Y78" s="53"/>
      <c r="Z78" s="53"/>
      <c r="AA78" s="53"/>
      <c r="AB78" s="53"/>
      <c r="AC78" s="53"/>
    </row>
    <row r="79" spans="1:29" ht="30" customHeight="1" x14ac:dyDescent="0.15">
      <c r="A79" s="38" t="s">
        <v>252</v>
      </c>
      <c r="B79" s="157"/>
      <c r="C79" s="155"/>
      <c r="D79" s="157"/>
      <c r="E79" s="157"/>
      <c r="F79" s="157"/>
      <c r="G79" s="157"/>
      <c r="H79" s="157"/>
      <c r="I79" s="46" t="s">
        <v>253</v>
      </c>
      <c r="J79" s="38">
        <v>5</v>
      </c>
      <c r="K79" s="94"/>
      <c r="L79" s="93"/>
      <c r="M79" s="39">
        <f t="shared" si="0"/>
        <v>0</v>
      </c>
      <c r="N79" s="39">
        <f t="shared" si="1"/>
        <v>0</v>
      </c>
      <c r="O79" s="40" t="e">
        <f t="shared" si="2"/>
        <v>#DIV/0!</v>
      </c>
      <c r="P79" s="95"/>
      <c r="Q79" s="95"/>
      <c r="R79" s="39">
        <f t="shared" si="3"/>
        <v>0</v>
      </c>
      <c r="S79" s="39">
        <f t="shared" si="4"/>
        <v>0</v>
      </c>
      <c r="T79" s="40" t="e">
        <f t="shared" si="5"/>
        <v>#DIV/0!</v>
      </c>
      <c r="U79" s="53"/>
      <c r="V79" s="53"/>
      <c r="W79" s="53"/>
      <c r="X79" s="53"/>
      <c r="Y79" s="53"/>
      <c r="Z79" s="53"/>
      <c r="AA79" s="53"/>
      <c r="AB79" s="53"/>
      <c r="AC79" s="53"/>
    </row>
    <row r="80" spans="1:29" ht="30" customHeight="1" x14ac:dyDescent="0.15">
      <c r="A80" s="38" t="s">
        <v>254</v>
      </c>
      <c r="B80" s="158"/>
      <c r="C80" s="149"/>
      <c r="D80" s="158"/>
      <c r="E80" s="158"/>
      <c r="F80" s="158"/>
      <c r="G80" s="158"/>
      <c r="H80" s="158"/>
      <c r="I80" s="46" t="s">
        <v>255</v>
      </c>
      <c r="J80" s="38">
        <v>5</v>
      </c>
      <c r="K80" s="94"/>
      <c r="L80" s="93"/>
      <c r="M80" s="39">
        <f t="shared" si="0"/>
        <v>0</v>
      </c>
      <c r="N80" s="39">
        <f t="shared" si="1"/>
        <v>0</v>
      </c>
      <c r="O80" s="40" t="e">
        <f t="shared" si="2"/>
        <v>#DIV/0!</v>
      </c>
      <c r="P80" s="95"/>
      <c r="Q80" s="95"/>
      <c r="R80" s="39">
        <f t="shared" si="3"/>
        <v>0</v>
      </c>
      <c r="S80" s="39">
        <f t="shared" si="4"/>
        <v>0</v>
      </c>
      <c r="T80" s="40" t="e">
        <f t="shared" si="5"/>
        <v>#DIV/0!</v>
      </c>
      <c r="U80" s="53"/>
      <c r="V80" s="53"/>
      <c r="W80" s="53"/>
      <c r="X80" s="53"/>
      <c r="Y80" s="53"/>
      <c r="Z80" s="53"/>
      <c r="AA80" s="53"/>
      <c r="AB80" s="53"/>
      <c r="AC80" s="53"/>
    </row>
    <row r="81" spans="1:29" ht="99" customHeight="1" x14ac:dyDescent="0.15">
      <c r="A81" s="38" t="s">
        <v>256</v>
      </c>
      <c r="B81" s="160" t="s">
        <v>176</v>
      </c>
      <c r="C81" s="161" t="s">
        <v>257</v>
      </c>
      <c r="D81" s="162" t="s">
        <v>258</v>
      </c>
      <c r="E81" s="216" t="s">
        <v>259</v>
      </c>
      <c r="F81" s="161" t="s">
        <v>260</v>
      </c>
      <c r="G81" s="156"/>
      <c r="H81" s="159" t="s">
        <v>261</v>
      </c>
      <c r="I81" s="51" t="s">
        <v>262</v>
      </c>
      <c r="J81" s="38">
        <v>17</v>
      </c>
      <c r="K81" s="94"/>
      <c r="L81" s="93"/>
      <c r="M81" s="39">
        <f t="shared" si="0"/>
        <v>0</v>
      </c>
      <c r="N81" s="39">
        <f t="shared" si="1"/>
        <v>0</v>
      </c>
      <c r="O81" s="40" t="e">
        <f t="shared" si="2"/>
        <v>#DIV/0!</v>
      </c>
      <c r="P81" s="95"/>
      <c r="Q81" s="95"/>
      <c r="R81" s="39">
        <f t="shared" si="3"/>
        <v>0</v>
      </c>
      <c r="S81" s="39">
        <f t="shared" si="4"/>
        <v>0</v>
      </c>
      <c r="T81" s="40" t="e">
        <f t="shared" si="5"/>
        <v>#DIV/0!</v>
      </c>
      <c r="U81" s="53"/>
      <c r="V81" s="53"/>
      <c r="W81" s="53"/>
      <c r="X81" s="53"/>
      <c r="Y81" s="53"/>
      <c r="Z81" s="53"/>
      <c r="AA81" s="53"/>
      <c r="AB81" s="53"/>
      <c r="AC81" s="53"/>
    </row>
    <row r="82" spans="1:29" ht="99" customHeight="1" x14ac:dyDescent="0.15">
      <c r="A82" s="38" t="s">
        <v>263</v>
      </c>
      <c r="B82" s="158"/>
      <c r="C82" s="158"/>
      <c r="D82" s="158"/>
      <c r="E82" s="149"/>
      <c r="F82" s="158"/>
      <c r="G82" s="158"/>
      <c r="H82" s="158"/>
      <c r="I82" s="52" t="s">
        <v>264</v>
      </c>
      <c r="J82" s="38">
        <v>17</v>
      </c>
      <c r="K82" s="94"/>
      <c r="L82" s="93"/>
      <c r="M82" s="39">
        <f t="shared" si="0"/>
        <v>0</v>
      </c>
      <c r="N82" s="39">
        <f t="shared" si="1"/>
        <v>0</v>
      </c>
      <c r="O82" s="40" t="e">
        <f t="shared" si="2"/>
        <v>#DIV/0!</v>
      </c>
      <c r="P82" s="95"/>
      <c r="Q82" s="95"/>
      <c r="R82" s="39">
        <f t="shared" si="3"/>
        <v>0</v>
      </c>
      <c r="S82" s="39">
        <f t="shared" si="4"/>
        <v>0</v>
      </c>
      <c r="T82" s="40" t="e">
        <f t="shared" si="5"/>
        <v>#DIV/0!</v>
      </c>
      <c r="U82" s="53"/>
      <c r="V82" s="53"/>
      <c r="W82" s="53"/>
      <c r="X82" s="53"/>
      <c r="Y82" s="53"/>
      <c r="Z82" s="53"/>
      <c r="AA82" s="53"/>
      <c r="AB82" s="53"/>
      <c r="AC82" s="53"/>
    </row>
    <row r="83" spans="1:29" ht="36" customHeight="1" x14ac:dyDescent="0.15">
      <c r="A83" s="36" t="s">
        <v>265</v>
      </c>
      <c r="B83" s="160" t="s">
        <v>163</v>
      </c>
      <c r="C83" s="161" t="s">
        <v>266</v>
      </c>
      <c r="D83" s="162" t="s">
        <v>267</v>
      </c>
      <c r="E83" s="207" t="s">
        <v>268</v>
      </c>
      <c r="F83" s="163"/>
      <c r="G83" s="156"/>
      <c r="H83" s="159" t="s">
        <v>269</v>
      </c>
      <c r="I83" s="65" t="s">
        <v>270</v>
      </c>
      <c r="J83" s="38">
        <v>1</v>
      </c>
      <c r="K83" s="94"/>
      <c r="L83" s="93"/>
      <c r="M83" s="39">
        <f t="shared" si="0"/>
        <v>0</v>
      </c>
      <c r="N83" s="39">
        <f t="shared" si="1"/>
        <v>0</v>
      </c>
      <c r="O83" s="40" t="e">
        <f t="shared" si="2"/>
        <v>#DIV/0!</v>
      </c>
      <c r="P83" s="95"/>
      <c r="Q83" s="95"/>
      <c r="R83" s="39">
        <f t="shared" si="3"/>
        <v>0</v>
      </c>
      <c r="S83" s="39">
        <f t="shared" si="4"/>
        <v>0</v>
      </c>
      <c r="T83" s="40" t="e">
        <f t="shared" si="5"/>
        <v>#DIV/0!</v>
      </c>
      <c r="U83" s="53"/>
      <c r="V83" s="53"/>
      <c r="W83" s="53"/>
      <c r="X83" s="53"/>
      <c r="Y83" s="53"/>
      <c r="Z83" s="53"/>
      <c r="AA83" s="53"/>
      <c r="AB83" s="53"/>
      <c r="AC83" s="53"/>
    </row>
    <row r="84" spans="1:29" ht="36" customHeight="1" x14ac:dyDescent="0.15">
      <c r="A84" s="36" t="s">
        <v>271</v>
      </c>
      <c r="B84" s="157"/>
      <c r="C84" s="157"/>
      <c r="D84" s="157"/>
      <c r="E84" s="157"/>
      <c r="F84" s="157"/>
      <c r="G84" s="157"/>
      <c r="H84" s="157"/>
      <c r="I84" s="65" t="s">
        <v>272</v>
      </c>
      <c r="J84" s="38">
        <v>1</v>
      </c>
      <c r="K84" s="94"/>
      <c r="L84" s="93"/>
      <c r="M84" s="39">
        <f t="shared" si="0"/>
        <v>0</v>
      </c>
      <c r="N84" s="39">
        <f t="shared" si="1"/>
        <v>0</v>
      </c>
      <c r="O84" s="40" t="e">
        <f t="shared" si="2"/>
        <v>#DIV/0!</v>
      </c>
      <c r="P84" s="95"/>
      <c r="Q84" s="95"/>
      <c r="R84" s="39">
        <f t="shared" si="3"/>
        <v>0</v>
      </c>
      <c r="S84" s="39">
        <f t="shared" si="4"/>
        <v>0</v>
      </c>
      <c r="T84" s="40" t="e">
        <f t="shared" si="5"/>
        <v>#DIV/0!</v>
      </c>
      <c r="U84" s="53"/>
      <c r="V84" s="53"/>
      <c r="W84" s="53"/>
      <c r="X84" s="53"/>
      <c r="Y84" s="53"/>
      <c r="Z84" s="53"/>
      <c r="AA84" s="53"/>
      <c r="AB84" s="53"/>
      <c r="AC84" s="53"/>
    </row>
    <row r="85" spans="1:29" ht="36" customHeight="1" x14ac:dyDescent="0.15">
      <c r="A85" s="36" t="s">
        <v>273</v>
      </c>
      <c r="B85" s="157"/>
      <c r="C85" s="157"/>
      <c r="D85" s="157"/>
      <c r="E85" s="157"/>
      <c r="F85" s="157"/>
      <c r="G85" s="157"/>
      <c r="H85" s="157"/>
      <c r="I85" s="65" t="s">
        <v>274</v>
      </c>
      <c r="J85" s="38">
        <v>1</v>
      </c>
      <c r="K85" s="94"/>
      <c r="L85" s="93"/>
      <c r="M85" s="39">
        <f t="shared" si="0"/>
        <v>0</v>
      </c>
      <c r="N85" s="39">
        <f t="shared" si="1"/>
        <v>0</v>
      </c>
      <c r="O85" s="40" t="e">
        <f t="shared" si="2"/>
        <v>#DIV/0!</v>
      </c>
      <c r="P85" s="95"/>
      <c r="Q85" s="95"/>
      <c r="R85" s="39">
        <f t="shared" si="3"/>
        <v>0</v>
      </c>
      <c r="S85" s="39">
        <f t="shared" si="4"/>
        <v>0</v>
      </c>
      <c r="T85" s="40" t="e">
        <f t="shared" si="5"/>
        <v>#DIV/0!</v>
      </c>
      <c r="U85" s="53"/>
      <c r="V85" s="53"/>
      <c r="W85" s="53"/>
      <c r="X85" s="53"/>
      <c r="Y85" s="53"/>
      <c r="Z85" s="53"/>
      <c r="AA85" s="53"/>
      <c r="AB85" s="53"/>
      <c r="AC85" s="53"/>
    </row>
    <row r="86" spans="1:29" ht="36" customHeight="1" x14ac:dyDescent="0.15">
      <c r="A86" s="36" t="s">
        <v>275</v>
      </c>
      <c r="B86" s="157"/>
      <c r="C86" s="157"/>
      <c r="D86" s="157"/>
      <c r="E86" s="157"/>
      <c r="F86" s="157"/>
      <c r="G86" s="157"/>
      <c r="H86" s="157"/>
      <c r="I86" s="65" t="s">
        <v>276</v>
      </c>
      <c r="J86" s="38">
        <v>1</v>
      </c>
      <c r="K86" s="94"/>
      <c r="L86" s="93"/>
      <c r="M86" s="39">
        <f t="shared" si="0"/>
        <v>0</v>
      </c>
      <c r="N86" s="39">
        <f t="shared" si="1"/>
        <v>0</v>
      </c>
      <c r="O86" s="40" t="e">
        <f t="shared" si="2"/>
        <v>#DIV/0!</v>
      </c>
      <c r="P86" s="95"/>
      <c r="Q86" s="95"/>
      <c r="R86" s="39">
        <f t="shared" si="3"/>
        <v>0</v>
      </c>
      <c r="S86" s="39">
        <f t="shared" si="4"/>
        <v>0</v>
      </c>
      <c r="T86" s="40" t="e">
        <f t="shared" si="5"/>
        <v>#DIV/0!</v>
      </c>
      <c r="U86" s="53"/>
      <c r="V86" s="53"/>
      <c r="W86" s="53"/>
      <c r="X86" s="53"/>
      <c r="Y86" s="53"/>
      <c r="Z86" s="53"/>
      <c r="AA86" s="53"/>
      <c r="AB86" s="53"/>
      <c r="AC86" s="53"/>
    </row>
    <row r="87" spans="1:29" ht="36" customHeight="1" x14ac:dyDescent="0.15">
      <c r="A87" s="36" t="s">
        <v>277</v>
      </c>
      <c r="B87" s="157"/>
      <c r="C87" s="157"/>
      <c r="D87" s="157"/>
      <c r="E87" s="157"/>
      <c r="F87" s="157"/>
      <c r="G87" s="157"/>
      <c r="H87" s="157"/>
      <c r="I87" s="65" t="s">
        <v>278</v>
      </c>
      <c r="J87" s="38">
        <v>1</v>
      </c>
      <c r="K87" s="94"/>
      <c r="L87" s="93"/>
      <c r="M87" s="39">
        <f t="shared" si="0"/>
        <v>0</v>
      </c>
      <c r="N87" s="39">
        <f t="shared" si="1"/>
        <v>0</v>
      </c>
      <c r="O87" s="40" t="e">
        <f t="shared" si="2"/>
        <v>#DIV/0!</v>
      </c>
      <c r="P87" s="95"/>
      <c r="Q87" s="95"/>
      <c r="R87" s="39">
        <f t="shared" si="3"/>
        <v>0</v>
      </c>
      <c r="S87" s="39">
        <f t="shared" si="4"/>
        <v>0</v>
      </c>
      <c r="T87" s="40" t="e">
        <f t="shared" si="5"/>
        <v>#DIV/0!</v>
      </c>
      <c r="U87" s="53"/>
      <c r="V87" s="53"/>
      <c r="W87" s="53"/>
      <c r="X87" s="53"/>
      <c r="Y87" s="53"/>
      <c r="Z87" s="53"/>
      <c r="AA87" s="53"/>
      <c r="AB87" s="53"/>
      <c r="AC87" s="53"/>
    </row>
    <row r="88" spans="1:29" ht="36.75" customHeight="1" x14ac:dyDescent="0.15">
      <c r="A88" s="36" t="s">
        <v>279</v>
      </c>
      <c r="B88" s="158"/>
      <c r="C88" s="158"/>
      <c r="D88" s="158"/>
      <c r="E88" s="158"/>
      <c r="F88" s="158"/>
      <c r="G88" s="158"/>
      <c r="H88" s="158"/>
      <c r="I88" s="65" t="s">
        <v>280</v>
      </c>
      <c r="J88" s="38">
        <v>1</v>
      </c>
      <c r="K88" s="94"/>
      <c r="L88" s="93"/>
      <c r="M88" s="39">
        <f t="shared" si="0"/>
        <v>0</v>
      </c>
      <c r="N88" s="39">
        <f t="shared" si="1"/>
        <v>0</v>
      </c>
      <c r="O88" s="40" t="e">
        <f t="shared" si="2"/>
        <v>#DIV/0!</v>
      </c>
      <c r="P88" s="95"/>
      <c r="Q88" s="95"/>
      <c r="R88" s="39">
        <f t="shared" si="3"/>
        <v>0</v>
      </c>
      <c r="S88" s="39">
        <f t="shared" si="4"/>
        <v>0</v>
      </c>
      <c r="T88" s="40" t="e">
        <f t="shared" si="5"/>
        <v>#DIV/0!</v>
      </c>
      <c r="U88" s="53"/>
      <c r="V88" s="53"/>
      <c r="W88" s="53"/>
      <c r="X88" s="53"/>
      <c r="Y88" s="53"/>
      <c r="Z88" s="53"/>
      <c r="AA88" s="53"/>
      <c r="AB88" s="53"/>
      <c r="AC88" s="53"/>
    </row>
    <row r="89" spans="1:29" ht="36.75" customHeight="1" x14ac:dyDescent="0.15">
      <c r="A89" s="36" t="s">
        <v>281</v>
      </c>
      <c r="B89" s="160" t="s">
        <v>163</v>
      </c>
      <c r="C89" s="161" t="s">
        <v>282</v>
      </c>
      <c r="D89" s="162" t="s">
        <v>267</v>
      </c>
      <c r="E89" s="207" t="s">
        <v>283</v>
      </c>
      <c r="F89" s="163"/>
      <c r="G89" s="156"/>
      <c r="H89" s="159" t="s">
        <v>284</v>
      </c>
      <c r="I89" s="65" t="s">
        <v>270</v>
      </c>
      <c r="J89" s="38">
        <v>1</v>
      </c>
      <c r="K89" s="94"/>
      <c r="L89" s="93"/>
      <c r="M89" s="39">
        <f t="shared" si="0"/>
        <v>0</v>
      </c>
      <c r="N89" s="39">
        <f t="shared" si="1"/>
        <v>0</v>
      </c>
      <c r="O89" s="40" t="e">
        <f t="shared" si="2"/>
        <v>#DIV/0!</v>
      </c>
      <c r="P89" s="95"/>
      <c r="Q89" s="95"/>
      <c r="R89" s="39">
        <f t="shared" si="3"/>
        <v>0</v>
      </c>
      <c r="S89" s="39">
        <f t="shared" si="4"/>
        <v>0</v>
      </c>
      <c r="T89" s="40" t="e">
        <f t="shared" si="5"/>
        <v>#DIV/0!</v>
      </c>
      <c r="U89" s="53"/>
      <c r="V89" s="53"/>
      <c r="W89" s="53"/>
      <c r="X89" s="53"/>
      <c r="Y89" s="53"/>
      <c r="Z89" s="53"/>
      <c r="AA89" s="53"/>
      <c r="AB89" s="53"/>
      <c r="AC89" s="53"/>
    </row>
    <row r="90" spans="1:29" ht="36.75" customHeight="1" x14ac:dyDescent="0.15">
      <c r="A90" s="36" t="s">
        <v>285</v>
      </c>
      <c r="B90" s="157"/>
      <c r="C90" s="157"/>
      <c r="D90" s="157"/>
      <c r="E90" s="157"/>
      <c r="F90" s="157"/>
      <c r="G90" s="157"/>
      <c r="H90" s="157"/>
      <c r="I90" s="65" t="s">
        <v>272</v>
      </c>
      <c r="J90" s="38">
        <v>1</v>
      </c>
      <c r="K90" s="94"/>
      <c r="L90" s="93"/>
      <c r="M90" s="39">
        <f t="shared" si="0"/>
        <v>0</v>
      </c>
      <c r="N90" s="39">
        <f t="shared" si="1"/>
        <v>0</v>
      </c>
      <c r="O90" s="40" t="e">
        <f t="shared" si="2"/>
        <v>#DIV/0!</v>
      </c>
      <c r="P90" s="95"/>
      <c r="Q90" s="95"/>
      <c r="R90" s="39">
        <f t="shared" si="3"/>
        <v>0</v>
      </c>
      <c r="S90" s="39">
        <f t="shared" si="4"/>
        <v>0</v>
      </c>
      <c r="T90" s="40" t="e">
        <f t="shared" si="5"/>
        <v>#DIV/0!</v>
      </c>
      <c r="U90" s="53"/>
      <c r="V90" s="53"/>
      <c r="W90" s="53"/>
      <c r="X90" s="53"/>
      <c r="Y90" s="53"/>
      <c r="Z90" s="53"/>
      <c r="AA90" s="53"/>
      <c r="AB90" s="53"/>
      <c r="AC90" s="53"/>
    </row>
    <row r="91" spans="1:29" ht="36.75" customHeight="1" x14ac:dyDescent="0.15">
      <c r="A91" s="36" t="s">
        <v>286</v>
      </c>
      <c r="B91" s="157"/>
      <c r="C91" s="157"/>
      <c r="D91" s="157"/>
      <c r="E91" s="157"/>
      <c r="F91" s="157"/>
      <c r="G91" s="157"/>
      <c r="H91" s="157"/>
      <c r="I91" s="65" t="s">
        <v>274</v>
      </c>
      <c r="J91" s="38">
        <v>1</v>
      </c>
      <c r="K91" s="94"/>
      <c r="L91" s="93"/>
      <c r="M91" s="39">
        <f t="shared" si="0"/>
        <v>0</v>
      </c>
      <c r="N91" s="39">
        <f t="shared" si="1"/>
        <v>0</v>
      </c>
      <c r="O91" s="40" t="e">
        <f t="shared" si="2"/>
        <v>#DIV/0!</v>
      </c>
      <c r="P91" s="95"/>
      <c r="Q91" s="95"/>
      <c r="R91" s="39">
        <f t="shared" si="3"/>
        <v>0</v>
      </c>
      <c r="S91" s="39">
        <f t="shared" si="4"/>
        <v>0</v>
      </c>
      <c r="T91" s="40" t="e">
        <f t="shared" si="5"/>
        <v>#DIV/0!</v>
      </c>
      <c r="U91" s="53"/>
      <c r="V91" s="53"/>
      <c r="W91" s="53"/>
      <c r="X91" s="53"/>
      <c r="Y91" s="53"/>
      <c r="Z91" s="53"/>
      <c r="AA91" s="53"/>
      <c r="AB91" s="53"/>
      <c r="AC91" s="53"/>
    </row>
    <row r="92" spans="1:29" ht="36.75" customHeight="1" x14ac:dyDescent="0.15">
      <c r="A92" s="36" t="s">
        <v>287</v>
      </c>
      <c r="B92" s="157"/>
      <c r="C92" s="157"/>
      <c r="D92" s="157"/>
      <c r="E92" s="157"/>
      <c r="F92" s="157"/>
      <c r="G92" s="157"/>
      <c r="H92" s="157"/>
      <c r="I92" s="65" t="s">
        <v>276</v>
      </c>
      <c r="J92" s="38">
        <v>1</v>
      </c>
      <c r="K92" s="94"/>
      <c r="L92" s="93"/>
      <c r="M92" s="39">
        <f t="shared" si="0"/>
        <v>0</v>
      </c>
      <c r="N92" s="39">
        <f t="shared" si="1"/>
        <v>0</v>
      </c>
      <c r="O92" s="40" t="e">
        <f t="shared" si="2"/>
        <v>#DIV/0!</v>
      </c>
      <c r="P92" s="95"/>
      <c r="Q92" s="95"/>
      <c r="R92" s="39">
        <f t="shared" si="3"/>
        <v>0</v>
      </c>
      <c r="S92" s="39">
        <f t="shared" si="4"/>
        <v>0</v>
      </c>
      <c r="T92" s="40" t="e">
        <f t="shared" si="5"/>
        <v>#DIV/0!</v>
      </c>
      <c r="U92" s="53"/>
      <c r="V92" s="53"/>
      <c r="W92" s="53"/>
      <c r="X92" s="53"/>
      <c r="Y92" s="53"/>
      <c r="Z92" s="53"/>
      <c r="AA92" s="53"/>
      <c r="AB92" s="53"/>
      <c r="AC92" s="53"/>
    </row>
    <row r="93" spans="1:29" ht="36.75" customHeight="1" x14ac:dyDescent="0.15">
      <c r="A93" s="36" t="s">
        <v>288</v>
      </c>
      <c r="B93" s="157"/>
      <c r="C93" s="157"/>
      <c r="D93" s="157"/>
      <c r="E93" s="157"/>
      <c r="F93" s="157"/>
      <c r="G93" s="157"/>
      <c r="H93" s="157"/>
      <c r="I93" s="65" t="s">
        <v>278</v>
      </c>
      <c r="J93" s="38">
        <v>1</v>
      </c>
      <c r="K93" s="94"/>
      <c r="L93" s="93"/>
      <c r="M93" s="39">
        <f t="shared" si="0"/>
        <v>0</v>
      </c>
      <c r="N93" s="39">
        <f t="shared" si="1"/>
        <v>0</v>
      </c>
      <c r="O93" s="40" t="e">
        <f t="shared" si="2"/>
        <v>#DIV/0!</v>
      </c>
      <c r="P93" s="95"/>
      <c r="Q93" s="95"/>
      <c r="R93" s="39">
        <f t="shared" si="3"/>
        <v>0</v>
      </c>
      <c r="S93" s="39">
        <f t="shared" si="4"/>
        <v>0</v>
      </c>
      <c r="T93" s="40" t="e">
        <f t="shared" si="5"/>
        <v>#DIV/0!</v>
      </c>
      <c r="U93" s="53"/>
      <c r="V93" s="53"/>
      <c r="W93" s="53"/>
      <c r="X93" s="53"/>
      <c r="Y93" s="53"/>
      <c r="Z93" s="53"/>
      <c r="AA93" s="53"/>
      <c r="AB93" s="53"/>
      <c r="AC93" s="53"/>
    </row>
    <row r="94" spans="1:29" ht="36.75" customHeight="1" x14ac:dyDescent="0.15">
      <c r="A94" s="36" t="s">
        <v>289</v>
      </c>
      <c r="B94" s="158"/>
      <c r="C94" s="158"/>
      <c r="D94" s="158"/>
      <c r="E94" s="158"/>
      <c r="F94" s="158"/>
      <c r="G94" s="158"/>
      <c r="H94" s="158"/>
      <c r="I94" s="65" t="s">
        <v>280</v>
      </c>
      <c r="J94" s="38">
        <v>1</v>
      </c>
      <c r="K94" s="94"/>
      <c r="L94" s="93"/>
      <c r="M94" s="39">
        <f t="shared" si="0"/>
        <v>0</v>
      </c>
      <c r="N94" s="39">
        <f t="shared" si="1"/>
        <v>0</v>
      </c>
      <c r="O94" s="40" t="e">
        <f t="shared" si="2"/>
        <v>#DIV/0!</v>
      </c>
      <c r="P94" s="95"/>
      <c r="Q94" s="95"/>
      <c r="R94" s="39">
        <f t="shared" si="3"/>
        <v>0</v>
      </c>
      <c r="S94" s="39">
        <f t="shared" si="4"/>
        <v>0</v>
      </c>
      <c r="T94" s="40" t="e">
        <f t="shared" si="5"/>
        <v>#DIV/0!</v>
      </c>
      <c r="U94" s="53"/>
      <c r="V94" s="53"/>
      <c r="W94" s="53"/>
      <c r="X94" s="53"/>
      <c r="Y94" s="53"/>
      <c r="Z94" s="53"/>
      <c r="AA94" s="53"/>
      <c r="AB94" s="53"/>
      <c r="AC94" s="53"/>
    </row>
    <row r="95" spans="1:29" ht="109.5" customHeight="1" x14ac:dyDescent="0.15">
      <c r="A95" s="36" t="s">
        <v>290</v>
      </c>
      <c r="B95" s="160" t="s">
        <v>163</v>
      </c>
      <c r="C95" s="161" t="s">
        <v>291</v>
      </c>
      <c r="D95" s="162" t="s">
        <v>165</v>
      </c>
      <c r="E95" s="188" t="s">
        <v>292</v>
      </c>
      <c r="F95" s="163"/>
      <c r="G95" s="156"/>
      <c r="H95" s="159" t="s">
        <v>293</v>
      </c>
      <c r="I95" s="46" t="s">
        <v>294</v>
      </c>
      <c r="J95" s="38">
        <v>30</v>
      </c>
      <c r="K95" s="94"/>
      <c r="L95" s="93"/>
      <c r="M95" s="39">
        <f t="shared" si="0"/>
        <v>0</v>
      </c>
      <c r="N95" s="39">
        <f t="shared" si="1"/>
        <v>0</v>
      </c>
      <c r="O95" s="40" t="e">
        <f t="shared" si="2"/>
        <v>#DIV/0!</v>
      </c>
      <c r="P95" s="95"/>
      <c r="Q95" s="95"/>
      <c r="R95" s="39">
        <f t="shared" si="3"/>
        <v>0</v>
      </c>
      <c r="S95" s="39">
        <f t="shared" si="4"/>
        <v>0</v>
      </c>
      <c r="T95" s="40" t="e">
        <f t="shared" si="5"/>
        <v>#DIV/0!</v>
      </c>
      <c r="U95" s="53"/>
      <c r="V95" s="53"/>
      <c r="W95" s="53"/>
      <c r="X95" s="53"/>
      <c r="Y95" s="53"/>
      <c r="Z95" s="53"/>
      <c r="AA95" s="53"/>
      <c r="AB95" s="53"/>
      <c r="AC95" s="53"/>
    </row>
    <row r="96" spans="1:29" ht="138.75" customHeight="1" x14ac:dyDescent="0.15">
      <c r="A96" s="36" t="s">
        <v>295</v>
      </c>
      <c r="B96" s="158"/>
      <c r="C96" s="158"/>
      <c r="D96" s="158"/>
      <c r="E96" s="149"/>
      <c r="F96" s="158"/>
      <c r="G96" s="158"/>
      <c r="H96" s="158"/>
      <c r="I96" s="46" t="s">
        <v>296</v>
      </c>
      <c r="J96" s="38">
        <v>30</v>
      </c>
      <c r="K96" s="94"/>
      <c r="L96" s="93"/>
      <c r="M96" s="39">
        <f t="shared" si="0"/>
        <v>0</v>
      </c>
      <c r="N96" s="39">
        <f t="shared" si="1"/>
        <v>0</v>
      </c>
      <c r="O96" s="40" t="e">
        <f t="shared" si="2"/>
        <v>#DIV/0!</v>
      </c>
      <c r="P96" s="95"/>
      <c r="Q96" s="95"/>
      <c r="R96" s="39">
        <f t="shared" si="3"/>
        <v>0</v>
      </c>
      <c r="S96" s="39">
        <f t="shared" si="4"/>
        <v>0</v>
      </c>
      <c r="T96" s="40" t="e">
        <f t="shared" si="5"/>
        <v>#DIV/0!</v>
      </c>
      <c r="U96" s="53"/>
      <c r="V96" s="53"/>
      <c r="W96" s="53"/>
      <c r="X96" s="53"/>
      <c r="Y96" s="53"/>
      <c r="Z96" s="53"/>
      <c r="AA96" s="53"/>
      <c r="AB96" s="53"/>
      <c r="AC96" s="53"/>
    </row>
    <row r="97" spans="1:29" ht="102" customHeight="1" x14ac:dyDescent="0.15">
      <c r="A97" s="36" t="s">
        <v>297</v>
      </c>
      <c r="B97" s="160" t="s">
        <v>163</v>
      </c>
      <c r="C97" s="161" t="s">
        <v>298</v>
      </c>
      <c r="D97" s="162" t="s">
        <v>165</v>
      </c>
      <c r="E97" s="188" t="s">
        <v>299</v>
      </c>
      <c r="F97" s="163"/>
      <c r="G97" s="156"/>
      <c r="H97" s="164" t="s">
        <v>300</v>
      </c>
      <c r="I97" s="46" t="s">
        <v>294</v>
      </c>
      <c r="J97" s="38">
        <v>30</v>
      </c>
      <c r="K97" s="94"/>
      <c r="L97" s="93"/>
      <c r="M97" s="39">
        <f t="shared" si="0"/>
        <v>0</v>
      </c>
      <c r="N97" s="39">
        <f t="shared" si="1"/>
        <v>0</v>
      </c>
      <c r="O97" s="40" t="e">
        <f t="shared" si="2"/>
        <v>#DIV/0!</v>
      </c>
      <c r="P97" s="95"/>
      <c r="Q97" s="95"/>
      <c r="R97" s="39">
        <f t="shared" si="3"/>
        <v>0</v>
      </c>
      <c r="S97" s="39">
        <f t="shared" si="4"/>
        <v>0</v>
      </c>
      <c r="T97" s="40" t="e">
        <f t="shared" si="5"/>
        <v>#DIV/0!</v>
      </c>
      <c r="U97" s="53"/>
      <c r="V97" s="53"/>
      <c r="W97" s="53"/>
      <c r="X97" s="53"/>
      <c r="Y97" s="53"/>
      <c r="Z97" s="53"/>
      <c r="AA97" s="53"/>
      <c r="AB97" s="53"/>
      <c r="AC97" s="53"/>
    </row>
    <row r="98" spans="1:29" ht="127.5" customHeight="1" x14ac:dyDescent="0.15">
      <c r="A98" s="36" t="s">
        <v>301</v>
      </c>
      <c r="B98" s="158"/>
      <c r="C98" s="158"/>
      <c r="D98" s="158"/>
      <c r="E98" s="149"/>
      <c r="F98" s="158"/>
      <c r="G98" s="158"/>
      <c r="H98" s="158"/>
      <c r="I98" s="46" t="s">
        <v>296</v>
      </c>
      <c r="J98" s="38">
        <v>30</v>
      </c>
      <c r="K98" s="94"/>
      <c r="L98" s="93"/>
      <c r="M98" s="39">
        <f t="shared" si="0"/>
        <v>0</v>
      </c>
      <c r="N98" s="39">
        <f t="shared" si="1"/>
        <v>0</v>
      </c>
      <c r="O98" s="40" t="e">
        <f t="shared" si="2"/>
        <v>#DIV/0!</v>
      </c>
      <c r="P98" s="95"/>
      <c r="Q98" s="95"/>
      <c r="R98" s="39">
        <f t="shared" si="3"/>
        <v>0</v>
      </c>
      <c r="S98" s="39">
        <f t="shared" si="4"/>
        <v>0</v>
      </c>
      <c r="T98" s="40" t="e">
        <f t="shared" si="5"/>
        <v>#DIV/0!</v>
      </c>
      <c r="U98" s="53"/>
      <c r="V98" s="53"/>
      <c r="W98" s="53"/>
      <c r="X98" s="53"/>
      <c r="Y98" s="53"/>
      <c r="Z98" s="53"/>
      <c r="AA98" s="53"/>
      <c r="AB98" s="53"/>
      <c r="AC98" s="53"/>
    </row>
    <row r="99" spans="1:29" ht="19" customHeight="1" x14ac:dyDescent="0.15">
      <c r="A99" s="36" t="s">
        <v>302</v>
      </c>
      <c r="B99" s="160" t="s">
        <v>163</v>
      </c>
      <c r="C99" s="161" t="s">
        <v>303</v>
      </c>
      <c r="D99" s="162" t="s">
        <v>165</v>
      </c>
      <c r="E99" s="207" t="s">
        <v>1046</v>
      </c>
      <c r="F99" s="163"/>
      <c r="G99" s="156"/>
      <c r="H99" s="159" t="s">
        <v>304</v>
      </c>
      <c r="I99" s="66" t="s">
        <v>305</v>
      </c>
      <c r="J99" s="38">
        <v>20</v>
      </c>
      <c r="K99" s="94"/>
      <c r="L99" s="93"/>
      <c r="M99" s="39">
        <f t="shared" si="0"/>
        <v>0</v>
      </c>
      <c r="N99" s="39">
        <f t="shared" si="1"/>
        <v>0</v>
      </c>
      <c r="O99" s="40" t="e">
        <f t="shared" si="2"/>
        <v>#DIV/0!</v>
      </c>
      <c r="P99" s="95"/>
      <c r="Q99" s="95"/>
      <c r="R99" s="39">
        <f t="shared" si="3"/>
        <v>0</v>
      </c>
      <c r="S99" s="39">
        <f t="shared" si="4"/>
        <v>0</v>
      </c>
      <c r="T99" s="40" t="e">
        <f t="shared" si="5"/>
        <v>#DIV/0!</v>
      </c>
      <c r="U99" s="53"/>
      <c r="V99" s="53"/>
      <c r="W99" s="53"/>
      <c r="X99" s="53"/>
      <c r="Y99" s="53"/>
      <c r="Z99" s="53"/>
      <c r="AA99" s="53"/>
      <c r="AB99" s="53"/>
      <c r="AC99" s="53"/>
    </row>
    <row r="100" spans="1:29" ht="19" customHeight="1" x14ac:dyDescent="0.15">
      <c r="A100" s="36" t="s">
        <v>306</v>
      </c>
      <c r="B100" s="157"/>
      <c r="C100" s="157"/>
      <c r="D100" s="157"/>
      <c r="E100" s="157"/>
      <c r="F100" s="157"/>
      <c r="G100" s="157"/>
      <c r="H100" s="157"/>
      <c r="I100" s="66" t="s">
        <v>307</v>
      </c>
      <c r="J100" s="38">
        <v>20</v>
      </c>
      <c r="K100" s="94"/>
      <c r="L100" s="93"/>
      <c r="M100" s="39">
        <f t="shared" si="0"/>
        <v>0</v>
      </c>
      <c r="N100" s="39">
        <f t="shared" si="1"/>
        <v>0</v>
      </c>
      <c r="O100" s="40" t="e">
        <f t="shared" si="2"/>
        <v>#DIV/0!</v>
      </c>
      <c r="P100" s="95"/>
      <c r="Q100" s="95"/>
      <c r="R100" s="39">
        <f t="shared" si="3"/>
        <v>0</v>
      </c>
      <c r="S100" s="39">
        <f t="shared" si="4"/>
        <v>0</v>
      </c>
      <c r="T100" s="40" t="e">
        <f t="shared" si="5"/>
        <v>#DIV/0!</v>
      </c>
      <c r="U100" s="53"/>
      <c r="V100" s="53"/>
      <c r="W100" s="53"/>
      <c r="X100" s="53"/>
      <c r="Y100" s="53"/>
      <c r="Z100" s="53"/>
      <c r="AA100" s="53"/>
      <c r="AB100" s="53"/>
      <c r="AC100" s="53"/>
    </row>
    <row r="101" spans="1:29" ht="19" customHeight="1" x14ac:dyDescent="0.15">
      <c r="A101" s="36" t="s">
        <v>308</v>
      </c>
      <c r="B101" s="157"/>
      <c r="C101" s="157"/>
      <c r="D101" s="157"/>
      <c r="E101" s="157"/>
      <c r="F101" s="157"/>
      <c r="G101" s="157"/>
      <c r="H101" s="157"/>
      <c r="I101" s="66" t="s">
        <v>309</v>
      </c>
      <c r="J101" s="38">
        <v>20</v>
      </c>
      <c r="K101" s="94"/>
      <c r="L101" s="93"/>
      <c r="M101" s="39">
        <f t="shared" si="0"/>
        <v>0</v>
      </c>
      <c r="N101" s="39">
        <f t="shared" si="1"/>
        <v>0</v>
      </c>
      <c r="O101" s="40" t="e">
        <f t="shared" si="2"/>
        <v>#DIV/0!</v>
      </c>
      <c r="P101" s="95"/>
      <c r="Q101" s="95"/>
      <c r="R101" s="39">
        <f t="shared" si="3"/>
        <v>0</v>
      </c>
      <c r="S101" s="39">
        <f t="shared" si="4"/>
        <v>0</v>
      </c>
      <c r="T101" s="40" t="e">
        <f t="shared" si="5"/>
        <v>#DIV/0!</v>
      </c>
      <c r="U101" s="53"/>
      <c r="V101" s="53"/>
      <c r="W101" s="53"/>
      <c r="X101" s="53"/>
      <c r="Y101" s="53"/>
      <c r="Z101" s="53"/>
      <c r="AA101" s="53"/>
      <c r="AB101" s="53"/>
      <c r="AC101" s="53"/>
    </row>
    <row r="102" spans="1:29" ht="19" customHeight="1" x14ac:dyDescent="0.15">
      <c r="A102" s="36" t="s">
        <v>310</v>
      </c>
      <c r="B102" s="157"/>
      <c r="C102" s="157"/>
      <c r="D102" s="157"/>
      <c r="E102" s="157"/>
      <c r="F102" s="157"/>
      <c r="G102" s="157"/>
      <c r="H102" s="157"/>
      <c r="I102" s="66" t="s">
        <v>311</v>
      </c>
      <c r="J102" s="38">
        <v>20</v>
      </c>
      <c r="K102" s="94"/>
      <c r="L102" s="93"/>
      <c r="M102" s="39">
        <f t="shared" si="0"/>
        <v>0</v>
      </c>
      <c r="N102" s="39">
        <f t="shared" si="1"/>
        <v>0</v>
      </c>
      <c r="O102" s="40" t="e">
        <f t="shared" si="2"/>
        <v>#DIV/0!</v>
      </c>
      <c r="P102" s="95"/>
      <c r="Q102" s="95"/>
      <c r="R102" s="39">
        <f t="shared" si="3"/>
        <v>0</v>
      </c>
      <c r="S102" s="39">
        <f t="shared" si="4"/>
        <v>0</v>
      </c>
      <c r="T102" s="40" t="e">
        <f t="shared" si="5"/>
        <v>#DIV/0!</v>
      </c>
      <c r="U102" s="53"/>
      <c r="V102" s="53"/>
      <c r="W102" s="53"/>
      <c r="X102" s="53"/>
      <c r="Y102" s="53"/>
      <c r="Z102" s="53"/>
      <c r="AA102" s="53"/>
      <c r="AB102" s="53"/>
      <c r="AC102" s="53"/>
    </row>
    <row r="103" spans="1:29" ht="19" customHeight="1" x14ac:dyDescent="0.15">
      <c r="A103" s="36" t="s">
        <v>312</v>
      </c>
      <c r="B103" s="157"/>
      <c r="C103" s="157"/>
      <c r="D103" s="157"/>
      <c r="E103" s="157"/>
      <c r="F103" s="157"/>
      <c r="G103" s="157"/>
      <c r="H103" s="157"/>
      <c r="I103" s="66" t="s">
        <v>313</v>
      </c>
      <c r="J103" s="38">
        <v>20</v>
      </c>
      <c r="K103" s="94"/>
      <c r="L103" s="93"/>
      <c r="M103" s="39">
        <f t="shared" si="0"/>
        <v>0</v>
      </c>
      <c r="N103" s="39">
        <f t="shared" si="1"/>
        <v>0</v>
      </c>
      <c r="O103" s="40" t="e">
        <f t="shared" si="2"/>
        <v>#DIV/0!</v>
      </c>
      <c r="P103" s="95"/>
      <c r="Q103" s="95"/>
      <c r="R103" s="39">
        <f t="shared" si="3"/>
        <v>0</v>
      </c>
      <c r="S103" s="39">
        <f t="shared" si="4"/>
        <v>0</v>
      </c>
      <c r="T103" s="40" t="e">
        <f t="shared" si="5"/>
        <v>#DIV/0!</v>
      </c>
      <c r="U103" s="53"/>
      <c r="V103" s="53"/>
      <c r="W103" s="53"/>
      <c r="X103" s="53"/>
      <c r="Y103" s="53"/>
      <c r="Z103" s="53"/>
      <c r="AA103" s="53"/>
      <c r="AB103" s="53"/>
      <c r="AC103" s="53"/>
    </row>
    <row r="104" spans="1:29" ht="19" customHeight="1" x14ac:dyDescent="0.15">
      <c r="A104" s="36" t="s">
        <v>314</v>
      </c>
      <c r="B104" s="157"/>
      <c r="C104" s="157"/>
      <c r="D104" s="157"/>
      <c r="E104" s="157"/>
      <c r="F104" s="157"/>
      <c r="G104" s="157"/>
      <c r="H104" s="157"/>
      <c r="I104" s="66" t="s">
        <v>315</v>
      </c>
      <c r="J104" s="38">
        <v>20</v>
      </c>
      <c r="K104" s="94"/>
      <c r="L104" s="93"/>
      <c r="M104" s="39">
        <f t="shared" si="0"/>
        <v>0</v>
      </c>
      <c r="N104" s="39">
        <f t="shared" si="1"/>
        <v>0</v>
      </c>
      <c r="O104" s="40" t="e">
        <f t="shared" si="2"/>
        <v>#DIV/0!</v>
      </c>
      <c r="P104" s="95"/>
      <c r="Q104" s="95"/>
      <c r="R104" s="39">
        <f t="shared" si="3"/>
        <v>0</v>
      </c>
      <c r="S104" s="39">
        <f t="shared" si="4"/>
        <v>0</v>
      </c>
      <c r="T104" s="40" t="e">
        <f t="shared" si="5"/>
        <v>#DIV/0!</v>
      </c>
      <c r="U104" s="53"/>
      <c r="V104" s="53"/>
      <c r="W104" s="53"/>
      <c r="X104" s="53"/>
      <c r="Y104" s="53"/>
      <c r="Z104" s="53"/>
      <c r="AA104" s="53"/>
      <c r="AB104" s="53"/>
      <c r="AC104" s="53"/>
    </row>
    <row r="105" spans="1:29" ht="19" customHeight="1" x14ac:dyDescent="0.15">
      <c r="A105" s="36" t="s">
        <v>316</v>
      </c>
      <c r="B105" s="157"/>
      <c r="C105" s="157"/>
      <c r="D105" s="157"/>
      <c r="E105" s="157"/>
      <c r="F105" s="157"/>
      <c r="G105" s="157"/>
      <c r="H105" s="157"/>
      <c r="I105" s="66" t="s">
        <v>317</v>
      </c>
      <c r="J105" s="38">
        <v>20</v>
      </c>
      <c r="K105" s="94"/>
      <c r="L105" s="93"/>
      <c r="M105" s="39">
        <f t="shared" si="0"/>
        <v>0</v>
      </c>
      <c r="N105" s="39">
        <f t="shared" si="1"/>
        <v>0</v>
      </c>
      <c r="O105" s="40" t="e">
        <f t="shared" si="2"/>
        <v>#DIV/0!</v>
      </c>
      <c r="P105" s="95"/>
      <c r="Q105" s="95"/>
      <c r="R105" s="39">
        <f t="shared" si="3"/>
        <v>0</v>
      </c>
      <c r="S105" s="39">
        <f t="shared" si="4"/>
        <v>0</v>
      </c>
      <c r="T105" s="40" t="e">
        <f t="shared" si="5"/>
        <v>#DIV/0!</v>
      </c>
      <c r="U105" s="53"/>
      <c r="V105" s="53"/>
      <c r="W105" s="53"/>
      <c r="X105" s="53"/>
      <c r="Y105" s="53"/>
      <c r="Z105" s="53"/>
      <c r="AA105" s="53"/>
      <c r="AB105" s="53"/>
      <c r="AC105" s="53"/>
    </row>
    <row r="106" spans="1:29" ht="19" customHeight="1" x14ac:dyDescent="0.15">
      <c r="A106" s="36" t="s">
        <v>318</v>
      </c>
      <c r="B106" s="157"/>
      <c r="C106" s="157"/>
      <c r="D106" s="157"/>
      <c r="E106" s="157"/>
      <c r="F106" s="157"/>
      <c r="G106" s="157"/>
      <c r="H106" s="157"/>
      <c r="I106" s="66" t="s">
        <v>319</v>
      </c>
      <c r="J106" s="38">
        <v>20</v>
      </c>
      <c r="K106" s="94"/>
      <c r="L106" s="93"/>
      <c r="M106" s="39">
        <f t="shared" si="0"/>
        <v>0</v>
      </c>
      <c r="N106" s="39">
        <f t="shared" si="1"/>
        <v>0</v>
      </c>
      <c r="O106" s="40" t="e">
        <f t="shared" si="2"/>
        <v>#DIV/0!</v>
      </c>
      <c r="P106" s="95"/>
      <c r="Q106" s="95"/>
      <c r="R106" s="39">
        <f t="shared" si="3"/>
        <v>0</v>
      </c>
      <c r="S106" s="39">
        <f t="shared" si="4"/>
        <v>0</v>
      </c>
      <c r="T106" s="40" t="e">
        <f t="shared" si="5"/>
        <v>#DIV/0!</v>
      </c>
      <c r="U106" s="53"/>
      <c r="V106" s="53"/>
      <c r="W106" s="53"/>
      <c r="X106" s="53"/>
      <c r="Y106" s="53"/>
      <c r="Z106" s="53"/>
      <c r="AA106" s="53"/>
      <c r="AB106" s="53"/>
      <c r="AC106" s="53"/>
    </row>
    <row r="107" spans="1:29" ht="19" customHeight="1" x14ac:dyDescent="0.15">
      <c r="A107" s="36" t="s">
        <v>320</v>
      </c>
      <c r="B107" s="157"/>
      <c r="C107" s="157"/>
      <c r="D107" s="157"/>
      <c r="E107" s="157"/>
      <c r="F107" s="157"/>
      <c r="G107" s="157"/>
      <c r="H107" s="157"/>
      <c r="I107" s="66" t="s">
        <v>321</v>
      </c>
      <c r="J107" s="38">
        <v>20</v>
      </c>
      <c r="K107" s="94"/>
      <c r="L107" s="93"/>
      <c r="M107" s="39">
        <f t="shared" si="0"/>
        <v>0</v>
      </c>
      <c r="N107" s="39">
        <f t="shared" si="1"/>
        <v>0</v>
      </c>
      <c r="O107" s="40" t="e">
        <f t="shared" si="2"/>
        <v>#DIV/0!</v>
      </c>
      <c r="P107" s="95"/>
      <c r="Q107" s="95"/>
      <c r="R107" s="39">
        <f t="shared" si="3"/>
        <v>0</v>
      </c>
      <c r="S107" s="39">
        <f t="shared" si="4"/>
        <v>0</v>
      </c>
      <c r="T107" s="40" t="e">
        <f t="shared" si="5"/>
        <v>#DIV/0!</v>
      </c>
      <c r="U107" s="53"/>
      <c r="V107" s="53"/>
      <c r="W107" s="53"/>
      <c r="X107" s="53"/>
      <c r="Y107" s="53"/>
      <c r="Z107" s="53"/>
      <c r="AA107" s="53"/>
      <c r="AB107" s="53"/>
      <c r="AC107" s="53"/>
    </row>
    <row r="108" spans="1:29" ht="19" customHeight="1" x14ac:dyDescent="0.15">
      <c r="A108" s="36" t="s">
        <v>322</v>
      </c>
      <c r="B108" s="157"/>
      <c r="C108" s="157"/>
      <c r="D108" s="157"/>
      <c r="E108" s="157"/>
      <c r="F108" s="157"/>
      <c r="G108" s="157"/>
      <c r="H108" s="157"/>
      <c r="I108" s="66" t="s">
        <v>323</v>
      </c>
      <c r="J108" s="38">
        <v>20</v>
      </c>
      <c r="K108" s="94"/>
      <c r="L108" s="93"/>
      <c r="M108" s="39">
        <f t="shared" si="0"/>
        <v>0</v>
      </c>
      <c r="N108" s="39">
        <f t="shared" si="1"/>
        <v>0</v>
      </c>
      <c r="O108" s="40" t="e">
        <f t="shared" si="2"/>
        <v>#DIV/0!</v>
      </c>
      <c r="P108" s="95"/>
      <c r="Q108" s="95"/>
      <c r="R108" s="39">
        <f t="shared" si="3"/>
        <v>0</v>
      </c>
      <c r="S108" s="39">
        <f t="shared" si="4"/>
        <v>0</v>
      </c>
      <c r="T108" s="40" t="e">
        <f t="shared" si="5"/>
        <v>#DIV/0!</v>
      </c>
      <c r="U108" s="53"/>
      <c r="V108" s="53"/>
      <c r="W108" s="53"/>
      <c r="X108" s="53"/>
      <c r="Y108" s="53"/>
      <c r="Z108" s="53"/>
      <c r="AA108" s="53"/>
      <c r="AB108" s="53"/>
      <c r="AC108" s="53"/>
    </row>
    <row r="109" spans="1:29" ht="19" customHeight="1" x14ac:dyDescent="0.15">
      <c r="A109" s="36" t="s">
        <v>324</v>
      </c>
      <c r="B109" s="157"/>
      <c r="C109" s="157"/>
      <c r="D109" s="157"/>
      <c r="E109" s="157"/>
      <c r="F109" s="157"/>
      <c r="G109" s="157"/>
      <c r="H109" s="157"/>
      <c r="I109" s="66" t="s">
        <v>325</v>
      </c>
      <c r="J109" s="38">
        <v>20</v>
      </c>
      <c r="K109" s="94"/>
      <c r="L109" s="93"/>
      <c r="M109" s="39">
        <f t="shared" si="0"/>
        <v>0</v>
      </c>
      <c r="N109" s="39">
        <f t="shared" si="1"/>
        <v>0</v>
      </c>
      <c r="O109" s="40" t="e">
        <f t="shared" si="2"/>
        <v>#DIV/0!</v>
      </c>
      <c r="P109" s="95"/>
      <c r="Q109" s="95"/>
      <c r="R109" s="39">
        <f t="shared" si="3"/>
        <v>0</v>
      </c>
      <c r="S109" s="39">
        <f t="shared" si="4"/>
        <v>0</v>
      </c>
      <c r="T109" s="40" t="e">
        <f t="shared" si="5"/>
        <v>#DIV/0!</v>
      </c>
      <c r="U109" s="53"/>
      <c r="V109" s="53"/>
      <c r="W109" s="53"/>
      <c r="X109" s="53"/>
      <c r="Y109" s="53"/>
      <c r="Z109" s="53"/>
      <c r="AA109" s="53"/>
      <c r="AB109" s="53"/>
      <c r="AC109" s="53"/>
    </row>
    <row r="110" spans="1:29" ht="19" customHeight="1" x14ac:dyDescent="0.15">
      <c r="A110" s="36" t="s">
        <v>326</v>
      </c>
      <c r="B110" s="157"/>
      <c r="C110" s="157"/>
      <c r="D110" s="157"/>
      <c r="E110" s="157"/>
      <c r="F110" s="157"/>
      <c r="G110" s="157"/>
      <c r="H110" s="157"/>
      <c r="I110" s="66" t="s">
        <v>327</v>
      </c>
      <c r="J110" s="38">
        <v>20</v>
      </c>
      <c r="K110" s="94"/>
      <c r="L110" s="93"/>
      <c r="M110" s="39">
        <f t="shared" si="0"/>
        <v>0</v>
      </c>
      <c r="N110" s="39">
        <f t="shared" si="1"/>
        <v>0</v>
      </c>
      <c r="O110" s="40" t="e">
        <f t="shared" si="2"/>
        <v>#DIV/0!</v>
      </c>
      <c r="P110" s="95"/>
      <c r="Q110" s="95"/>
      <c r="R110" s="39">
        <f t="shared" si="3"/>
        <v>0</v>
      </c>
      <c r="S110" s="39">
        <f t="shared" si="4"/>
        <v>0</v>
      </c>
      <c r="T110" s="40" t="e">
        <f t="shared" si="5"/>
        <v>#DIV/0!</v>
      </c>
      <c r="U110" s="53"/>
      <c r="V110" s="53"/>
      <c r="W110" s="53"/>
      <c r="X110" s="53"/>
      <c r="Y110" s="53"/>
      <c r="Z110" s="53"/>
      <c r="AA110" s="53"/>
      <c r="AB110" s="53"/>
      <c r="AC110" s="53"/>
    </row>
    <row r="111" spans="1:29" ht="19" customHeight="1" x14ac:dyDescent="0.15">
      <c r="A111" s="36" t="s">
        <v>328</v>
      </c>
      <c r="B111" s="160" t="s">
        <v>163</v>
      </c>
      <c r="C111" s="161" t="s">
        <v>329</v>
      </c>
      <c r="D111" s="162" t="s">
        <v>165</v>
      </c>
      <c r="E111" s="207" t="s">
        <v>1047</v>
      </c>
      <c r="F111" s="163"/>
      <c r="G111" s="156"/>
      <c r="H111" s="159" t="s">
        <v>304</v>
      </c>
      <c r="I111" s="66" t="s">
        <v>305</v>
      </c>
      <c r="J111" s="38">
        <v>20</v>
      </c>
      <c r="K111" s="94"/>
      <c r="L111" s="93"/>
      <c r="M111" s="39">
        <f t="shared" si="0"/>
        <v>0</v>
      </c>
      <c r="N111" s="39">
        <f t="shared" si="1"/>
        <v>0</v>
      </c>
      <c r="O111" s="40" t="e">
        <f t="shared" si="2"/>
        <v>#DIV/0!</v>
      </c>
      <c r="P111" s="95"/>
      <c r="Q111" s="95"/>
      <c r="R111" s="39">
        <f t="shared" si="3"/>
        <v>0</v>
      </c>
      <c r="S111" s="39">
        <f t="shared" si="4"/>
        <v>0</v>
      </c>
      <c r="T111" s="40" t="e">
        <f t="shared" si="5"/>
        <v>#DIV/0!</v>
      </c>
      <c r="U111" s="53"/>
      <c r="V111" s="53"/>
      <c r="W111" s="53"/>
      <c r="X111" s="53"/>
      <c r="Y111" s="53"/>
      <c r="Z111" s="53"/>
      <c r="AA111" s="53"/>
      <c r="AB111" s="53"/>
      <c r="AC111" s="53"/>
    </row>
    <row r="112" spans="1:29" ht="19" customHeight="1" x14ac:dyDescent="0.15">
      <c r="A112" s="36" t="s">
        <v>330</v>
      </c>
      <c r="B112" s="157"/>
      <c r="C112" s="157"/>
      <c r="D112" s="157"/>
      <c r="E112" s="157"/>
      <c r="F112" s="157"/>
      <c r="G112" s="157"/>
      <c r="H112" s="157"/>
      <c r="I112" s="66" t="s">
        <v>307</v>
      </c>
      <c r="J112" s="38">
        <v>20</v>
      </c>
      <c r="K112" s="94"/>
      <c r="L112" s="93"/>
      <c r="M112" s="39">
        <f t="shared" si="0"/>
        <v>0</v>
      </c>
      <c r="N112" s="39">
        <f t="shared" si="1"/>
        <v>0</v>
      </c>
      <c r="O112" s="40" t="e">
        <f t="shared" si="2"/>
        <v>#DIV/0!</v>
      </c>
      <c r="P112" s="95"/>
      <c r="Q112" s="95"/>
      <c r="R112" s="39">
        <f t="shared" si="3"/>
        <v>0</v>
      </c>
      <c r="S112" s="39">
        <f t="shared" si="4"/>
        <v>0</v>
      </c>
      <c r="T112" s="40" t="e">
        <f t="shared" si="5"/>
        <v>#DIV/0!</v>
      </c>
      <c r="U112" s="53"/>
      <c r="V112" s="53"/>
      <c r="W112" s="53"/>
      <c r="X112" s="53"/>
      <c r="Y112" s="53"/>
      <c r="Z112" s="53"/>
      <c r="AA112" s="53"/>
      <c r="AB112" s="53"/>
      <c r="AC112" s="53"/>
    </row>
    <row r="113" spans="1:29" ht="19" customHeight="1" x14ac:dyDescent="0.15">
      <c r="A113" s="36" t="s">
        <v>331</v>
      </c>
      <c r="B113" s="157"/>
      <c r="C113" s="157"/>
      <c r="D113" s="157"/>
      <c r="E113" s="157"/>
      <c r="F113" s="157"/>
      <c r="G113" s="157"/>
      <c r="H113" s="157"/>
      <c r="I113" s="66" t="s">
        <v>309</v>
      </c>
      <c r="J113" s="38">
        <v>20</v>
      </c>
      <c r="K113" s="94"/>
      <c r="L113" s="93"/>
      <c r="M113" s="39">
        <f t="shared" si="0"/>
        <v>0</v>
      </c>
      <c r="N113" s="39">
        <f t="shared" si="1"/>
        <v>0</v>
      </c>
      <c r="O113" s="40" t="e">
        <f t="shared" si="2"/>
        <v>#DIV/0!</v>
      </c>
      <c r="P113" s="95"/>
      <c r="Q113" s="95"/>
      <c r="R113" s="39">
        <f t="shared" si="3"/>
        <v>0</v>
      </c>
      <c r="S113" s="39">
        <f t="shared" si="4"/>
        <v>0</v>
      </c>
      <c r="T113" s="40" t="e">
        <f t="shared" si="5"/>
        <v>#DIV/0!</v>
      </c>
      <c r="U113" s="53"/>
      <c r="V113" s="53"/>
      <c r="W113" s="53"/>
      <c r="X113" s="53"/>
      <c r="Y113" s="53"/>
      <c r="Z113" s="53"/>
      <c r="AA113" s="53"/>
      <c r="AB113" s="53"/>
      <c r="AC113" s="53"/>
    </row>
    <row r="114" spans="1:29" ht="19" customHeight="1" x14ac:dyDescent="0.15">
      <c r="A114" s="36" t="s">
        <v>332</v>
      </c>
      <c r="B114" s="157"/>
      <c r="C114" s="157"/>
      <c r="D114" s="157"/>
      <c r="E114" s="157"/>
      <c r="F114" s="157"/>
      <c r="G114" s="157"/>
      <c r="H114" s="157"/>
      <c r="I114" s="66" t="s">
        <v>311</v>
      </c>
      <c r="J114" s="38">
        <v>20</v>
      </c>
      <c r="K114" s="94"/>
      <c r="L114" s="93"/>
      <c r="M114" s="39">
        <f t="shared" si="0"/>
        <v>0</v>
      </c>
      <c r="N114" s="39">
        <f t="shared" si="1"/>
        <v>0</v>
      </c>
      <c r="O114" s="40" t="e">
        <f t="shared" si="2"/>
        <v>#DIV/0!</v>
      </c>
      <c r="P114" s="95"/>
      <c r="Q114" s="95"/>
      <c r="R114" s="39">
        <f t="shared" si="3"/>
        <v>0</v>
      </c>
      <c r="S114" s="39">
        <f t="shared" si="4"/>
        <v>0</v>
      </c>
      <c r="T114" s="40" t="e">
        <f t="shared" si="5"/>
        <v>#DIV/0!</v>
      </c>
      <c r="U114" s="53"/>
      <c r="V114" s="53"/>
      <c r="W114" s="53"/>
      <c r="X114" s="53"/>
      <c r="Y114" s="53"/>
      <c r="Z114" s="53"/>
      <c r="AA114" s="53"/>
      <c r="AB114" s="53"/>
      <c r="AC114" s="53"/>
    </row>
    <row r="115" spans="1:29" ht="19" customHeight="1" x14ac:dyDescent="0.15">
      <c r="A115" s="36" t="s">
        <v>333</v>
      </c>
      <c r="B115" s="157"/>
      <c r="C115" s="157"/>
      <c r="D115" s="157"/>
      <c r="E115" s="157"/>
      <c r="F115" s="157"/>
      <c r="G115" s="157"/>
      <c r="H115" s="157"/>
      <c r="I115" s="66" t="s">
        <v>313</v>
      </c>
      <c r="J115" s="38">
        <v>20</v>
      </c>
      <c r="K115" s="94"/>
      <c r="L115" s="93"/>
      <c r="M115" s="39">
        <f t="shared" si="0"/>
        <v>0</v>
      </c>
      <c r="N115" s="39">
        <f t="shared" si="1"/>
        <v>0</v>
      </c>
      <c r="O115" s="40" t="e">
        <f t="shared" si="2"/>
        <v>#DIV/0!</v>
      </c>
      <c r="P115" s="95"/>
      <c r="Q115" s="95"/>
      <c r="R115" s="39">
        <f t="shared" si="3"/>
        <v>0</v>
      </c>
      <c r="S115" s="39">
        <f t="shared" si="4"/>
        <v>0</v>
      </c>
      <c r="T115" s="40" t="e">
        <f t="shared" si="5"/>
        <v>#DIV/0!</v>
      </c>
      <c r="U115" s="53"/>
      <c r="V115" s="53"/>
      <c r="W115" s="53"/>
      <c r="X115" s="53"/>
      <c r="Y115" s="53"/>
      <c r="Z115" s="53"/>
      <c r="AA115" s="53"/>
      <c r="AB115" s="53"/>
      <c r="AC115" s="53"/>
    </row>
    <row r="116" spans="1:29" ht="19" customHeight="1" x14ac:dyDescent="0.15">
      <c r="A116" s="36" t="s">
        <v>334</v>
      </c>
      <c r="B116" s="157"/>
      <c r="C116" s="157"/>
      <c r="D116" s="157"/>
      <c r="E116" s="157"/>
      <c r="F116" s="157"/>
      <c r="G116" s="157"/>
      <c r="H116" s="157"/>
      <c r="I116" s="66" t="s">
        <v>315</v>
      </c>
      <c r="J116" s="38">
        <v>20</v>
      </c>
      <c r="K116" s="94"/>
      <c r="L116" s="93"/>
      <c r="M116" s="39">
        <f t="shared" si="0"/>
        <v>0</v>
      </c>
      <c r="N116" s="39">
        <f t="shared" si="1"/>
        <v>0</v>
      </c>
      <c r="O116" s="40" t="e">
        <f t="shared" si="2"/>
        <v>#DIV/0!</v>
      </c>
      <c r="P116" s="95"/>
      <c r="Q116" s="95"/>
      <c r="R116" s="39">
        <f t="shared" si="3"/>
        <v>0</v>
      </c>
      <c r="S116" s="39">
        <f t="shared" si="4"/>
        <v>0</v>
      </c>
      <c r="T116" s="40" t="e">
        <f t="shared" si="5"/>
        <v>#DIV/0!</v>
      </c>
      <c r="U116" s="53"/>
      <c r="V116" s="53"/>
      <c r="W116" s="53"/>
      <c r="X116" s="53"/>
      <c r="Y116" s="53"/>
      <c r="Z116" s="53"/>
      <c r="AA116" s="53"/>
      <c r="AB116" s="53"/>
      <c r="AC116" s="53"/>
    </row>
    <row r="117" spans="1:29" ht="19" customHeight="1" x14ac:dyDescent="0.15">
      <c r="A117" s="36" t="s">
        <v>335</v>
      </c>
      <c r="B117" s="157"/>
      <c r="C117" s="157"/>
      <c r="D117" s="157"/>
      <c r="E117" s="157"/>
      <c r="F117" s="157"/>
      <c r="G117" s="157"/>
      <c r="H117" s="157"/>
      <c r="I117" s="66" t="s">
        <v>317</v>
      </c>
      <c r="J117" s="38">
        <v>20</v>
      </c>
      <c r="K117" s="94"/>
      <c r="L117" s="93"/>
      <c r="M117" s="39">
        <f t="shared" si="0"/>
        <v>0</v>
      </c>
      <c r="N117" s="39">
        <f t="shared" si="1"/>
        <v>0</v>
      </c>
      <c r="O117" s="40" t="e">
        <f t="shared" si="2"/>
        <v>#DIV/0!</v>
      </c>
      <c r="P117" s="95"/>
      <c r="Q117" s="95"/>
      <c r="R117" s="39">
        <f t="shared" si="3"/>
        <v>0</v>
      </c>
      <c r="S117" s="39">
        <f t="shared" si="4"/>
        <v>0</v>
      </c>
      <c r="T117" s="40" t="e">
        <f t="shared" si="5"/>
        <v>#DIV/0!</v>
      </c>
      <c r="U117" s="53"/>
      <c r="V117" s="53"/>
      <c r="W117" s="53"/>
      <c r="X117" s="53"/>
      <c r="Y117" s="53"/>
      <c r="Z117" s="53"/>
      <c r="AA117" s="53"/>
      <c r="AB117" s="53"/>
      <c r="AC117" s="53"/>
    </row>
    <row r="118" spans="1:29" ht="19" customHeight="1" x14ac:dyDescent="0.15">
      <c r="A118" s="36" t="s">
        <v>336</v>
      </c>
      <c r="B118" s="157"/>
      <c r="C118" s="157"/>
      <c r="D118" s="157"/>
      <c r="E118" s="157"/>
      <c r="F118" s="157"/>
      <c r="G118" s="157"/>
      <c r="H118" s="157"/>
      <c r="I118" s="66" t="s">
        <v>319</v>
      </c>
      <c r="J118" s="38">
        <v>20</v>
      </c>
      <c r="K118" s="94"/>
      <c r="L118" s="93"/>
      <c r="M118" s="39">
        <f t="shared" si="0"/>
        <v>0</v>
      </c>
      <c r="N118" s="39">
        <f t="shared" si="1"/>
        <v>0</v>
      </c>
      <c r="O118" s="40" t="e">
        <f t="shared" si="2"/>
        <v>#DIV/0!</v>
      </c>
      <c r="P118" s="95"/>
      <c r="Q118" s="95"/>
      <c r="R118" s="39">
        <f t="shared" si="3"/>
        <v>0</v>
      </c>
      <c r="S118" s="39">
        <f t="shared" si="4"/>
        <v>0</v>
      </c>
      <c r="T118" s="40" t="e">
        <f t="shared" si="5"/>
        <v>#DIV/0!</v>
      </c>
      <c r="U118" s="53"/>
      <c r="V118" s="53"/>
      <c r="W118" s="53"/>
      <c r="X118" s="53"/>
      <c r="Y118" s="53"/>
      <c r="Z118" s="53"/>
      <c r="AA118" s="53"/>
      <c r="AB118" s="53"/>
      <c r="AC118" s="53"/>
    </row>
    <row r="119" spans="1:29" ht="19" customHeight="1" x14ac:dyDescent="0.15">
      <c r="A119" s="36" t="s">
        <v>337</v>
      </c>
      <c r="B119" s="157"/>
      <c r="C119" s="157"/>
      <c r="D119" s="157"/>
      <c r="E119" s="157"/>
      <c r="F119" s="157"/>
      <c r="G119" s="157"/>
      <c r="H119" s="157"/>
      <c r="I119" s="66" t="s">
        <v>321</v>
      </c>
      <c r="J119" s="38">
        <v>20</v>
      </c>
      <c r="K119" s="94"/>
      <c r="L119" s="93"/>
      <c r="M119" s="39">
        <f t="shared" si="0"/>
        <v>0</v>
      </c>
      <c r="N119" s="39">
        <f t="shared" si="1"/>
        <v>0</v>
      </c>
      <c r="O119" s="40" t="e">
        <f t="shared" si="2"/>
        <v>#DIV/0!</v>
      </c>
      <c r="P119" s="95"/>
      <c r="Q119" s="95"/>
      <c r="R119" s="39">
        <f t="shared" si="3"/>
        <v>0</v>
      </c>
      <c r="S119" s="39">
        <f t="shared" si="4"/>
        <v>0</v>
      </c>
      <c r="T119" s="40" t="e">
        <f t="shared" si="5"/>
        <v>#DIV/0!</v>
      </c>
      <c r="U119" s="53"/>
      <c r="V119" s="53"/>
      <c r="W119" s="53"/>
      <c r="X119" s="53"/>
      <c r="Y119" s="53"/>
      <c r="Z119" s="53"/>
      <c r="AA119" s="53"/>
      <c r="AB119" s="53"/>
      <c r="AC119" s="53"/>
    </row>
    <row r="120" spans="1:29" ht="19" customHeight="1" x14ac:dyDescent="0.15">
      <c r="A120" s="36" t="s">
        <v>338</v>
      </c>
      <c r="B120" s="157"/>
      <c r="C120" s="157"/>
      <c r="D120" s="157"/>
      <c r="E120" s="157"/>
      <c r="F120" s="157"/>
      <c r="G120" s="157"/>
      <c r="H120" s="157"/>
      <c r="I120" s="66" t="s">
        <v>323</v>
      </c>
      <c r="J120" s="38">
        <v>20</v>
      </c>
      <c r="K120" s="94"/>
      <c r="L120" s="93"/>
      <c r="M120" s="39">
        <f t="shared" si="0"/>
        <v>0</v>
      </c>
      <c r="N120" s="39">
        <f t="shared" si="1"/>
        <v>0</v>
      </c>
      <c r="O120" s="40" t="e">
        <f t="shared" si="2"/>
        <v>#DIV/0!</v>
      </c>
      <c r="P120" s="95"/>
      <c r="Q120" s="95"/>
      <c r="R120" s="39">
        <f t="shared" si="3"/>
        <v>0</v>
      </c>
      <c r="S120" s="39">
        <f t="shared" si="4"/>
        <v>0</v>
      </c>
      <c r="T120" s="40" t="e">
        <f t="shared" si="5"/>
        <v>#DIV/0!</v>
      </c>
      <c r="U120" s="53"/>
      <c r="V120" s="53"/>
      <c r="W120" s="53"/>
      <c r="X120" s="53"/>
      <c r="Y120" s="53"/>
      <c r="Z120" s="53"/>
      <c r="AA120" s="53"/>
      <c r="AB120" s="53"/>
      <c r="AC120" s="53"/>
    </row>
    <row r="121" spans="1:29" ht="19" customHeight="1" x14ac:dyDescent="0.15">
      <c r="A121" s="36" t="s">
        <v>339</v>
      </c>
      <c r="B121" s="157"/>
      <c r="C121" s="157"/>
      <c r="D121" s="157"/>
      <c r="E121" s="157"/>
      <c r="F121" s="157"/>
      <c r="G121" s="157"/>
      <c r="H121" s="157"/>
      <c r="I121" s="66" t="s">
        <v>325</v>
      </c>
      <c r="J121" s="38">
        <v>20</v>
      </c>
      <c r="K121" s="94"/>
      <c r="L121" s="93"/>
      <c r="M121" s="39">
        <f t="shared" si="0"/>
        <v>0</v>
      </c>
      <c r="N121" s="39">
        <f t="shared" si="1"/>
        <v>0</v>
      </c>
      <c r="O121" s="40" t="e">
        <f t="shared" si="2"/>
        <v>#DIV/0!</v>
      </c>
      <c r="P121" s="95"/>
      <c r="Q121" s="95"/>
      <c r="R121" s="39">
        <f t="shared" si="3"/>
        <v>0</v>
      </c>
      <c r="S121" s="39">
        <f t="shared" si="4"/>
        <v>0</v>
      </c>
      <c r="T121" s="40" t="e">
        <f t="shared" si="5"/>
        <v>#DIV/0!</v>
      </c>
      <c r="U121" s="53"/>
      <c r="V121" s="53"/>
      <c r="W121" s="53"/>
      <c r="X121" s="53"/>
      <c r="Y121" s="53"/>
      <c r="Z121" s="53"/>
      <c r="AA121" s="53"/>
      <c r="AB121" s="53"/>
      <c r="AC121" s="53"/>
    </row>
    <row r="122" spans="1:29" ht="19" customHeight="1" x14ac:dyDescent="0.15">
      <c r="A122" s="36" t="s">
        <v>340</v>
      </c>
      <c r="B122" s="157"/>
      <c r="C122" s="157"/>
      <c r="D122" s="157"/>
      <c r="E122" s="157"/>
      <c r="F122" s="157"/>
      <c r="G122" s="157"/>
      <c r="H122" s="157"/>
      <c r="I122" s="66" t="s">
        <v>327</v>
      </c>
      <c r="J122" s="38">
        <v>20</v>
      </c>
      <c r="K122" s="94"/>
      <c r="L122" s="93"/>
      <c r="M122" s="39">
        <f t="shared" si="0"/>
        <v>0</v>
      </c>
      <c r="N122" s="39">
        <f t="shared" si="1"/>
        <v>0</v>
      </c>
      <c r="O122" s="40" t="e">
        <f t="shared" si="2"/>
        <v>#DIV/0!</v>
      </c>
      <c r="P122" s="95"/>
      <c r="Q122" s="95"/>
      <c r="R122" s="39">
        <f t="shared" si="3"/>
        <v>0</v>
      </c>
      <c r="S122" s="39">
        <f t="shared" si="4"/>
        <v>0</v>
      </c>
      <c r="T122" s="40" t="e">
        <f t="shared" si="5"/>
        <v>#DIV/0!</v>
      </c>
      <c r="U122" s="53"/>
      <c r="V122" s="53"/>
      <c r="W122" s="53"/>
      <c r="X122" s="53"/>
      <c r="Y122" s="53"/>
      <c r="Z122" s="53"/>
      <c r="AA122" s="53"/>
      <c r="AB122" s="53"/>
      <c r="AC122" s="53"/>
    </row>
    <row r="123" spans="1:29" ht="28.5" customHeight="1" x14ac:dyDescent="0.15">
      <c r="A123" s="36" t="s">
        <v>341</v>
      </c>
      <c r="B123" s="160" t="s">
        <v>163</v>
      </c>
      <c r="C123" s="163" t="s">
        <v>342</v>
      </c>
      <c r="D123" s="162" t="s">
        <v>343</v>
      </c>
      <c r="E123" s="159" t="s">
        <v>1041</v>
      </c>
      <c r="F123" s="161" t="s">
        <v>207</v>
      </c>
      <c r="G123" s="156"/>
      <c r="H123" s="159" t="s">
        <v>344</v>
      </c>
      <c r="I123" s="52" t="s">
        <v>345</v>
      </c>
      <c r="J123" s="38">
        <v>3</v>
      </c>
      <c r="K123" s="94"/>
      <c r="L123" s="93"/>
      <c r="M123" s="39">
        <f t="shared" si="0"/>
        <v>0</v>
      </c>
      <c r="N123" s="39">
        <f t="shared" si="1"/>
        <v>0</v>
      </c>
      <c r="O123" s="40" t="e">
        <f t="shared" si="2"/>
        <v>#DIV/0!</v>
      </c>
      <c r="P123" s="95"/>
      <c r="Q123" s="95"/>
      <c r="R123" s="39">
        <f t="shared" si="3"/>
        <v>0</v>
      </c>
      <c r="S123" s="39">
        <f t="shared" si="4"/>
        <v>0</v>
      </c>
      <c r="T123" s="40" t="e">
        <f t="shared" si="5"/>
        <v>#DIV/0!</v>
      </c>
      <c r="U123" s="53"/>
      <c r="V123" s="53"/>
      <c r="W123" s="53"/>
      <c r="X123" s="53"/>
      <c r="Y123" s="53"/>
      <c r="Z123" s="53"/>
      <c r="AA123" s="53"/>
      <c r="AB123" s="53"/>
      <c r="AC123" s="53"/>
    </row>
    <row r="124" spans="1:29" ht="28.5" customHeight="1" x14ac:dyDescent="0.15">
      <c r="A124" s="36" t="s">
        <v>346</v>
      </c>
      <c r="B124" s="157"/>
      <c r="C124" s="157"/>
      <c r="D124" s="157"/>
      <c r="E124" s="157"/>
      <c r="F124" s="157"/>
      <c r="G124" s="157"/>
      <c r="H124" s="157"/>
      <c r="I124" s="52" t="s">
        <v>347</v>
      </c>
      <c r="J124" s="38">
        <v>3</v>
      </c>
      <c r="K124" s="94"/>
      <c r="L124" s="93"/>
      <c r="M124" s="39">
        <f t="shared" si="0"/>
        <v>0</v>
      </c>
      <c r="N124" s="39">
        <f t="shared" si="1"/>
        <v>0</v>
      </c>
      <c r="O124" s="40" t="e">
        <f t="shared" si="2"/>
        <v>#DIV/0!</v>
      </c>
      <c r="P124" s="95"/>
      <c r="Q124" s="95"/>
      <c r="R124" s="39">
        <f t="shared" si="3"/>
        <v>0</v>
      </c>
      <c r="S124" s="39">
        <f t="shared" si="4"/>
        <v>0</v>
      </c>
      <c r="T124" s="40" t="e">
        <f t="shared" si="5"/>
        <v>#DIV/0!</v>
      </c>
      <c r="U124" s="53"/>
      <c r="V124" s="53"/>
      <c r="W124" s="53"/>
      <c r="X124" s="53"/>
      <c r="Y124" s="53"/>
      <c r="Z124" s="53"/>
      <c r="AA124" s="53"/>
      <c r="AB124" s="53"/>
      <c r="AC124" s="53"/>
    </row>
    <row r="125" spans="1:29" ht="28.5" customHeight="1" x14ac:dyDescent="0.15">
      <c r="A125" s="36" t="s">
        <v>348</v>
      </c>
      <c r="B125" s="157"/>
      <c r="C125" s="157"/>
      <c r="D125" s="157"/>
      <c r="E125" s="157"/>
      <c r="F125" s="157"/>
      <c r="G125" s="157"/>
      <c r="H125" s="157"/>
      <c r="I125" s="52" t="s">
        <v>349</v>
      </c>
      <c r="J125" s="38">
        <v>3</v>
      </c>
      <c r="K125" s="94"/>
      <c r="L125" s="93"/>
      <c r="M125" s="39">
        <f t="shared" si="0"/>
        <v>0</v>
      </c>
      <c r="N125" s="39">
        <f t="shared" si="1"/>
        <v>0</v>
      </c>
      <c r="O125" s="40" t="e">
        <f t="shared" si="2"/>
        <v>#DIV/0!</v>
      </c>
      <c r="P125" s="95"/>
      <c r="Q125" s="95"/>
      <c r="R125" s="39">
        <f t="shared" si="3"/>
        <v>0</v>
      </c>
      <c r="S125" s="39">
        <f t="shared" si="4"/>
        <v>0</v>
      </c>
      <c r="T125" s="40" t="e">
        <f t="shared" si="5"/>
        <v>#DIV/0!</v>
      </c>
      <c r="U125" s="53"/>
      <c r="V125" s="53"/>
      <c r="W125" s="53"/>
      <c r="X125" s="53"/>
      <c r="Y125" s="53"/>
      <c r="Z125" s="53"/>
      <c r="AA125" s="53"/>
      <c r="AB125" s="53"/>
      <c r="AC125" s="53"/>
    </row>
    <row r="126" spans="1:29" ht="28.5" customHeight="1" x14ac:dyDescent="0.15">
      <c r="A126" s="36" t="s">
        <v>350</v>
      </c>
      <c r="B126" s="157"/>
      <c r="C126" s="157"/>
      <c r="D126" s="157"/>
      <c r="E126" s="157"/>
      <c r="F126" s="157"/>
      <c r="G126" s="157"/>
      <c r="H126" s="157"/>
      <c r="I126" s="52" t="s">
        <v>351</v>
      </c>
      <c r="J126" s="38">
        <v>3</v>
      </c>
      <c r="K126" s="94"/>
      <c r="L126" s="93"/>
      <c r="M126" s="39">
        <f t="shared" si="0"/>
        <v>0</v>
      </c>
      <c r="N126" s="39">
        <f t="shared" si="1"/>
        <v>0</v>
      </c>
      <c r="O126" s="40" t="e">
        <f t="shared" si="2"/>
        <v>#DIV/0!</v>
      </c>
      <c r="P126" s="95"/>
      <c r="Q126" s="95"/>
      <c r="R126" s="39">
        <f t="shared" si="3"/>
        <v>0</v>
      </c>
      <c r="S126" s="39">
        <f t="shared" si="4"/>
        <v>0</v>
      </c>
      <c r="T126" s="40" t="e">
        <f t="shared" si="5"/>
        <v>#DIV/0!</v>
      </c>
      <c r="U126" s="53"/>
      <c r="V126" s="53"/>
      <c r="W126" s="53"/>
      <c r="X126" s="53"/>
      <c r="Y126" s="53"/>
      <c r="Z126" s="53"/>
      <c r="AA126" s="53"/>
      <c r="AB126" s="53"/>
      <c r="AC126" s="53"/>
    </row>
    <row r="127" spans="1:29" ht="28.5" customHeight="1" x14ac:dyDescent="0.15">
      <c r="A127" s="36" t="s">
        <v>352</v>
      </c>
      <c r="B127" s="157"/>
      <c r="C127" s="157"/>
      <c r="D127" s="157"/>
      <c r="E127" s="157"/>
      <c r="F127" s="157"/>
      <c r="G127" s="157"/>
      <c r="H127" s="157"/>
      <c r="I127" s="52" t="s">
        <v>353</v>
      </c>
      <c r="J127" s="38">
        <v>3</v>
      </c>
      <c r="K127" s="94"/>
      <c r="L127" s="93"/>
      <c r="M127" s="39">
        <f t="shared" si="0"/>
        <v>0</v>
      </c>
      <c r="N127" s="39">
        <f t="shared" si="1"/>
        <v>0</v>
      </c>
      <c r="O127" s="40" t="e">
        <f t="shared" si="2"/>
        <v>#DIV/0!</v>
      </c>
      <c r="P127" s="95"/>
      <c r="Q127" s="95"/>
      <c r="R127" s="39">
        <f t="shared" si="3"/>
        <v>0</v>
      </c>
      <c r="S127" s="39">
        <f t="shared" si="4"/>
        <v>0</v>
      </c>
      <c r="T127" s="40" t="e">
        <f t="shared" si="5"/>
        <v>#DIV/0!</v>
      </c>
      <c r="U127" s="53"/>
      <c r="V127" s="53"/>
      <c r="W127" s="53"/>
      <c r="X127" s="53"/>
      <c r="Y127" s="53"/>
      <c r="Z127" s="53"/>
      <c r="AA127" s="53"/>
      <c r="AB127" s="53"/>
      <c r="AC127" s="53"/>
    </row>
    <row r="128" spans="1:29" ht="28.5" customHeight="1" x14ac:dyDescent="0.15">
      <c r="A128" s="36" t="s">
        <v>354</v>
      </c>
      <c r="B128" s="157"/>
      <c r="C128" s="157"/>
      <c r="D128" s="157"/>
      <c r="E128" s="157"/>
      <c r="F128" s="157"/>
      <c r="G128" s="157"/>
      <c r="H128" s="157"/>
      <c r="I128" s="52" t="s">
        <v>355</v>
      </c>
      <c r="J128" s="38">
        <v>3</v>
      </c>
      <c r="K128" s="94"/>
      <c r="L128" s="93"/>
      <c r="M128" s="39">
        <f t="shared" si="0"/>
        <v>0</v>
      </c>
      <c r="N128" s="39">
        <f t="shared" si="1"/>
        <v>0</v>
      </c>
      <c r="O128" s="40" t="e">
        <f t="shared" si="2"/>
        <v>#DIV/0!</v>
      </c>
      <c r="P128" s="95"/>
      <c r="Q128" s="95"/>
      <c r="R128" s="39">
        <f t="shared" si="3"/>
        <v>0</v>
      </c>
      <c r="S128" s="39">
        <f t="shared" si="4"/>
        <v>0</v>
      </c>
      <c r="T128" s="40" t="e">
        <f t="shared" si="5"/>
        <v>#DIV/0!</v>
      </c>
      <c r="U128" s="53"/>
      <c r="V128" s="53"/>
      <c r="W128" s="53"/>
      <c r="X128" s="53"/>
      <c r="Y128" s="53"/>
      <c r="Z128" s="53"/>
      <c r="AA128" s="53"/>
      <c r="AB128" s="53"/>
      <c r="AC128" s="53"/>
    </row>
    <row r="129" spans="1:29" ht="28.5" customHeight="1" x14ac:dyDescent="0.15">
      <c r="A129" s="36" t="s">
        <v>356</v>
      </c>
      <c r="B129" s="157"/>
      <c r="C129" s="157"/>
      <c r="D129" s="157"/>
      <c r="E129" s="157"/>
      <c r="F129" s="157"/>
      <c r="G129" s="157"/>
      <c r="H129" s="157"/>
      <c r="I129" s="52" t="s">
        <v>357</v>
      </c>
      <c r="J129" s="38">
        <v>3</v>
      </c>
      <c r="K129" s="94"/>
      <c r="L129" s="93"/>
      <c r="M129" s="39">
        <f t="shared" si="0"/>
        <v>0</v>
      </c>
      <c r="N129" s="39">
        <f t="shared" si="1"/>
        <v>0</v>
      </c>
      <c r="O129" s="40" t="e">
        <f t="shared" si="2"/>
        <v>#DIV/0!</v>
      </c>
      <c r="P129" s="95"/>
      <c r="Q129" s="95"/>
      <c r="R129" s="39">
        <f t="shared" si="3"/>
        <v>0</v>
      </c>
      <c r="S129" s="39">
        <f t="shared" si="4"/>
        <v>0</v>
      </c>
      <c r="T129" s="40" t="e">
        <f t="shared" si="5"/>
        <v>#DIV/0!</v>
      </c>
      <c r="U129" s="53"/>
      <c r="V129" s="53"/>
      <c r="W129" s="53"/>
      <c r="X129" s="53"/>
      <c r="Y129" s="53"/>
      <c r="Z129" s="53"/>
      <c r="AA129" s="53"/>
      <c r="AB129" s="53"/>
      <c r="AC129" s="53"/>
    </row>
    <row r="130" spans="1:29" ht="28.5" customHeight="1" x14ac:dyDescent="0.15">
      <c r="A130" s="36" t="s">
        <v>358</v>
      </c>
      <c r="B130" s="157"/>
      <c r="C130" s="157"/>
      <c r="D130" s="157"/>
      <c r="E130" s="157"/>
      <c r="F130" s="157"/>
      <c r="G130" s="157"/>
      <c r="H130" s="157"/>
      <c r="I130" s="52" t="s">
        <v>359</v>
      </c>
      <c r="J130" s="38">
        <v>3</v>
      </c>
      <c r="K130" s="94"/>
      <c r="L130" s="93"/>
      <c r="M130" s="39">
        <f t="shared" si="0"/>
        <v>0</v>
      </c>
      <c r="N130" s="39">
        <f t="shared" si="1"/>
        <v>0</v>
      </c>
      <c r="O130" s="40" t="e">
        <f t="shared" si="2"/>
        <v>#DIV/0!</v>
      </c>
      <c r="P130" s="95"/>
      <c r="Q130" s="95"/>
      <c r="R130" s="39">
        <f t="shared" si="3"/>
        <v>0</v>
      </c>
      <c r="S130" s="39">
        <f t="shared" si="4"/>
        <v>0</v>
      </c>
      <c r="T130" s="40" t="e">
        <f t="shared" si="5"/>
        <v>#DIV/0!</v>
      </c>
      <c r="U130" s="53"/>
      <c r="V130" s="53"/>
      <c r="W130" s="53"/>
      <c r="X130" s="53"/>
      <c r="Y130" s="53"/>
      <c r="Z130" s="53"/>
      <c r="AA130" s="53"/>
      <c r="AB130" s="53"/>
      <c r="AC130" s="53"/>
    </row>
    <row r="131" spans="1:29" ht="28.5" customHeight="1" x14ac:dyDescent="0.15">
      <c r="A131" s="38" t="s">
        <v>360</v>
      </c>
      <c r="B131" s="157"/>
      <c r="C131" s="157"/>
      <c r="D131" s="157"/>
      <c r="E131" s="157"/>
      <c r="F131" s="157"/>
      <c r="G131" s="157"/>
      <c r="H131" s="157"/>
      <c r="I131" s="52" t="s">
        <v>361</v>
      </c>
      <c r="J131" s="38">
        <v>3</v>
      </c>
      <c r="K131" s="94"/>
      <c r="L131" s="93"/>
      <c r="M131" s="39">
        <f t="shared" si="0"/>
        <v>0</v>
      </c>
      <c r="N131" s="39">
        <f t="shared" si="1"/>
        <v>0</v>
      </c>
      <c r="O131" s="40" t="e">
        <f t="shared" si="2"/>
        <v>#DIV/0!</v>
      </c>
      <c r="P131" s="95"/>
      <c r="Q131" s="95"/>
      <c r="R131" s="39">
        <f t="shared" si="3"/>
        <v>0</v>
      </c>
      <c r="S131" s="39">
        <f t="shared" si="4"/>
        <v>0</v>
      </c>
      <c r="T131" s="40" t="e">
        <f t="shared" si="5"/>
        <v>#DIV/0!</v>
      </c>
      <c r="U131" s="53"/>
      <c r="V131" s="53"/>
      <c r="W131" s="53"/>
      <c r="X131" s="53"/>
      <c r="Y131" s="53"/>
      <c r="Z131" s="53"/>
      <c r="AA131" s="53"/>
      <c r="AB131" s="53"/>
      <c r="AC131" s="53"/>
    </row>
    <row r="132" spans="1:29" ht="28.5" customHeight="1" x14ac:dyDescent="0.15">
      <c r="A132" s="36" t="s">
        <v>362</v>
      </c>
      <c r="B132" s="157"/>
      <c r="C132" s="157"/>
      <c r="D132" s="157"/>
      <c r="E132" s="157"/>
      <c r="F132" s="157"/>
      <c r="G132" s="157"/>
      <c r="H132" s="157"/>
      <c r="I132" s="52" t="s">
        <v>363</v>
      </c>
      <c r="J132" s="38">
        <v>3</v>
      </c>
      <c r="K132" s="94"/>
      <c r="L132" s="93"/>
      <c r="M132" s="39">
        <f t="shared" si="0"/>
        <v>0</v>
      </c>
      <c r="N132" s="39">
        <f t="shared" si="1"/>
        <v>0</v>
      </c>
      <c r="O132" s="40" t="e">
        <f t="shared" si="2"/>
        <v>#DIV/0!</v>
      </c>
      <c r="P132" s="95"/>
      <c r="Q132" s="95"/>
      <c r="R132" s="39">
        <f t="shared" si="3"/>
        <v>0</v>
      </c>
      <c r="S132" s="39">
        <f t="shared" si="4"/>
        <v>0</v>
      </c>
      <c r="T132" s="40" t="e">
        <f t="shared" si="5"/>
        <v>#DIV/0!</v>
      </c>
      <c r="U132" s="53"/>
      <c r="V132" s="53"/>
      <c r="W132" s="53"/>
      <c r="X132" s="53"/>
      <c r="Y132" s="53"/>
      <c r="Z132" s="53"/>
      <c r="AA132" s="53"/>
      <c r="AB132" s="53"/>
      <c r="AC132" s="53"/>
    </row>
    <row r="133" spans="1:29" ht="28.5" customHeight="1" x14ac:dyDescent="0.15">
      <c r="A133" s="36" t="s">
        <v>364</v>
      </c>
      <c r="B133" s="157"/>
      <c r="C133" s="157"/>
      <c r="D133" s="157"/>
      <c r="E133" s="157"/>
      <c r="F133" s="157"/>
      <c r="G133" s="157"/>
      <c r="H133" s="157"/>
      <c r="I133" s="52" t="s">
        <v>365</v>
      </c>
      <c r="J133" s="38">
        <v>3</v>
      </c>
      <c r="K133" s="94"/>
      <c r="L133" s="93"/>
      <c r="M133" s="39">
        <f t="shared" si="0"/>
        <v>0</v>
      </c>
      <c r="N133" s="39">
        <f t="shared" si="1"/>
        <v>0</v>
      </c>
      <c r="O133" s="40" t="e">
        <f t="shared" si="2"/>
        <v>#DIV/0!</v>
      </c>
      <c r="P133" s="95"/>
      <c r="Q133" s="95"/>
      <c r="R133" s="39">
        <f t="shared" si="3"/>
        <v>0</v>
      </c>
      <c r="S133" s="39">
        <f t="shared" si="4"/>
        <v>0</v>
      </c>
      <c r="T133" s="40" t="e">
        <f t="shared" si="5"/>
        <v>#DIV/0!</v>
      </c>
      <c r="U133" s="53"/>
      <c r="V133" s="53"/>
      <c r="W133" s="53"/>
      <c r="X133" s="53"/>
      <c r="Y133" s="53"/>
      <c r="Z133" s="53"/>
      <c r="AA133" s="53"/>
      <c r="AB133" s="53"/>
      <c r="AC133" s="53"/>
    </row>
    <row r="134" spans="1:29" ht="28.5" customHeight="1" x14ac:dyDescent="0.15">
      <c r="A134" s="36" t="s">
        <v>366</v>
      </c>
      <c r="B134" s="157"/>
      <c r="C134" s="157"/>
      <c r="D134" s="157"/>
      <c r="E134" s="157"/>
      <c r="F134" s="157"/>
      <c r="G134" s="157"/>
      <c r="H134" s="157"/>
      <c r="I134" s="52" t="s">
        <v>367</v>
      </c>
      <c r="J134" s="38">
        <v>3</v>
      </c>
      <c r="K134" s="94"/>
      <c r="L134" s="93"/>
      <c r="M134" s="39">
        <f t="shared" si="0"/>
        <v>0</v>
      </c>
      <c r="N134" s="39">
        <f t="shared" si="1"/>
        <v>0</v>
      </c>
      <c r="O134" s="40" t="e">
        <f t="shared" si="2"/>
        <v>#DIV/0!</v>
      </c>
      <c r="P134" s="95"/>
      <c r="Q134" s="95"/>
      <c r="R134" s="39">
        <f t="shared" si="3"/>
        <v>0</v>
      </c>
      <c r="S134" s="39">
        <f t="shared" si="4"/>
        <v>0</v>
      </c>
      <c r="T134" s="40" t="e">
        <f t="shared" si="5"/>
        <v>#DIV/0!</v>
      </c>
      <c r="U134" s="53"/>
      <c r="V134" s="53"/>
      <c r="W134" s="53"/>
      <c r="X134" s="53"/>
      <c r="Y134" s="53"/>
      <c r="Z134" s="53"/>
      <c r="AA134" s="53"/>
      <c r="AB134" s="53"/>
      <c r="AC134" s="53"/>
    </row>
    <row r="135" spans="1:29" ht="28.5" customHeight="1" x14ac:dyDescent="0.15">
      <c r="A135" s="36" t="s">
        <v>368</v>
      </c>
      <c r="B135" s="157"/>
      <c r="C135" s="157"/>
      <c r="D135" s="157"/>
      <c r="E135" s="157"/>
      <c r="F135" s="157"/>
      <c r="G135" s="157"/>
      <c r="H135" s="157"/>
      <c r="I135" s="52" t="s">
        <v>369</v>
      </c>
      <c r="J135" s="38">
        <v>3</v>
      </c>
      <c r="K135" s="94"/>
      <c r="L135" s="93"/>
      <c r="M135" s="39">
        <f t="shared" si="0"/>
        <v>0</v>
      </c>
      <c r="N135" s="39">
        <f t="shared" si="1"/>
        <v>0</v>
      </c>
      <c r="O135" s="40" t="e">
        <f t="shared" si="2"/>
        <v>#DIV/0!</v>
      </c>
      <c r="P135" s="95"/>
      <c r="Q135" s="95"/>
      <c r="R135" s="39">
        <f t="shared" si="3"/>
        <v>0</v>
      </c>
      <c r="S135" s="39">
        <f t="shared" si="4"/>
        <v>0</v>
      </c>
      <c r="T135" s="40" t="e">
        <f t="shared" si="5"/>
        <v>#DIV/0!</v>
      </c>
      <c r="U135" s="53"/>
      <c r="V135" s="53"/>
      <c r="W135" s="53"/>
      <c r="X135" s="53"/>
      <c r="Y135" s="53"/>
      <c r="Z135" s="53"/>
      <c r="AA135" s="53"/>
      <c r="AB135" s="53"/>
      <c r="AC135" s="53"/>
    </row>
    <row r="136" spans="1:29" ht="28.5" customHeight="1" x14ac:dyDescent="0.15">
      <c r="A136" s="36" t="s">
        <v>370</v>
      </c>
      <c r="B136" s="157"/>
      <c r="C136" s="157"/>
      <c r="D136" s="157"/>
      <c r="E136" s="157"/>
      <c r="F136" s="157"/>
      <c r="G136" s="157"/>
      <c r="H136" s="157"/>
      <c r="I136" s="52" t="s">
        <v>371</v>
      </c>
      <c r="J136" s="38">
        <v>3</v>
      </c>
      <c r="K136" s="94"/>
      <c r="L136" s="93"/>
      <c r="M136" s="39">
        <f t="shared" si="0"/>
        <v>0</v>
      </c>
      <c r="N136" s="39">
        <f t="shared" si="1"/>
        <v>0</v>
      </c>
      <c r="O136" s="40" t="e">
        <f t="shared" si="2"/>
        <v>#DIV/0!</v>
      </c>
      <c r="P136" s="95"/>
      <c r="Q136" s="95"/>
      <c r="R136" s="39">
        <f t="shared" si="3"/>
        <v>0</v>
      </c>
      <c r="S136" s="39">
        <f t="shared" si="4"/>
        <v>0</v>
      </c>
      <c r="T136" s="40" t="e">
        <f t="shared" si="5"/>
        <v>#DIV/0!</v>
      </c>
      <c r="U136" s="53"/>
      <c r="V136" s="53"/>
      <c r="W136" s="53"/>
      <c r="X136" s="53"/>
      <c r="Y136" s="53"/>
      <c r="Z136" s="53"/>
      <c r="AA136" s="53"/>
      <c r="AB136" s="53"/>
      <c r="AC136" s="53"/>
    </row>
    <row r="137" spans="1:29" ht="28.5" customHeight="1" x14ac:dyDescent="0.15">
      <c r="A137" s="36" t="s">
        <v>372</v>
      </c>
      <c r="B137" s="157"/>
      <c r="C137" s="157"/>
      <c r="D137" s="157"/>
      <c r="E137" s="157"/>
      <c r="F137" s="157"/>
      <c r="G137" s="157"/>
      <c r="H137" s="157"/>
      <c r="I137" s="52" t="s">
        <v>373</v>
      </c>
      <c r="J137" s="38">
        <v>3</v>
      </c>
      <c r="K137" s="94"/>
      <c r="L137" s="93"/>
      <c r="M137" s="39">
        <f t="shared" si="0"/>
        <v>0</v>
      </c>
      <c r="N137" s="39">
        <f t="shared" si="1"/>
        <v>0</v>
      </c>
      <c r="O137" s="40" t="e">
        <f t="shared" si="2"/>
        <v>#DIV/0!</v>
      </c>
      <c r="P137" s="95"/>
      <c r="Q137" s="95"/>
      <c r="R137" s="39">
        <f t="shared" si="3"/>
        <v>0</v>
      </c>
      <c r="S137" s="39">
        <f t="shared" si="4"/>
        <v>0</v>
      </c>
      <c r="T137" s="40" t="e">
        <f t="shared" si="5"/>
        <v>#DIV/0!</v>
      </c>
      <c r="U137" s="53"/>
      <c r="V137" s="53"/>
      <c r="W137" s="53"/>
      <c r="X137" s="53"/>
      <c r="Y137" s="53"/>
      <c r="Z137" s="53"/>
      <c r="AA137" s="53"/>
      <c r="AB137" s="53"/>
      <c r="AC137" s="53"/>
    </row>
    <row r="138" spans="1:29" ht="28.5" customHeight="1" x14ac:dyDescent="0.15">
      <c r="A138" s="36" t="s">
        <v>374</v>
      </c>
      <c r="B138" s="157"/>
      <c r="C138" s="157"/>
      <c r="D138" s="157"/>
      <c r="E138" s="157"/>
      <c r="F138" s="157"/>
      <c r="G138" s="157"/>
      <c r="H138" s="157"/>
      <c r="I138" s="52" t="s">
        <v>375</v>
      </c>
      <c r="J138" s="38">
        <v>3</v>
      </c>
      <c r="K138" s="94"/>
      <c r="L138" s="93"/>
      <c r="M138" s="39">
        <f t="shared" si="0"/>
        <v>0</v>
      </c>
      <c r="N138" s="39">
        <f t="shared" si="1"/>
        <v>0</v>
      </c>
      <c r="O138" s="40" t="e">
        <f t="shared" si="2"/>
        <v>#DIV/0!</v>
      </c>
      <c r="P138" s="95"/>
      <c r="Q138" s="95"/>
      <c r="R138" s="39">
        <f t="shared" si="3"/>
        <v>0</v>
      </c>
      <c r="S138" s="39">
        <f t="shared" si="4"/>
        <v>0</v>
      </c>
      <c r="T138" s="40" t="e">
        <f t="shared" si="5"/>
        <v>#DIV/0!</v>
      </c>
      <c r="U138" s="53"/>
      <c r="V138" s="53"/>
      <c r="W138" s="53"/>
      <c r="X138" s="53"/>
      <c r="Y138" s="53"/>
      <c r="Z138" s="53"/>
      <c r="AA138" s="53"/>
      <c r="AB138" s="53"/>
      <c r="AC138" s="53"/>
    </row>
    <row r="139" spans="1:29" ht="28.5" customHeight="1" x14ac:dyDescent="0.15">
      <c r="A139" s="36" t="s">
        <v>376</v>
      </c>
      <c r="B139" s="157"/>
      <c r="C139" s="157"/>
      <c r="D139" s="157"/>
      <c r="E139" s="157"/>
      <c r="F139" s="157"/>
      <c r="G139" s="157"/>
      <c r="H139" s="157"/>
      <c r="I139" s="52" t="s">
        <v>377</v>
      </c>
      <c r="J139" s="38">
        <v>3</v>
      </c>
      <c r="K139" s="94"/>
      <c r="L139" s="93"/>
      <c r="M139" s="39">
        <f t="shared" si="0"/>
        <v>0</v>
      </c>
      <c r="N139" s="39">
        <f t="shared" si="1"/>
        <v>0</v>
      </c>
      <c r="O139" s="40" t="e">
        <f t="shared" si="2"/>
        <v>#DIV/0!</v>
      </c>
      <c r="P139" s="95"/>
      <c r="Q139" s="95"/>
      <c r="R139" s="39">
        <f t="shared" si="3"/>
        <v>0</v>
      </c>
      <c r="S139" s="39">
        <f t="shared" si="4"/>
        <v>0</v>
      </c>
      <c r="T139" s="40" t="e">
        <f t="shared" si="5"/>
        <v>#DIV/0!</v>
      </c>
      <c r="U139" s="53"/>
      <c r="V139" s="53"/>
      <c r="W139" s="53"/>
      <c r="X139" s="53"/>
      <c r="Y139" s="53"/>
      <c r="Z139" s="53"/>
      <c r="AA139" s="53"/>
      <c r="AB139" s="53"/>
      <c r="AC139" s="53"/>
    </row>
    <row r="140" spans="1:29" ht="28.5" customHeight="1" x14ac:dyDescent="0.15">
      <c r="A140" s="38" t="s">
        <v>378</v>
      </c>
      <c r="B140" s="158"/>
      <c r="C140" s="158"/>
      <c r="D140" s="158"/>
      <c r="E140" s="158"/>
      <c r="F140" s="158"/>
      <c r="G140" s="158"/>
      <c r="H140" s="158"/>
      <c r="I140" s="52" t="s">
        <v>379</v>
      </c>
      <c r="J140" s="38">
        <v>3</v>
      </c>
      <c r="K140" s="94"/>
      <c r="L140" s="93"/>
      <c r="M140" s="39">
        <f t="shared" si="0"/>
        <v>0</v>
      </c>
      <c r="N140" s="39">
        <f t="shared" si="1"/>
        <v>0</v>
      </c>
      <c r="O140" s="40" t="e">
        <f t="shared" si="2"/>
        <v>#DIV/0!</v>
      </c>
      <c r="P140" s="95"/>
      <c r="Q140" s="95"/>
      <c r="R140" s="39">
        <f t="shared" si="3"/>
        <v>0</v>
      </c>
      <c r="S140" s="39">
        <f t="shared" si="4"/>
        <v>0</v>
      </c>
      <c r="T140" s="40" t="e">
        <f t="shared" si="5"/>
        <v>#DIV/0!</v>
      </c>
      <c r="U140" s="53"/>
      <c r="V140" s="53"/>
      <c r="W140" s="53"/>
      <c r="X140" s="53"/>
      <c r="Y140" s="53"/>
      <c r="Z140" s="53"/>
      <c r="AA140" s="53"/>
      <c r="AB140" s="53"/>
      <c r="AC140" s="53"/>
    </row>
    <row r="141" spans="1:29" ht="66" customHeight="1" x14ac:dyDescent="0.15">
      <c r="A141" s="67" t="s">
        <v>380</v>
      </c>
      <c r="B141" s="160" t="s">
        <v>163</v>
      </c>
      <c r="C141" s="161" t="s">
        <v>381</v>
      </c>
      <c r="D141" s="162" t="s">
        <v>222</v>
      </c>
      <c r="E141" s="207" t="s">
        <v>382</v>
      </c>
      <c r="F141" s="161" t="s">
        <v>383</v>
      </c>
      <c r="G141" s="156"/>
      <c r="H141" s="159" t="s">
        <v>384</v>
      </c>
      <c r="I141" s="65" t="s">
        <v>933</v>
      </c>
      <c r="J141" s="38">
        <v>38</v>
      </c>
      <c r="K141" s="94"/>
      <c r="L141" s="93"/>
      <c r="M141" s="39">
        <f t="shared" si="0"/>
        <v>0</v>
      </c>
      <c r="N141" s="39">
        <f t="shared" si="1"/>
        <v>0</v>
      </c>
      <c r="O141" s="40" t="e">
        <f t="shared" si="2"/>
        <v>#DIV/0!</v>
      </c>
      <c r="P141" s="95"/>
      <c r="Q141" s="95"/>
      <c r="R141" s="39">
        <f t="shared" si="3"/>
        <v>0</v>
      </c>
      <c r="S141" s="39">
        <f t="shared" si="4"/>
        <v>0</v>
      </c>
      <c r="T141" s="40" t="e">
        <f t="shared" si="5"/>
        <v>#DIV/0!</v>
      </c>
      <c r="U141" s="53"/>
      <c r="V141" s="53"/>
      <c r="W141" s="53"/>
      <c r="X141" s="53"/>
      <c r="Y141" s="53"/>
      <c r="Z141" s="53"/>
      <c r="AA141" s="53"/>
      <c r="AB141" s="53"/>
      <c r="AC141" s="53"/>
    </row>
    <row r="142" spans="1:29" ht="66" customHeight="1" x14ac:dyDescent="0.15">
      <c r="A142" s="67" t="s">
        <v>385</v>
      </c>
      <c r="B142" s="157"/>
      <c r="C142" s="157"/>
      <c r="D142" s="157"/>
      <c r="E142" s="157"/>
      <c r="F142" s="157"/>
      <c r="G142" s="157"/>
      <c r="H142" s="157"/>
      <c r="I142" s="65" t="s">
        <v>934</v>
      </c>
      <c r="J142" s="38">
        <v>38</v>
      </c>
      <c r="K142" s="94"/>
      <c r="L142" s="93"/>
      <c r="M142" s="39">
        <f t="shared" si="0"/>
        <v>0</v>
      </c>
      <c r="N142" s="39">
        <f t="shared" si="1"/>
        <v>0</v>
      </c>
      <c r="O142" s="40" t="e">
        <f t="shared" si="2"/>
        <v>#DIV/0!</v>
      </c>
      <c r="P142" s="95"/>
      <c r="Q142" s="95"/>
      <c r="R142" s="39">
        <f t="shared" si="3"/>
        <v>0</v>
      </c>
      <c r="S142" s="39">
        <f t="shared" si="4"/>
        <v>0</v>
      </c>
      <c r="T142" s="40" t="e">
        <f>Q142/R142</f>
        <v>#DIV/0!</v>
      </c>
      <c r="U142" s="53"/>
      <c r="V142" s="53"/>
      <c r="W142" s="53"/>
      <c r="X142" s="53"/>
      <c r="Y142" s="53"/>
      <c r="Z142" s="53"/>
      <c r="AA142" s="53"/>
      <c r="AB142" s="53"/>
      <c r="AC142" s="53"/>
    </row>
    <row r="143" spans="1:29" ht="66" customHeight="1" x14ac:dyDescent="0.15">
      <c r="A143" s="67" t="s">
        <v>386</v>
      </c>
      <c r="B143" s="157"/>
      <c r="C143" s="157"/>
      <c r="D143" s="157"/>
      <c r="E143" s="157"/>
      <c r="F143" s="157"/>
      <c r="G143" s="157"/>
      <c r="H143" s="157"/>
      <c r="I143" s="81" t="s">
        <v>935</v>
      </c>
      <c r="J143" s="38">
        <v>38</v>
      </c>
      <c r="K143" s="94"/>
      <c r="L143" s="93"/>
      <c r="M143" s="39">
        <f t="shared" si="0"/>
        <v>0</v>
      </c>
      <c r="N143" s="39">
        <f t="shared" si="1"/>
        <v>0</v>
      </c>
      <c r="O143" s="40" t="e">
        <f t="shared" si="2"/>
        <v>#DIV/0!</v>
      </c>
      <c r="P143" s="95"/>
      <c r="Q143" s="95"/>
      <c r="R143" s="39">
        <f t="shared" si="3"/>
        <v>0</v>
      </c>
      <c r="S143" s="39">
        <f t="shared" si="4"/>
        <v>0</v>
      </c>
      <c r="T143" s="40" t="e">
        <f t="shared" si="5"/>
        <v>#DIV/0!</v>
      </c>
      <c r="U143" s="53"/>
      <c r="V143" s="53"/>
      <c r="W143" s="53"/>
      <c r="X143" s="53"/>
      <c r="Y143" s="53"/>
      <c r="Z143" s="53"/>
      <c r="AA143" s="53"/>
      <c r="AB143" s="53"/>
      <c r="AC143" s="53"/>
    </row>
    <row r="144" spans="1:29" ht="66" customHeight="1" x14ac:dyDescent="0.15">
      <c r="A144" s="67" t="s">
        <v>387</v>
      </c>
      <c r="B144" s="157"/>
      <c r="C144" s="157"/>
      <c r="D144" s="157"/>
      <c r="E144" s="157"/>
      <c r="F144" s="157"/>
      <c r="G144" s="157"/>
      <c r="H144" s="157"/>
      <c r="I144" s="81" t="s">
        <v>936</v>
      </c>
      <c r="J144" s="38">
        <v>38</v>
      </c>
      <c r="K144" s="94"/>
      <c r="L144" s="93"/>
      <c r="M144" s="39">
        <f t="shared" si="0"/>
        <v>0</v>
      </c>
      <c r="N144" s="39">
        <f t="shared" si="1"/>
        <v>0</v>
      </c>
      <c r="O144" s="40" t="e">
        <f t="shared" si="2"/>
        <v>#DIV/0!</v>
      </c>
      <c r="P144" s="95"/>
      <c r="Q144" s="95"/>
      <c r="R144" s="39">
        <f t="shared" si="3"/>
        <v>0</v>
      </c>
      <c r="S144" s="39">
        <f t="shared" si="4"/>
        <v>0</v>
      </c>
      <c r="T144" s="40" t="e">
        <f t="shared" si="5"/>
        <v>#DIV/0!</v>
      </c>
      <c r="U144" s="53"/>
      <c r="V144" s="53"/>
      <c r="W144" s="53"/>
      <c r="X144" s="53"/>
      <c r="Y144" s="53"/>
      <c r="Z144" s="53"/>
      <c r="AA144" s="53"/>
      <c r="AB144" s="53"/>
      <c r="AC144" s="53"/>
    </row>
    <row r="145" spans="1:29" ht="66" customHeight="1" x14ac:dyDescent="0.15">
      <c r="A145" s="67" t="s">
        <v>388</v>
      </c>
      <c r="B145" s="157"/>
      <c r="C145" s="157"/>
      <c r="D145" s="157"/>
      <c r="E145" s="157"/>
      <c r="F145" s="157"/>
      <c r="G145" s="157"/>
      <c r="H145" s="157"/>
      <c r="I145" s="65" t="s">
        <v>937</v>
      </c>
      <c r="J145" s="38">
        <v>38</v>
      </c>
      <c r="K145" s="94"/>
      <c r="L145" s="93"/>
      <c r="M145" s="39">
        <f t="shared" si="0"/>
        <v>0</v>
      </c>
      <c r="N145" s="39">
        <f t="shared" si="1"/>
        <v>0</v>
      </c>
      <c r="O145" s="40" t="e">
        <f t="shared" si="2"/>
        <v>#DIV/0!</v>
      </c>
      <c r="P145" s="95"/>
      <c r="Q145" s="95"/>
      <c r="R145" s="39">
        <f t="shared" si="3"/>
        <v>0</v>
      </c>
      <c r="S145" s="39">
        <f t="shared" si="4"/>
        <v>0</v>
      </c>
      <c r="T145" s="40" t="e">
        <f t="shared" si="5"/>
        <v>#DIV/0!</v>
      </c>
      <c r="U145" s="53"/>
      <c r="V145" s="53"/>
      <c r="W145" s="53"/>
      <c r="X145" s="53"/>
      <c r="Y145" s="53"/>
      <c r="Z145" s="53"/>
      <c r="AA145" s="53"/>
      <c r="AB145" s="53"/>
      <c r="AC145" s="53"/>
    </row>
    <row r="146" spans="1:29" ht="66" customHeight="1" x14ac:dyDescent="0.15">
      <c r="A146" s="67" t="s">
        <v>389</v>
      </c>
      <c r="B146" s="158"/>
      <c r="C146" s="158"/>
      <c r="D146" s="158"/>
      <c r="E146" s="158"/>
      <c r="F146" s="158"/>
      <c r="G146" s="158"/>
      <c r="H146" s="158"/>
      <c r="I146" s="52" t="s">
        <v>938</v>
      </c>
      <c r="J146" s="38">
        <v>38</v>
      </c>
      <c r="K146" s="94"/>
      <c r="L146" s="93"/>
      <c r="M146" s="39">
        <f t="shared" si="0"/>
        <v>0</v>
      </c>
      <c r="N146" s="39">
        <f t="shared" si="1"/>
        <v>0</v>
      </c>
      <c r="O146" s="40" t="e">
        <f t="shared" si="2"/>
        <v>#DIV/0!</v>
      </c>
      <c r="P146" s="95"/>
      <c r="Q146" s="95"/>
      <c r="R146" s="39">
        <f t="shared" si="3"/>
        <v>0</v>
      </c>
      <c r="S146" s="39">
        <f t="shared" si="4"/>
        <v>0</v>
      </c>
      <c r="T146" s="40" t="e">
        <f t="shared" si="5"/>
        <v>#DIV/0!</v>
      </c>
      <c r="U146" s="53"/>
      <c r="V146" s="53"/>
      <c r="W146" s="53"/>
      <c r="X146" s="53"/>
      <c r="Y146" s="53"/>
      <c r="Z146" s="53"/>
      <c r="AA146" s="53"/>
      <c r="AB146" s="53"/>
      <c r="AC146" s="53"/>
    </row>
    <row r="147" spans="1:29" ht="30" customHeight="1" x14ac:dyDescent="0.15">
      <c r="A147" s="36" t="s">
        <v>390</v>
      </c>
      <c r="B147" s="160" t="s">
        <v>176</v>
      </c>
      <c r="C147" s="161" t="s">
        <v>391</v>
      </c>
      <c r="D147" s="162" t="s">
        <v>392</v>
      </c>
      <c r="E147" s="159" t="s">
        <v>945</v>
      </c>
      <c r="F147" s="163"/>
      <c r="G147" s="156"/>
      <c r="H147" s="159" t="s">
        <v>393</v>
      </c>
      <c r="I147" s="64" t="s">
        <v>394</v>
      </c>
      <c r="J147" s="38">
        <v>36</v>
      </c>
      <c r="K147" s="94"/>
      <c r="L147" s="93"/>
      <c r="M147" s="39">
        <f t="shared" si="0"/>
        <v>0</v>
      </c>
      <c r="N147" s="39">
        <f t="shared" si="1"/>
        <v>0</v>
      </c>
      <c r="O147" s="40" t="e">
        <f t="shared" si="2"/>
        <v>#DIV/0!</v>
      </c>
      <c r="P147" s="95"/>
      <c r="Q147" s="95"/>
      <c r="R147" s="39">
        <f t="shared" si="3"/>
        <v>0</v>
      </c>
      <c r="S147" s="39">
        <f t="shared" si="4"/>
        <v>0</v>
      </c>
      <c r="T147" s="40" t="e">
        <f t="shared" si="5"/>
        <v>#DIV/0!</v>
      </c>
      <c r="U147" s="53"/>
      <c r="V147" s="53"/>
      <c r="W147" s="53"/>
      <c r="X147" s="53"/>
      <c r="Y147" s="53"/>
      <c r="Z147" s="53"/>
      <c r="AA147" s="53"/>
      <c r="AB147" s="53"/>
      <c r="AC147" s="53"/>
    </row>
    <row r="148" spans="1:29" ht="30" customHeight="1" x14ac:dyDescent="0.15">
      <c r="A148" s="36" t="s">
        <v>395</v>
      </c>
      <c r="B148" s="157"/>
      <c r="C148" s="157"/>
      <c r="D148" s="157"/>
      <c r="E148" s="157"/>
      <c r="F148" s="157"/>
      <c r="G148" s="157"/>
      <c r="H148" s="157"/>
      <c r="I148" s="64" t="s">
        <v>396</v>
      </c>
      <c r="J148" s="38">
        <v>36</v>
      </c>
      <c r="K148" s="94"/>
      <c r="L148" s="93"/>
      <c r="M148" s="39">
        <f t="shared" si="0"/>
        <v>0</v>
      </c>
      <c r="N148" s="39">
        <f t="shared" si="1"/>
        <v>0</v>
      </c>
      <c r="O148" s="40" t="e">
        <f t="shared" si="2"/>
        <v>#DIV/0!</v>
      </c>
      <c r="P148" s="95"/>
      <c r="Q148" s="95"/>
      <c r="R148" s="39">
        <f t="shared" si="3"/>
        <v>0</v>
      </c>
      <c r="S148" s="39">
        <f t="shared" si="4"/>
        <v>0</v>
      </c>
      <c r="T148" s="40" t="e">
        <f t="shared" si="5"/>
        <v>#DIV/0!</v>
      </c>
      <c r="U148" s="53"/>
      <c r="V148" s="53"/>
      <c r="W148" s="53"/>
      <c r="X148" s="53"/>
      <c r="Y148" s="53"/>
      <c r="Z148" s="53"/>
      <c r="AA148" s="53"/>
      <c r="AB148" s="53"/>
      <c r="AC148" s="53"/>
    </row>
    <row r="149" spans="1:29" ht="30" customHeight="1" x14ac:dyDescent="0.15">
      <c r="A149" s="36" t="s">
        <v>397</v>
      </c>
      <c r="B149" s="157"/>
      <c r="C149" s="157"/>
      <c r="D149" s="157"/>
      <c r="E149" s="157"/>
      <c r="F149" s="157"/>
      <c r="G149" s="157"/>
      <c r="H149" s="157"/>
      <c r="I149" s="64" t="s">
        <v>398</v>
      </c>
      <c r="J149" s="38">
        <v>36</v>
      </c>
      <c r="K149" s="94"/>
      <c r="L149" s="93"/>
      <c r="M149" s="39">
        <f t="shared" si="0"/>
        <v>0</v>
      </c>
      <c r="N149" s="39">
        <f t="shared" si="1"/>
        <v>0</v>
      </c>
      <c r="O149" s="40" t="e">
        <f t="shared" si="2"/>
        <v>#DIV/0!</v>
      </c>
      <c r="P149" s="95"/>
      <c r="Q149" s="95"/>
      <c r="R149" s="39">
        <f t="shared" si="3"/>
        <v>0</v>
      </c>
      <c r="S149" s="39">
        <f t="shared" si="4"/>
        <v>0</v>
      </c>
      <c r="T149" s="40" t="e">
        <f t="shared" si="5"/>
        <v>#DIV/0!</v>
      </c>
      <c r="U149" s="53"/>
      <c r="V149" s="53"/>
      <c r="W149" s="53"/>
      <c r="X149" s="53"/>
      <c r="Y149" s="53"/>
      <c r="Z149" s="53"/>
      <c r="AA149" s="53"/>
      <c r="AB149" s="53"/>
      <c r="AC149" s="53"/>
    </row>
    <row r="150" spans="1:29" ht="30" customHeight="1" x14ac:dyDescent="0.15">
      <c r="A150" s="36" t="s">
        <v>399</v>
      </c>
      <c r="B150" s="157"/>
      <c r="C150" s="157"/>
      <c r="D150" s="157"/>
      <c r="E150" s="157"/>
      <c r="F150" s="157"/>
      <c r="G150" s="157"/>
      <c r="H150" s="157"/>
      <c r="I150" s="64" t="s">
        <v>939</v>
      </c>
      <c r="J150" s="38">
        <v>36</v>
      </c>
      <c r="K150" s="94"/>
      <c r="L150" s="93"/>
      <c r="M150" s="39">
        <f t="shared" si="0"/>
        <v>0</v>
      </c>
      <c r="N150" s="39">
        <f t="shared" si="1"/>
        <v>0</v>
      </c>
      <c r="O150" s="40" t="e">
        <f t="shared" si="2"/>
        <v>#DIV/0!</v>
      </c>
      <c r="P150" s="95"/>
      <c r="Q150" s="95"/>
      <c r="R150" s="39">
        <f t="shared" si="3"/>
        <v>0</v>
      </c>
      <c r="S150" s="39">
        <f t="shared" si="4"/>
        <v>0</v>
      </c>
      <c r="T150" s="40" t="e">
        <f t="shared" si="5"/>
        <v>#DIV/0!</v>
      </c>
      <c r="U150" s="53"/>
      <c r="V150" s="53"/>
      <c r="W150" s="53"/>
      <c r="X150" s="53"/>
      <c r="Y150" s="53"/>
      <c r="Z150" s="53"/>
      <c r="AA150" s="53"/>
      <c r="AB150" s="53"/>
      <c r="AC150" s="53"/>
    </row>
    <row r="151" spans="1:29" ht="30" customHeight="1" x14ac:dyDescent="0.15">
      <c r="A151" s="36" t="s">
        <v>400</v>
      </c>
      <c r="B151" s="157"/>
      <c r="C151" s="157"/>
      <c r="D151" s="157"/>
      <c r="E151" s="157"/>
      <c r="F151" s="157"/>
      <c r="G151" s="157"/>
      <c r="H151" s="157"/>
      <c r="I151" s="64" t="s">
        <v>940</v>
      </c>
      <c r="J151" s="38">
        <v>36</v>
      </c>
      <c r="K151" s="94"/>
      <c r="L151" s="93"/>
      <c r="M151" s="39">
        <f t="shared" si="0"/>
        <v>0</v>
      </c>
      <c r="N151" s="39">
        <f t="shared" si="1"/>
        <v>0</v>
      </c>
      <c r="O151" s="40" t="e">
        <f t="shared" si="2"/>
        <v>#DIV/0!</v>
      </c>
      <c r="P151" s="95"/>
      <c r="Q151" s="95"/>
      <c r="R151" s="39">
        <f t="shared" si="3"/>
        <v>0</v>
      </c>
      <c r="S151" s="39">
        <f t="shared" si="4"/>
        <v>0</v>
      </c>
      <c r="T151" s="40" t="e">
        <f t="shared" si="5"/>
        <v>#DIV/0!</v>
      </c>
      <c r="U151" s="53"/>
      <c r="V151" s="53"/>
      <c r="W151" s="53"/>
      <c r="X151" s="53"/>
      <c r="Y151" s="53"/>
      <c r="Z151" s="53"/>
      <c r="AA151" s="53"/>
      <c r="AB151" s="53"/>
      <c r="AC151" s="53"/>
    </row>
    <row r="152" spans="1:29" ht="30" customHeight="1" x14ac:dyDescent="0.15">
      <c r="A152" s="36" t="s">
        <v>401</v>
      </c>
      <c r="B152" s="157"/>
      <c r="C152" s="157"/>
      <c r="D152" s="157"/>
      <c r="E152" s="157"/>
      <c r="F152" s="157"/>
      <c r="G152" s="157"/>
      <c r="H152" s="157"/>
      <c r="I152" s="64" t="s">
        <v>941</v>
      </c>
      <c r="J152" s="38">
        <v>36</v>
      </c>
      <c r="K152" s="94"/>
      <c r="L152" s="93"/>
      <c r="M152" s="39">
        <f t="shared" si="0"/>
        <v>0</v>
      </c>
      <c r="N152" s="39">
        <f t="shared" si="1"/>
        <v>0</v>
      </c>
      <c r="O152" s="40" t="e">
        <f t="shared" si="2"/>
        <v>#DIV/0!</v>
      </c>
      <c r="P152" s="95"/>
      <c r="Q152" s="95"/>
      <c r="R152" s="39">
        <f t="shared" si="3"/>
        <v>0</v>
      </c>
      <c r="S152" s="39">
        <f t="shared" si="4"/>
        <v>0</v>
      </c>
      <c r="T152" s="40" t="e">
        <f t="shared" si="5"/>
        <v>#DIV/0!</v>
      </c>
      <c r="U152" s="53"/>
      <c r="V152" s="53"/>
      <c r="W152" s="53"/>
      <c r="X152" s="53"/>
      <c r="Y152" s="53"/>
      <c r="Z152" s="53"/>
      <c r="AA152" s="53"/>
      <c r="AB152" s="53"/>
      <c r="AC152" s="53"/>
    </row>
    <row r="153" spans="1:29" ht="30" customHeight="1" x14ac:dyDescent="0.15">
      <c r="A153" s="36" t="s">
        <v>402</v>
      </c>
      <c r="B153" s="157"/>
      <c r="C153" s="157"/>
      <c r="D153" s="157"/>
      <c r="E153" s="157"/>
      <c r="F153" s="157"/>
      <c r="G153" s="157"/>
      <c r="H153" s="157"/>
      <c r="I153" s="64" t="s">
        <v>403</v>
      </c>
      <c r="J153" s="38">
        <v>36</v>
      </c>
      <c r="K153" s="94"/>
      <c r="L153" s="93"/>
      <c r="M153" s="39">
        <f t="shared" si="0"/>
        <v>0</v>
      </c>
      <c r="N153" s="39">
        <f t="shared" si="1"/>
        <v>0</v>
      </c>
      <c r="O153" s="40" t="e">
        <f t="shared" si="2"/>
        <v>#DIV/0!</v>
      </c>
      <c r="P153" s="95"/>
      <c r="Q153" s="95"/>
      <c r="R153" s="39">
        <f t="shared" si="3"/>
        <v>0</v>
      </c>
      <c r="S153" s="39">
        <f t="shared" si="4"/>
        <v>0</v>
      </c>
      <c r="T153" s="40" t="e">
        <f t="shared" si="5"/>
        <v>#DIV/0!</v>
      </c>
      <c r="U153" s="53"/>
      <c r="V153" s="53"/>
      <c r="W153" s="53"/>
      <c r="X153" s="53"/>
      <c r="Y153" s="53"/>
      <c r="Z153" s="53"/>
      <c r="AA153" s="53"/>
      <c r="AB153" s="53"/>
      <c r="AC153" s="53"/>
    </row>
    <row r="154" spans="1:29" ht="30" customHeight="1" x14ac:dyDescent="0.15">
      <c r="A154" s="36" t="s">
        <v>404</v>
      </c>
      <c r="B154" s="157"/>
      <c r="C154" s="157"/>
      <c r="D154" s="157"/>
      <c r="E154" s="157"/>
      <c r="F154" s="157"/>
      <c r="G154" s="157"/>
      <c r="H154" s="157"/>
      <c r="I154" s="64" t="s">
        <v>405</v>
      </c>
      <c r="J154" s="38">
        <v>36</v>
      </c>
      <c r="K154" s="94"/>
      <c r="L154" s="93"/>
      <c r="M154" s="39">
        <f t="shared" si="0"/>
        <v>0</v>
      </c>
      <c r="N154" s="39">
        <f t="shared" si="1"/>
        <v>0</v>
      </c>
      <c r="O154" s="40" t="e">
        <f t="shared" si="2"/>
        <v>#DIV/0!</v>
      </c>
      <c r="P154" s="95"/>
      <c r="Q154" s="95"/>
      <c r="R154" s="39">
        <f t="shared" si="3"/>
        <v>0</v>
      </c>
      <c r="S154" s="39">
        <f t="shared" si="4"/>
        <v>0</v>
      </c>
      <c r="T154" s="40" t="e">
        <f t="shared" si="5"/>
        <v>#DIV/0!</v>
      </c>
      <c r="U154" s="53"/>
      <c r="V154" s="53"/>
      <c r="W154" s="53"/>
      <c r="X154" s="53"/>
      <c r="Y154" s="53"/>
      <c r="Z154" s="53"/>
      <c r="AA154" s="53"/>
      <c r="AB154" s="53"/>
      <c r="AC154" s="53"/>
    </row>
    <row r="155" spans="1:29" ht="30" customHeight="1" x14ac:dyDescent="0.15">
      <c r="A155" s="36" t="s">
        <v>406</v>
      </c>
      <c r="B155" s="157"/>
      <c r="C155" s="157"/>
      <c r="D155" s="157"/>
      <c r="E155" s="157"/>
      <c r="F155" s="157"/>
      <c r="G155" s="157"/>
      <c r="H155" s="157"/>
      <c r="I155" s="64" t="s">
        <v>407</v>
      </c>
      <c r="J155" s="38">
        <v>36</v>
      </c>
      <c r="K155" s="94"/>
      <c r="L155" s="93"/>
      <c r="M155" s="39">
        <f t="shared" si="0"/>
        <v>0</v>
      </c>
      <c r="N155" s="39">
        <f t="shared" si="1"/>
        <v>0</v>
      </c>
      <c r="O155" s="40" t="e">
        <f t="shared" si="2"/>
        <v>#DIV/0!</v>
      </c>
      <c r="P155" s="95"/>
      <c r="Q155" s="95"/>
      <c r="R155" s="39">
        <f t="shared" si="3"/>
        <v>0</v>
      </c>
      <c r="S155" s="39">
        <f t="shared" si="4"/>
        <v>0</v>
      </c>
      <c r="T155" s="40" t="e">
        <f t="shared" si="5"/>
        <v>#DIV/0!</v>
      </c>
      <c r="U155" s="53"/>
      <c r="V155" s="53"/>
      <c r="W155" s="53"/>
      <c r="X155" s="53"/>
      <c r="Y155" s="53"/>
      <c r="Z155" s="53"/>
      <c r="AA155" s="53"/>
      <c r="AB155" s="53"/>
      <c r="AC155" s="53"/>
    </row>
    <row r="156" spans="1:29" ht="27.75" customHeight="1" x14ac:dyDescent="0.15">
      <c r="A156" s="36" t="s">
        <v>408</v>
      </c>
      <c r="B156" s="157"/>
      <c r="C156" s="157"/>
      <c r="D156" s="157"/>
      <c r="E156" s="157"/>
      <c r="F156" s="157"/>
      <c r="G156" s="157"/>
      <c r="H156" s="157"/>
      <c r="I156" s="64" t="s">
        <v>409</v>
      </c>
      <c r="J156" s="38">
        <v>36</v>
      </c>
      <c r="K156" s="94"/>
      <c r="L156" s="93"/>
      <c r="M156" s="39">
        <f t="shared" si="0"/>
        <v>0</v>
      </c>
      <c r="N156" s="39">
        <f t="shared" si="1"/>
        <v>0</v>
      </c>
      <c r="O156" s="40" t="e">
        <f t="shared" si="2"/>
        <v>#DIV/0!</v>
      </c>
      <c r="P156" s="95"/>
      <c r="Q156" s="95"/>
      <c r="R156" s="39">
        <f t="shared" si="3"/>
        <v>0</v>
      </c>
      <c r="S156" s="39">
        <f t="shared" si="4"/>
        <v>0</v>
      </c>
      <c r="T156" s="40" t="e">
        <f t="shared" si="5"/>
        <v>#DIV/0!</v>
      </c>
      <c r="U156" s="53"/>
      <c r="V156" s="53"/>
      <c r="W156" s="53"/>
      <c r="X156" s="53"/>
      <c r="Y156" s="53"/>
      <c r="Z156" s="53"/>
      <c r="AA156" s="53"/>
      <c r="AB156" s="53"/>
      <c r="AC156" s="53"/>
    </row>
    <row r="157" spans="1:29" ht="27.75" customHeight="1" x14ac:dyDescent="0.15">
      <c r="A157" s="36" t="s">
        <v>410</v>
      </c>
      <c r="B157" s="157"/>
      <c r="C157" s="157"/>
      <c r="D157" s="157"/>
      <c r="E157" s="157"/>
      <c r="F157" s="157"/>
      <c r="G157" s="157"/>
      <c r="H157" s="157"/>
      <c r="I157" s="64" t="s">
        <v>411</v>
      </c>
      <c r="J157" s="38">
        <v>36</v>
      </c>
      <c r="K157" s="94"/>
      <c r="L157" s="93"/>
      <c r="M157" s="39">
        <f t="shared" si="0"/>
        <v>0</v>
      </c>
      <c r="N157" s="39">
        <f t="shared" si="1"/>
        <v>0</v>
      </c>
      <c r="O157" s="40" t="e">
        <f t="shared" si="2"/>
        <v>#DIV/0!</v>
      </c>
      <c r="P157" s="95"/>
      <c r="Q157" s="95"/>
      <c r="R157" s="39">
        <f t="shared" si="3"/>
        <v>0</v>
      </c>
      <c r="S157" s="39">
        <f t="shared" si="4"/>
        <v>0</v>
      </c>
      <c r="T157" s="40" t="e">
        <f t="shared" si="5"/>
        <v>#DIV/0!</v>
      </c>
      <c r="U157" s="53"/>
      <c r="V157" s="53"/>
      <c r="W157" s="53"/>
      <c r="X157" s="53"/>
      <c r="Y157" s="53"/>
      <c r="Z157" s="53"/>
      <c r="AA157" s="53"/>
      <c r="AB157" s="53"/>
      <c r="AC157" s="53"/>
    </row>
    <row r="158" spans="1:29" ht="27.75" customHeight="1" x14ac:dyDescent="0.15">
      <c r="A158" s="36" t="s">
        <v>412</v>
      </c>
      <c r="B158" s="157"/>
      <c r="C158" s="157"/>
      <c r="D158" s="157"/>
      <c r="E158" s="157"/>
      <c r="F158" s="157"/>
      <c r="G158" s="157"/>
      <c r="H158" s="157"/>
      <c r="I158" s="64" t="s">
        <v>413</v>
      </c>
      <c r="J158" s="38">
        <v>36</v>
      </c>
      <c r="K158" s="94"/>
      <c r="L158" s="93"/>
      <c r="M158" s="39">
        <f t="shared" si="0"/>
        <v>0</v>
      </c>
      <c r="N158" s="39">
        <f t="shared" si="1"/>
        <v>0</v>
      </c>
      <c r="O158" s="40" t="e">
        <f t="shared" si="2"/>
        <v>#DIV/0!</v>
      </c>
      <c r="P158" s="95"/>
      <c r="Q158" s="95"/>
      <c r="R158" s="39">
        <f t="shared" si="3"/>
        <v>0</v>
      </c>
      <c r="S158" s="39">
        <f t="shared" si="4"/>
        <v>0</v>
      </c>
      <c r="T158" s="40" t="e">
        <f t="shared" si="5"/>
        <v>#DIV/0!</v>
      </c>
      <c r="U158" s="53"/>
      <c r="V158" s="53"/>
      <c r="W158" s="53"/>
      <c r="X158" s="53"/>
      <c r="Y158" s="53"/>
      <c r="Z158" s="53"/>
      <c r="AA158" s="53"/>
      <c r="AB158" s="53"/>
      <c r="AC158" s="53"/>
    </row>
    <row r="159" spans="1:29" ht="27.75" customHeight="1" x14ac:dyDescent="0.15">
      <c r="A159" s="36" t="s">
        <v>414</v>
      </c>
      <c r="B159" s="157"/>
      <c r="C159" s="157"/>
      <c r="D159" s="157"/>
      <c r="E159" s="157"/>
      <c r="F159" s="157"/>
      <c r="G159" s="157"/>
      <c r="H159" s="157"/>
      <c r="I159" s="64" t="s">
        <v>942</v>
      </c>
      <c r="J159" s="38">
        <v>36</v>
      </c>
      <c r="K159" s="94"/>
      <c r="L159" s="93"/>
      <c r="M159" s="39">
        <f t="shared" si="0"/>
        <v>0</v>
      </c>
      <c r="N159" s="39">
        <f t="shared" si="1"/>
        <v>0</v>
      </c>
      <c r="O159" s="40" t="e">
        <f t="shared" si="2"/>
        <v>#DIV/0!</v>
      </c>
      <c r="P159" s="95"/>
      <c r="Q159" s="95"/>
      <c r="R159" s="39">
        <f t="shared" si="3"/>
        <v>0</v>
      </c>
      <c r="S159" s="39">
        <f t="shared" si="4"/>
        <v>0</v>
      </c>
      <c r="T159" s="40" t="e">
        <f t="shared" si="5"/>
        <v>#DIV/0!</v>
      </c>
      <c r="U159" s="53"/>
      <c r="V159" s="53"/>
      <c r="W159" s="53"/>
      <c r="X159" s="53"/>
      <c r="Y159" s="53"/>
      <c r="Z159" s="53"/>
      <c r="AA159" s="53"/>
      <c r="AB159" s="53"/>
      <c r="AC159" s="53"/>
    </row>
    <row r="160" spans="1:29" ht="27.75" customHeight="1" x14ac:dyDescent="0.15">
      <c r="A160" s="36" t="s">
        <v>415</v>
      </c>
      <c r="B160" s="157"/>
      <c r="C160" s="157"/>
      <c r="D160" s="157"/>
      <c r="E160" s="157"/>
      <c r="F160" s="157"/>
      <c r="G160" s="157"/>
      <c r="H160" s="157"/>
      <c r="I160" s="64" t="s">
        <v>943</v>
      </c>
      <c r="J160" s="38">
        <v>36</v>
      </c>
      <c r="K160" s="94"/>
      <c r="L160" s="93"/>
      <c r="M160" s="39">
        <f t="shared" si="0"/>
        <v>0</v>
      </c>
      <c r="N160" s="39">
        <f t="shared" si="1"/>
        <v>0</v>
      </c>
      <c r="O160" s="40" t="e">
        <f t="shared" si="2"/>
        <v>#DIV/0!</v>
      </c>
      <c r="P160" s="95"/>
      <c r="Q160" s="95"/>
      <c r="R160" s="39">
        <f t="shared" si="3"/>
        <v>0</v>
      </c>
      <c r="S160" s="39">
        <f t="shared" si="4"/>
        <v>0</v>
      </c>
      <c r="T160" s="40" t="e">
        <f t="shared" si="5"/>
        <v>#DIV/0!</v>
      </c>
      <c r="U160" s="53"/>
      <c r="V160" s="53"/>
      <c r="W160" s="53"/>
      <c r="X160" s="53"/>
      <c r="Y160" s="53"/>
      <c r="Z160" s="53"/>
      <c r="AA160" s="53"/>
      <c r="AB160" s="53"/>
      <c r="AC160" s="53"/>
    </row>
    <row r="161" spans="1:29" ht="27.75" customHeight="1" x14ac:dyDescent="0.15">
      <c r="A161" s="36" t="s">
        <v>416</v>
      </c>
      <c r="B161" s="157"/>
      <c r="C161" s="157"/>
      <c r="D161" s="157"/>
      <c r="E161" s="157"/>
      <c r="F161" s="157"/>
      <c r="G161" s="157"/>
      <c r="H161" s="157"/>
      <c r="I161" s="64" t="s">
        <v>944</v>
      </c>
      <c r="J161" s="38">
        <v>36</v>
      </c>
      <c r="K161" s="94"/>
      <c r="L161" s="93"/>
      <c r="M161" s="39">
        <f t="shared" si="0"/>
        <v>0</v>
      </c>
      <c r="N161" s="39">
        <f t="shared" si="1"/>
        <v>0</v>
      </c>
      <c r="O161" s="40" t="e">
        <f t="shared" si="2"/>
        <v>#DIV/0!</v>
      </c>
      <c r="P161" s="95"/>
      <c r="Q161" s="95"/>
      <c r="R161" s="39">
        <f t="shared" si="3"/>
        <v>0</v>
      </c>
      <c r="S161" s="39">
        <f t="shared" si="4"/>
        <v>0</v>
      </c>
      <c r="T161" s="40" t="e">
        <f t="shared" si="5"/>
        <v>#DIV/0!</v>
      </c>
      <c r="U161" s="53"/>
      <c r="V161" s="53"/>
      <c r="W161" s="53"/>
      <c r="X161" s="53"/>
      <c r="Y161" s="53"/>
      <c r="Z161" s="53"/>
      <c r="AA161" s="53"/>
      <c r="AB161" s="53"/>
      <c r="AC161" s="53"/>
    </row>
    <row r="162" spans="1:29" ht="27.75" customHeight="1" x14ac:dyDescent="0.15">
      <c r="A162" s="36" t="s">
        <v>417</v>
      </c>
      <c r="B162" s="157"/>
      <c r="C162" s="157"/>
      <c r="D162" s="157"/>
      <c r="E162" s="157"/>
      <c r="F162" s="157"/>
      <c r="G162" s="157"/>
      <c r="H162" s="157"/>
      <c r="I162" s="64" t="s">
        <v>418</v>
      </c>
      <c r="J162" s="38">
        <v>36</v>
      </c>
      <c r="K162" s="94"/>
      <c r="L162" s="93"/>
      <c r="M162" s="39">
        <f t="shared" si="0"/>
        <v>0</v>
      </c>
      <c r="N162" s="39">
        <f t="shared" si="1"/>
        <v>0</v>
      </c>
      <c r="O162" s="40" t="e">
        <f t="shared" si="2"/>
        <v>#DIV/0!</v>
      </c>
      <c r="P162" s="95"/>
      <c r="Q162" s="95"/>
      <c r="R162" s="39">
        <f t="shared" si="3"/>
        <v>0</v>
      </c>
      <c r="S162" s="39">
        <f t="shared" si="4"/>
        <v>0</v>
      </c>
      <c r="T162" s="40" t="e">
        <f t="shared" si="5"/>
        <v>#DIV/0!</v>
      </c>
      <c r="U162" s="53"/>
      <c r="V162" s="53"/>
      <c r="W162" s="53"/>
      <c r="X162" s="53"/>
      <c r="Y162" s="53"/>
      <c r="Z162" s="53"/>
      <c r="AA162" s="53"/>
      <c r="AB162" s="53"/>
      <c r="AC162" s="53"/>
    </row>
    <row r="163" spans="1:29" ht="27.75" customHeight="1" x14ac:dyDescent="0.15">
      <c r="A163" s="36" t="s">
        <v>419</v>
      </c>
      <c r="B163" s="157"/>
      <c r="C163" s="157"/>
      <c r="D163" s="157"/>
      <c r="E163" s="157"/>
      <c r="F163" s="157"/>
      <c r="G163" s="157"/>
      <c r="H163" s="157"/>
      <c r="I163" s="64" t="s">
        <v>420</v>
      </c>
      <c r="J163" s="38">
        <v>36</v>
      </c>
      <c r="K163" s="94"/>
      <c r="L163" s="93"/>
      <c r="M163" s="39">
        <f t="shared" si="0"/>
        <v>0</v>
      </c>
      <c r="N163" s="39">
        <f t="shared" si="1"/>
        <v>0</v>
      </c>
      <c r="O163" s="40" t="e">
        <f t="shared" si="2"/>
        <v>#DIV/0!</v>
      </c>
      <c r="P163" s="95"/>
      <c r="Q163" s="95"/>
      <c r="R163" s="39">
        <f t="shared" si="3"/>
        <v>0</v>
      </c>
      <c r="S163" s="39">
        <f t="shared" si="4"/>
        <v>0</v>
      </c>
      <c r="T163" s="40" t="e">
        <f t="shared" si="5"/>
        <v>#DIV/0!</v>
      </c>
      <c r="U163" s="53"/>
      <c r="V163" s="53"/>
      <c r="W163" s="53"/>
      <c r="X163" s="53"/>
      <c r="Y163" s="53"/>
      <c r="Z163" s="53"/>
      <c r="AA163" s="53"/>
      <c r="AB163" s="53"/>
      <c r="AC163" s="53"/>
    </row>
    <row r="164" spans="1:29" ht="27.75" customHeight="1" x14ac:dyDescent="0.15">
      <c r="A164" s="36" t="s">
        <v>421</v>
      </c>
      <c r="B164" s="158"/>
      <c r="C164" s="158"/>
      <c r="D164" s="158"/>
      <c r="E164" s="158"/>
      <c r="F164" s="158"/>
      <c r="G164" s="158"/>
      <c r="H164" s="158"/>
      <c r="I164" s="64" t="s">
        <v>422</v>
      </c>
      <c r="J164" s="38">
        <v>36</v>
      </c>
      <c r="K164" s="94"/>
      <c r="L164" s="93"/>
      <c r="M164" s="39">
        <f t="shared" si="0"/>
        <v>0</v>
      </c>
      <c r="N164" s="39">
        <f t="shared" si="1"/>
        <v>0</v>
      </c>
      <c r="O164" s="40" t="e">
        <f t="shared" si="2"/>
        <v>#DIV/0!</v>
      </c>
      <c r="P164" s="95"/>
      <c r="Q164" s="95"/>
      <c r="R164" s="39">
        <f t="shared" si="3"/>
        <v>0</v>
      </c>
      <c r="S164" s="39">
        <f t="shared" si="4"/>
        <v>0</v>
      </c>
      <c r="T164" s="40" t="e">
        <f t="shared" si="5"/>
        <v>#DIV/0!</v>
      </c>
      <c r="U164" s="53"/>
      <c r="V164" s="53"/>
      <c r="W164" s="53"/>
      <c r="X164" s="53"/>
      <c r="Y164" s="53"/>
      <c r="Z164" s="53"/>
      <c r="AA164" s="53"/>
      <c r="AB164" s="53"/>
      <c r="AC164" s="53"/>
    </row>
    <row r="165" spans="1:29" ht="192.75" customHeight="1" x14ac:dyDescent="0.15">
      <c r="A165" s="38" t="s">
        <v>423</v>
      </c>
      <c r="B165" s="54" t="s">
        <v>424</v>
      </c>
      <c r="C165" s="69" t="s">
        <v>424</v>
      </c>
      <c r="D165" s="56" t="s">
        <v>425</v>
      </c>
      <c r="E165" s="60" t="s">
        <v>426</v>
      </c>
      <c r="F165" s="70" t="s">
        <v>427</v>
      </c>
      <c r="G165" s="59"/>
      <c r="H165" s="60" t="s">
        <v>428</v>
      </c>
      <c r="I165" s="71" t="s">
        <v>162</v>
      </c>
      <c r="J165" s="38">
        <v>12</v>
      </c>
      <c r="K165" s="94"/>
      <c r="L165" s="93"/>
      <c r="M165" s="39">
        <f t="shared" si="0"/>
        <v>0</v>
      </c>
      <c r="N165" s="39">
        <f t="shared" si="1"/>
        <v>0</v>
      </c>
      <c r="O165" s="40" t="e">
        <f t="shared" si="2"/>
        <v>#DIV/0!</v>
      </c>
      <c r="P165" s="95"/>
      <c r="Q165" s="95"/>
      <c r="R165" s="39">
        <f t="shared" si="3"/>
        <v>0</v>
      </c>
      <c r="S165" s="39">
        <f t="shared" si="4"/>
        <v>0</v>
      </c>
      <c r="T165" s="40" t="e">
        <f t="shared" si="5"/>
        <v>#DIV/0!</v>
      </c>
      <c r="U165" s="53"/>
      <c r="V165" s="53"/>
      <c r="W165" s="53"/>
      <c r="X165" s="53"/>
      <c r="Y165" s="53"/>
      <c r="Z165" s="53"/>
      <c r="AA165" s="53"/>
      <c r="AB165" s="53"/>
      <c r="AC165" s="53"/>
    </row>
    <row r="166" spans="1:29" ht="237" customHeight="1" x14ac:dyDescent="0.15">
      <c r="A166" s="38" t="s">
        <v>429</v>
      </c>
      <c r="B166" s="54" t="s">
        <v>131</v>
      </c>
      <c r="C166" s="70" t="s">
        <v>430</v>
      </c>
      <c r="D166" s="56" t="s">
        <v>222</v>
      </c>
      <c r="E166" s="60" t="s">
        <v>431</v>
      </c>
      <c r="F166" s="69"/>
      <c r="G166" s="59"/>
      <c r="H166" s="60" t="s">
        <v>432</v>
      </c>
      <c r="I166" s="71" t="s">
        <v>162</v>
      </c>
      <c r="J166" s="38">
        <v>50</v>
      </c>
      <c r="K166" s="94"/>
      <c r="L166" s="93"/>
      <c r="M166" s="39">
        <f t="shared" si="0"/>
        <v>0</v>
      </c>
      <c r="N166" s="39">
        <f t="shared" si="1"/>
        <v>0</v>
      </c>
      <c r="O166" s="40" t="e">
        <f t="shared" si="2"/>
        <v>#DIV/0!</v>
      </c>
      <c r="P166" s="95"/>
      <c r="Q166" s="95"/>
      <c r="R166" s="39">
        <f t="shared" si="3"/>
        <v>0</v>
      </c>
      <c r="S166" s="39">
        <f t="shared" si="4"/>
        <v>0</v>
      </c>
      <c r="T166" s="40" t="e">
        <f t="shared" si="5"/>
        <v>#DIV/0!</v>
      </c>
      <c r="U166" s="53"/>
      <c r="V166" s="53"/>
      <c r="W166" s="53"/>
      <c r="X166" s="53"/>
      <c r="Y166" s="53"/>
      <c r="Z166" s="53"/>
      <c r="AA166" s="53"/>
      <c r="AB166" s="53"/>
      <c r="AC166" s="53"/>
    </row>
    <row r="167" spans="1:29" ht="95" customHeight="1" x14ac:dyDescent="0.15">
      <c r="A167" s="36" t="s">
        <v>433</v>
      </c>
      <c r="B167" s="160" t="s">
        <v>176</v>
      </c>
      <c r="C167" s="163" t="s">
        <v>434</v>
      </c>
      <c r="D167" s="162" t="s">
        <v>258</v>
      </c>
      <c r="E167" s="159" t="s">
        <v>1039</v>
      </c>
      <c r="F167" s="161" t="s">
        <v>927</v>
      </c>
      <c r="G167" s="156"/>
      <c r="H167" s="159" t="s">
        <v>924</v>
      </c>
      <c r="I167" s="66" t="s">
        <v>435</v>
      </c>
      <c r="J167" s="38">
        <v>5</v>
      </c>
      <c r="K167" s="94"/>
      <c r="L167" s="93"/>
      <c r="M167" s="39">
        <f t="shared" si="0"/>
        <v>0</v>
      </c>
      <c r="N167" s="39">
        <f t="shared" si="1"/>
        <v>0</v>
      </c>
      <c r="O167" s="40" t="e">
        <f t="shared" si="2"/>
        <v>#DIV/0!</v>
      </c>
      <c r="P167" s="95"/>
      <c r="Q167" s="95"/>
      <c r="R167" s="39">
        <f t="shared" si="3"/>
        <v>0</v>
      </c>
      <c r="S167" s="39">
        <f t="shared" si="4"/>
        <v>0</v>
      </c>
      <c r="T167" s="40" t="e">
        <f t="shared" si="5"/>
        <v>#DIV/0!</v>
      </c>
      <c r="U167" s="53"/>
      <c r="V167" s="53"/>
      <c r="W167" s="53"/>
      <c r="X167" s="53"/>
      <c r="Y167" s="53"/>
      <c r="Z167" s="53"/>
      <c r="AA167" s="53"/>
      <c r="AB167" s="53"/>
      <c r="AC167" s="53"/>
    </row>
    <row r="168" spans="1:29" ht="95" customHeight="1" x14ac:dyDescent="0.15">
      <c r="A168" s="36" t="s">
        <v>436</v>
      </c>
      <c r="B168" s="158"/>
      <c r="C168" s="158"/>
      <c r="D168" s="158"/>
      <c r="E168" s="158"/>
      <c r="F168" s="158"/>
      <c r="G168" s="158"/>
      <c r="H168" s="158"/>
      <c r="I168" s="66" t="s">
        <v>437</v>
      </c>
      <c r="J168" s="38">
        <v>5</v>
      </c>
      <c r="K168" s="94"/>
      <c r="L168" s="93"/>
      <c r="M168" s="39">
        <f t="shared" si="0"/>
        <v>0</v>
      </c>
      <c r="N168" s="39">
        <f t="shared" si="1"/>
        <v>0</v>
      </c>
      <c r="O168" s="40" t="e">
        <f t="shared" si="2"/>
        <v>#DIV/0!</v>
      </c>
      <c r="P168" s="95"/>
      <c r="Q168" s="95"/>
      <c r="R168" s="39">
        <f t="shared" si="3"/>
        <v>0</v>
      </c>
      <c r="S168" s="39">
        <f t="shared" si="4"/>
        <v>0</v>
      </c>
      <c r="T168" s="40" t="e">
        <f t="shared" si="5"/>
        <v>#DIV/0!</v>
      </c>
      <c r="U168" s="53"/>
      <c r="V168" s="53"/>
      <c r="W168" s="53"/>
      <c r="X168" s="53"/>
      <c r="Y168" s="53"/>
      <c r="Z168" s="53"/>
      <c r="AA168" s="53"/>
      <c r="AB168" s="53"/>
      <c r="AC168" s="53"/>
    </row>
    <row r="169" spans="1:29" ht="93.75" customHeight="1" x14ac:dyDescent="0.15">
      <c r="A169" s="36" t="s">
        <v>438</v>
      </c>
      <c r="B169" s="160" t="s">
        <v>163</v>
      </c>
      <c r="C169" s="161" t="s">
        <v>439</v>
      </c>
      <c r="D169" s="162" t="s">
        <v>222</v>
      </c>
      <c r="E169" s="159" t="s">
        <v>440</v>
      </c>
      <c r="F169" s="163"/>
      <c r="G169" s="156"/>
      <c r="H169" s="159" t="s">
        <v>441</v>
      </c>
      <c r="I169" s="65" t="s">
        <v>442</v>
      </c>
      <c r="J169" s="38">
        <v>10</v>
      </c>
      <c r="K169" s="94"/>
      <c r="L169" s="93"/>
      <c r="M169" s="39">
        <f t="shared" si="0"/>
        <v>0</v>
      </c>
      <c r="N169" s="39">
        <f t="shared" si="1"/>
        <v>0</v>
      </c>
      <c r="O169" s="40" t="e">
        <f t="shared" si="2"/>
        <v>#DIV/0!</v>
      </c>
      <c r="P169" s="95"/>
      <c r="Q169" s="95"/>
      <c r="R169" s="39">
        <f t="shared" si="3"/>
        <v>0</v>
      </c>
      <c r="S169" s="39">
        <f t="shared" si="4"/>
        <v>0</v>
      </c>
      <c r="T169" s="40" t="e">
        <f t="shared" si="5"/>
        <v>#DIV/0!</v>
      </c>
      <c r="U169" s="53"/>
      <c r="V169" s="53"/>
      <c r="W169" s="53"/>
      <c r="X169" s="53"/>
      <c r="Y169" s="53"/>
      <c r="Z169" s="53"/>
      <c r="AA169" s="53"/>
      <c r="AB169" s="53"/>
      <c r="AC169" s="53"/>
    </row>
    <row r="170" spans="1:29" ht="93.75" customHeight="1" x14ac:dyDescent="0.15">
      <c r="A170" s="36" t="s">
        <v>443</v>
      </c>
      <c r="B170" s="157"/>
      <c r="C170" s="157"/>
      <c r="D170" s="157"/>
      <c r="E170" s="157"/>
      <c r="F170" s="157"/>
      <c r="G170" s="157"/>
      <c r="H170" s="157"/>
      <c r="I170" s="65" t="s">
        <v>444</v>
      </c>
      <c r="J170" s="38">
        <v>10</v>
      </c>
      <c r="K170" s="94"/>
      <c r="L170" s="93"/>
      <c r="M170" s="39">
        <f t="shared" si="0"/>
        <v>0</v>
      </c>
      <c r="N170" s="39">
        <f t="shared" si="1"/>
        <v>0</v>
      </c>
      <c r="O170" s="40" t="e">
        <f t="shared" si="2"/>
        <v>#DIV/0!</v>
      </c>
      <c r="P170" s="95"/>
      <c r="Q170" s="95"/>
      <c r="R170" s="39">
        <f t="shared" si="3"/>
        <v>0</v>
      </c>
      <c r="S170" s="39">
        <f t="shared" si="4"/>
        <v>0</v>
      </c>
      <c r="T170" s="40" t="e">
        <f t="shared" si="5"/>
        <v>#DIV/0!</v>
      </c>
      <c r="U170" s="53"/>
      <c r="V170" s="53"/>
      <c r="W170" s="53"/>
      <c r="X170" s="53"/>
      <c r="Y170" s="53"/>
      <c r="Z170" s="53"/>
      <c r="AA170" s="53"/>
      <c r="AB170" s="53"/>
      <c r="AC170" s="53"/>
    </row>
    <row r="171" spans="1:29" ht="93.75" customHeight="1" x14ac:dyDescent="0.15">
      <c r="A171" s="36" t="s">
        <v>445</v>
      </c>
      <c r="B171" s="157"/>
      <c r="C171" s="157"/>
      <c r="D171" s="157"/>
      <c r="E171" s="157"/>
      <c r="F171" s="157"/>
      <c r="G171" s="157"/>
      <c r="H171" s="157"/>
      <c r="I171" s="65" t="s">
        <v>446</v>
      </c>
      <c r="J171" s="38">
        <v>10</v>
      </c>
      <c r="K171" s="94"/>
      <c r="L171" s="93"/>
      <c r="M171" s="39">
        <f t="shared" si="0"/>
        <v>0</v>
      </c>
      <c r="N171" s="39">
        <f t="shared" si="1"/>
        <v>0</v>
      </c>
      <c r="O171" s="40" t="e">
        <f t="shared" si="2"/>
        <v>#DIV/0!</v>
      </c>
      <c r="P171" s="95"/>
      <c r="Q171" s="95"/>
      <c r="R171" s="39">
        <f t="shared" si="3"/>
        <v>0</v>
      </c>
      <c r="S171" s="39">
        <f t="shared" si="4"/>
        <v>0</v>
      </c>
      <c r="T171" s="40" t="e">
        <f t="shared" si="5"/>
        <v>#DIV/0!</v>
      </c>
      <c r="U171" s="53"/>
      <c r="V171" s="53"/>
      <c r="W171" s="53"/>
      <c r="X171" s="53"/>
      <c r="Y171" s="53"/>
      <c r="Z171" s="53"/>
      <c r="AA171" s="53"/>
      <c r="AB171" s="53"/>
      <c r="AC171" s="53"/>
    </row>
    <row r="172" spans="1:29" ht="93.75" customHeight="1" x14ac:dyDescent="0.15">
      <c r="A172" s="36" t="s">
        <v>447</v>
      </c>
      <c r="B172" s="158"/>
      <c r="C172" s="158"/>
      <c r="D172" s="158"/>
      <c r="E172" s="158"/>
      <c r="F172" s="158"/>
      <c r="G172" s="158"/>
      <c r="H172" s="158"/>
      <c r="I172" s="65" t="s">
        <v>448</v>
      </c>
      <c r="J172" s="38">
        <v>10</v>
      </c>
      <c r="K172" s="94"/>
      <c r="L172" s="93"/>
      <c r="M172" s="39">
        <f t="shared" si="0"/>
        <v>0</v>
      </c>
      <c r="N172" s="39">
        <f t="shared" si="1"/>
        <v>0</v>
      </c>
      <c r="O172" s="40" t="e">
        <f t="shared" si="2"/>
        <v>#DIV/0!</v>
      </c>
      <c r="P172" s="95"/>
      <c r="Q172" s="95"/>
      <c r="R172" s="39">
        <f t="shared" si="3"/>
        <v>0</v>
      </c>
      <c r="S172" s="39">
        <f t="shared" si="4"/>
        <v>0</v>
      </c>
      <c r="T172" s="40" t="e">
        <f t="shared" si="5"/>
        <v>#DIV/0!</v>
      </c>
      <c r="U172" s="53"/>
      <c r="V172" s="53"/>
      <c r="W172" s="53"/>
      <c r="X172" s="53"/>
      <c r="Y172" s="53"/>
      <c r="Z172" s="53"/>
      <c r="AA172" s="53"/>
      <c r="AB172" s="53"/>
      <c r="AC172" s="53"/>
    </row>
    <row r="173" spans="1:29" ht="77" customHeight="1" x14ac:dyDescent="0.15">
      <c r="A173" s="36" t="s">
        <v>449</v>
      </c>
      <c r="B173" s="160" t="s">
        <v>163</v>
      </c>
      <c r="C173" s="161" t="s">
        <v>450</v>
      </c>
      <c r="D173" s="162" t="s">
        <v>222</v>
      </c>
      <c r="E173" s="159" t="s">
        <v>451</v>
      </c>
      <c r="F173" s="161" t="s">
        <v>452</v>
      </c>
      <c r="G173" s="156"/>
      <c r="H173" s="159" t="s">
        <v>453</v>
      </c>
      <c r="I173" s="60" t="s">
        <v>454</v>
      </c>
      <c r="J173" s="38">
        <v>2</v>
      </c>
      <c r="K173" s="94"/>
      <c r="L173" s="93"/>
      <c r="M173" s="39">
        <f t="shared" si="0"/>
        <v>0</v>
      </c>
      <c r="N173" s="39">
        <f t="shared" si="1"/>
        <v>0</v>
      </c>
      <c r="O173" s="40" t="e">
        <f t="shared" si="2"/>
        <v>#DIV/0!</v>
      </c>
      <c r="P173" s="95"/>
      <c r="Q173" s="95"/>
      <c r="R173" s="39">
        <f t="shared" si="3"/>
        <v>0</v>
      </c>
      <c r="S173" s="39">
        <f t="shared" si="4"/>
        <v>0</v>
      </c>
      <c r="T173" s="40" t="e">
        <f t="shared" si="5"/>
        <v>#DIV/0!</v>
      </c>
      <c r="U173" s="53"/>
      <c r="V173" s="53"/>
      <c r="W173" s="53"/>
      <c r="X173" s="53"/>
      <c r="Y173" s="53"/>
      <c r="Z173" s="53"/>
      <c r="AA173" s="53"/>
      <c r="AB173" s="53"/>
      <c r="AC173" s="53"/>
    </row>
    <row r="174" spans="1:29" ht="77" customHeight="1" x14ac:dyDescent="0.15">
      <c r="A174" s="36" t="s">
        <v>455</v>
      </c>
      <c r="B174" s="157"/>
      <c r="C174" s="157"/>
      <c r="D174" s="157"/>
      <c r="E174" s="157"/>
      <c r="F174" s="157"/>
      <c r="G174" s="157"/>
      <c r="H174" s="157"/>
      <c r="I174" s="60" t="s">
        <v>456</v>
      </c>
      <c r="J174" s="38">
        <v>2</v>
      </c>
      <c r="K174" s="94"/>
      <c r="L174" s="93"/>
      <c r="M174" s="39">
        <f t="shared" si="0"/>
        <v>0</v>
      </c>
      <c r="N174" s="39">
        <f t="shared" si="1"/>
        <v>0</v>
      </c>
      <c r="O174" s="40" t="e">
        <f t="shared" si="2"/>
        <v>#DIV/0!</v>
      </c>
      <c r="P174" s="95"/>
      <c r="Q174" s="95"/>
      <c r="R174" s="39">
        <f t="shared" si="3"/>
        <v>0</v>
      </c>
      <c r="S174" s="39">
        <f t="shared" si="4"/>
        <v>0</v>
      </c>
      <c r="T174" s="40" t="e">
        <f t="shared" si="5"/>
        <v>#DIV/0!</v>
      </c>
      <c r="U174" s="53"/>
      <c r="V174" s="53"/>
      <c r="W174" s="53"/>
      <c r="X174" s="53"/>
      <c r="Y174" s="53"/>
      <c r="Z174" s="53"/>
      <c r="AA174" s="53"/>
      <c r="AB174" s="53"/>
      <c r="AC174" s="53"/>
    </row>
    <row r="175" spans="1:29" ht="77" customHeight="1" x14ac:dyDescent="0.15">
      <c r="A175" s="36" t="s">
        <v>457</v>
      </c>
      <c r="B175" s="157"/>
      <c r="C175" s="157"/>
      <c r="D175" s="157"/>
      <c r="E175" s="157"/>
      <c r="F175" s="157"/>
      <c r="G175" s="157"/>
      <c r="H175" s="157"/>
      <c r="I175" s="60" t="s">
        <v>458</v>
      </c>
      <c r="J175" s="38">
        <v>2</v>
      </c>
      <c r="K175" s="94"/>
      <c r="L175" s="93"/>
      <c r="M175" s="39">
        <f t="shared" si="0"/>
        <v>0</v>
      </c>
      <c r="N175" s="39">
        <f t="shared" si="1"/>
        <v>0</v>
      </c>
      <c r="O175" s="40" t="e">
        <f t="shared" si="2"/>
        <v>#DIV/0!</v>
      </c>
      <c r="P175" s="95"/>
      <c r="Q175" s="95"/>
      <c r="R175" s="39">
        <f t="shared" si="3"/>
        <v>0</v>
      </c>
      <c r="S175" s="39">
        <f t="shared" si="4"/>
        <v>0</v>
      </c>
      <c r="T175" s="40" t="e">
        <f t="shared" si="5"/>
        <v>#DIV/0!</v>
      </c>
      <c r="U175" s="53"/>
      <c r="V175" s="53"/>
      <c r="W175" s="53"/>
      <c r="X175" s="53"/>
      <c r="Y175" s="53"/>
      <c r="Z175" s="53"/>
      <c r="AA175" s="53"/>
      <c r="AB175" s="53"/>
      <c r="AC175" s="53"/>
    </row>
    <row r="176" spans="1:29" ht="77" customHeight="1" x14ac:dyDescent="0.15">
      <c r="A176" s="36" t="s">
        <v>459</v>
      </c>
      <c r="B176" s="157"/>
      <c r="C176" s="157"/>
      <c r="D176" s="157"/>
      <c r="E176" s="157"/>
      <c r="F176" s="157"/>
      <c r="G176" s="157"/>
      <c r="H176" s="157"/>
      <c r="I176" s="60" t="s">
        <v>460</v>
      </c>
      <c r="J176" s="38">
        <v>2</v>
      </c>
      <c r="K176" s="94"/>
      <c r="L176" s="93"/>
      <c r="M176" s="39">
        <f t="shared" si="0"/>
        <v>0</v>
      </c>
      <c r="N176" s="39">
        <f t="shared" si="1"/>
        <v>0</v>
      </c>
      <c r="O176" s="40" t="e">
        <f t="shared" si="2"/>
        <v>#DIV/0!</v>
      </c>
      <c r="P176" s="95"/>
      <c r="Q176" s="95"/>
      <c r="R176" s="39">
        <f t="shared" si="3"/>
        <v>0</v>
      </c>
      <c r="S176" s="39">
        <f t="shared" si="4"/>
        <v>0</v>
      </c>
      <c r="T176" s="40" t="e">
        <f t="shared" si="5"/>
        <v>#DIV/0!</v>
      </c>
      <c r="U176" s="53"/>
      <c r="V176" s="53"/>
      <c r="W176" s="53"/>
      <c r="X176" s="53"/>
      <c r="Y176" s="53"/>
      <c r="Z176" s="53"/>
      <c r="AA176" s="53"/>
      <c r="AB176" s="53"/>
      <c r="AC176" s="53"/>
    </row>
    <row r="177" spans="1:29" ht="77" customHeight="1" x14ac:dyDescent="0.15">
      <c r="A177" s="36" t="s">
        <v>461</v>
      </c>
      <c r="B177" s="157"/>
      <c r="C177" s="157"/>
      <c r="D177" s="157"/>
      <c r="E177" s="157"/>
      <c r="F177" s="157"/>
      <c r="G177" s="157"/>
      <c r="H177" s="157"/>
      <c r="I177" s="60" t="s">
        <v>462</v>
      </c>
      <c r="J177" s="38">
        <v>2</v>
      </c>
      <c r="K177" s="94"/>
      <c r="L177" s="93"/>
      <c r="M177" s="39">
        <f t="shared" si="0"/>
        <v>0</v>
      </c>
      <c r="N177" s="39">
        <f t="shared" si="1"/>
        <v>0</v>
      </c>
      <c r="O177" s="40" t="e">
        <f t="shared" si="2"/>
        <v>#DIV/0!</v>
      </c>
      <c r="P177" s="95"/>
      <c r="Q177" s="95"/>
      <c r="R177" s="39">
        <f t="shared" si="3"/>
        <v>0</v>
      </c>
      <c r="S177" s="39">
        <f t="shared" si="4"/>
        <v>0</v>
      </c>
      <c r="T177" s="40" t="e">
        <f t="shared" si="5"/>
        <v>#DIV/0!</v>
      </c>
      <c r="U177" s="53"/>
      <c r="V177" s="53"/>
      <c r="W177" s="53"/>
      <c r="X177" s="53"/>
      <c r="Y177" s="53"/>
      <c r="Z177" s="53"/>
      <c r="AA177" s="53"/>
      <c r="AB177" s="53"/>
      <c r="AC177" s="53"/>
    </row>
    <row r="178" spans="1:29" ht="77" customHeight="1" x14ac:dyDescent="0.15">
      <c r="A178" s="36" t="s">
        <v>463</v>
      </c>
      <c r="B178" s="157"/>
      <c r="C178" s="157"/>
      <c r="D178" s="157"/>
      <c r="E178" s="157"/>
      <c r="F178" s="157"/>
      <c r="G178" s="157"/>
      <c r="H178" s="157"/>
      <c r="I178" s="60" t="s">
        <v>464</v>
      </c>
      <c r="J178" s="38">
        <v>2</v>
      </c>
      <c r="K178" s="94"/>
      <c r="L178" s="93"/>
      <c r="M178" s="39">
        <f t="shared" si="0"/>
        <v>0</v>
      </c>
      <c r="N178" s="39">
        <f t="shared" si="1"/>
        <v>0</v>
      </c>
      <c r="O178" s="40" t="e">
        <f t="shared" si="2"/>
        <v>#DIV/0!</v>
      </c>
      <c r="P178" s="95"/>
      <c r="Q178" s="95"/>
      <c r="R178" s="39">
        <f t="shared" si="3"/>
        <v>0</v>
      </c>
      <c r="S178" s="39">
        <f t="shared" si="4"/>
        <v>0</v>
      </c>
      <c r="T178" s="40" t="e">
        <f t="shared" si="5"/>
        <v>#DIV/0!</v>
      </c>
      <c r="U178" s="53"/>
      <c r="V178" s="53"/>
      <c r="W178" s="53"/>
      <c r="X178" s="53"/>
      <c r="Y178" s="53"/>
      <c r="Z178" s="53"/>
      <c r="AA178" s="53"/>
      <c r="AB178" s="53"/>
      <c r="AC178" s="53"/>
    </row>
    <row r="179" spans="1:29" ht="77" customHeight="1" x14ac:dyDescent="0.15">
      <c r="A179" s="36" t="s">
        <v>465</v>
      </c>
      <c r="B179" s="157"/>
      <c r="C179" s="157"/>
      <c r="D179" s="157"/>
      <c r="E179" s="157"/>
      <c r="F179" s="157"/>
      <c r="G179" s="157"/>
      <c r="H179" s="157"/>
      <c r="I179" s="60" t="s">
        <v>466</v>
      </c>
      <c r="J179" s="38">
        <v>2</v>
      </c>
      <c r="K179" s="94"/>
      <c r="L179" s="93"/>
      <c r="M179" s="39">
        <f t="shared" si="0"/>
        <v>0</v>
      </c>
      <c r="N179" s="39">
        <f t="shared" si="1"/>
        <v>0</v>
      </c>
      <c r="O179" s="40" t="e">
        <f t="shared" si="2"/>
        <v>#DIV/0!</v>
      </c>
      <c r="P179" s="95"/>
      <c r="Q179" s="95"/>
      <c r="R179" s="39">
        <f t="shared" si="3"/>
        <v>0</v>
      </c>
      <c r="S179" s="39">
        <f t="shared" si="4"/>
        <v>0</v>
      </c>
      <c r="T179" s="40" t="e">
        <f t="shared" si="5"/>
        <v>#DIV/0!</v>
      </c>
      <c r="U179" s="53"/>
      <c r="V179" s="53"/>
      <c r="W179" s="53"/>
      <c r="X179" s="53"/>
      <c r="Y179" s="53"/>
      <c r="Z179" s="53"/>
      <c r="AA179" s="53"/>
      <c r="AB179" s="53"/>
      <c r="AC179" s="53"/>
    </row>
    <row r="180" spans="1:29" ht="77" customHeight="1" x14ac:dyDescent="0.15">
      <c r="A180" s="36" t="s">
        <v>467</v>
      </c>
      <c r="B180" s="158"/>
      <c r="C180" s="158"/>
      <c r="D180" s="158"/>
      <c r="E180" s="158"/>
      <c r="F180" s="158"/>
      <c r="G180" s="158"/>
      <c r="H180" s="158"/>
      <c r="I180" s="60" t="s">
        <v>468</v>
      </c>
      <c r="J180" s="38">
        <v>2</v>
      </c>
      <c r="K180" s="94"/>
      <c r="L180" s="93"/>
      <c r="M180" s="39">
        <f t="shared" si="0"/>
        <v>0</v>
      </c>
      <c r="N180" s="39">
        <f t="shared" si="1"/>
        <v>0</v>
      </c>
      <c r="O180" s="40" t="e">
        <f t="shared" si="2"/>
        <v>#DIV/0!</v>
      </c>
      <c r="P180" s="95"/>
      <c r="Q180" s="95"/>
      <c r="R180" s="39">
        <f t="shared" si="3"/>
        <v>0</v>
      </c>
      <c r="S180" s="39">
        <f t="shared" si="4"/>
        <v>0</v>
      </c>
      <c r="T180" s="40" t="e">
        <f t="shared" si="5"/>
        <v>#DIV/0!</v>
      </c>
      <c r="U180" s="53"/>
      <c r="V180" s="53"/>
      <c r="W180" s="53"/>
      <c r="X180" s="53"/>
      <c r="Y180" s="53"/>
      <c r="Z180" s="53"/>
      <c r="AA180" s="53"/>
      <c r="AB180" s="53"/>
      <c r="AC180" s="53"/>
    </row>
    <row r="181" spans="1:29" ht="229.5" customHeight="1" x14ac:dyDescent="0.15">
      <c r="A181" s="38" t="s">
        <v>469</v>
      </c>
      <c r="B181" s="54" t="s">
        <v>143</v>
      </c>
      <c r="C181" s="70" t="s">
        <v>470</v>
      </c>
      <c r="D181" s="56" t="s">
        <v>145</v>
      </c>
      <c r="E181" s="60" t="s">
        <v>471</v>
      </c>
      <c r="F181" s="70"/>
      <c r="G181" s="59"/>
      <c r="H181" s="60" t="s">
        <v>472</v>
      </c>
      <c r="I181" s="60" t="s">
        <v>162</v>
      </c>
      <c r="J181" s="38">
        <v>5</v>
      </c>
      <c r="K181" s="94"/>
      <c r="L181" s="93"/>
      <c r="M181" s="39">
        <f t="shared" si="0"/>
        <v>0</v>
      </c>
      <c r="N181" s="39">
        <f t="shared" si="1"/>
        <v>0</v>
      </c>
      <c r="O181" s="40" t="e">
        <f t="shared" si="2"/>
        <v>#DIV/0!</v>
      </c>
      <c r="P181" s="95"/>
      <c r="Q181" s="95"/>
      <c r="R181" s="39">
        <f t="shared" si="3"/>
        <v>0</v>
      </c>
      <c r="S181" s="39">
        <f t="shared" si="4"/>
        <v>0</v>
      </c>
      <c r="T181" s="40" t="e">
        <f t="shared" si="5"/>
        <v>#DIV/0!</v>
      </c>
      <c r="U181" s="53"/>
      <c r="V181" s="53"/>
      <c r="W181" s="53"/>
      <c r="X181" s="53"/>
      <c r="Y181" s="53"/>
      <c r="Z181" s="53"/>
      <c r="AA181" s="53"/>
      <c r="AB181" s="53"/>
      <c r="AC181" s="53"/>
    </row>
    <row r="182" spans="1:29" ht="24.75" customHeight="1" x14ac:dyDescent="0.15">
      <c r="A182" s="67" t="s">
        <v>473</v>
      </c>
      <c r="B182" s="160" t="s">
        <v>176</v>
      </c>
      <c r="C182" s="163" t="s">
        <v>474</v>
      </c>
      <c r="D182" s="162" t="s">
        <v>258</v>
      </c>
      <c r="E182" s="159" t="s">
        <v>1040</v>
      </c>
      <c r="F182" s="161" t="s">
        <v>475</v>
      </c>
      <c r="G182" s="156"/>
      <c r="H182" s="159" t="s">
        <v>476</v>
      </c>
      <c r="I182" s="52" t="s">
        <v>477</v>
      </c>
      <c r="J182" s="38">
        <v>1</v>
      </c>
      <c r="K182" s="94"/>
      <c r="L182" s="93"/>
      <c r="M182" s="39">
        <f t="shared" si="0"/>
        <v>0</v>
      </c>
      <c r="N182" s="39">
        <f t="shared" si="1"/>
        <v>0</v>
      </c>
      <c r="O182" s="40" t="e">
        <f t="shared" si="2"/>
        <v>#DIV/0!</v>
      </c>
      <c r="P182" s="95"/>
      <c r="Q182" s="95"/>
      <c r="R182" s="39">
        <f t="shared" si="3"/>
        <v>0</v>
      </c>
      <c r="S182" s="39">
        <f t="shared" si="4"/>
        <v>0</v>
      </c>
      <c r="T182" s="40" t="e">
        <f t="shared" si="5"/>
        <v>#DIV/0!</v>
      </c>
      <c r="U182" s="53"/>
      <c r="V182" s="53"/>
      <c r="W182" s="53"/>
      <c r="X182" s="53"/>
      <c r="Y182" s="53"/>
      <c r="Z182" s="53"/>
      <c r="AA182" s="53"/>
      <c r="AB182" s="53"/>
      <c r="AC182" s="53"/>
    </row>
    <row r="183" spans="1:29" ht="24.75" customHeight="1" x14ac:dyDescent="0.15">
      <c r="A183" s="67" t="s">
        <v>478</v>
      </c>
      <c r="B183" s="157"/>
      <c r="C183" s="157"/>
      <c r="D183" s="157"/>
      <c r="E183" s="157"/>
      <c r="F183" s="157"/>
      <c r="G183" s="157"/>
      <c r="H183" s="157"/>
      <c r="I183" s="52" t="s">
        <v>946</v>
      </c>
      <c r="J183" s="38">
        <v>1</v>
      </c>
      <c r="K183" s="94"/>
      <c r="L183" s="93"/>
      <c r="M183" s="39">
        <f t="shared" si="0"/>
        <v>0</v>
      </c>
      <c r="N183" s="39">
        <f t="shared" si="1"/>
        <v>0</v>
      </c>
      <c r="O183" s="40" t="e">
        <f t="shared" si="2"/>
        <v>#DIV/0!</v>
      </c>
      <c r="P183" s="95"/>
      <c r="Q183" s="95"/>
      <c r="R183" s="39">
        <f t="shared" si="3"/>
        <v>0</v>
      </c>
      <c r="S183" s="39">
        <f t="shared" si="4"/>
        <v>0</v>
      </c>
      <c r="T183" s="40" t="e">
        <f t="shared" si="5"/>
        <v>#DIV/0!</v>
      </c>
      <c r="U183" s="53"/>
      <c r="V183" s="53"/>
      <c r="W183" s="53"/>
      <c r="X183" s="53"/>
      <c r="Y183" s="53"/>
      <c r="Z183" s="53"/>
      <c r="AA183" s="53"/>
      <c r="AB183" s="53"/>
      <c r="AC183" s="53"/>
    </row>
    <row r="184" spans="1:29" ht="24.75" customHeight="1" x14ac:dyDescent="0.15">
      <c r="A184" s="67" t="s">
        <v>479</v>
      </c>
      <c r="B184" s="157"/>
      <c r="C184" s="157"/>
      <c r="D184" s="157"/>
      <c r="E184" s="157"/>
      <c r="F184" s="157"/>
      <c r="G184" s="157"/>
      <c r="H184" s="157"/>
      <c r="I184" s="52" t="s">
        <v>480</v>
      </c>
      <c r="J184" s="38">
        <v>1</v>
      </c>
      <c r="K184" s="94"/>
      <c r="L184" s="93"/>
      <c r="M184" s="39">
        <f t="shared" si="0"/>
        <v>0</v>
      </c>
      <c r="N184" s="39">
        <f t="shared" si="1"/>
        <v>0</v>
      </c>
      <c r="O184" s="40" t="e">
        <f t="shared" si="2"/>
        <v>#DIV/0!</v>
      </c>
      <c r="P184" s="95"/>
      <c r="Q184" s="95"/>
      <c r="R184" s="39">
        <f t="shared" si="3"/>
        <v>0</v>
      </c>
      <c r="S184" s="39">
        <f t="shared" si="4"/>
        <v>0</v>
      </c>
      <c r="T184" s="40" t="e">
        <f t="shared" si="5"/>
        <v>#DIV/0!</v>
      </c>
      <c r="U184" s="53"/>
      <c r="V184" s="53"/>
      <c r="W184" s="53"/>
      <c r="X184" s="53"/>
      <c r="Y184" s="53"/>
      <c r="Z184" s="53"/>
      <c r="AA184" s="53"/>
      <c r="AB184" s="53"/>
      <c r="AC184" s="53"/>
    </row>
    <row r="185" spans="1:29" ht="24.75" customHeight="1" x14ac:dyDescent="0.15">
      <c r="A185" s="67" t="s">
        <v>481</v>
      </c>
      <c r="B185" s="157"/>
      <c r="C185" s="157"/>
      <c r="D185" s="157"/>
      <c r="E185" s="157"/>
      <c r="F185" s="157"/>
      <c r="G185" s="157"/>
      <c r="H185" s="188" t="s">
        <v>482</v>
      </c>
      <c r="I185" s="52" t="s">
        <v>477</v>
      </c>
      <c r="J185" s="38">
        <v>1</v>
      </c>
      <c r="K185" s="94"/>
      <c r="L185" s="93"/>
      <c r="M185" s="39">
        <f t="shared" si="0"/>
        <v>0</v>
      </c>
      <c r="N185" s="39">
        <f t="shared" si="1"/>
        <v>0</v>
      </c>
      <c r="O185" s="40" t="e">
        <f t="shared" si="2"/>
        <v>#DIV/0!</v>
      </c>
      <c r="P185" s="95"/>
      <c r="Q185" s="95"/>
      <c r="R185" s="39">
        <f t="shared" si="3"/>
        <v>0</v>
      </c>
      <c r="S185" s="39">
        <f t="shared" si="4"/>
        <v>0</v>
      </c>
      <c r="T185" s="40" t="e">
        <f t="shared" si="5"/>
        <v>#DIV/0!</v>
      </c>
      <c r="U185" s="53"/>
      <c r="V185" s="53"/>
      <c r="W185" s="53"/>
      <c r="X185" s="53"/>
      <c r="Y185" s="53"/>
      <c r="Z185" s="53"/>
      <c r="AA185" s="53"/>
      <c r="AB185" s="53"/>
      <c r="AC185" s="53"/>
    </row>
    <row r="186" spans="1:29" ht="24.75" customHeight="1" x14ac:dyDescent="0.15">
      <c r="A186" s="67" t="s">
        <v>483</v>
      </c>
      <c r="B186" s="157"/>
      <c r="C186" s="157"/>
      <c r="D186" s="157"/>
      <c r="E186" s="157"/>
      <c r="F186" s="157"/>
      <c r="G186" s="157"/>
      <c r="H186" s="155"/>
      <c r="I186" s="52" t="s">
        <v>946</v>
      </c>
      <c r="J186" s="38">
        <v>1</v>
      </c>
      <c r="K186" s="94"/>
      <c r="L186" s="93"/>
      <c r="M186" s="39">
        <f t="shared" si="0"/>
        <v>0</v>
      </c>
      <c r="N186" s="39">
        <f t="shared" si="1"/>
        <v>0</v>
      </c>
      <c r="O186" s="40" t="e">
        <f t="shared" si="2"/>
        <v>#DIV/0!</v>
      </c>
      <c r="P186" s="95"/>
      <c r="Q186" s="95"/>
      <c r="R186" s="39">
        <f t="shared" si="3"/>
        <v>0</v>
      </c>
      <c r="S186" s="39">
        <f t="shared" si="4"/>
        <v>0</v>
      </c>
      <c r="T186" s="40" t="e">
        <f t="shared" si="5"/>
        <v>#DIV/0!</v>
      </c>
      <c r="U186" s="53"/>
      <c r="V186" s="53"/>
      <c r="W186" s="53"/>
      <c r="X186" s="53"/>
      <c r="Y186" s="53"/>
      <c r="Z186" s="53"/>
      <c r="AA186" s="53"/>
      <c r="AB186" s="53"/>
      <c r="AC186" s="53"/>
    </row>
    <row r="187" spans="1:29" ht="24.75" customHeight="1" x14ac:dyDescent="0.15">
      <c r="A187" s="67" t="s">
        <v>484</v>
      </c>
      <c r="B187" s="157"/>
      <c r="C187" s="157"/>
      <c r="D187" s="157"/>
      <c r="E187" s="157"/>
      <c r="F187" s="157"/>
      <c r="G187" s="157"/>
      <c r="H187" s="149"/>
      <c r="I187" s="52" t="s">
        <v>480</v>
      </c>
      <c r="J187" s="38">
        <v>1</v>
      </c>
      <c r="K187" s="94"/>
      <c r="L187" s="93"/>
      <c r="M187" s="39">
        <f t="shared" si="0"/>
        <v>0</v>
      </c>
      <c r="N187" s="39">
        <f t="shared" si="1"/>
        <v>0</v>
      </c>
      <c r="O187" s="40" t="e">
        <f t="shared" si="2"/>
        <v>#DIV/0!</v>
      </c>
      <c r="P187" s="95"/>
      <c r="Q187" s="95"/>
      <c r="R187" s="39">
        <f t="shared" si="3"/>
        <v>0</v>
      </c>
      <c r="S187" s="39">
        <f t="shared" si="4"/>
        <v>0</v>
      </c>
      <c r="T187" s="40" t="e">
        <f t="shared" si="5"/>
        <v>#DIV/0!</v>
      </c>
      <c r="U187" s="53"/>
      <c r="V187" s="53"/>
      <c r="W187" s="53"/>
      <c r="X187" s="53"/>
      <c r="Y187" s="53"/>
      <c r="Z187" s="53"/>
      <c r="AA187" s="53"/>
      <c r="AB187" s="53"/>
      <c r="AC187" s="53"/>
    </row>
    <row r="188" spans="1:29" ht="24.75" customHeight="1" x14ac:dyDescent="0.15">
      <c r="A188" s="67" t="s">
        <v>485</v>
      </c>
      <c r="B188" s="157"/>
      <c r="C188" s="157"/>
      <c r="D188" s="157"/>
      <c r="E188" s="157"/>
      <c r="F188" s="157"/>
      <c r="G188" s="157"/>
      <c r="H188" s="188" t="s">
        <v>486</v>
      </c>
      <c r="I188" s="52" t="s">
        <v>477</v>
      </c>
      <c r="J188" s="38">
        <v>1</v>
      </c>
      <c r="K188" s="94"/>
      <c r="L188" s="93"/>
      <c r="M188" s="39">
        <f t="shared" si="0"/>
        <v>0</v>
      </c>
      <c r="N188" s="39">
        <f t="shared" si="1"/>
        <v>0</v>
      </c>
      <c r="O188" s="40" t="e">
        <f t="shared" si="2"/>
        <v>#DIV/0!</v>
      </c>
      <c r="P188" s="95"/>
      <c r="Q188" s="95"/>
      <c r="R188" s="39">
        <f t="shared" si="3"/>
        <v>0</v>
      </c>
      <c r="S188" s="39">
        <f t="shared" si="4"/>
        <v>0</v>
      </c>
      <c r="T188" s="40" t="e">
        <f t="shared" si="5"/>
        <v>#DIV/0!</v>
      </c>
      <c r="U188" s="53"/>
      <c r="V188" s="53"/>
      <c r="W188" s="53"/>
      <c r="X188" s="53"/>
      <c r="Y188" s="53"/>
      <c r="Z188" s="53"/>
      <c r="AA188" s="53"/>
      <c r="AB188" s="53"/>
      <c r="AC188" s="53"/>
    </row>
    <row r="189" spans="1:29" ht="24.75" customHeight="1" x14ac:dyDescent="0.15">
      <c r="A189" s="67" t="s">
        <v>487</v>
      </c>
      <c r="B189" s="157"/>
      <c r="C189" s="157"/>
      <c r="D189" s="157"/>
      <c r="E189" s="157"/>
      <c r="F189" s="157"/>
      <c r="G189" s="157"/>
      <c r="H189" s="155"/>
      <c r="I189" s="52" t="s">
        <v>946</v>
      </c>
      <c r="J189" s="38">
        <v>1</v>
      </c>
      <c r="K189" s="94"/>
      <c r="L189" s="93"/>
      <c r="M189" s="39">
        <f t="shared" si="0"/>
        <v>0</v>
      </c>
      <c r="N189" s="39">
        <f t="shared" si="1"/>
        <v>0</v>
      </c>
      <c r="O189" s="40" t="e">
        <f t="shared" si="2"/>
        <v>#DIV/0!</v>
      </c>
      <c r="P189" s="95"/>
      <c r="Q189" s="95"/>
      <c r="R189" s="39">
        <f t="shared" si="3"/>
        <v>0</v>
      </c>
      <c r="S189" s="39">
        <f t="shared" si="4"/>
        <v>0</v>
      </c>
      <c r="T189" s="40" t="e">
        <f t="shared" si="5"/>
        <v>#DIV/0!</v>
      </c>
      <c r="U189" s="53"/>
      <c r="V189" s="53"/>
      <c r="W189" s="53"/>
      <c r="X189" s="53"/>
      <c r="Y189" s="53"/>
      <c r="Z189" s="53"/>
      <c r="AA189" s="53"/>
      <c r="AB189" s="53"/>
      <c r="AC189" s="53"/>
    </row>
    <row r="190" spans="1:29" ht="24.75" customHeight="1" x14ac:dyDescent="0.15">
      <c r="A190" s="67" t="s">
        <v>488</v>
      </c>
      <c r="B190" s="157"/>
      <c r="C190" s="157"/>
      <c r="D190" s="157"/>
      <c r="E190" s="157"/>
      <c r="F190" s="157"/>
      <c r="G190" s="157"/>
      <c r="H190" s="149"/>
      <c r="I190" s="52" t="s">
        <v>480</v>
      </c>
      <c r="J190" s="38">
        <v>1</v>
      </c>
      <c r="K190" s="94"/>
      <c r="L190" s="93"/>
      <c r="M190" s="39">
        <f t="shared" si="0"/>
        <v>0</v>
      </c>
      <c r="N190" s="39">
        <f t="shared" si="1"/>
        <v>0</v>
      </c>
      <c r="O190" s="40" t="e">
        <f t="shared" si="2"/>
        <v>#DIV/0!</v>
      </c>
      <c r="P190" s="95"/>
      <c r="Q190" s="95"/>
      <c r="R190" s="39">
        <f t="shared" si="3"/>
        <v>0</v>
      </c>
      <c r="S190" s="39">
        <f t="shared" si="4"/>
        <v>0</v>
      </c>
      <c r="T190" s="40" t="e">
        <f t="shared" si="5"/>
        <v>#DIV/0!</v>
      </c>
      <c r="U190" s="53"/>
      <c r="V190" s="53"/>
      <c r="W190" s="53"/>
      <c r="X190" s="53"/>
      <c r="Y190" s="53"/>
      <c r="Z190" s="53"/>
      <c r="AA190" s="53"/>
      <c r="AB190" s="53"/>
      <c r="AC190" s="53"/>
    </row>
    <row r="191" spans="1:29" ht="24.75" customHeight="1" x14ac:dyDescent="0.15">
      <c r="A191" s="67" t="s">
        <v>489</v>
      </c>
      <c r="B191" s="157"/>
      <c r="C191" s="157"/>
      <c r="D191" s="157"/>
      <c r="E191" s="157"/>
      <c r="F191" s="157"/>
      <c r="G191" s="157"/>
      <c r="H191" s="188" t="s">
        <v>490</v>
      </c>
      <c r="I191" s="52" t="s">
        <v>477</v>
      </c>
      <c r="J191" s="38">
        <v>1</v>
      </c>
      <c r="K191" s="94"/>
      <c r="L191" s="93"/>
      <c r="M191" s="39">
        <f t="shared" si="0"/>
        <v>0</v>
      </c>
      <c r="N191" s="39">
        <f t="shared" si="1"/>
        <v>0</v>
      </c>
      <c r="O191" s="40" t="e">
        <f t="shared" si="2"/>
        <v>#DIV/0!</v>
      </c>
      <c r="P191" s="95"/>
      <c r="Q191" s="95"/>
      <c r="R191" s="39">
        <f t="shared" si="3"/>
        <v>0</v>
      </c>
      <c r="S191" s="39">
        <f t="shared" si="4"/>
        <v>0</v>
      </c>
      <c r="T191" s="40" t="e">
        <f t="shared" si="5"/>
        <v>#DIV/0!</v>
      </c>
      <c r="U191" s="53"/>
      <c r="V191" s="53"/>
      <c r="W191" s="53"/>
      <c r="X191" s="53"/>
      <c r="Y191" s="53"/>
      <c r="Z191" s="53"/>
      <c r="AA191" s="53"/>
      <c r="AB191" s="53"/>
      <c r="AC191" s="53"/>
    </row>
    <row r="192" spans="1:29" ht="24.75" customHeight="1" x14ac:dyDescent="0.15">
      <c r="A192" s="67" t="s">
        <v>491</v>
      </c>
      <c r="B192" s="157"/>
      <c r="C192" s="157"/>
      <c r="D192" s="157"/>
      <c r="E192" s="157"/>
      <c r="F192" s="157"/>
      <c r="G192" s="157"/>
      <c r="H192" s="155"/>
      <c r="I192" s="52" t="s">
        <v>946</v>
      </c>
      <c r="J192" s="38">
        <v>1</v>
      </c>
      <c r="K192" s="94"/>
      <c r="L192" s="93"/>
      <c r="M192" s="39">
        <f t="shared" si="0"/>
        <v>0</v>
      </c>
      <c r="N192" s="39">
        <f t="shared" si="1"/>
        <v>0</v>
      </c>
      <c r="O192" s="40" t="e">
        <f t="shared" si="2"/>
        <v>#DIV/0!</v>
      </c>
      <c r="P192" s="95"/>
      <c r="Q192" s="95"/>
      <c r="R192" s="39">
        <f t="shared" si="3"/>
        <v>0</v>
      </c>
      <c r="S192" s="39">
        <f t="shared" si="4"/>
        <v>0</v>
      </c>
      <c r="T192" s="40" t="e">
        <f t="shared" si="5"/>
        <v>#DIV/0!</v>
      </c>
      <c r="U192" s="53"/>
      <c r="V192" s="53"/>
      <c r="W192" s="53"/>
      <c r="X192" s="53"/>
      <c r="Y192" s="53"/>
      <c r="Z192" s="53"/>
      <c r="AA192" s="53"/>
      <c r="AB192" s="53"/>
      <c r="AC192" s="53"/>
    </row>
    <row r="193" spans="1:29" ht="24.75" customHeight="1" x14ac:dyDescent="0.15">
      <c r="A193" s="67" t="s">
        <v>492</v>
      </c>
      <c r="B193" s="157"/>
      <c r="C193" s="157"/>
      <c r="D193" s="157"/>
      <c r="E193" s="157"/>
      <c r="F193" s="157"/>
      <c r="G193" s="157"/>
      <c r="H193" s="155"/>
      <c r="I193" s="52" t="s">
        <v>480</v>
      </c>
      <c r="J193" s="38">
        <v>1</v>
      </c>
      <c r="K193" s="94"/>
      <c r="L193" s="93"/>
      <c r="M193" s="39">
        <f t="shared" si="0"/>
        <v>0</v>
      </c>
      <c r="N193" s="39">
        <f t="shared" si="1"/>
        <v>0</v>
      </c>
      <c r="O193" s="40" t="e">
        <f t="shared" si="2"/>
        <v>#DIV/0!</v>
      </c>
      <c r="P193" s="95"/>
      <c r="Q193" s="95"/>
      <c r="R193" s="39">
        <f t="shared" si="3"/>
        <v>0</v>
      </c>
      <c r="S193" s="39">
        <f t="shared" si="4"/>
        <v>0</v>
      </c>
      <c r="T193" s="40" t="e">
        <f t="shared" si="5"/>
        <v>#DIV/0!</v>
      </c>
      <c r="U193" s="53"/>
      <c r="V193" s="53"/>
      <c r="W193" s="53"/>
      <c r="X193" s="53"/>
      <c r="Y193" s="53"/>
      <c r="Z193" s="53"/>
      <c r="AA193" s="53"/>
      <c r="AB193" s="53"/>
      <c r="AC193" s="53"/>
    </row>
    <row r="194" spans="1:29" ht="24.75" customHeight="1" x14ac:dyDescent="0.15">
      <c r="A194" s="67" t="s">
        <v>493</v>
      </c>
      <c r="B194" s="157"/>
      <c r="C194" s="157"/>
      <c r="D194" s="157"/>
      <c r="E194" s="157"/>
      <c r="F194" s="157"/>
      <c r="G194" s="157"/>
      <c r="H194" s="188" t="s">
        <v>494</v>
      </c>
      <c r="I194" s="52" t="s">
        <v>477</v>
      </c>
      <c r="J194" s="38">
        <v>1</v>
      </c>
      <c r="K194" s="94"/>
      <c r="L194" s="93"/>
      <c r="M194" s="39">
        <f t="shared" si="0"/>
        <v>0</v>
      </c>
      <c r="N194" s="39">
        <f t="shared" si="1"/>
        <v>0</v>
      </c>
      <c r="O194" s="40" t="e">
        <f t="shared" si="2"/>
        <v>#DIV/0!</v>
      </c>
      <c r="P194" s="95"/>
      <c r="Q194" s="95"/>
      <c r="R194" s="39">
        <f t="shared" si="3"/>
        <v>0</v>
      </c>
      <c r="S194" s="39">
        <f t="shared" si="4"/>
        <v>0</v>
      </c>
      <c r="T194" s="40" t="e">
        <f t="shared" si="5"/>
        <v>#DIV/0!</v>
      </c>
      <c r="U194" s="53"/>
      <c r="V194" s="53"/>
      <c r="W194" s="53"/>
      <c r="X194" s="53"/>
      <c r="Y194" s="53"/>
      <c r="Z194" s="53"/>
      <c r="AA194" s="53"/>
      <c r="AB194" s="53"/>
      <c r="AC194" s="53"/>
    </row>
    <row r="195" spans="1:29" ht="24.75" customHeight="1" x14ac:dyDescent="0.15">
      <c r="A195" s="67" t="s">
        <v>495</v>
      </c>
      <c r="B195" s="157"/>
      <c r="C195" s="157"/>
      <c r="D195" s="157"/>
      <c r="E195" s="157"/>
      <c r="F195" s="157"/>
      <c r="G195" s="157"/>
      <c r="H195" s="155"/>
      <c r="I195" s="52" t="s">
        <v>946</v>
      </c>
      <c r="J195" s="38">
        <v>1</v>
      </c>
      <c r="K195" s="94"/>
      <c r="L195" s="93"/>
      <c r="M195" s="39">
        <f t="shared" si="0"/>
        <v>0</v>
      </c>
      <c r="N195" s="39">
        <f t="shared" si="1"/>
        <v>0</v>
      </c>
      <c r="O195" s="40" t="e">
        <f t="shared" si="2"/>
        <v>#DIV/0!</v>
      </c>
      <c r="P195" s="95"/>
      <c r="Q195" s="95"/>
      <c r="R195" s="39">
        <f t="shared" si="3"/>
        <v>0</v>
      </c>
      <c r="S195" s="39">
        <f t="shared" si="4"/>
        <v>0</v>
      </c>
      <c r="T195" s="40" t="e">
        <f t="shared" si="5"/>
        <v>#DIV/0!</v>
      </c>
      <c r="U195" s="53"/>
      <c r="V195" s="53"/>
      <c r="W195" s="53"/>
      <c r="X195" s="53"/>
      <c r="Y195" s="53"/>
      <c r="Z195" s="53"/>
      <c r="AA195" s="53"/>
      <c r="AB195" s="53"/>
      <c r="AC195" s="53"/>
    </row>
    <row r="196" spans="1:29" ht="24.75" customHeight="1" x14ac:dyDescent="0.15">
      <c r="A196" s="67" t="s">
        <v>496</v>
      </c>
      <c r="B196" s="157"/>
      <c r="C196" s="157"/>
      <c r="D196" s="157"/>
      <c r="E196" s="157"/>
      <c r="F196" s="157"/>
      <c r="G196" s="157"/>
      <c r="H196" s="155"/>
      <c r="I196" s="52" t="s">
        <v>480</v>
      </c>
      <c r="J196" s="38">
        <v>1</v>
      </c>
      <c r="K196" s="94"/>
      <c r="L196" s="93"/>
      <c r="M196" s="39">
        <f t="shared" si="0"/>
        <v>0</v>
      </c>
      <c r="N196" s="39">
        <f t="shared" si="1"/>
        <v>0</v>
      </c>
      <c r="O196" s="40" t="e">
        <f t="shared" si="2"/>
        <v>#DIV/0!</v>
      </c>
      <c r="P196" s="95"/>
      <c r="Q196" s="95"/>
      <c r="R196" s="39">
        <f t="shared" si="3"/>
        <v>0</v>
      </c>
      <c r="S196" s="39">
        <f t="shared" si="4"/>
        <v>0</v>
      </c>
      <c r="T196" s="40" t="e">
        <f t="shared" si="5"/>
        <v>#DIV/0!</v>
      </c>
      <c r="U196" s="53"/>
      <c r="V196" s="53"/>
      <c r="W196" s="53"/>
      <c r="X196" s="53"/>
      <c r="Y196" s="53"/>
      <c r="Z196" s="53"/>
      <c r="AA196" s="53"/>
      <c r="AB196" s="53"/>
      <c r="AC196" s="53"/>
    </row>
    <row r="197" spans="1:29" ht="24.75" customHeight="1" x14ac:dyDescent="0.15">
      <c r="A197" s="67" t="s">
        <v>497</v>
      </c>
      <c r="B197" s="157"/>
      <c r="C197" s="157"/>
      <c r="D197" s="157"/>
      <c r="E197" s="157"/>
      <c r="F197" s="157"/>
      <c r="G197" s="157"/>
      <c r="H197" s="188" t="s">
        <v>498</v>
      </c>
      <c r="I197" s="52" t="s">
        <v>477</v>
      </c>
      <c r="J197" s="38">
        <v>1</v>
      </c>
      <c r="K197" s="94"/>
      <c r="L197" s="93"/>
      <c r="M197" s="39">
        <f t="shared" si="0"/>
        <v>0</v>
      </c>
      <c r="N197" s="39">
        <f t="shared" si="1"/>
        <v>0</v>
      </c>
      <c r="O197" s="40" t="e">
        <f t="shared" si="2"/>
        <v>#DIV/0!</v>
      </c>
      <c r="P197" s="95"/>
      <c r="Q197" s="95"/>
      <c r="R197" s="39">
        <f t="shared" si="3"/>
        <v>0</v>
      </c>
      <c r="S197" s="39">
        <f t="shared" si="4"/>
        <v>0</v>
      </c>
      <c r="T197" s="40" t="e">
        <f t="shared" si="5"/>
        <v>#DIV/0!</v>
      </c>
      <c r="U197" s="53"/>
      <c r="V197" s="53"/>
      <c r="W197" s="53"/>
      <c r="X197" s="53"/>
      <c r="Y197" s="53"/>
      <c r="Z197" s="53"/>
      <c r="AA197" s="53"/>
      <c r="AB197" s="53"/>
      <c r="AC197" s="53"/>
    </row>
    <row r="198" spans="1:29" ht="24.75" customHeight="1" x14ac:dyDescent="0.15">
      <c r="A198" s="67" t="s">
        <v>499</v>
      </c>
      <c r="B198" s="157"/>
      <c r="C198" s="157"/>
      <c r="D198" s="157"/>
      <c r="E198" s="157"/>
      <c r="F198" s="157"/>
      <c r="G198" s="157"/>
      <c r="H198" s="155"/>
      <c r="I198" s="52" t="s">
        <v>946</v>
      </c>
      <c r="J198" s="38">
        <v>1</v>
      </c>
      <c r="K198" s="94"/>
      <c r="L198" s="93"/>
      <c r="M198" s="39">
        <f t="shared" si="0"/>
        <v>0</v>
      </c>
      <c r="N198" s="39">
        <f t="shared" si="1"/>
        <v>0</v>
      </c>
      <c r="O198" s="40" t="e">
        <f t="shared" si="2"/>
        <v>#DIV/0!</v>
      </c>
      <c r="P198" s="95"/>
      <c r="Q198" s="95"/>
      <c r="R198" s="39">
        <f t="shared" si="3"/>
        <v>0</v>
      </c>
      <c r="S198" s="39">
        <f t="shared" si="4"/>
        <v>0</v>
      </c>
      <c r="T198" s="40" t="e">
        <f t="shared" si="5"/>
        <v>#DIV/0!</v>
      </c>
      <c r="U198" s="53"/>
      <c r="V198" s="53"/>
      <c r="W198" s="53"/>
      <c r="X198" s="53"/>
      <c r="Y198" s="53"/>
      <c r="Z198" s="53"/>
      <c r="AA198" s="53"/>
      <c r="AB198" s="53"/>
      <c r="AC198" s="53"/>
    </row>
    <row r="199" spans="1:29" ht="24.75" customHeight="1" x14ac:dyDescent="0.15">
      <c r="A199" s="67" t="s">
        <v>500</v>
      </c>
      <c r="B199" s="158"/>
      <c r="C199" s="158"/>
      <c r="D199" s="158"/>
      <c r="E199" s="158"/>
      <c r="F199" s="158"/>
      <c r="G199" s="158"/>
      <c r="H199" s="155"/>
      <c r="I199" s="52" t="s">
        <v>480</v>
      </c>
      <c r="J199" s="38">
        <v>1</v>
      </c>
      <c r="K199" s="94"/>
      <c r="L199" s="93"/>
      <c r="M199" s="39">
        <f t="shared" si="0"/>
        <v>0</v>
      </c>
      <c r="N199" s="39">
        <f t="shared" si="1"/>
        <v>0</v>
      </c>
      <c r="O199" s="40" t="e">
        <f t="shared" si="2"/>
        <v>#DIV/0!</v>
      </c>
      <c r="P199" s="95"/>
      <c r="Q199" s="95"/>
      <c r="R199" s="39">
        <f t="shared" si="3"/>
        <v>0</v>
      </c>
      <c r="S199" s="39">
        <f t="shared" si="4"/>
        <v>0</v>
      </c>
      <c r="T199" s="40" t="e">
        <f t="shared" si="5"/>
        <v>#DIV/0!</v>
      </c>
      <c r="U199" s="53"/>
      <c r="V199" s="53"/>
      <c r="W199" s="53"/>
      <c r="X199" s="53"/>
      <c r="Y199" s="53"/>
      <c r="Z199" s="53"/>
      <c r="AA199" s="53"/>
      <c r="AB199" s="53"/>
      <c r="AC199" s="53"/>
    </row>
    <row r="200" spans="1:29" ht="63" customHeight="1" x14ac:dyDescent="0.15">
      <c r="A200" s="67" t="s">
        <v>501</v>
      </c>
      <c r="B200" s="160" t="s">
        <v>176</v>
      </c>
      <c r="C200" s="161" t="s">
        <v>502</v>
      </c>
      <c r="D200" s="162" t="s">
        <v>503</v>
      </c>
      <c r="E200" s="159" t="s">
        <v>947</v>
      </c>
      <c r="F200" s="163"/>
      <c r="G200" s="156"/>
      <c r="H200" s="159" t="s">
        <v>504</v>
      </c>
      <c r="I200" s="71" t="s">
        <v>949</v>
      </c>
      <c r="J200" s="38">
        <v>1</v>
      </c>
      <c r="K200" s="94"/>
      <c r="L200" s="93"/>
      <c r="M200" s="39">
        <f t="shared" si="0"/>
        <v>0</v>
      </c>
      <c r="N200" s="39">
        <f t="shared" si="1"/>
        <v>0</v>
      </c>
      <c r="O200" s="40" t="e">
        <f t="shared" si="2"/>
        <v>#DIV/0!</v>
      </c>
      <c r="P200" s="95"/>
      <c r="Q200" s="95"/>
      <c r="R200" s="39">
        <f t="shared" si="3"/>
        <v>0</v>
      </c>
      <c r="S200" s="39">
        <f t="shared" si="4"/>
        <v>0</v>
      </c>
      <c r="T200" s="40" t="e">
        <f t="shared" si="5"/>
        <v>#DIV/0!</v>
      </c>
      <c r="U200" s="53"/>
      <c r="V200" s="53"/>
      <c r="W200" s="53"/>
      <c r="X200" s="53"/>
      <c r="Y200" s="53"/>
      <c r="Z200" s="53"/>
      <c r="AA200" s="53"/>
      <c r="AB200" s="53"/>
      <c r="AC200" s="53"/>
    </row>
    <row r="201" spans="1:29" ht="63" customHeight="1" x14ac:dyDescent="0.15">
      <c r="A201" s="67" t="s">
        <v>505</v>
      </c>
      <c r="B201" s="157"/>
      <c r="C201" s="157"/>
      <c r="D201" s="157"/>
      <c r="E201" s="157"/>
      <c r="F201" s="157"/>
      <c r="G201" s="157"/>
      <c r="H201" s="157"/>
      <c r="I201" s="57" t="s">
        <v>948</v>
      </c>
      <c r="J201" s="38">
        <v>1</v>
      </c>
      <c r="K201" s="94"/>
      <c r="L201" s="93"/>
      <c r="M201" s="39">
        <f t="shared" si="0"/>
        <v>0</v>
      </c>
      <c r="N201" s="39">
        <f t="shared" si="1"/>
        <v>0</v>
      </c>
      <c r="O201" s="40" t="e">
        <f t="shared" si="2"/>
        <v>#DIV/0!</v>
      </c>
      <c r="P201" s="95"/>
      <c r="Q201" s="95"/>
      <c r="R201" s="39">
        <f t="shared" si="3"/>
        <v>0</v>
      </c>
      <c r="S201" s="39">
        <f t="shared" si="4"/>
        <v>0</v>
      </c>
      <c r="T201" s="40" t="e">
        <f t="shared" si="5"/>
        <v>#DIV/0!</v>
      </c>
      <c r="U201" s="53"/>
      <c r="V201" s="53"/>
      <c r="W201" s="53"/>
      <c r="X201" s="53"/>
      <c r="Y201" s="53"/>
      <c r="Z201" s="53"/>
      <c r="AA201" s="53"/>
      <c r="AB201" s="53"/>
      <c r="AC201" s="53"/>
    </row>
    <row r="202" spans="1:29" ht="63" customHeight="1" x14ac:dyDescent="0.15">
      <c r="A202" s="67" t="s">
        <v>506</v>
      </c>
      <c r="B202" s="157"/>
      <c r="C202" s="157"/>
      <c r="D202" s="157"/>
      <c r="E202" s="157"/>
      <c r="F202" s="157"/>
      <c r="G202" s="157"/>
      <c r="H202" s="157"/>
      <c r="I202" s="71" t="s">
        <v>950</v>
      </c>
      <c r="J202" s="38">
        <v>1</v>
      </c>
      <c r="K202" s="94"/>
      <c r="L202" s="93"/>
      <c r="M202" s="39">
        <f t="shared" si="0"/>
        <v>0</v>
      </c>
      <c r="N202" s="39">
        <f t="shared" si="1"/>
        <v>0</v>
      </c>
      <c r="O202" s="40" t="e">
        <f t="shared" si="2"/>
        <v>#DIV/0!</v>
      </c>
      <c r="P202" s="95"/>
      <c r="Q202" s="95"/>
      <c r="R202" s="39">
        <f t="shared" si="3"/>
        <v>0</v>
      </c>
      <c r="S202" s="39">
        <f t="shared" si="4"/>
        <v>0</v>
      </c>
      <c r="T202" s="40" t="e">
        <f t="shared" si="5"/>
        <v>#DIV/0!</v>
      </c>
      <c r="U202" s="53"/>
      <c r="V202" s="53"/>
      <c r="W202" s="53"/>
      <c r="X202" s="53"/>
      <c r="Y202" s="53"/>
      <c r="Z202" s="53"/>
      <c r="AA202" s="53"/>
      <c r="AB202" s="53"/>
      <c r="AC202" s="53"/>
    </row>
    <row r="203" spans="1:29" ht="63" customHeight="1" x14ac:dyDescent="0.15">
      <c r="A203" s="67" t="s">
        <v>507</v>
      </c>
      <c r="B203" s="158"/>
      <c r="C203" s="158"/>
      <c r="D203" s="158"/>
      <c r="E203" s="158"/>
      <c r="F203" s="158"/>
      <c r="G203" s="158"/>
      <c r="H203" s="158"/>
      <c r="I203" s="57" t="s">
        <v>951</v>
      </c>
      <c r="J203" s="38">
        <v>1</v>
      </c>
      <c r="K203" s="94"/>
      <c r="L203" s="93"/>
      <c r="M203" s="39">
        <f t="shared" si="0"/>
        <v>0</v>
      </c>
      <c r="N203" s="39">
        <f t="shared" si="1"/>
        <v>0</v>
      </c>
      <c r="O203" s="40" t="e">
        <f t="shared" si="2"/>
        <v>#DIV/0!</v>
      </c>
      <c r="P203" s="95"/>
      <c r="Q203" s="95"/>
      <c r="R203" s="39">
        <f t="shared" si="3"/>
        <v>0</v>
      </c>
      <c r="S203" s="39">
        <f t="shared" si="4"/>
        <v>0</v>
      </c>
      <c r="T203" s="40" t="e">
        <f t="shared" si="5"/>
        <v>#DIV/0!</v>
      </c>
      <c r="U203" s="53"/>
      <c r="V203" s="53"/>
      <c r="W203" s="53"/>
      <c r="X203" s="53"/>
      <c r="Y203" s="53"/>
      <c r="Z203" s="53"/>
      <c r="AA203" s="53"/>
      <c r="AB203" s="53"/>
      <c r="AC203" s="53"/>
    </row>
    <row r="204" spans="1:29" ht="118.5" customHeight="1" x14ac:dyDescent="0.15">
      <c r="A204" s="36" t="s">
        <v>508</v>
      </c>
      <c r="B204" s="160" t="s">
        <v>163</v>
      </c>
      <c r="C204" s="161" t="s">
        <v>509</v>
      </c>
      <c r="D204" s="162" t="s">
        <v>165</v>
      </c>
      <c r="E204" s="207" t="s">
        <v>510</v>
      </c>
      <c r="F204" s="163"/>
      <c r="G204" s="156"/>
      <c r="H204" s="159" t="s">
        <v>511</v>
      </c>
      <c r="I204" s="66" t="s">
        <v>294</v>
      </c>
      <c r="J204" s="38">
        <v>30</v>
      </c>
      <c r="K204" s="94"/>
      <c r="L204" s="93"/>
      <c r="M204" s="39">
        <f t="shared" si="0"/>
        <v>0</v>
      </c>
      <c r="N204" s="39">
        <f t="shared" si="1"/>
        <v>0</v>
      </c>
      <c r="O204" s="40" t="e">
        <f t="shared" si="2"/>
        <v>#DIV/0!</v>
      </c>
      <c r="P204" s="95"/>
      <c r="Q204" s="95"/>
      <c r="R204" s="39">
        <f t="shared" si="3"/>
        <v>0</v>
      </c>
      <c r="S204" s="39">
        <f t="shared" si="4"/>
        <v>0</v>
      </c>
      <c r="T204" s="40" t="e">
        <f t="shared" si="5"/>
        <v>#DIV/0!</v>
      </c>
      <c r="U204" s="53"/>
      <c r="V204" s="53"/>
      <c r="W204" s="53"/>
      <c r="X204" s="53"/>
      <c r="Y204" s="53"/>
      <c r="Z204" s="53"/>
      <c r="AA204" s="53"/>
      <c r="AB204" s="53"/>
      <c r="AC204" s="53"/>
    </row>
    <row r="205" spans="1:29" ht="118.5" customHeight="1" x14ac:dyDescent="0.15">
      <c r="A205" s="36" t="s">
        <v>512</v>
      </c>
      <c r="B205" s="158"/>
      <c r="C205" s="158"/>
      <c r="D205" s="158"/>
      <c r="E205" s="158"/>
      <c r="F205" s="158"/>
      <c r="G205" s="158"/>
      <c r="H205" s="158"/>
      <c r="I205" s="66" t="s">
        <v>296</v>
      </c>
      <c r="J205" s="38">
        <v>30</v>
      </c>
      <c r="K205" s="94"/>
      <c r="L205" s="93"/>
      <c r="M205" s="39">
        <f t="shared" si="0"/>
        <v>0</v>
      </c>
      <c r="N205" s="39">
        <f t="shared" si="1"/>
        <v>0</v>
      </c>
      <c r="O205" s="40" t="e">
        <f t="shared" si="2"/>
        <v>#DIV/0!</v>
      </c>
      <c r="P205" s="95"/>
      <c r="Q205" s="95"/>
      <c r="R205" s="39">
        <f t="shared" si="3"/>
        <v>0</v>
      </c>
      <c r="S205" s="39">
        <f t="shared" si="4"/>
        <v>0</v>
      </c>
      <c r="T205" s="40" t="e">
        <f t="shared" si="5"/>
        <v>#DIV/0!</v>
      </c>
      <c r="U205" s="53"/>
      <c r="V205" s="53"/>
      <c r="W205" s="53"/>
      <c r="X205" s="53"/>
      <c r="Y205" s="53"/>
      <c r="Z205" s="53"/>
      <c r="AA205" s="53"/>
      <c r="AB205" s="53"/>
      <c r="AC205" s="53"/>
    </row>
    <row r="206" spans="1:29" ht="114.75" customHeight="1" x14ac:dyDescent="0.15">
      <c r="A206" s="36" t="s">
        <v>513</v>
      </c>
      <c r="B206" s="160" t="s">
        <v>163</v>
      </c>
      <c r="C206" s="161" t="s">
        <v>514</v>
      </c>
      <c r="D206" s="162" t="s">
        <v>165</v>
      </c>
      <c r="E206" s="207" t="s">
        <v>515</v>
      </c>
      <c r="F206" s="163"/>
      <c r="G206" s="156"/>
      <c r="H206" s="207" t="s">
        <v>511</v>
      </c>
      <c r="I206" s="66" t="s">
        <v>294</v>
      </c>
      <c r="J206" s="38">
        <v>30</v>
      </c>
      <c r="K206" s="94"/>
      <c r="L206" s="93"/>
      <c r="M206" s="39">
        <f t="shared" si="0"/>
        <v>0</v>
      </c>
      <c r="N206" s="39">
        <f t="shared" si="1"/>
        <v>0</v>
      </c>
      <c r="O206" s="40" t="e">
        <f t="shared" si="2"/>
        <v>#DIV/0!</v>
      </c>
      <c r="P206" s="95"/>
      <c r="Q206" s="95"/>
      <c r="R206" s="39">
        <f t="shared" si="3"/>
        <v>0</v>
      </c>
      <c r="S206" s="39">
        <f t="shared" si="4"/>
        <v>0</v>
      </c>
      <c r="T206" s="40" t="e">
        <f t="shared" si="5"/>
        <v>#DIV/0!</v>
      </c>
      <c r="U206" s="53"/>
      <c r="V206" s="53"/>
      <c r="W206" s="53"/>
      <c r="X206" s="53"/>
      <c r="Y206" s="53"/>
      <c r="Z206" s="53"/>
      <c r="AA206" s="53"/>
      <c r="AB206" s="53"/>
      <c r="AC206" s="53"/>
    </row>
    <row r="207" spans="1:29" ht="114.75" customHeight="1" x14ac:dyDescent="0.15">
      <c r="A207" s="36" t="s">
        <v>516</v>
      </c>
      <c r="B207" s="158"/>
      <c r="C207" s="158"/>
      <c r="D207" s="158"/>
      <c r="E207" s="158"/>
      <c r="F207" s="158"/>
      <c r="G207" s="158"/>
      <c r="H207" s="158"/>
      <c r="I207" s="66" t="s">
        <v>296</v>
      </c>
      <c r="J207" s="38">
        <v>30</v>
      </c>
      <c r="K207" s="94"/>
      <c r="L207" s="93"/>
      <c r="M207" s="39">
        <f t="shared" si="0"/>
        <v>0</v>
      </c>
      <c r="N207" s="39">
        <f t="shared" si="1"/>
        <v>0</v>
      </c>
      <c r="O207" s="40" t="e">
        <f t="shared" si="2"/>
        <v>#DIV/0!</v>
      </c>
      <c r="P207" s="95"/>
      <c r="Q207" s="95"/>
      <c r="R207" s="39">
        <f t="shared" si="3"/>
        <v>0</v>
      </c>
      <c r="S207" s="39">
        <f t="shared" si="4"/>
        <v>0</v>
      </c>
      <c r="T207" s="40" t="e">
        <f t="shared" si="5"/>
        <v>#DIV/0!</v>
      </c>
      <c r="U207" s="53"/>
      <c r="V207" s="53"/>
      <c r="W207" s="53"/>
      <c r="X207" s="53"/>
      <c r="Y207" s="53"/>
      <c r="Z207" s="53"/>
      <c r="AA207" s="53"/>
      <c r="AB207" s="53"/>
      <c r="AC207" s="53"/>
    </row>
    <row r="208" spans="1:29" ht="42" customHeight="1" x14ac:dyDescent="0.15">
      <c r="A208" s="67" t="s">
        <v>517</v>
      </c>
      <c r="B208" s="160" t="s">
        <v>143</v>
      </c>
      <c r="C208" s="163" t="s">
        <v>518</v>
      </c>
      <c r="D208" s="162" t="s">
        <v>145</v>
      </c>
      <c r="E208" s="207" t="s">
        <v>519</v>
      </c>
      <c r="F208" s="163"/>
      <c r="G208" s="156"/>
      <c r="H208" s="159" t="s">
        <v>520</v>
      </c>
      <c r="I208" s="66" t="s">
        <v>521</v>
      </c>
      <c r="J208" s="38">
        <v>5</v>
      </c>
      <c r="K208" s="94"/>
      <c r="L208" s="93"/>
      <c r="M208" s="39">
        <f t="shared" si="0"/>
        <v>0</v>
      </c>
      <c r="N208" s="39">
        <f t="shared" si="1"/>
        <v>0</v>
      </c>
      <c r="O208" s="40" t="e">
        <f t="shared" si="2"/>
        <v>#DIV/0!</v>
      </c>
      <c r="P208" s="95"/>
      <c r="Q208" s="95"/>
      <c r="R208" s="39">
        <f t="shared" si="3"/>
        <v>0</v>
      </c>
      <c r="S208" s="39">
        <f t="shared" si="4"/>
        <v>0</v>
      </c>
      <c r="T208" s="40" t="e">
        <f t="shared" si="5"/>
        <v>#DIV/0!</v>
      </c>
      <c r="U208" s="53"/>
      <c r="V208" s="53"/>
      <c r="W208" s="53"/>
      <c r="X208" s="53"/>
      <c r="Y208" s="53"/>
      <c r="Z208" s="53"/>
      <c r="AA208" s="53"/>
      <c r="AB208" s="53"/>
      <c r="AC208" s="53"/>
    </row>
    <row r="209" spans="1:29" ht="42" customHeight="1" x14ac:dyDescent="0.15">
      <c r="A209" s="67" t="s">
        <v>522</v>
      </c>
      <c r="B209" s="157"/>
      <c r="C209" s="157"/>
      <c r="D209" s="157"/>
      <c r="E209" s="157"/>
      <c r="F209" s="157"/>
      <c r="G209" s="157"/>
      <c r="H209" s="157"/>
      <c r="I209" s="66" t="s">
        <v>523</v>
      </c>
      <c r="J209" s="38">
        <v>5</v>
      </c>
      <c r="K209" s="94"/>
      <c r="L209" s="93"/>
      <c r="M209" s="39">
        <f t="shared" si="0"/>
        <v>0</v>
      </c>
      <c r="N209" s="39">
        <f t="shared" si="1"/>
        <v>0</v>
      </c>
      <c r="O209" s="40" t="e">
        <f t="shared" si="2"/>
        <v>#DIV/0!</v>
      </c>
      <c r="P209" s="95"/>
      <c r="Q209" s="95"/>
      <c r="R209" s="39">
        <f t="shared" si="3"/>
        <v>0</v>
      </c>
      <c r="S209" s="39">
        <f t="shared" si="4"/>
        <v>0</v>
      </c>
      <c r="T209" s="40" t="e">
        <f t="shared" si="5"/>
        <v>#DIV/0!</v>
      </c>
      <c r="U209" s="53"/>
      <c r="V209" s="53"/>
      <c r="W209" s="53"/>
      <c r="X209" s="53"/>
      <c r="Y209" s="53"/>
      <c r="Z209" s="53"/>
      <c r="AA209" s="53"/>
      <c r="AB209" s="53"/>
      <c r="AC209" s="53"/>
    </row>
    <row r="210" spans="1:29" ht="42" customHeight="1" x14ac:dyDescent="0.15">
      <c r="A210" s="67" t="s">
        <v>524</v>
      </c>
      <c r="B210" s="157"/>
      <c r="C210" s="157"/>
      <c r="D210" s="157"/>
      <c r="E210" s="157"/>
      <c r="F210" s="157"/>
      <c r="G210" s="157"/>
      <c r="H210" s="157"/>
      <c r="I210" s="66" t="s">
        <v>525</v>
      </c>
      <c r="J210" s="38">
        <v>5</v>
      </c>
      <c r="K210" s="94"/>
      <c r="L210" s="93"/>
      <c r="M210" s="39">
        <f t="shared" si="0"/>
        <v>0</v>
      </c>
      <c r="N210" s="39">
        <f t="shared" si="1"/>
        <v>0</v>
      </c>
      <c r="O210" s="40" t="e">
        <f t="shared" si="2"/>
        <v>#DIV/0!</v>
      </c>
      <c r="P210" s="95"/>
      <c r="Q210" s="95"/>
      <c r="R210" s="39">
        <f t="shared" si="3"/>
        <v>0</v>
      </c>
      <c r="S210" s="39">
        <f t="shared" si="4"/>
        <v>0</v>
      </c>
      <c r="T210" s="40" t="e">
        <f t="shared" si="5"/>
        <v>#DIV/0!</v>
      </c>
      <c r="U210" s="53"/>
      <c r="V210" s="53"/>
      <c r="W210" s="53"/>
      <c r="X210" s="53"/>
      <c r="Y210" s="53"/>
      <c r="Z210" s="53"/>
      <c r="AA210" s="53"/>
      <c r="AB210" s="53"/>
      <c r="AC210" s="53"/>
    </row>
    <row r="211" spans="1:29" ht="42" customHeight="1" x14ac:dyDescent="0.15">
      <c r="A211" s="67" t="s">
        <v>526</v>
      </c>
      <c r="B211" s="157"/>
      <c r="C211" s="157"/>
      <c r="D211" s="157"/>
      <c r="E211" s="157"/>
      <c r="F211" s="157"/>
      <c r="G211" s="157"/>
      <c r="H211" s="157"/>
      <c r="I211" s="66" t="s">
        <v>527</v>
      </c>
      <c r="J211" s="38">
        <v>5</v>
      </c>
      <c r="K211" s="94"/>
      <c r="L211" s="93"/>
      <c r="M211" s="39">
        <f t="shared" si="0"/>
        <v>0</v>
      </c>
      <c r="N211" s="39">
        <f t="shared" si="1"/>
        <v>0</v>
      </c>
      <c r="O211" s="40" t="e">
        <f t="shared" si="2"/>
        <v>#DIV/0!</v>
      </c>
      <c r="P211" s="95"/>
      <c r="Q211" s="95"/>
      <c r="R211" s="39">
        <f t="shared" si="3"/>
        <v>0</v>
      </c>
      <c r="S211" s="39">
        <f t="shared" si="4"/>
        <v>0</v>
      </c>
      <c r="T211" s="40" t="e">
        <f t="shared" si="5"/>
        <v>#DIV/0!</v>
      </c>
      <c r="U211" s="53"/>
      <c r="V211" s="53"/>
      <c r="W211" s="53"/>
      <c r="X211" s="53"/>
      <c r="Y211" s="53"/>
      <c r="Z211" s="53"/>
      <c r="AA211" s="53"/>
      <c r="AB211" s="53"/>
      <c r="AC211" s="53"/>
    </row>
    <row r="212" spans="1:29" ht="42" customHeight="1" x14ac:dyDescent="0.15">
      <c r="A212" s="67" t="s">
        <v>528</v>
      </c>
      <c r="B212" s="157"/>
      <c r="C212" s="157"/>
      <c r="D212" s="157"/>
      <c r="E212" s="157"/>
      <c r="F212" s="157"/>
      <c r="G212" s="157"/>
      <c r="H212" s="157"/>
      <c r="I212" s="66" t="s">
        <v>529</v>
      </c>
      <c r="J212" s="38">
        <v>5</v>
      </c>
      <c r="K212" s="94"/>
      <c r="L212" s="93"/>
      <c r="M212" s="39">
        <f t="shared" si="0"/>
        <v>0</v>
      </c>
      <c r="N212" s="39">
        <f t="shared" si="1"/>
        <v>0</v>
      </c>
      <c r="O212" s="40" t="e">
        <f t="shared" si="2"/>
        <v>#DIV/0!</v>
      </c>
      <c r="P212" s="95"/>
      <c r="Q212" s="95"/>
      <c r="R212" s="39">
        <f t="shared" si="3"/>
        <v>0</v>
      </c>
      <c r="S212" s="39">
        <f t="shared" si="4"/>
        <v>0</v>
      </c>
      <c r="T212" s="40" t="e">
        <f t="shared" si="5"/>
        <v>#DIV/0!</v>
      </c>
      <c r="U212" s="53"/>
      <c r="V212" s="53"/>
      <c r="W212" s="53"/>
      <c r="X212" s="53"/>
      <c r="Y212" s="53"/>
      <c r="Z212" s="53"/>
      <c r="AA212" s="53"/>
      <c r="AB212" s="53"/>
      <c r="AC212" s="53"/>
    </row>
    <row r="213" spans="1:29" ht="42" customHeight="1" x14ac:dyDescent="0.15">
      <c r="A213" s="67" t="s">
        <v>530</v>
      </c>
      <c r="B213" s="157"/>
      <c r="C213" s="157"/>
      <c r="D213" s="157"/>
      <c r="E213" s="157"/>
      <c r="F213" s="157"/>
      <c r="G213" s="157"/>
      <c r="H213" s="157"/>
      <c r="I213" s="66" t="s">
        <v>531</v>
      </c>
      <c r="J213" s="38">
        <v>5</v>
      </c>
      <c r="K213" s="94"/>
      <c r="L213" s="93"/>
      <c r="M213" s="39">
        <f t="shared" si="0"/>
        <v>0</v>
      </c>
      <c r="N213" s="39">
        <f t="shared" si="1"/>
        <v>0</v>
      </c>
      <c r="O213" s="40" t="e">
        <f t="shared" si="2"/>
        <v>#DIV/0!</v>
      </c>
      <c r="P213" s="95"/>
      <c r="Q213" s="95"/>
      <c r="R213" s="39">
        <f t="shared" si="3"/>
        <v>0</v>
      </c>
      <c r="S213" s="39">
        <f t="shared" si="4"/>
        <v>0</v>
      </c>
      <c r="T213" s="40" t="e">
        <f t="shared" si="5"/>
        <v>#DIV/0!</v>
      </c>
      <c r="U213" s="53"/>
      <c r="V213" s="53"/>
      <c r="W213" s="53"/>
      <c r="X213" s="53"/>
      <c r="Y213" s="53"/>
      <c r="Z213" s="53"/>
      <c r="AA213" s="53"/>
      <c r="AB213" s="53"/>
      <c r="AC213" s="53"/>
    </row>
    <row r="214" spans="1:29" ht="42" customHeight="1" x14ac:dyDescent="0.15">
      <c r="A214" s="67" t="s">
        <v>532</v>
      </c>
      <c r="B214" s="157"/>
      <c r="C214" s="157"/>
      <c r="D214" s="157"/>
      <c r="E214" s="157"/>
      <c r="F214" s="157"/>
      <c r="G214" s="157"/>
      <c r="H214" s="157"/>
      <c r="I214" s="66" t="s">
        <v>533</v>
      </c>
      <c r="J214" s="38">
        <v>5</v>
      </c>
      <c r="K214" s="94"/>
      <c r="L214" s="93"/>
      <c r="M214" s="39">
        <f t="shared" si="0"/>
        <v>0</v>
      </c>
      <c r="N214" s="39">
        <f t="shared" si="1"/>
        <v>0</v>
      </c>
      <c r="O214" s="40" t="e">
        <f t="shared" si="2"/>
        <v>#DIV/0!</v>
      </c>
      <c r="P214" s="95"/>
      <c r="Q214" s="95"/>
      <c r="R214" s="39">
        <f t="shared" si="3"/>
        <v>0</v>
      </c>
      <c r="S214" s="39">
        <f t="shared" si="4"/>
        <v>0</v>
      </c>
      <c r="T214" s="40" t="e">
        <f t="shared" si="5"/>
        <v>#DIV/0!</v>
      </c>
      <c r="U214" s="53"/>
      <c r="V214" s="53"/>
      <c r="W214" s="53"/>
      <c r="X214" s="53"/>
      <c r="Y214" s="53"/>
      <c r="Z214" s="53"/>
      <c r="AA214" s="53"/>
      <c r="AB214" s="53"/>
      <c r="AC214" s="53"/>
    </row>
    <row r="215" spans="1:29" ht="42" customHeight="1" x14ac:dyDescent="0.15">
      <c r="A215" s="67" t="s">
        <v>534</v>
      </c>
      <c r="B215" s="158"/>
      <c r="C215" s="158"/>
      <c r="D215" s="158"/>
      <c r="E215" s="158"/>
      <c r="F215" s="158"/>
      <c r="G215" s="158"/>
      <c r="H215" s="158"/>
      <c r="I215" s="66" t="s">
        <v>535</v>
      </c>
      <c r="J215" s="38">
        <v>5</v>
      </c>
      <c r="K215" s="94"/>
      <c r="L215" s="93"/>
      <c r="M215" s="39">
        <f t="shared" si="0"/>
        <v>0</v>
      </c>
      <c r="N215" s="39">
        <f t="shared" si="1"/>
        <v>0</v>
      </c>
      <c r="O215" s="40" t="e">
        <f t="shared" si="2"/>
        <v>#DIV/0!</v>
      </c>
      <c r="P215" s="95"/>
      <c r="Q215" s="95"/>
      <c r="R215" s="39">
        <f t="shared" si="3"/>
        <v>0</v>
      </c>
      <c r="S215" s="39">
        <f t="shared" si="4"/>
        <v>0</v>
      </c>
      <c r="T215" s="40" t="e">
        <f t="shared" si="5"/>
        <v>#DIV/0!</v>
      </c>
      <c r="U215" s="53"/>
      <c r="V215" s="53"/>
      <c r="W215" s="53"/>
      <c r="X215" s="53"/>
      <c r="Y215" s="53"/>
      <c r="Z215" s="53"/>
      <c r="AA215" s="53"/>
      <c r="AB215" s="53"/>
      <c r="AC215" s="53"/>
    </row>
    <row r="216" spans="1:29" ht="42.75" customHeight="1" x14ac:dyDescent="0.15">
      <c r="A216" s="67" t="s">
        <v>536</v>
      </c>
      <c r="B216" s="160" t="s">
        <v>163</v>
      </c>
      <c r="C216" s="161" t="s">
        <v>537</v>
      </c>
      <c r="D216" s="162" t="s">
        <v>205</v>
      </c>
      <c r="E216" s="207" t="s">
        <v>926</v>
      </c>
      <c r="F216" s="163"/>
      <c r="G216" s="156"/>
      <c r="H216" s="159" t="s">
        <v>269</v>
      </c>
      <c r="I216" s="64" t="s">
        <v>538</v>
      </c>
      <c r="J216" s="38">
        <v>80</v>
      </c>
      <c r="K216" s="94"/>
      <c r="L216" s="93"/>
      <c r="M216" s="39">
        <f t="shared" si="0"/>
        <v>0</v>
      </c>
      <c r="N216" s="39">
        <f t="shared" si="1"/>
        <v>0</v>
      </c>
      <c r="O216" s="40" t="e">
        <f t="shared" si="2"/>
        <v>#DIV/0!</v>
      </c>
      <c r="P216" s="95"/>
      <c r="Q216" s="95"/>
      <c r="R216" s="39">
        <f t="shared" si="3"/>
        <v>0</v>
      </c>
      <c r="S216" s="39">
        <f t="shared" si="4"/>
        <v>0</v>
      </c>
      <c r="T216" s="40" t="e">
        <f t="shared" si="5"/>
        <v>#DIV/0!</v>
      </c>
      <c r="U216" s="53"/>
      <c r="V216" s="53"/>
      <c r="W216" s="53"/>
      <c r="X216" s="53"/>
      <c r="Y216" s="53"/>
      <c r="Z216" s="53"/>
      <c r="AA216" s="53"/>
      <c r="AB216" s="53"/>
      <c r="AC216" s="53"/>
    </row>
    <row r="217" spans="1:29" ht="34.5" customHeight="1" x14ac:dyDescent="0.15">
      <c r="A217" s="67" t="s">
        <v>539</v>
      </c>
      <c r="B217" s="157"/>
      <c r="C217" s="157"/>
      <c r="D217" s="157"/>
      <c r="E217" s="157"/>
      <c r="F217" s="157"/>
      <c r="G217" s="157"/>
      <c r="H217" s="157"/>
      <c r="I217" s="64" t="s">
        <v>540</v>
      </c>
      <c r="J217" s="38">
        <v>80</v>
      </c>
      <c r="K217" s="94"/>
      <c r="L217" s="93"/>
      <c r="M217" s="39">
        <f t="shared" si="0"/>
        <v>0</v>
      </c>
      <c r="N217" s="39">
        <f t="shared" si="1"/>
        <v>0</v>
      </c>
      <c r="O217" s="40" t="e">
        <f t="shared" si="2"/>
        <v>#DIV/0!</v>
      </c>
      <c r="P217" s="95"/>
      <c r="Q217" s="95"/>
      <c r="R217" s="39">
        <f t="shared" si="3"/>
        <v>0</v>
      </c>
      <c r="S217" s="39">
        <f t="shared" si="4"/>
        <v>0</v>
      </c>
      <c r="T217" s="40" t="e">
        <f t="shared" si="5"/>
        <v>#DIV/0!</v>
      </c>
      <c r="U217" s="53"/>
      <c r="V217" s="53"/>
      <c r="W217" s="53"/>
      <c r="X217" s="53"/>
      <c r="Y217" s="53"/>
      <c r="Z217" s="53"/>
      <c r="AA217" s="53"/>
      <c r="AB217" s="53"/>
      <c r="AC217" s="53"/>
    </row>
    <row r="218" spans="1:29" ht="44.25" customHeight="1" x14ac:dyDescent="0.15">
      <c r="A218" s="67" t="s">
        <v>541</v>
      </c>
      <c r="B218" s="157"/>
      <c r="C218" s="157"/>
      <c r="D218" s="157"/>
      <c r="E218" s="157"/>
      <c r="F218" s="157"/>
      <c r="G218" s="157"/>
      <c r="H218" s="157"/>
      <c r="I218" s="64" t="s">
        <v>542</v>
      </c>
      <c r="J218" s="38">
        <v>80</v>
      </c>
      <c r="K218" s="94"/>
      <c r="L218" s="93"/>
      <c r="M218" s="39">
        <f t="shared" si="0"/>
        <v>0</v>
      </c>
      <c r="N218" s="39">
        <f t="shared" si="1"/>
        <v>0</v>
      </c>
      <c r="O218" s="40" t="e">
        <f t="shared" si="2"/>
        <v>#DIV/0!</v>
      </c>
      <c r="P218" s="95"/>
      <c r="Q218" s="95"/>
      <c r="R218" s="39">
        <f t="shared" si="3"/>
        <v>0</v>
      </c>
      <c r="S218" s="39">
        <f t="shared" si="4"/>
        <v>0</v>
      </c>
      <c r="T218" s="40" t="e">
        <f t="shared" si="5"/>
        <v>#DIV/0!</v>
      </c>
      <c r="U218" s="53"/>
      <c r="V218" s="53"/>
      <c r="W218" s="53"/>
      <c r="X218" s="53"/>
      <c r="Y218" s="53"/>
      <c r="Z218" s="53"/>
      <c r="AA218" s="53"/>
      <c r="AB218" s="53"/>
      <c r="AC218" s="53"/>
    </row>
    <row r="219" spans="1:29" ht="33" customHeight="1" x14ac:dyDescent="0.15">
      <c r="A219" s="67" t="s">
        <v>543</v>
      </c>
      <c r="B219" s="157"/>
      <c r="C219" s="157"/>
      <c r="D219" s="157"/>
      <c r="E219" s="157"/>
      <c r="F219" s="157"/>
      <c r="G219" s="157"/>
      <c r="H219" s="157"/>
      <c r="I219" s="64" t="s">
        <v>544</v>
      </c>
      <c r="J219" s="38">
        <v>80</v>
      </c>
      <c r="K219" s="94"/>
      <c r="L219" s="93"/>
      <c r="M219" s="39">
        <f t="shared" si="0"/>
        <v>0</v>
      </c>
      <c r="N219" s="39">
        <f t="shared" si="1"/>
        <v>0</v>
      </c>
      <c r="O219" s="40" t="e">
        <f t="shared" si="2"/>
        <v>#DIV/0!</v>
      </c>
      <c r="P219" s="95"/>
      <c r="Q219" s="95"/>
      <c r="R219" s="39">
        <f t="shared" si="3"/>
        <v>0</v>
      </c>
      <c r="S219" s="39">
        <f t="shared" si="4"/>
        <v>0</v>
      </c>
      <c r="T219" s="40" t="e">
        <f t="shared" si="5"/>
        <v>#DIV/0!</v>
      </c>
      <c r="U219" s="53"/>
      <c r="V219" s="53"/>
      <c r="W219" s="53"/>
      <c r="X219" s="53"/>
      <c r="Y219" s="53"/>
      <c r="Z219" s="53"/>
      <c r="AA219" s="53"/>
      <c r="AB219" s="53"/>
      <c r="AC219" s="53"/>
    </row>
    <row r="220" spans="1:29" ht="31.5" customHeight="1" x14ac:dyDescent="0.15">
      <c r="A220" s="67" t="s">
        <v>545</v>
      </c>
      <c r="B220" s="157"/>
      <c r="C220" s="157"/>
      <c r="D220" s="157"/>
      <c r="E220" s="157"/>
      <c r="F220" s="157"/>
      <c r="G220" s="157"/>
      <c r="H220" s="157"/>
      <c r="I220" s="64" t="s">
        <v>546</v>
      </c>
      <c r="J220" s="38">
        <v>80</v>
      </c>
      <c r="K220" s="94"/>
      <c r="L220" s="93"/>
      <c r="M220" s="39">
        <f t="shared" si="0"/>
        <v>0</v>
      </c>
      <c r="N220" s="39">
        <f t="shared" si="1"/>
        <v>0</v>
      </c>
      <c r="O220" s="40" t="e">
        <f t="shared" si="2"/>
        <v>#DIV/0!</v>
      </c>
      <c r="P220" s="95"/>
      <c r="Q220" s="95"/>
      <c r="R220" s="39">
        <f t="shared" si="3"/>
        <v>0</v>
      </c>
      <c r="S220" s="39">
        <f t="shared" si="4"/>
        <v>0</v>
      </c>
      <c r="T220" s="40" t="e">
        <f t="shared" si="5"/>
        <v>#DIV/0!</v>
      </c>
      <c r="U220" s="53"/>
      <c r="V220" s="53"/>
      <c r="W220" s="53"/>
      <c r="X220" s="53"/>
      <c r="Y220" s="53"/>
      <c r="Z220" s="53"/>
      <c r="AA220" s="53"/>
      <c r="AB220" s="53"/>
      <c r="AC220" s="53"/>
    </row>
    <row r="221" spans="1:29" ht="35.25" customHeight="1" x14ac:dyDescent="0.15">
      <c r="A221" s="67" t="s">
        <v>547</v>
      </c>
      <c r="B221" s="157"/>
      <c r="C221" s="157"/>
      <c r="D221" s="157"/>
      <c r="E221" s="157"/>
      <c r="F221" s="157"/>
      <c r="G221" s="157"/>
      <c r="H221" s="157"/>
      <c r="I221" s="64" t="s">
        <v>548</v>
      </c>
      <c r="J221" s="38">
        <v>80</v>
      </c>
      <c r="K221" s="94"/>
      <c r="L221" s="93"/>
      <c r="M221" s="39">
        <f t="shared" si="0"/>
        <v>0</v>
      </c>
      <c r="N221" s="39">
        <f t="shared" si="1"/>
        <v>0</v>
      </c>
      <c r="O221" s="40" t="e">
        <f t="shared" si="2"/>
        <v>#DIV/0!</v>
      </c>
      <c r="P221" s="95"/>
      <c r="Q221" s="95"/>
      <c r="R221" s="39">
        <f t="shared" si="3"/>
        <v>0</v>
      </c>
      <c r="S221" s="39">
        <f t="shared" si="4"/>
        <v>0</v>
      </c>
      <c r="T221" s="40" t="e">
        <f t="shared" si="5"/>
        <v>#DIV/0!</v>
      </c>
      <c r="U221" s="53"/>
      <c r="V221" s="53"/>
      <c r="W221" s="53"/>
      <c r="X221" s="53"/>
      <c r="Y221" s="53"/>
      <c r="Z221" s="53"/>
      <c r="AA221" s="53"/>
      <c r="AB221" s="53"/>
      <c r="AC221" s="53"/>
    </row>
    <row r="222" spans="1:29" ht="33.75" customHeight="1" x14ac:dyDescent="0.15">
      <c r="A222" s="67" t="s">
        <v>549</v>
      </c>
      <c r="B222" s="157"/>
      <c r="C222" s="157"/>
      <c r="D222" s="157"/>
      <c r="E222" s="157"/>
      <c r="F222" s="157"/>
      <c r="G222" s="157"/>
      <c r="H222" s="157"/>
      <c r="I222" s="64" t="s">
        <v>550</v>
      </c>
      <c r="J222" s="38">
        <v>80</v>
      </c>
      <c r="K222" s="94"/>
      <c r="L222" s="93"/>
      <c r="M222" s="39">
        <f t="shared" si="0"/>
        <v>0</v>
      </c>
      <c r="N222" s="39">
        <f t="shared" si="1"/>
        <v>0</v>
      </c>
      <c r="O222" s="40" t="e">
        <f t="shared" si="2"/>
        <v>#DIV/0!</v>
      </c>
      <c r="P222" s="95"/>
      <c r="Q222" s="95"/>
      <c r="R222" s="39">
        <f t="shared" si="3"/>
        <v>0</v>
      </c>
      <c r="S222" s="39">
        <f t="shared" si="4"/>
        <v>0</v>
      </c>
      <c r="T222" s="40" t="e">
        <f t="shared" si="5"/>
        <v>#DIV/0!</v>
      </c>
      <c r="U222" s="53"/>
      <c r="V222" s="53"/>
      <c r="W222" s="53"/>
      <c r="X222" s="53"/>
      <c r="Y222" s="53"/>
      <c r="Z222" s="53"/>
      <c r="AA222" s="53"/>
      <c r="AB222" s="53"/>
      <c r="AC222" s="53"/>
    </row>
    <row r="223" spans="1:29" ht="33.75" customHeight="1" x14ac:dyDescent="0.15">
      <c r="A223" s="67" t="s">
        <v>551</v>
      </c>
      <c r="B223" s="157"/>
      <c r="C223" s="157"/>
      <c r="D223" s="157"/>
      <c r="E223" s="157"/>
      <c r="F223" s="157"/>
      <c r="G223" s="157"/>
      <c r="H223" s="157"/>
      <c r="I223" s="64" t="s">
        <v>552</v>
      </c>
      <c r="J223" s="38">
        <v>80</v>
      </c>
      <c r="K223" s="94"/>
      <c r="L223" s="93"/>
      <c r="M223" s="39">
        <f t="shared" si="0"/>
        <v>0</v>
      </c>
      <c r="N223" s="39">
        <f t="shared" si="1"/>
        <v>0</v>
      </c>
      <c r="O223" s="40" t="e">
        <f t="shared" si="2"/>
        <v>#DIV/0!</v>
      </c>
      <c r="P223" s="95"/>
      <c r="Q223" s="95"/>
      <c r="R223" s="39">
        <f t="shared" si="3"/>
        <v>0</v>
      </c>
      <c r="S223" s="39">
        <f t="shared" si="4"/>
        <v>0</v>
      </c>
      <c r="T223" s="40" t="e">
        <f t="shared" si="5"/>
        <v>#DIV/0!</v>
      </c>
      <c r="U223" s="53"/>
      <c r="V223" s="53"/>
      <c r="W223" s="53"/>
      <c r="X223" s="53"/>
      <c r="Y223" s="53"/>
      <c r="Z223" s="53"/>
      <c r="AA223" s="53"/>
      <c r="AB223" s="53"/>
      <c r="AC223" s="53"/>
    </row>
    <row r="224" spans="1:29" ht="27" customHeight="1" x14ac:dyDescent="0.15">
      <c r="A224" s="67" t="s">
        <v>553</v>
      </c>
      <c r="B224" s="157"/>
      <c r="C224" s="157"/>
      <c r="D224" s="157"/>
      <c r="E224" s="157"/>
      <c r="F224" s="157"/>
      <c r="G224" s="157"/>
      <c r="H224" s="157"/>
      <c r="I224" s="64" t="s">
        <v>554</v>
      </c>
      <c r="J224" s="38">
        <v>80</v>
      </c>
      <c r="K224" s="94"/>
      <c r="L224" s="93"/>
      <c r="M224" s="39">
        <f t="shared" si="0"/>
        <v>0</v>
      </c>
      <c r="N224" s="39">
        <f t="shared" si="1"/>
        <v>0</v>
      </c>
      <c r="O224" s="40" t="e">
        <f t="shared" si="2"/>
        <v>#DIV/0!</v>
      </c>
      <c r="P224" s="95"/>
      <c r="Q224" s="95"/>
      <c r="R224" s="39">
        <f t="shared" si="3"/>
        <v>0</v>
      </c>
      <c r="S224" s="39">
        <f t="shared" si="4"/>
        <v>0</v>
      </c>
      <c r="T224" s="40" t="e">
        <f t="shared" si="5"/>
        <v>#DIV/0!</v>
      </c>
      <c r="U224" s="53"/>
      <c r="V224" s="53"/>
      <c r="W224" s="53"/>
      <c r="X224" s="53"/>
      <c r="Y224" s="53"/>
      <c r="Z224" s="53"/>
      <c r="AA224" s="53"/>
      <c r="AB224" s="53"/>
      <c r="AC224" s="53"/>
    </row>
    <row r="225" spans="1:29" ht="36.75" customHeight="1" x14ac:dyDescent="0.15">
      <c r="A225" s="67" t="s">
        <v>555</v>
      </c>
      <c r="B225" s="157"/>
      <c r="C225" s="157"/>
      <c r="D225" s="157"/>
      <c r="E225" s="157"/>
      <c r="F225" s="157"/>
      <c r="G225" s="157"/>
      <c r="H225" s="157"/>
      <c r="I225" s="64" t="s">
        <v>556</v>
      </c>
      <c r="J225" s="38">
        <v>80</v>
      </c>
      <c r="K225" s="94"/>
      <c r="L225" s="93"/>
      <c r="M225" s="39">
        <f t="shared" si="0"/>
        <v>0</v>
      </c>
      <c r="N225" s="39">
        <f t="shared" si="1"/>
        <v>0</v>
      </c>
      <c r="O225" s="40" t="e">
        <f t="shared" si="2"/>
        <v>#DIV/0!</v>
      </c>
      <c r="P225" s="95"/>
      <c r="Q225" s="95"/>
      <c r="R225" s="39">
        <f t="shared" si="3"/>
        <v>0</v>
      </c>
      <c r="S225" s="39">
        <f t="shared" si="4"/>
        <v>0</v>
      </c>
      <c r="T225" s="40" t="e">
        <f t="shared" si="5"/>
        <v>#DIV/0!</v>
      </c>
      <c r="U225" s="53"/>
      <c r="V225" s="53"/>
      <c r="W225" s="53"/>
      <c r="X225" s="53"/>
      <c r="Y225" s="53"/>
      <c r="Z225" s="53"/>
      <c r="AA225" s="53"/>
      <c r="AB225" s="53"/>
      <c r="AC225" s="53"/>
    </row>
    <row r="226" spans="1:29" ht="36.75" customHeight="1" x14ac:dyDescent="0.15">
      <c r="A226" s="67" t="s">
        <v>557</v>
      </c>
      <c r="B226" s="157"/>
      <c r="C226" s="157"/>
      <c r="D226" s="157"/>
      <c r="E226" s="157"/>
      <c r="F226" s="157"/>
      <c r="G226" s="157"/>
      <c r="H226" s="157"/>
      <c r="I226" s="64" t="s">
        <v>558</v>
      </c>
      <c r="J226" s="38">
        <v>80</v>
      </c>
      <c r="K226" s="94"/>
      <c r="L226" s="93"/>
      <c r="M226" s="39">
        <f t="shared" si="0"/>
        <v>0</v>
      </c>
      <c r="N226" s="39">
        <f t="shared" si="1"/>
        <v>0</v>
      </c>
      <c r="O226" s="40" t="e">
        <f t="shared" si="2"/>
        <v>#DIV/0!</v>
      </c>
      <c r="P226" s="95"/>
      <c r="Q226" s="95"/>
      <c r="R226" s="39">
        <f t="shared" si="3"/>
        <v>0</v>
      </c>
      <c r="S226" s="39">
        <f t="shared" si="4"/>
        <v>0</v>
      </c>
      <c r="T226" s="40" t="e">
        <f t="shared" si="5"/>
        <v>#DIV/0!</v>
      </c>
      <c r="U226" s="53"/>
      <c r="V226" s="53"/>
      <c r="W226" s="53"/>
      <c r="X226" s="53"/>
      <c r="Y226" s="53"/>
      <c r="Z226" s="53"/>
      <c r="AA226" s="53"/>
      <c r="AB226" s="53"/>
      <c r="AC226" s="53"/>
    </row>
    <row r="227" spans="1:29" ht="39.75" customHeight="1" x14ac:dyDescent="0.15">
      <c r="A227" s="67" t="s">
        <v>559</v>
      </c>
      <c r="B227" s="158"/>
      <c r="C227" s="158"/>
      <c r="D227" s="158"/>
      <c r="E227" s="158"/>
      <c r="F227" s="158"/>
      <c r="G227" s="158"/>
      <c r="H227" s="158"/>
      <c r="I227" s="64" t="s">
        <v>560</v>
      </c>
      <c r="J227" s="38">
        <v>80</v>
      </c>
      <c r="K227" s="94"/>
      <c r="L227" s="93"/>
      <c r="M227" s="39">
        <f t="shared" si="0"/>
        <v>0</v>
      </c>
      <c r="N227" s="39">
        <f t="shared" si="1"/>
        <v>0</v>
      </c>
      <c r="O227" s="40" t="e">
        <f t="shared" si="2"/>
        <v>#DIV/0!</v>
      </c>
      <c r="P227" s="95"/>
      <c r="Q227" s="95"/>
      <c r="R227" s="39">
        <f t="shared" si="3"/>
        <v>0</v>
      </c>
      <c r="S227" s="39">
        <f t="shared" si="4"/>
        <v>0</v>
      </c>
      <c r="T227" s="40" t="e">
        <f t="shared" si="5"/>
        <v>#DIV/0!</v>
      </c>
      <c r="U227" s="53"/>
      <c r="V227" s="53"/>
      <c r="W227" s="53"/>
      <c r="X227" s="53"/>
      <c r="Y227" s="53"/>
      <c r="Z227" s="53"/>
      <c r="AA227" s="53"/>
      <c r="AB227" s="53"/>
      <c r="AC227" s="53"/>
    </row>
    <row r="228" spans="1:29" ht="38.25" customHeight="1" x14ac:dyDescent="0.15">
      <c r="A228" s="36" t="s">
        <v>561</v>
      </c>
      <c r="B228" s="160" t="s">
        <v>163</v>
      </c>
      <c r="C228" s="161" t="s">
        <v>562</v>
      </c>
      <c r="D228" s="162" t="s">
        <v>165</v>
      </c>
      <c r="E228" s="207" t="s">
        <v>925</v>
      </c>
      <c r="F228" s="163"/>
      <c r="G228" s="156"/>
      <c r="H228" s="159" t="s">
        <v>269</v>
      </c>
      <c r="I228" s="65" t="s">
        <v>563</v>
      </c>
      <c r="J228" s="38">
        <v>80</v>
      </c>
      <c r="K228" s="94"/>
      <c r="L228" s="93"/>
      <c r="M228" s="39">
        <f t="shared" si="0"/>
        <v>0</v>
      </c>
      <c r="N228" s="39">
        <f t="shared" si="1"/>
        <v>0</v>
      </c>
      <c r="O228" s="40" t="e">
        <f t="shared" si="2"/>
        <v>#DIV/0!</v>
      </c>
      <c r="P228" s="95"/>
      <c r="Q228" s="95"/>
      <c r="R228" s="39">
        <f t="shared" si="3"/>
        <v>0</v>
      </c>
      <c r="S228" s="39">
        <f t="shared" si="4"/>
        <v>0</v>
      </c>
      <c r="T228" s="40" t="e">
        <f t="shared" si="5"/>
        <v>#DIV/0!</v>
      </c>
      <c r="U228" s="53"/>
      <c r="V228" s="53"/>
      <c r="W228" s="53"/>
      <c r="X228" s="53"/>
      <c r="Y228" s="53"/>
      <c r="Z228" s="53"/>
      <c r="AA228" s="53"/>
      <c r="AB228" s="53"/>
      <c r="AC228" s="53"/>
    </row>
    <row r="229" spans="1:29" ht="18.75" customHeight="1" x14ac:dyDescent="0.15">
      <c r="A229" s="36" t="s">
        <v>564</v>
      </c>
      <c r="B229" s="157"/>
      <c r="C229" s="157"/>
      <c r="D229" s="157"/>
      <c r="E229" s="157"/>
      <c r="F229" s="157"/>
      <c r="G229" s="157"/>
      <c r="H229" s="157"/>
      <c r="I229" s="65" t="s">
        <v>565</v>
      </c>
      <c r="J229" s="38">
        <v>80</v>
      </c>
      <c r="K229" s="94"/>
      <c r="L229" s="93"/>
      <c r="M229" s="39">
        <f t="shared" si="0"/>
        <v>0</v>
      </c>
      <c r="N229" s="39">
        <f t="shared" si="1"/>
        <v>0</v>
      </c>
      <c r="O229" s="40" t="e">
        <f t="shared" si="2"/>
        <v>#DIV/0!</v>
      </c>
      <c r="P229" s="95"/>
      <c r="Q229" s="95"/>
      <c r="R229" s="39">
        <f t="shared" si="3"/>
        <v>0</v>
      </c>
      <c r="S229" s="39">
        <f t="shared" si="4"/>
        <v>0</v>
      </c>
      <c r="T229" s="40" t="e">
        <f t="shared" si="5"/>
        <v>#DIV/0!</v>
      </c>
      <c r="U229" s="53"/>
      <c r="V229" s="53"/>
      <c r="W229" s="53"/>
      <c r="X229" s="53"/>
      <c r="Y229" s="53"/>
      <c r="Z229" s="53"/>
      <c r="AA229" s="53"/>
      <c r="AB229" s="53"/>
      <c r="AC229" s="53"/>
    </row>
    <row r="230" spans="1:29" ht="18.75" customHeight="1" x14ac:dyDescent="0.15">
      <c r="A230" s="36" t="s">
        <v>566</v>
      </c>
      <c r="B230" s="157"/>
      <c r="C230" s="157"/>
      <c r="D230" s="157"/>
      <c r="E230" s="157"/>
      <c r="F230" s="157"/>
      <c r="G230" s="157"/>
      <c r="H230" s="157"/>
      <c r="I230" s="65" t="s">
        <v>567</v>
      </c>
      <c r="J230" s="38">
        <v>80</v>
      </c>
      <c r="K230" s="94"/>
      <c r="L230" s="93"/>
      <c r="M230" s="39">
        <f t="shared" si="0"/>
        <v>0</v>
      </c>
      <c r="N230" s="39">
        <f t="shared" si="1"/>
        <v>0</v>
      </c>
      <c r="O230" s="40" t="e">
        <f t="shared" si="2"/>
        <v>#DIV/0!</v>
      </c>
      <c r="P230" s="95"/>
      <c r="Q230" s="95"/>
      <c r="R230" s="39">
        <f t="shared" si="3"/>
        <v>0</v>
      </c>
      <c r="S230" s="39">
        <f t="shared" si="4"/>
        <v>0</v>
      </c>
      <c r="T230" s="40" t="e">
        <f t="shared" si="5"/>
        <v>#DIV/0!</v>
      </c>
      <c r="U230" s="53"/>
      <c r="V230" s="53"/>
      <c r="W230" s="53"/>
      <c r="X230" s="53"/>
      <c r="Y230" s="53"/>
      <c r="Z230" s="53"/>
      <c r="AA230" s="53"/>
      <c r="AB230" s="53"/>
      <c r="AC230" s="53"/>
    </row>
    <row r="231" spans="1:29" ht="18.75" customHeight="1" x14ac:dyDescent="0.15">
      <c r="A231" s="36" t="s">
        <v>568</v>
      </c>
      <c r="B231" s="157"/>
      <c r="C231" s="157"/>
      <c r="D231" s="157"/>
      <c r="E231" s="157"/>
      <c r="F231" s="157"/>
      <c r="G231" s="157"/>
      <c r="H231" s="157"/>
      <c r="I231" s="65" t="s">
        <v>569</v>
      </c>
      <c r="J231" s="38">
        <v>80</v>
      </c>
      <c r="K231" s="94"/>
      <c r="L231" s="93"/>
      <c r="M231" s="39">
        <f t="shared" si="0"/>
        <v>0</v>
      </c>
      <c r="N231" s="39">
        <f t="shared" si="1"/>
        <v>0</v>
      </c>
      <c r="O231" s="40" t="e">
        <f t="shared" si="2"/>
        <v>#DIV/0!</v>
      </c>
      <c r="P231" s="95"/>
      <c r="Q231" s="95"/>
      <c r="R231" s="39">
        <f t="shared" si="3"/>
        <v>0</v>
      </c>
      <c r="S231" s="39">
        <f t="shared" si="4"/>
        <v>0</v>
      </c>
      <c r="T231" s="40" t="e">
        <f t="shared" si="5"/>
        <v>#DIV/0!</v>
      </c>
      <c r="U231" s="53"/>
      <c r="V231" s="53"/>
      <c r="W231" s="53"/>
      <c r="X231" s="53"/>
      <c r="Y231" s="53"/>
      <c r="Z231" s="53"/>
      <c r="AA231" s="53"/>
      <c r="AB231" s="53"/>
      <c r="AC231" s="53"/>
    </row>
    <row r="232" spans="1:29" ht="18.75" customHeight="1" x14ac:dyDescent="0.15">
      <c r="A232" s="36" t="s">
        <v>570</v>
      </c>
      <c r="B232" s="157"/>
      <c r="C232" s="157"/>
      <c r="D232" s="157"/>
      <c r="E232" s="157"/>
      <c r="F232" s="157"/>
      <c r="G232" s="157"/>
      <c r="H232" s="157"/>
      <c r="I232" s="65" t="s">
        <v>571</v>
      </c>
      <c r="J232" s="38">
        <v>80</v>
      </c>
      <c r="K232" s="94"/>
      <c r="L232" s="93"/>
      <c r="M232" s="39">
        <f t="shared" si="0"/>
        <v>0</v>
      </c>
      <c r="N232" s="39">
        <f t="shared" si="1"/>
        <v>0</v>
      </c>
      <c r="O232" s="40" t="e">
        <f t="shared" si="2"/>
        <v>#DIV/0!</v>
      </c>
      <c r="P232" s="95"/>
      <c r="Q232" s="95"/>
      <c r="R232" s="39">
        <f t="shared" si="3"/>
        <v>0</v>
      </c>
      <c r="S232" s="39">
        <f t="shared" si="4"/>
        <v>0</v>
      </c>
      <c r="T232" s="40" t="e">
        <f t="shared" si="5"/>
        <v>#DIV/0!</v>
      </c>
      <c r="U232" s="53"/>
      <c r="V232" s="53"/>
      <c r="W232" s="53"/>
      <c r="X232" s="53"/>
      <c r="Y232" s="53"/>
      <c r="Z232" s="53"/>
      <c r="AA232" s="53"/>
      <c r="AB232" s="53"/>
      <c r="AC232" s="53"/>
    </row>
    <row r="233" spans="1:29" ht="18.75" customHeight="1" x14ac:dyDescent="0.15">
      <c r="A233" s="36" t="s">
        <v>572</v>
      </c>
      <c r="B233" s="157"/>
      <c r="C233" s="157"/>
      <c r="D233" s="157"/>
      <c r="E233" s="157"/>
      <c r="F233" s="157"/>
      <c r="G233" s="157"/>
      <c r="H233" s="157"/>
      <c r="I233" s="65" t="s">
        <v>573</v>
      </c>
      <c r="J233" s="38">
        <v>80</v>
      </c>
      <c r="K233" s="94"/>
      <c r="L233" s="93"/>
      <c r="M233" s="39">
        <f t="shared" si="0"/>
        <v>0</v>
      </c>
      <c r="N233" s="39">
        <f t="shared" si="1"/>
        <v>0</v>
      </c>
      <c r="O233" s="40" t="e">
        <f t="shared" si="2"/>
        <v>#DIV/0!</v>
      </c>
      <c r="P233" s="95"/>
      <c r="Q233" s="95"/>
      <c r="R233" s="39">
        <f t="shared" si="3"/>
        <v>0</v>
      </c>
      <c r="S233" s="39">
        <f t="shared" si="4"/>
        <v>0</v>
      </c>
      <c r="T233" s="40" t="e">
        <f t="shared" si="5"/>
        <v>#DIV/0!</v>
      </c>
      <c r="U233" s="53"/>
      <c r="V233" s="53"/>
      <c r="W233" s="53"/>
      <c r="X233" s="53"/>
      <c r="Y233" s="53"/>
      <c r="Z233" s="53"/>
      <c r="AA233" s="53"/>
      <c r="AB233" s="53"/>
      <c r="AC233" s="53"/>
    </row>
    <row r="234" spans="1:29" ht="18.75" customHeight="1" x14ac:dyDescent="0.15">
      <c r="A234" s="36" t="s">
        <v>574</v>
      </c>
      <c r="B234" s="157"/>
      <c r="C234" s="157"/>
      <c r="D234" s="157"/>
      <c r="E234" s="157"/>
      <c r="F234" s="157"/>
      <c r="G234" s="157"/>
      <c r="H234" s="157"/>
      <c r="I234" s="68" t="s">
        <v>575</v>
      </c>
      <c r="J234" s="38">
        <v>80</v>
      </c>
      <c r="K234" s="94"/>
      <c r="L234" s="93"/>
      <c r="M234" s="39">
        <f t="shared" si="0"/>
        <v>0</v>
      </c>
      <c r="N234" s="39">
        <f t="shared" si="1"/>
        <v>0</v>
      </c>
      <c r="O234" s="40" t="e">
        <f t="shared" si="2"/>
        <v>#DIV/0!</v>
      </c>
      <c r="P234" s="95"/>
      <c r="Q234" s="95"/>
      <c r="R234" s="39">
        <f t="shared" si="3"/>
        <v>0</v>
      </c>
      <c r="S234" s="39">
        <f t="shared" si="4"/>
        <v>0</v>
      </c>
      <c r="T234" s="40" t="e">
        <f t="shared" si="5"/>
        <v>#DIV/0!</v>
      </c>
      <c r="U234" s="53"/>
      <c r="V234" s="53"/>
      <c r="W234" s="53"/>
      <c r="X234" s="53"/>
      <c r="Y234" s="53"/>
      <c r="Z234" s="53"/>
      <c r="AA234" s="53"/>
      <c r="AB234" s="53"/>
      <c r="AC234" s="53"/>
    </row>
    <row r="235" spans="1:29" ht="18.75" customHeight="1" x14ac:dyDescent="0.15">
      <c r="A235" s="36" t="s">
        <v>576</v>
      </c>
      <c r="B235" s="157"/>
      <c r="C235" s="157"/>
      <c r="D235" s="157"/>
      <c r="E235" s="157"/>
      <c r="F235" s="157"/>
      <c r="G235" s="157"/>
      <c r="H235" s="157"/>
      <c r="I235" s="68" t="s">
        <v>577</v>
      </c>
      <c r="J235" s="38">
        <v>80</v>
      </c>
      <c r="K235" s="94"/>
      <c r="L235" s="93"/>
      <c r="M235" s="39">
        <f t="shared" si="0"/>
        <v>0</v>
      </c>
      <c r="N235" s="39">
        <f t="shared" si="1"/>
        <v>0</v>
      </c>
      <c r="O235" s="40" t="e">
        <f t="shared" si="2"/>
        <v>#DIV/0!</v>
      </c>
      <c r="P235" s="95"/>
      <c r="Q235" s="95"/>
      <c r="R235" s="39">
        <f t="shared" si="3"/>
        <v>0</v>
      </c>
      <c r="S235" s="39">
        <f t="shared" si="4"/>
        <v>0</v>
      </c>
      <c r="T235" s="40" t="e">
        <f t="shared" si="5"/>
        <v>#DIV/0!</v>
      </c>
      <c r="U235" s="53"/>
      <c r="V235" s="53"/>
      <c r="W235" s="53"/>
      <c r="X235" s="53"/>
      <c r="Y235" s="53"/>
      <c r="Z235" s="53"/>
      <c r="AA235" s="53"/>
      <c r="AB235" s="53"/>
      <c r="AC235" s="53"/>
    </row>
    <row r="236" spans="1:29" ht="18.75" customHeight="1" x14ac:dyDescent="0.15">
      <c r="A236" s="36" t="s">
        <v>578</v>
      </c>
      <c r="B236" s="157"/>
      <c r="C236" s="157"/>
      <c r="D236" s="157"/>
      <c r="E236" s="157"/>
      <c r="F236" s="157"/>
      <c r="G236" s="157"/>
      <c r="H236" s="157"/>
      <c r="I236" s="68" t="s">
        <v>579</v>
      </c>
      <c r="J236" s="38">
        <v>80</v>
      </c>
      <c r="K236" s="94"/>
      <c r="L236" s="93"/>
      <c r="M236" s="39">
        <f t="shared" si="0"/>
        <v>0</v>
      </c>
      <c r="N236" s="39">
        <f t="shared" si="1"/>
        <v>0</v>
      </c>
      <c r="O236" s="40" t="e">
        <f t="shared" si="2"/>
        <v>#DIV/0!</v>
      </c>
      <c r="P236" s="95"/>
      <c r="Q236" s="95"/>
      <c r="R236" s="39">
        <f t="shared" si="3"/>
        <v>0</v>
      </c>
      <c r="S236" s="39">
        <f t="shared" si="4"/>
        <v>0</v>
      </c>
      <c r="T236" s="40" t="e">
        <f t="shared" si="5"/>
        <v>#DIV/0!</v>
      </c>
      <c r="U236" s="53"/>
      <c r="V236" s="53"/>
      <c r="W236" s="53"/>
      <c r="X236" s="53"/>
      <c r="Y236" s="53"/>
      <c r="Z236" s="53"/>
      <c r="AA236" s="53"/>
      <c r="AB236" s="53"/>
      <c r="AC236" s="53"/>
    </row>
    <row r="237" spans="1:29" ht="18.75" customHeight="1" x14ac:dyDescent="0.15">
      <c r="A237" s="36" t="s">
        <v>580</v>
      </c>
      <c r="B237" s="157"/>
      <c r="C237" s="157"/>
      <c r="D237" s="157"/>
      <c r="E237" s="157"/>
      <c r="F237" s="157"/>
      <c r="G237" s="157"/>
      <c r="H237" s="157"/>
      <c r="I237" s="68" t="s">
        <v>581</v>
      </c>
      <c r="J237" s="38">
        <v>80</v>
      </c>
      <c r="K237" s="94"/>
      <c r="L237" s="93"/>
      <c r="M237" s="39">
        <f t="shared" si="0"/>
        <v>0</v>
      </c>
      <c r="N237" s="39">
        <f t="shared" si="1"/>
        <v>0</v>
      </c>
      <c r="O237" s="40" t="e">
        <f t="shared" si="2"/>
        <v>#DIV/0!</v>
      </c>
      <c r="P237" s="95"/>
      <c r="Q237" s="95"/>
      <c r="R237" s="39">
        <f t="shared" si="3"/>
        <v>0</v>
      </c>
      <c r="S237" s="39">
        <f t="shared" si="4"/>
        <v>0</v>
      </c>
      <c r="T237" s="40" t="e">
        <f t="shared" si="5"/>
        <v>#DIV/0!</v>
      </c>
      <c r="U237" s="53"/>
      <c r="V237" s="53"/>
      <c r="W237" s="53"/>
      <c r="X237" s="53"/>
      <c r="Y237" s="53"/>
      <c r="Z237" s="53"/>
      <c r="AA237" s="53"/>
      <c r="AB237" s="53"/>
      <c r="AC237" s="53"/>
    </row>
    <row r="238" spans="1:29" ht="18.75" customHeight="1" x14ac:dyDescent="0.15">
      <c r="A238" s="36" t="s">
        <v>582</v>
      </c>
      <c r="B238" s="157"/>
      <c r="C238" s="157"/>
      <c r="D238" s="157"/>
      <c r="E238" s="157"/>
      <c r="F238" s="157"/>
      <c r="G238" s="157"/>
      <c r="H238" s="157"/>
      <c r="I238" s="68" t="s">
        <v>583</v>
      </c>
      <c r="J238" s="38">
        <v>80</v>
      </c>
      <c r="K238" s="94"/>
      <c r="L238" s="93"/>
      <c r="M238" s="39">
        <f t="shared" si="0"/>
        <v>0</v>
      </c>
      <c r="N238" s="39">
        <f t="shared" si="1"/>
        <v>0</v>
      </c>
      <c r="O238" s="40" t="e">
        <f t="shared" si="2"/>
        <v>#DIV/0!</v>
      </c>
      <c r="P238" s="95"/>
      <c r="Q238" s="95"/>
      <c r="R238" s="39">
        <f t="shared" si="3"/>
        <v>0</v>
      </c>
      <c r="S238" s="39">
        <f t="shared" si="4"/>
        <v>0</v>
      </c>
      <c r="T238" s="40" t="e">
        <f t="shared" si="5"/>
        <v>#DIV/0!</v>
      </c>
      <c r="U238" s="53"/>
      <c r="V238" s="53"/>
      <c r="W238" s="53"/>
      <c r="X238" s="53"/>
      <c r="Y238" s="53"/>
      <c r="Z238" s="53"/>
      <c r="AA238" s="53"/>
      <c r="AB238" s="53"/>
      <c r="AC238" s="53"/>
    </row>
    <row r="239" spans="1:29" ht="18.75" customHeight="1" x14ac:dyDescent="0.15">
      <c r="A239" s="36" t="s">
        <v>584</v>
      </c>
      <c r="B239" s="158"/>
      <c r="C239" s="158"/>
      <c r="D239" s="158"/>
      <c r="E239" s="158"/>
      <c r="F239" s="158"/>
      <c r="G239" s="158"/>
      <c r="H239" s="158"/>
      <c r="I239" s="68" t="s">
        <v>585</v>
      </c>
      <c r="J239" s="38">
        <v>80</v>
      </c>
      <c r="K239" s="94"/>
      <c r="L239" s="93"/>
      <c r="M239" s="39">
        <f t="shared" si="0"/>
        <v>0</v>
      </c>
      <c r="N239" s="39">
        <f t="shared" si="1"/>
        <v>0</v>
      </c>
      <c r="O239" s="40" t="e">
        <f t="shared" si="2"/>
        <v>#DIV/0!</v>
      </c>
      <c r="P239" s="95"/>
      <c r="Q239" s="95"/>
      <c r="R239" s="39">
        <f t="shared" si="3"/>
        <v>0</v>
      </c>
      <c r="S239" s="39">
        <f t="shared" si="4"/>
        <v>0</v>
      </c>
      <c r="T239" s="40" t="e">
        <f t="shared" si="5"/>
        <v>#DIV/0!</v>
      </c>
      <c r="U239" s="53"/>
      <c r="V239" s="53"/>
      <c r="W239" s="53"/>
      <c r="X239" s="53"/>
      <c r="Y239" s="53"/>
      <c r="Z239" s="53"/>
      <c r="AA239" s="53"/>
      <c r="AB239" s="53"/>
      <c r="AC239" s="53"/>
    </row>
    <row r="240" spans="1:29" ht="18.75" customHeight="1" x14ac:dyDescent="0.15">
      <c r="A240" s="36" t="s">
        <v>586</v>
      </c>
      <c r="B240" s="160" t="s">
        <v>163</v>
      </c>
      <c r="C240" s="161" t="s">
        <v>587</v>
      </c>
      <c r="D240" s="162" t="s">
        <v>165</v>
      </c>
      <c r="E240" s="207" t="s">
        <v>588</v>
      </c>
      <c r="F240" s="163"/>
      <c r="G240" s="156"/>
      <c r="H240" s="159" t="s">
        <v>589</v>
      </c>
      <c r="I240" s="65" t="s">
        <v>563</v>
      </c>
      <c r="J240" s="38">
        <v>80</v>
      </c>
      <c r="K240" s="94"/>
      <c r="L240" s="93"/>
      <c r="M240" s="39">
        <f t="shared" si="0"/>
        <v>0</v>
      </c>
      <c r="N240" s="39">
        <f t="shared" si="1"/>
        <v>0</v>
      </c>
      <c r="O240" s="40" t="e">
        <f t="shared" si="2"/>
        <v>#DIV/0!</v>
      </c>
      <c r="P240" s="95"/>
      <c r="Q240" s="95"/>
      <c r="R240" s="39">
        <f t="shared" si="3"/>
        <v>0</v>
      </c>
      <c r="S240" s="39">
        <f t="shared" si="4"/>
        <v>0</v>
      </c>
      <c r="T240" s="40" t="e">
        <f t="shared" si="5"/>
        <v>#DIV/0!</v>
      </c>
      <c r="U240" s="53"/>
      <c r="V240" s="53"/>
      <c r="W240" s="53"/>
      <c r="X240" s="53"/>
      <c r="Y240" s="53"/>
      <c r="Z240" s="53"/>
      <c r="AA240" s="53"/>
      <c r="AB240" s="53"/>
      <c r="AC240" s="53"/>
    </row>
    <row r="241" spans="1:29" ht="18.75" customHeight="1" x14ac:dyDescent="0.15">
      <c r="A241" s="36" t="s">
        <v>590</v>
      </c>
      <c r="B241" s="157"/>
      <c r="C241" s="157"/>
      <c r="D241" s="157"/>
      <c r="E241" s="157"/>
      <c r="F241" s="157"/>
      <c r="G241" s="157"/>
      <c r="H241" s="157"/>
      <c r="I241" s="65" t="s">
        <v>565</v>
      </c>
      <c r="J241" s="38">
        <v>80</v>
      </c>
      <c r="K241" s="94"/>
      <c r="L241" s="93"/>
      <c r="M241" s="39">
        <f t="shared" si="0"/>
        <v>0</v>
      </c>
      <c r="N241" s="39">
        <f t="shared" si="1"/>
        <v>0</v>
      </c>
      <c r="O241" s="40" t="e">
        <f t="shared" si="2"/>
        <v>#DIV/0!</v>
      </c>
      <c r="P241" s="95"/>
      <c r="Q241" s="95"/>
      <c r="R241" s="39">
        <f t="shared" si="3"/>
        <v>0</v>
      </c>
      <c r="S241" s="39">
        <f t="shared" si="4"/>
        <v>0</v>
      </c>
      <c r="T241" s="40" t="e">
        <f t="shared" si="5"/>
        <v>#DIV/0!</v>
      </c>
      <c r="U241" s="53"/>
      <c r="V241" s="53"/>
      <c r="W241" s="53"/>
      <c r="X241" s="53"/>
      <c r="Y241" s="53"/>
      <c r="Z241" s="53"/>
      <c r="AA241" s="53"/>
      <c r="AB241" s="53"/>
      <c r="AC241" s="53"/>
    </row>
    <row r="242" spans="1:29" ht="18.75" customHeight="1" x14ac:dyDescent="0.15">
      <c r="A242" s="36" t="s">
        <v>591</v>
      </c>
      <c r="B242" s="157"/>
      <c r="C242" s="157"/>
      <c r="D242" s="157"/>
      <c r="E242" s="157"/>
      <c r="F242" s="157"/>
      <c r="G242" s="157"/>
      <c r="H242" s="157"/>
      <c r="I242" s="65" t="s">
        <v>567</v>
      </c>
      <c r="J242" s="38">
        <v>80</v>
      </c>
      <c r="K242" s="94"/>
      <c r="L242" s="93"/>
      <c r="M242" s="39">
        <f t="shared" si="0"/>
        <v>0</v>
      </c>
      <c r="N242" s="39">
        <f t="shared" si="1"/>
        <v>0</v>
      </c>
      <c r="O242" s="40" t="e">
        <f t="shared" si="2"/>
        <v>#DIV/0!</v>
      </c>
      <c r="P242" s="95"/>
      <c r="Q242" s="95"/>
      <c r="R242" s="39">
        <f t="shared" si="3"/>
        <v>0</v>
      </c>
      <c r="S242" s="39">
        <f t="shared" si="4"/>
        <v>0</v>
      </c>
      <c r="T242" s="40" t="e">
        <f t="shared" si="5"/>
        <v>#DIV/0!</v>
      </c>
      <c r="U242" s="53"/>
      <c r="V242" s="53"/>
      <c r="W242" s="53"/>
      <c r="X242" s="53"/>
      <c r="Y242" s="53"/>
      <c r="Z242" s="53"/>
      <c r="AA242" s="53"/>
      <c r="AB242" s="53"/>
      <c r="AC242" s="53"/>
    </row>
    <row r="243" spans="1:29" ht="18.75" customHeight="1" x14ac:dyDescent="0.15">
      <c r="A243" s="36" t="s">
        <v>592</v>
      </c>
      <c r="B243" s="157"/>
      <c r="C243" s="157"/>
      <c r="D243" s="157"/>
      <c r="E243" s="157"/>
      <c r="F243" s="157"/>
      <c r="G243" s="157"/>
      <c r="H243" s="157"/>
      <c r="I243" s="65" t="s">
        <v>569</v>
      </c>
      <c r="J243" s="38">
        <v>80</v>
      </c>
      <c r="K243" s="94"/>
      <c r="L243" s="93"/>
      <c r="M243" s="39">
        <f t="shared" si="0"/>
        <v>0</v>
      </c>
      <c r="N243" s="39">
        <f t="shared" si="1"/>
        <v>0</v>
      </c>
      <c r="O243" s="40" t="e">
        <f t="shared" si="2"/>
        <v>#DIV/0!</v>
      </c>
      <c r="P243" s="95"/>
      <c r="Q243" s="95"/>
      <c r="R243" s="39">
        <f t="shared" si="3"/>
        <v>0</v>
      </c>
      <c r="S243" s="39">
        <f t="shared" si="4"/>
        <v>0</v>
      </c>
      <c r="T243" s="40" t="e">
        <f t="shared" si="5"/>
        <v>#DIV/0!</v>
      </c>
      <c r="U243" s="53"/>
      <c r="V243" s="53"/>
      <c r="W243" s="53"/>
      <c r="X243" s="53"/>
      <c r="Y243" s="53"/>
      <c r="Z243" s="53"/>
      <c r="AA243" s="53"/>
      <c r="AB243" s="53"/>
      <c r="AC243" s="53"/>
    </row>
    <row r="244" spans="1:29" ht="18.75" customHeight="1" x14ac:dyDescent="0.15">
      <c r="A244" s="36" t="s">
        <v>593</v>
      </c>
      <c r="B244" s="157"/>
      <c r="C244" s="157"/>
      <c r="D244" s="157"/>
      <c r="E244" s="157"/>
      <c r="F244" s="157"/>
      <c r="G244" s="157"/>
      <c r="H244" s="157"/>
      <c r="I244" s="65" t="s">
        <v>571</v>
      </c>
      <c r="J244" s="38">
        <v>80</v>
      </c>
      <c r="K244" s="94"/>
      <c r="L244" s="93"/>
      <c r="M244" s="39">
        <f t="shared" si="0"/>
        <v>0</v>
      </c>
      <c r="N244" s="39">
        <f t="shared" si="1"/>
        <v>0</v>
      </c>
      <c r="O244" s="40" t="e">
        <f t="shared" si="2"/>
        <v>#DIV/0!</v>
      </c>
      <c r="P244" s="95"/>
      <c r="Q244" s="95"/>
      <c r="R244" s="39">
        <f t="shared" si="3"/>
        <v>0</v>
      </c>
      <c r="S244" s="39">
        <f t="shared" si="4"/>
        <v>0</v>
      </c>
      <c r="T244" s="40" t="e">
        <f t="shared" si="5"/>
        <v>#DIV/0!</v>
      </c>
      <c r="U244" s="53"/>
      <c r="V244" s="53"/>
      <c r="W244" s="53"/>
      <c r="X244" s="53"/>
      <c r="Y244" s="53"/>
      <c r="Z244" s="53"/>
      <c r="AA244" s="53"/>
      <c r="AB244" s="53"/>
      <c r="AC244" s="53"/>
    </row>
    <row r="245" spans="1:29" ht="18.75" customHeight="1" x14ac:dyDescent="0.15">
      <c r="A245" s="36" t="s">
        <v>594</v>
      </c>
      <c r="B245" s="157"/>
      <c r="C245" s="157"/>
      <c r="D245" s="157"/>
      <c r="E245" s="157"/>
      <c r="F245" s="157"/>
      <c r="G245" s="157"/>
      <c r="H245" s="157"/>
      <c r="I245" s="65" t="s">
        <v>573</v>
      </c>
      <c r="J245" s="38">
        <v>80</v>
      </c>
      <c r="K245" s="94"/>
      <c r="L245" s="93"/>
      <c r="M245" s="39">
        <f t="shared" si="0"/>
        <v>0</v>
      </c>
      <c r="N245" s="39">
        <f t="shared" si="1"/>
        <v>0</v>
      </c>
      <c r="O245" s="40" t="e">
        <f t="shared" si="2"/>
        <v>#DIV/0!</v>
      </c>
      <c r="P245" s="95"/>
      <c r="Q245" s="95"/>
      <c r="R245" s="39">
        <f t="shared" si="3"/>
        <v>0</v>
      </c>
      <c r="S245" s="39">
        <f t="shared" si="4"/>
        <v>0</v>
      </c>
      <c r="T245" s="40" t="e">
        <f t="shared" si="5"/>
        <v>#DIV/0!</v>
      </c>
      <c r="U245" s="53"/>
      <c r="V245" s="53"/>
      <c r="W245" s="53"/>
      <c r="X245" s="53"/>
      <c r="Y245" s="53"/>
      <c r="Z245" s="53"/>
      <c r="AA245" s="53"/>
      <c r="AB245" s="53"/>
      <c r="AC245" s="53"/>
    </row>
    <row r="246" spans="1:29" ht="18.75" customHeight="1" x14ac:dyDescent="0.15">
      <c r="A246" s="36" t="s">
        <v>595</v>
      </c>
      <c r="B246" s="157"/>
      <c r="C246" s="157"/>
      <c r="D246" s="157"/>
      <c r="E246" s="157"/>
      <c r="F246" s="157"/>
      <c r="G246" s="157"/>
      <c r="H246" s="157"/>
      <c r="I246" s="68" t="s">
        <v>575</v>
      </c>
      <c r="J246" s="38">
        <v>80</v>
      </c>
      <c r="K246" s="94"/>
      <c r="L246" s="93"/>
      <c r="M246" s="39">
        <f t="shared" si="0"/>
        <v>0</v>
      </c>
      <c r="N246" s="39">
        <f t="shared" si="1"/>
        <v>0</v>
      </c>
      <c r="O246" s="40" t="e">
        <f t="shared" si="2"/>
        <v>#DIV/0!</v>
      </c>
      <c r="P246" s="95"/>
      <c r="Q246" s="95"/>
      <c r="R246" s="39">
        <f t="shared" si="3"/>
        <v>0</v>
      </c>
      <c r="S246" s="39">
        <f t="shared" si="4"/>
        <v>0</v>
      </c>
      <c r="T246" s="40" t="e">
        <f t="shared" si="5"/>
        <v>#DIV/0!</v>
      </c>
      <c r="U246" s="53"/>
      <c r="V246" s="53"/>
      <c r="W246" s="53"/>
      <c r="X246" s="53"/>
      <c r="Y246" s="53"/>
      <c r="Z246" s="53"/>
      <c r="AA246" s="53"/>
      <c r="AB246" s="53"/>
      <c r="AC246" s="53"/>
    </row>
    <row r="247" spans="1:29" ht="18.75" customHeight="1" x14ac:dyDescent="0.15">
      <c r="A247" s="36" t="s">
        <v>596</v>
      </c>
      <c r="B247" s="157"/>
      <c r="C247" s="157"/>
      <c r="D247" s="157"/>
      <c r="E247" s="157"/>
      <c r="F247" s="157"/>
      <c r="G247" s="157"/>
      <c r="H247" s="157"/>
      <c r="I247" s="68" t="s">
        <v>577</v>
      </c>
      <c r="J247" s="38">
        <v>80</v>
      </c>
      <c r="K247" s="94"/>
      <c r="L247" s="93"/>
      <c r="M247" s="39">
        <f t="shared" si="0"/>
        <v>0</v>
      </c>
      <c r="N247" s="39">
        <f t="shared" si="1"/>
        <v>0</v>
      </c>
      <c r="O247" s="40" t="e">
        <f t="shared" si="2"/>
        <v>#DIV/0!</v>
      </c>
      <c r="P247" s="95"/>
      <c r="Q247" s="95"/>
      <c r="R247" s="39">
        <f t="shared" si="3"/>
        <v>0</v>
      </c>
      <c r="S247" s="39">
        <f t="shared" si="4"/>
        <v>0</v>
      </c>
      <c r="T247" s="40" t="e">
        <f t="shared" si="5"/>
        <v>#DIV/0!</v>
      </c>
      <c r="U247" s="53"/>
      <c r="V247" s="53"/>
      <c r="W247" s="53"/>
      <c r="X247" s="53"/>
      <c r="Y247" s="53"/>
      <c r="Z247" s="53"/>
      <c r="AA247" s="53"/>
      <c r="AB247" s="53"/>
      <c r="AC247" s="53"/>
    </row>
    <row r="248" spans="1:29" ht="18.75" customHeight="1" x14ac:dyDescent="0.15">
      <c r="A248" s="36" t="s">
        <v>597</v>
      </c>
      <c r="B248" s="157"/>
      <c r="C248" s="157"/>
      <c r="D248" s="157"/>
      <c r="E248" s="157"/>
      <c r="F248" s="157"/>
      <c r="G248" s="157"/>
      <c r="H248" s="157"/>
      <c r="I248" s="68" t="s">
        <v>579</v>
      </c>
      <c r="J248" s="38">
        <v>80</v>
      </c>
      <c r="K248" s="94"/>
      <c r="L248" s="93"/>
      <c r="M248" s="39">
        <f t="shared" si="0"/>
        <v>0</v>
      </c>
      <c r="N248" s="39">
        <f t="shared" si="1"/>
        <v>0</v>
      </c>
      <c r="O248" s="40" t="e">
        <f t="shared" si="2"/>
        <v>#DIV/0!</v>
      </c>
      <c r="P248" s="95"/>
      <c r="Q248" s="95"/>
      <c r="R248" s="39">
        <f t="shared" si="3"/>
        <v>0</v>
      </c>
      <c r="S248" s="39">
        <f t="shared" si="4"/>
        <v>0</v>
      </c>
      <c r="T248" s="40" t="e">
        <f t="shared" si="5"/>
        <v>#DIV/0!</v>
      </c>
      <c r="U248" s="53"/>
      <c r="V248" s="53"/>
      <c r="W248" s="53"/>
      <c r="X248" s="53"/>
      <c r="Y248" s="53"/>
      <c r="Z248" s="53"/>
      <c r="AA248" s="53"/>
      <c r="AB248" s="53"/>
      <c r="AC248" s="53"/>
    </row>
    <row r="249" spans="1:29" ht="18.75" customHeight="1" x14ac:dyDescent="0.15">
      <c r="A249" s="36" t="s">
        <v>598</v>
      </c>
      <c r="B249" s="157"/>
      <c r="C249" s="157"/>
      <c r="D249" s="157"/>
      <c r="E249" s="157"/>
      <c r="F249" s="157"/>
      <c r="G249" s="157"/>
      <c r="H249" s="157"/>
      <c r="I249" s="68" t="s">
        <v>581</v>
      </c>
      <c r="J249" s="38">
        <v>80</v>
      </c>
      <c r="K249" s="94"/>
      <c r="L249" s="93"/>
      <c r="M249" s="39">
        <f t="shared" si="0"/>
        <v>0</v>
      </c>
      <c r="N249" s="39">
        <f t="shared" si="1"/>
        <v>0</v>
      </c>
      <c r="O249" s="40" t="e">
        <f t="shared" si="2"/>
        <v>#DIV/0!</v>
      </c>
      <c r="P249" s="95"/>
      <c r="Q249" s="95"/>
      <c r="R249" s="39">
        <f t="shared" si="3"/>
        <v>0</v>
      </c>
      <c r="S249" s="39">
        <f t="shared" si="4"/>
        <v>0</v>
      </c>
      <c r="T249" s="40" t="e">
        <f t="shared" si="5"/>
        <v>#DIV/0!</v>
      </c>
      <c r="U249" s="53"/>
      <c r="V249" s="53"/>
      <c r="W249" s="53"/>
      <c r="X249" s="53"/>
      <c r="Y249" s="53"/>
      <c r="Z249" s="53"/>
      <c r="AA249" s="53"/>
      <c r="AB249" s="53"/>
      <c r="AC249" s="53"/>
    </row>
    <row r="250" spans="1:29" ht="18.75" customHeight="1" x14ac:dyDescent="0.15">
      <c r="A250" s="36" t="s">
        <v>599</v>
      </c>
      <c r="B250" s="157"/>
      <c r="C250" s="157"/>
      <c r="D250" s="157"/>
      <c r="E250" s="157"/>
      <c r="F250" s="157"/>
      <c r="G250" s="157"/>
      <c r="H250" s="157"/>
      <c r="I250" s="68" t="s">
        <v>583</v>
      </c>
      <c r="J250" s="38">
        <v>80</v>
      </c>
      <c r="K250" s="94"/>
      <c r="L250" s="93"/>
      <c r="M250" s="39">
        <f t="shared" si="0"/>
        <v>0</v>
      </c>
      <c r="N250" s="39">
        <f t="shared" si="1"/>
        <v>0</v>
      </c>
      <c r="O250" s="40" t="e">
        <f t="shared" si="2"/>
        <v>#DIV/0!</v>
      </c>
      <c r="P250" s="95"/>
      <c r="Q250" s="95"/>
      <c r="R250" s="39">
        <f t="shared" si="3"/>
        <v>0</v>
      </c>
      <c r="S250" s="39">
        <f t="shared" si="4"/>
        <v>0</v>
      </c>
      <c r="T250" s="40" t="e">
        <f t="shared" si="5"/>
        <v>#DIV/0!</v>
      </c>
      <c r="U250" s="53"/>
      <c r="V250" s="53"/>
      <c r="W250" s="53"/>
      <c r="X250" s="53"/>
      <c r="Y250" s="53"/>
      <c r="Z250" s="53"/>
      <c r="AA250" s="53"/>
      <c r="AB250" s="53"/>
      <c r="AC250" s="53"/>
    </row>
    <row r="251" spans="1:29" ht="18.75" customHeight="1" x14ac:dyDescent="0.15">
      <c r="A251" s="36" t="s">
        <v>600</v>
      </c>
      <c r="B251" s="158"/>
      <c r="C251" s="158"/>
      <c r="D251" s="158"/>
      <c r="E251" s="158"/>
      <c r="F251" s="158"/>
      <c r="G251" s="158"/>
      <c r="H251" s="158"/>
      <c r="I251" s="68" t="s">
        <v>585</v>
      </c>
      <c r="J251" s="38">
        <v>80</v>
      </c>
      <c r="K251" s="94"/>
      <c r="L251" s="93"/>
      <c r="M251" s="39">
        <f t="shared" si="0"/>
        <v>0</v>
      </c>
      <c r="N251" s="39">
        <f t="shared" si="1"/>
        <v>0</v>
      </c>
      <c r="O251" s="40" t="e">
        <f t="shared" si="2"/>
        <v>#DIV/0!</v>
      </c>
      <c r="P251" s="95"/>
      <c r="Q251" s="95"/>
      <c r="R251" s="39">
        <f t="shared" si="3"/>
        <v>0</v>
      </c>
      <c r="S251" s="39">
        <f t="shared" si="4"/>
        <v>0</v>
      </c>
      <c r="T251" s="40" t="e">
        <f t="shared" si="5"/>
        <v>#DIV/0!</v>
      </c>
      <c r="U251" s="53"/>
      <c r="V251" s="53"/>
      <c r="W251" s="53"/>
      <c r="X251" s="53"/>
      <c r="Y251" s="53"/>
      <c r="Z251" s="53"/>
      <c r="AA251" s="53"/>
      <c r="AB251" s="53"/>
      <c r="AC251" s="53"/>
    </row>
    <row r="252" spans="1:29" ht="252.75" customHeight="1" x14ac:dyDescent="0.15">
      <c r="A252" s="41" t="s">
        <v>601</v>
      </c>
      <c r="B252" s="54" t="s">
        <v>131</v>
      </c>
      <c r="C252" s="69" t="s">
        <v>602</v>
      </c>
      <c r="D252" s="56" t="s">
        <v>222</v>
      </c>
      <c r="E252" s="57" t="s">
        <v>603</v>
      </c>
      <c r="F252" s="69"/>
      <c r="G252" s="73"/>
      <c r="H252" s="60" t="s">
        <v>604</v>
      </c>
      <c r="I252" s="71" t="s">
        <v>162</v>
      </c>
      <c r="J252" s="38">
        <v>4</v>
      </c>
      <c r="K252" s="94"/>
      <c r="L252" s="93"/>
      <c r="M252" s="39">
        <f t="shared" si="0"/>
        <v>0</v>
      </c>
      <c r="N252" s="39">
        <f t="shared" si="1"/>
        <v>0</v>
      </c>
      <c r="O252" s="40" t="e">
        <f t="shared" si="2"/>
        <v>#DIV/0!</v>
      </c>
      <c r="P252" s="95"/>
      <c r="Q252" s="95"/>
      <c r="R252" s="39">
        <f t="shared" si="3"/>
        <v>0</v>
      </c>
      <c r="S252" s="39">
        <f t="shared" si="4"/>
        <v>0</v>
      </c>
      <c r="T252" s="40" t="e">
        <f t="shared" si="5"/>
        <v>#DIV/0!</v>
      </c>
      <c r="U252" s="53"/>
      <c r="V252" s="53"/>
      <c r="W252" s="53"/>
      <c r="X252" s="53"/>
      <c r="Y252" s="53"/>
      <c r="Z252" s="53"/>
      <c r="AA252" s="53"/>
      <c r="AB252" s="53"/>
      <c r="AC252" s="53"/>
    </row>
    <row r="253" spans="1:29" ht="85.5" customHeight="1" x14ac:dyDescent="0.15">
      <c r="A253" s="67" t="s">
        <v>605</v>
      </c>
      <c r="B253" s="160" t="s">
        <v>143</v>
      </c>
      <c r="C253" s="163" t="s">
        <v>606</v>
      </c>
      <c r="D253" s="162" t="s">
        <v>607</v>
      </c>
      <c r="E253" s="159" t="s">
        <v>608</v>
      </c>
      <c r="F253" s="163"/>
      <c r="G253" s="170"/>
      <c r="H253" s="159" t="s">
        <v>609</v>
      </c>
      <c r="I253" s="65" t="s">
        <v>610</v>
      </c>
      <c r="J253" s="38">
        <v>5</v>
      </c>
      <c r="K253" s="94"/>
      <c r="L253" s="93"/>
      <c r="M253" s="39">
        <f t="shared" si="0"/>
        <v>0</v>
      </c>
      <c r="N253" s="39">
        <f t="shared" si="1"/>
        <v>0</v>
      </c>
      <c r="O253" s="40" t="e">
        <f t="shared" si="2"/>
        <v>#DIV/0!</v>
      </c>
      <c r="P253" s="95"/>
      <c r="Q253" s="95"/>
      <c r="R253" s="39">
        <f t="shared" si="3"/>
        <v>0</v>
      </c>
      <c r="S253" s="39">
        <f t="shared" si="4"/>
        <v>0</v>
      </c>
      <c r="T253" s="40" t="e">
        <f t="shared" si="5"/>
        <v>#DIV/0!</v>
      </c>
      <c r="U253" s="53"/>
      <c r="V253" s="53"/>
      <c r="W253" s="53"/>
      <c r="X253" s="53"/>
      <c r="Y253" s="53"/>
      <c r="Z253" s="53"/>
      <c r="AA253" s="53"/>
      <c r="AB253" s="53"/>
      <c r="AC253" s="53"/>
    </row>
    <row r="254" spans="1:29" ht="85.5" customHeight="1" x14ac:dyDescent="0.15">
      <c r="A254" s="67" t="s">
        <v>611</v>
      </c>
      <c r="B254" s="157"/>
      <c r="C254" s="157"/>
      <c r="D254" s="157"/>
      <c r="E254" s="157"/>
      <c r="F254" s="157"/>
      <c r="G254" s="157"/>
      <c r="H254" s="157"/>
      <c r="I254" s="65" t="s">
        <v>612</v>
      </c>
      <c r="J254" s="38">
        <v>5</v>
      </c>
      <c r="K254" s="94"/>
      <c r="L254" s="93"/>
      <c r="M254" s="39">
        <f t="shared" si="0"/>
        <v>0</v>
      </c>
      <c r="N254" s="39">
        <f t="shared" si="1"/>
        <v>0</v>
      </c>
      <c r="O254" s="40" t="e">
        <f t="shared" si="2"/>
        <v>#DIV/0!</v>
      </c>
      <c r="P254" s="95"/>
      <c r="Q254" s="95"/>
      <c r="R254" s="39">
        <f t="shared" si="3"/>
        <v>0</v>
      </c>
      <c r="S254" s="39">
        <f t="shared" si="4"/>
        <v>0</v>
      </c>
      <c r="T254" s="40" t="e">
        <f t="shared" si="5"/>
        <v>#DIV/0!</v>
      </c>
      <c r="U254" s="53"/>
      <c r="V254" s="53"/>
      <c r="W254" s="53"/>
      <c r="X254" s="53"/>
      <c r="Y254" s="53"/>
      <c r="Z254" s="53"/>
      <c r="AA254" s="53"/>
      <c r="AB254" s="53"/>
      <c r="AC254" s="53"/>
    </row>
    <row r="255" spans="1:29" ht="85.5" customHeight="1" x14ac:dyDescent="0.15">
      <c r="A255" s="67" t="s">
        <v>613</v>
      </c>
      <c r="B255" s="157"/>
      <c r="C255" s="157"/>
      <c r="D255" s="157"/>
      <c r="E255" s="157"/>
      <c r="F255" s="157"/>
      <c r="G255" s="157"/>
      <c r="H255" s="157"/>
      <c r="I255" s="65" t="s">
        <v>614</v>
      </c>
      <c r="J255" s="38">
        <v>5</v>
      </c>
      <c r="K255" s="94"/>
      <c r="L255" s="93"/>
      <c r="M255" s="39">
        <f t="shared" si="0"/>
        <v>0</v>
      </c>
      <c r="N255" s="39">
        <f t="shared" si="1"/>
        <v>0</v>
      </c>
      <c r="O255" s="40" t="e">
        <f t="shared" si="2"/>
        <v>#DIV/0!</v>
      </c>
      <c r="P255" s="95"/>
      <c r="Q255" s="95"/>
      <c r="R255" s="39">
        <f t="shared" si="3"/>
        <v>0</v>
      </c>
      <c r="S255" s="39">
        <f t="shared" si="4"/>
        <v>0</v>
      </c>
      <c r="T255" s="40" t="e">
        <f t="shared" si="5"/>
        <v>#DIV/0!</v>
      </c>
      <c r="U255" s="53"/>
      <c r="V255" s="53"/>
      <c r="W255" s="53"/>
      <c r="X255" s="53"/>
      <c r="Y255" s="53"/>
      <c r="Z255" s="53"/>
      <c r="AA255" s="53"/>
      <c r="AB255" s="53"/>
      <c r="AC255" s="53"/>
    </row>
    <row r="256" spans="1:29" ht="85.5" customHeight="1" x14ac:dyDescent="0.15">
      <c r="A256" s="67" t="s">
        <v>615</v>
      </c>
      <c r="B256" s="158"/>
      <c r="C256" s="158"/>
      <c r="D256" s="158"/>
      <c r="E256" s="158"/>
      <c r="F256" s="158"/>
      <c r="G256" s="158"/>
      <c r="H256" s="158"/>
      <c r="I256" s="65" t="s">
        <v>616</v>
      </c>
      <c r="J256" s="38">
        <v>5</v>
      </c>
      <c r="K256" s="94"/>
      <c r="L256" s="93"/>
      <c r="M256" s="39">
        <f t="shared" si="0"/>
        <v>0</v>
      </c>
      <c r="N256" s="39">
        <f t="shared" si="1"/>
        <v>0</v>
      </c>
      <c r="O256" s="40" t="e">
        <f t="shared" si="2"/>
        <v>#DIV/0!</v>
      </c>
      <c r="P256" s="95"/>
      <c r="Q256" s="95"/>
      <c r="R256" s="39">
        <f t="shared" si="3"/>
        <v>0</v>
      </c>
      <c r="S256" s="39">
        <f t="shared" si="4"/>
        <v>0</v>
      </c>
      <c r="T256" s="40" t="e">
        <f t="shared" si="5"/>
        <v>#DIV/0!</v>
      </c>
      <c r="U256" s="53"/>
      <c r="V256" s="53"/>
      <c r="W256" s="53"/>
      <c r="X256" s="53"/>
      <c r="Y256" s="53"/>
      <c r="Z256" s="53"/>
      <c r="AA256" s="53"/>
      <c r="AB256" s="53"/>
      <c r="AC256" s="53"/>
    </row>
    <row r="257" spans="1:29" ht="151.5" customHeight="1" x14ac:dyDescent="0.15">
      <c r="A257" s="74" t="s">
        <v>617</v>
      </c>
      <c r="B257" s="160" t="s">
        <v>143</v>
      </c>
      <c r="C257" s="174" t="s">
        <v>606</v>
      </c>
      <c r="D257" s="162" t="s">
        <v>607</v>
      </c>
      <c r="E257" s="175" t="s">
        <v>618</v>
      </c>
      <c r="F257" s="176"/>
      <c r="G257" s="177"/>
      <c r="H257" s="178" t="s">
        <v>619</v>
      </c>
      <c r="I257" s="71" t="s">
        <v>620</v>
      </c>
      <c r="J257" s="38">
        <v>5</v>
      </c>
      <c r="K257" s="94"/>
      <c r="L257" s="93"/>
      <c r="M257" s="39">
        <f t="shared" si="0"/>
        <v>0</v>
      </c>
      <c r="N257" s="39">
        <f t="shared" si="1"/>
        <v>0</v>
      </c>
      <c r="O257" s="40" t="e">
        <f t="shared" si="2"/>
        <v>#DIV/0!</v>
      </c>
      <c r="P257" s="95"/>
      <c r="Q257" s="95"/>
      <c r="R257" s="39">
        <f t="shared" si="3"/>
        <v>0</v>
      </c>
      <c r="S257" s="39">
        <f t="shared" si="4"/>
        <v>0</v>
      </c>
      <c r="T257" s="40" t="e">
        <f t="shared" si="5"/>
        <v>#DIV/0!</v>
      </c>
      <c r="U257" s="53"/>
      <c r="V257" s="53"/>
      <c r="W257" s="53"/>
      <c r="X257" s="53"/>
      <c r="Y257" s="53"/>
      <c r="Z257" s="53"/>
      <c r="AA257" s="53"/>
      <c r="AB257" s="53"/>
      <c r="AC257" s="53"/>
    </row>
    <row r="258" spans="1:29" ht="151.5" customHeight="1" x14ac:dyDescent="0.15">
      <c r="A258" s="75" t="s">
        <v>621</v>
      </c>
      <c r="B258" s="158"/>
      <c r="C258" s="158"/>
      <c r="D258" s="158"/>
      <c r="E258" s="158"/>
      <c r="F258" s="158"/>
      <c r="G258" s="158"/>
      <c r="H258" s="158"/>
      <c r="I258" s="71" t="s">
        <v>215</v>
      </c>
      <c r="J258" s="38">
        <v>5</v>
      </c>
      <c r="K258" s="94"/>
      <c r="L258" s="93"/>
      <c r="M258" s="39">
        <f t="shared" si="0"/>
        <v>0</v>
      </c>
      <c r="N258" s="39">
        <f t="shared" si="1"/>
        <v>0</v>
      </c>
      <c r="O258" s="40" t="e">
        <f t="shared" si="2"/>
        <v>#DIV/0!</v>
      </c>
      <c r="P258" s="95"/>
      <c r="Q258" s="95"/>
      <c r="R258" s="39">
        <f t="shared" si="3"/>
        <v>0</v>
      </c>
      <c r="S258" s="39">
        <f t="shared" si="4"/>
        <v>0</v>
      </c>
      <c r="T258" s="40" t="e">
        <f t="shared" si="5"/>
        <v>#DIV/0!</v>
      </c>
      <c r="U258" s="53"/>
      <c r="V258" s="53"/>
      <c r="W258" s="53"/>
      <c r="X258" s="53"/>
      <c r="Y258" s="53"/>
      <c r="Z258" s="53"/>
      <c r="AA258" s="53"/>
      <c r="AB258" s="53"/>
      <c r="AC258" s="53"/>
    </row>
    <row r="259" spans="1:29" ht="121.5" customHeight="1" x14ac:dyDescent="0.15">
      <c r="A259" s="75" t="s">
        <v>622</v>
      </c>
      <c r="B259" s="160" t="s">
        <v>143</v>
      </c>
      <c r="C259" s="161" t="s">
        <v>623</v>
      </c>
      <c r="D259" s="162" t="s">
        <v>607</v>
      </c>
      <c r="E259" s="159" t="s">
        <v>624</v>
      </c>
      <c r="F259" s="163"/>
      <c r="G259" s="179"/>
      <c r="H259" s="159" t="s">
        <v>625</v>
      </c>
      <c r="I259" s="71" t="s">
        <v>620</v>
      </c>
      <c r="J259" s="38">
        <v>5</v>
      </c>
      <c r="K259" s="94"/>
      <c r="L259" s="93"/>
      <c r="M259" s="39">
        <f t="shared" si="0"/>
        <v>0</v>
      </c>
      <c r="N259" s="39">
        <f t="shared" si="1"/>
        <v>0</v>
      </c>
      <c r="O259" s="40" t="e">
        <f t="shared" si="2"/>
        <v>#DIV/0!</v>
      </c>
      <c r="P259" s="95"/>
      <c r="Q259" s="95"/>
      <c r="R259" s="39">
        <f t="shared" si="3"/>
        <v>0</v>
      </c>
      <c r="S259" s="39">
        <f t="shared" si="4"/>
        <v>0</v>
      </c>
      <c r="T259" s="40" t="e">
        <f t="shared" si="5"/>
        <v>#DIV/0!</v>
      </c>
      <c r="U259" s="53"/>
      <c r="V259" s="53"/>
      <c r="W259" s="53"/>
      <c r="X259" s="53"/>
      <c r="Y259" s="53"/>
      <c r="Z259" s="53"/>
      <c r="AA259" s="53"/>
      <c r="AB259" s="53"/>
      <c r="AC259" s="53"/>
    </row>
    <row r="260" spans="1:29" ht="121.5" customHeight="1" x14ac:dyDescent="0.15">
      <c r="A260" s="75" t="s">
        <v>626</v>
      </c>
      <c r="B260" s="158"/>
      <c r="C260" s="158"/>
      <c r="D260" s="158"/>
      <c r="E260" s="158"/>
      <c r="F260" s="158"/>
      <c r="G260" s="158"/>
      <c r="H260" s="158"/>
      <c r="I260" s="71" t="s">
        <v>215</v>
      </c>
      <c r="J260" s="38">
        <v>5</v>
      </c>
      <c r="K260" s="94"/>
      <c r="L260" s="93"/>
      <c r="M260" s="39">
        <f t="shared" ref="M260:M384" si="21">SUM(K260+L260)</f>
        <v>0</v>
      </c>
      <c r="N260" s="39">
        <f t="shared" ref="N260:N384" si="22">SUM(M260*J260)</f>
        <v>0</v>
      </c>
      <c r="O260" s="40" t="e">
        <f t="shared" ref="O260:O384" si="23">L260/M260</f>
        <v>#DIV/0!</v>
      </c>
      <c r="P260" s="95"/>
      <c r="Q260" s="95"/>
      <c r="R260" s="39">
        <f t="shared" ref="R260:R384" si="24">SUM(P260+Q260)</f>
        <v>0</v>
      </c>
      <c r="S260" s="39">
        <f t="shared" ref="S260:S384" si="25">SUM(R260*J260)</f>
        <v>0</v>
      </c>
      <c r="T260" s="40" t="e">
        <f t="shared" ref="T260:T384" si="26">Q260/R260</f>
        <v>#DIV/0!</v>
      </c>
      <c r="U260" s="53"/>
      <c r="V260" s="53"/>
      <c r="W260" s="53"/>
      <c r="X260" s="53"/>
      <c r="Y260" s="53"/>
      <c r="Z260" s="53"/>
      <c r="AA260" s="53"/>
      <c r="AB260" s="53"/>
      <c r="AC260" s="53"/>
    </row>
    <row r="261" spans="1:29" ht="157.5" customHeight="1" x14ac:dyDescent="0.15">
      <c r="A261" s="75" t="s">
        <v>627</v>
      </c>
      <c r="B261" s="54" t="s">
        <v>131</v>
      </c>
      <c r="C261" s="69" t="s">
        <v>628</v>
      </c>
      <c r="D261" s="56" t="s">
        <v>222</v>
      </c>
      <c r="E261" s="60" t="s">
        <v>629</v>
      </c>
      <c r="F261" s="69"/>
      <c r="G261" s="59"/>
      <c r="H261" s="71" t="s">
        <v>630</v>
      </c>
      <c r="I261" s="71" t="s">
        <v>162</v>
      </c>
      <c r="J261" s="38">
        <v>1</v>
      </c>
      <c r="K261" s="94"/>
      <c r="L261" s="93"/>
      <c r="M261" s="39">
        <f t="shared" si="21"/>
        <v>0</v>
      </c>
      <c r="N261" s="39">
        <f t="shared" si="22"/>
        <v>0</v>
      </c>
      <c r="O261" s="40" t="e">
        <f t="shared" si="23"/>
        <v>#DIV/0!</v>
      </c>
      <c r="P261" s="95"/>
      <c r="Q261" s="95"/>
      <c r="R261" s="39">
        <f t="shared" si="24"/>
        <v>0</v>
      </c>
      <c r="S261" s="39">
        <f t="shared" si="25"/>
        <v>0</v>
      </c>
      <c r="T261" s="40" t="e">
        <f t="shared" si="26"/>
        <v>#DIV/0!</v>
      </c>
      <c r="U261" s="53"/>
      <c r="V261" s="53"/>
      <c r="W261" s="53"/>
      <c r="X261" s="53"/>
      <c r="Y261" s="53"/>
      <c r="Z261" s="53"/>
      <c r="AA261" s="53"/>
      <c r="AB261" s="53"/>
      <c r="AC261" s="53"/>
    </row>
    <row r="262" spans="1:29" ht="50" customHeight="1" x14ac:dyDescent="0.15">
      <c r="A262" s="67" t="s">
        <v>631</v>
      </c>
      <c r="B262" s="160" t="s">
        <v>163</v>
      </c>
      <c r="C262" s="161" t="s">
        <v>632</v>
      </c>
      <c r="D262" s="162" t="s">
        <v>165</v>
      </c>
      <c r="E262" s="207" t="s">
        <v>633</v>
      </c>
      <c r="F262" s="163"/>
      <c r="G262" s="172"/>
      <c r="H262" s="159" t="s">
        <v>634</v>
      </c>
      <c r="I262" s="52" t="s">
        <v>167</v>
      </c>
      <c r="J262" s="38">
        <v>4</v>
      </c>
      <c r="K262" s="94"/>
      <c r="L262" s="93"/>
      <c r="M262" s="39">
        <f t="shared" si="21"/>
        <v>0</v>
      </c>
      <c r="N262" s="39">
        <f t="shared" si="22"/>
        <v>0</v>
      </c>
      <c r="O262" s="40" t="e">
        <f t="shared" si="23"/>
        <v>#DIV/0!</v>
      </c>
      <c r="P262" s="95"/>
      <c r="Q262" s="95"/>
      <c r="R262" s="39">
        <f t="shared" si="24"/>
        <v>0</v>
      </c>
      <c r="S262" s="39">
        <f t="shared" si="25"/>
        <v>0</v>
      </c>
      <c r="T262" s="40" t="e">
        <f t="shared" si="26"/>
        <v>#DIV/0!</v>
      </c>
      <c r="U262" s="53"/>
      <c r="V262" s="53"/>
      <c r="W262" s="53"/>
      <c r="X262" s="53"/>
      <c r="Y262" s="53"/>
      <c r="Z262" s="53"/>
      <c r="AA262" s="53"/>
      <c r="AB262" s="53"/>
      <c r="AC262" s="53"/>
    </row>
    <row r="263" spans="1:29" ht="50" customHeight="1" x14ac:dyDescent="0.15">
      <c r="A263" s="67" t="s">
        <v>635</v>
      </c>
      <c r="B263" s="157"/>
      <c r="C263" s="157"/>
      <c r="D263" s="157"/>
      <c r="E263" s="157"/>
      <c r="F263" s="157"/>
      <c r="G263" s="157"/>
      <c r="H263" s="157"/>
      <c r="I263" s="52" t="s">
        <v>168</v>
      </c>
      <c r="J263" s="38">
        <v>1</v>
      </c>
      <c r="K263" s="94"/>
      <c r="L263" s="93"/>
      <c r="M263" s="39">
        <f t="shared" si="21"/>
        <v>0</v>
      </c>
      <c r="N263" s="39">
        <f t="shared" si="22"/>
        <v>0</v>
      </c>
      <c r="O263" s="40" t="e">
        <f t="shared" si="23"/>
        <v>#DIV/0!</v>
      </c>
      <c r="P263" s="95"/>
      <c r="Q263" s="95"/>
      <c r="R263" s="39">
        <f t="shared" si="24"/>
        <v>0</v>
      </c>
      <c r="S263" s="39">
        <f t="shared" si="25"/>
        <v>0</v>
      </c>
      <c r="T263" s="40" t="e">
        <f t="shared" si="26"/>
        <v>#DIV/0!</v>
      </c>
      <c r="U263" s="53"/>
      <c r="V263" s="53"/>
      <c r="W263" s="53"/>
      <c r="X263" s="53"/>
      <c r="Y263" s="53"/>
      <c r="Z263" s="53"/>
      <c r="AA263" s="53"/>
      <c r="AB263" s="53"/>
      <c r="AC263" s="53"/>
    </row>
    <row r="264" spans="1:29" ht="50" customHeight="1" x14ac:dyDescent="0.15">
      <c r="A264" s="67" t="s">
        <v>636</v>
      </c>
      <c r="B264" s="157"/>
      <c r="C264" s="157"/>
      <c r="D264" s="157"/>
      <c r="E264" s="157"/>
      <c r="F264" s="157"/>
      <c r="G264" s="157"/>
      <c r="H264" s="157"/>
      <c r="I264" s="52" t="s">
        <v>169</v>
      </c>
      <c r="J264" s="38">
        <v>4</v>
      </c>
      <c r="K264" s="94"/>
      <c r="L264" s="93"/>
      <c r="M264" s="39">
        <f t="shared" si="21"/>
        <v>0</v>
      </c>
      <c r="N264" s="39">
        <f t="shared" si="22"/>
        <v>0</v>
      </c>
      <c r="O264" s="40" t="e">
        <f t="shared" si="23"/>
        <v>#DIV/0!</v>
      </c>
      <c r="P264" s="95"/>
      <c r="Q264" s="95"/>
      <c r="R264" s="39">
        <f t="shared" si="24"/>
        <v>0</v>
      </c>
      <c r="S264" s="39">
        <f t="shared" si="25"/>
        <v>0</v>
      </c>
      <c r="T264" s="40" t="e">
        <f t="shared" si="26"/>
        <v>#DIV/0!</v>
      </c>
      <c r="U264" s="53"/>
      <c r="V264" s="53"/>
      <c r="W264" s="53"/>
      <c r="X264" s="53"/>
      <c r="Y264" s="53"/>
      <c r="Z264" s="53"/>
      <c r="AA264" s="53"/>
      <c r="AB264" s="53"/>
      <c r="AC264" s="53"/>
    </row>
    <row r="265" spans="1:29" ht="50" customHeight="1" x14ac:dyDescent="0.15">
      <c r="A265" s="67" t="s">
        <v>637</v>
      </c>
      <c r="B265" s="157"/>
      <c r="C265" s="157"/>
      <c r="D265" s="157"/>
      <c r="E265" s="157"/>
      <c r="F265" s="157"/>
      <c r="G265" s="157"/>
      <c r="H265" s="157"/>
      <c r="I265" s="52" t="s">
        <v>170</v>
      </c>
      <c r="J265" s="38">
        <v>1</v>
      </c>
      <c r="K265" s="94"/>
      <c r="L265" s="93"/>
      <c r="M265" s="39">
        <f t="shared" si="21"/>
        <v>0</v>
      </c>
      <c r="N265" s="39">
        <f t="shared" si="22"/>
        <v>0</v>
      </c>
      <c r="O265" s="40" t="e">
        <f t="shared" si="23"/>
        <v>#DIV/0!</v>
      </c>
      <c r="P265" s="95"/>
      <c r="Q265" s="95"/>
      <c r="R265" s="39">
        <f t="shared" si="24"/>
        <v>0</v>
      </c>
      <c r="S265" s="39">
        <f t="shared" si="25"/>
        <v>0</v>
      </c>
      <c r="T265" s="40" t="e">
        <f t="shared" si="26"/>
        <v>#DIV/0!</v>
      </c>
      <c r="U265" s="53"/>
      <c r="V265" s="53"/>
      <c r="W265" s="53"/>
      <c r="X265" s="53"/>
      <c r="Y265" s="53"/>
      <c r="Z265" s="53"/>
      <c r="AA265" s="53"/>
      <c r="AB265" s="53"/>
      <c r="AC265" s="53"/>
    </row>
    <row r="266" spans="1:29" ht="50" customHeight="1" x14ac:dyDescent="0.15">
      <c r="A266" s="67" t="s">
        <v>638</v>
      </c>
      <c r="B266" s="157"/>
      <c r="C266" s="157"/>
      <c r="D266" s="157"/>
      <c r="E266" s="157"/>
      <c r="F266" s="157"/>
      <c r="G266" s="157"/>
      <c r="H266" s="157"/>
      <c r="I266" s="52" t="s">
        <v>171</v>
      </c>
      <c r="J266" s="38">
        <v>4</v>
      </c>
      <c r="K266" s="94"/>
      <c r="L266" s="93"/>
      <c r="M266" s="39">
        <f t="shared" si="21"/>
        <v>0</v>
      </c>
      <c r="N266" s="39">
        <f t="shared" si="22"/>
        <v>0</v>
      </c>
      <c r="O266" s="40" t="e">
        <f t="shared" si="23"/>
        <v>#DIV/0!</v>
      </c>
      <c r="P266" s="95"/>
      <c r="Q266" s="95"/>
      <c r="R266" s="39">
        <f t="shared" si="24"/>
        <v>0</v>
      </c>
      <c r="S266" s="39">
        <f t="shared" si="25"/>
        <v>0</v>
      </c>
      <c r="T266" s="40" t="e">
        <f t="shared" si="26"/>
        <v>#DIV/0!</v>
      </c>
      <c r="U266" s="53"/>
      <c r="V266" s="53"/>
      <c r="W266" s="53"/>
      <c r="X266" s="53"/>
      <c r="Y266" s="53"/>
      <c r="Z266" s="53"/>
      <c r="AA266" s="53"/>
      <c r="AB266" s="53"/>
      <c r="AC266" s="53"/>
    </row>
    <row r="267" spans="1:29" ht="50" customHeight="1" x14ac:dyDescent="0.15">
      <c r="A267" s="67" t="s">
        <v>639</v>
      </c>
      <c r="B267" s="158"/>
      <c r="C267" s="158"/>
      <c r="D267" s="158"/>
      <c r="E267" s="158"/>
      <c r="F267" s="158"/>
      <c r="G267" s="158"/>
      <c r="H267" s="158"/>
      <c r="I267" s="52" t="s">
        <v>172</v>
      </c>
      <c r="J267" s="38">
        <v>1</v>
      </c>
      <c r="K267" s="94"/>
      <c r="L267" s="93"/>
      <c r="M267" s="39">
        <f t="shared" si="21"/>
        <v>0</v>
      </c>
      <c r="N267" s="39">
        <f t="shared" si="22"/>
        <v>0</v>
      </c>
      <c r="O267" s="40" t="e">
        <f t="shared" si="23"/>
        <v>#DIV/0!</v>
      </c>
      <c r="P267" s="95"/>
      <c r="Q267" s="95"/>
      <c r="R267" s="39">
        <f t="shared" si="24"/>
        <v>0</v>
      </c>
      <c r="S267" s="39">
        <f t="shared" si="25"/>
        <v>0</v>
      </c>
      <c r="T267" s="40" t="e">
        <f t="shared" si="26"/>
        <v>#DIV/0!</v>
      </c>
      <c r="U267" s="53"/>
      <c r="V267" s="53"/>
      <c r="W267" s="53"/>
      <c r="X267" s="53"/>
      <c r="Y267" s="53"/>
      <c r="Z267" s="53"/>
      <c r="AA267" s="53"/>
      <c r="AB267" s="53"/>
      <c r="AC267" s="53"/>
    </row>
    <row r="268" spans="1:29" ht="30.75" customHeight="1" x14ac:dyDescent="0.15">
      <c r="A268" s="67" t="s">
        <v>640</v>
      </c>
      <c r="B268" s="160" t="s">
        <v>163</v>
      </c>
      <c r="C268" s="163" t="s">
        <v>641</v>
      </c>
      <c r="D268" s="162" t="s">
        <v>343</v>
      </c>
      <c r="E268" s="159" t="s">
        <v>642</v>
      </c>
      <c r="F268" s="163"/>
      <c r="G268" s="156"/>
      <c r="H268" s="164" t="s">
        <v>643</v>
      </c>
      <c r="I268" s="60" t="s">
        <v>644</v>
      </c>
      <c r="J268" s="38">
        <v>60</v>
      </c>
      <c r="K268" s="94"/>
      <c r="L268" s="93"/>
      <c r="M268" s="39">
        <f t="shared" si="21"/>
        <v>0</v>
      </c>
      <c r="N268" s="39">
        <f t="shared" si="22"/>
        <v>0</v>
      </c>
      <c r="O268" s="40" t="e">
        <f t="shared" si="23"/>
        <v>#DIV/0!</v>
      </c>
      <c r="P268" s="95"/>
      <c r="Q268" s="95"/>
      <c r="R268" s="39">
        <f t="shared" si="24"/>
        <v>0</v>
      </c>
      <c r="S268" s="39">
        <f t="shared" si="25"/>
        <v>0</v>
      </c>
      <c r="T268" s="40" t="e">
        <f t="shared" si="26"/>
        <v>#DIV/0!</v>
      </c>
      <c r="U268" s="53"/>
      <c r="V268" s="53"/>
      <c r="W268" s="53"/>
      <c r="X268" s="53"/>
      <c r="Y268" s="53"/>
      <c r="Z268" s="53"/>
      <c r="AA268" s="53"/>
      <c r="AB268" s="53"/>
      <c r="AC268" s="53"/>
    </row>
    <row r="269" spans="1:29" ht="30.75" customHeight="1" x14ac:dyDescent="0.15">
      <c r="A269" s="67" t="s">
        <v>645</v>
      </c>
      <c r="B269" s="157"/>
      <c r="C269" s="157"/>
      <c r="D269" s="157"/>
      <c r="E269" s="157"/>
      <c r="F269" s="157"/>
      <c r="G269" s="157"/>
      <c r="H269" s="157"/>
      <c r="I269" s="60" t="s">
        <v>646</v>
      </c>
      <c r="J269" s="38">
        <v>60</v>
      </c>
      <c r="K269" s="94"/>
      <c r="L269" s="93"/>
      <c r="M269" s="39">
        <f t="shared" si="21"/>
        <v>0</v>
      </c>
      <c r="N269" s="39">
        <f t="shared" si="22"/>
        <v>0</v>
      </c>
      <c r="O269" s="40" t="e">
        <f t="shared" si="23"/>
        <v>#DIV/0!</v>
      </c>
      <c r="P269" s="95"/>
      <c r="Q269" s="95"/>
      <c r="R269" s="39">
        <f t="shared" si="24"/>
        <v>0</v>
      </c>
      <c r="S269" s="39">
        <f t="shared" si="25"/>
        <v>0</v>
      </c>
      <c r="T269" s="40" t="e">
        <f t="shared" si="26"/>
        <v>#DIV/0!</v>
      </c>
      <c r="U269" s="53"/>
      <c r="V269" s="53"/>
      <c r="W269" s="53"/>
      <c r="X269" s="53"/>
      <c r="Y269" s="53"/>
      <c r="Z269" s="53"/>
      <c r="AA269" s="53"/>
      <c r="AB269" s="53"/>
      <c r="AC269" s="53"/>
    </row>
    <row r="270" spans="1:29" ht="30.75" customHeight="1" x14ac:dyDescent="0.15">
      <c r="A270" s="67" t="s">
        <v>647</v>
      </c>
      <c r="B270" s="157"/>
      <c r="C270" s="157"/>
      <c r="D270" s="157"/>
      <c r="E270" s="157"/>
      <c r="F270" s="157"/>
      <c r="G270" s="157"/>
      <c r="H270" s="157"/>
      <c r="I270" s="60" t="s">
        <v>648</v>
      </c>
      <c r="J270" s="38">
        <v>60</v>
      </c>
      <c r="K270" s="94"/>
      <c r="L270" s="93"/>
      <c r="M270" s="39">
        <f t="shared" si="21"/>
        <v>0</v>
      </c>
      <c r="N270" s="39">
        <f t="shared" si="22"/>
        <v>0</v>
      </c>
      <c r="O270" s="40" t="e">
        <f t="shared" si="23"/>
        <v>#DIV/0!</v>
      </c>
      <c r="P270" s="95"/>
      <c r="Q270" s="95"/>
      <c r="R270" s="39">
        <f t="shared" si="24"/>
        <v>0</v>
      </c>
      <c r="S270" s="39">
        <f t="shared" si="25"/>
        <v>0</v>
      </c>
      <c r="T270" s="40" t="e">
        <f t="shared" si="26"/>
        <v>#DIV/0!</v>
      </c>
      <c r="U270" s="53"/>
      <c r="V270" s="53"/>
      <c r="W270" s="53"/>
      <c r="X270" s="53"/>
      <c r="Y270" s="53"/>
      <c r="Z270" s="53"/>
      <c r="AA270" s="53"/>
      <c r="AB270" s="53"/>
      <c r="AC270" s="53"/>
    </row>
    <row r="271" spans="1:29" ht="30.75" customHeight="1" x14ac:dyDescent="0.15">
      <c r="A271" s="67" t="s">
        <v>649</v>
      </c>
      <c r="B271" s="157"/>
      <c r="C271" s="157"/>
      <c r="D271" s="157"/>
      <c r="E271" s="157"/>
      <c r="F271" s="157"/>
      <c r="G271" s="157"/>
      <c r="H271" s="157"/>
      <c r="I271" s="60" t="s">
        <v>650</v>
      </c>
      <c r="J271" s="38">
        <v>60</v>
      </c>
      <c r="K271" s="94"/>
      <c r="L271" s="93"/>
      <c r="M271" s="39">
        <f t="shared" si="21"/>
        <v>0</v>
      </c>
      <c r="N271" s="39">
        <f t="shared" si="22"/>
        <v>0</v>
      </c>
      <c r="O271" s="40" t="e">
        <f t="shared" si="23"/>
        <v>#DIV/0!</v>
      </c>
      <c r="P271" s="95"/>
      <c r="Q271" s="95"/>
      <c r="R271" s="39">
        <f t="shared" si="24"/>
        <v>0</v>
      </c>
      <c r="S271" s="39">
        <f t="shared" si="25"/>
        <v>0</v>
      </c>
      <c r="T271" s="40" t="e">
        <f t="shared" si="26"/>
        <v>#DIV/0!</v>
      </c>
      <c r="U271" s="53"/>
      <c r="V271" s="53"/>
      <c r="W271" s="53"/>
      <c r="X271" s="53"/>
      <c r="Y271" s="53"/>
      <c r="Z271" s="53"/>
      <c r="AA271" s="53"/>
      <c r="AB271" s="53"/>
      <c r="AC271" s="53"/>
    </row>
    <row r="272" spans="1:29" ht="30.75" customHeight="1" x14ac:dyDescent="0.15">
      <c r="A272" s="67" t="s">
        <v>651</v>
      </c>
      <c r="B272" s="157"/>
      <c r="C272" s="157"/>
      <c r="D272" s="157"/>
      <c r="E272" s="157"/>
      <c r="F272" s="157"/>
      <c r="G272" s="157"/>
      <c r="H272" s="157"/>
      <c r="I272" s="60" t="s">
        <v>652</v>
      </c>
      <c r="J272" s="38">
        <v>60</v>
      </c>
      <c r="K272" s="94"/>
      <c r="L272" s="93"/>
      <c r="M272" s="39">
        <f t="shared" si="21"/>
        <v>0</v>
      </c>
      <c r="N272" s="39">
        <f t="shared" si="22"/>
        <v>0</v>
      </c>
      <c r="O272" s="40" t="e">
        <f t="shared" si="23"/>
        <v>#DIV/0!</v>
      </c>
      <c r="P272" s="95"/>
      <c r="Q272" s="95"/>
      <c r="R272" s="39">
        <f t="shared" si="24"/>
        <v>0</v>
      </c>
      <c r="S272" s="39">
        <f t="shared" si="25"/>
        <v>0</v>
      </c>
      <c r="T272" s="40" t="e">
        <f t="shared" si="26"/>
        <v>#DIV/0!</v>
      </c>
      <c r="U272" s="53"/>
      <c r="V272" s="53"/>
      <c r="W272" s="53"/>
      <c r="X272" s="53"/>
      <c r="Y272" s="53"/>
      <c r="Z272" s="53"/>
      <c r="AA272" s="53"/>
      <c r="AB272" s="53"/>
      <c r="AC272" s="53"/>
    </row>
    <row r="273" spans="1:29" ht="30.75" customHeight="1" x14ac:dyDescent="0.15">
      <c r="A273" s="67" t="s">
        <v>653</v>
      </c>
      <c r="B273" s="157"/>
      <c r="C273" s="157"/>
      <c r="D273" s="157"/>
      <c r="E273" s="157"/>
      <c r="F273" s="157"/>
      <c r="G273" s="157"/>
      <c r="H273" s="157"/>
      <c r="I273" s="60" t="s">
        <v>654</v>
      </c>
      <c r="J273" s="38">
        <v>60</v>
      </c>
      <c r="K273" s="94"/>
      <c r="L273" s="93"/>
      <c r="M273" s="39">
        <f t="shared" si="21"/>
        <v>0</v>
      </c>
      <c r="N273" s="39">
        <f t="shared" si="22"/>
        <v>0</v>
      </c>
      <c r="O273" s="40" t="e">
        <f t="shared" si="23"/>
        <v>#DIV/0!</v>
      </c>
      <c r="P273" s="95"/>
      <c r="Q273" s="95"/>
      <c r="R273" s="39">
        <f t="shared" si="24"/>
        <v>0</v>
      </c>
      <c r="S273" s="39">
        <f t="shared" si="25"/>
        <v>0</v>
      </c>
      <c r="T273" s="40" t="e">
        <f t="shared" si="26"/>
        <v>#DIV/0!</v>
      </c>
      <c r="U273" s="53"/>
      <c r="V273" s="53"/>
      <c r="W273" s="53"/>
      <c r="X273" s="53"/>
      <c r="Y273" s="53"/>
      <c r="Z273" s="53"/>
      <c r="AA273" s="53"/>
      <c r="AB273" s="53"/>
      <c r="AC273" s="53"/>
    </row>
    <row r="274" spans="1:29" ht="30.75" customHeight="1" x14ac:dyDescent="0.15">
      <c r="A274" s="67" t="s">
        <v>655</v>
      </c>
      <c r="B274" s="157"/>
      <c r="C274" s="157"/>
      <c r="D274" s="157"/>
      <c r="E274" s="157"/>
      <c r="F274" s="157"/>
      <c r="G274" s="157"/>
      <c r="H274" s="157"/>
      <c r="I274" s="60" t="s">
        <v>656</v>
      </c>
      <c r="J274" s="38">
        <v>60</v>
      </c>
      <c r="K274" s="94"/>
      <c r="L274" s="93"/>
      <c r="M274" s="39">
        <f t="shared" si="21"/>
        <v>0</v>
      </c>
      <c r="N274" s="39">
        <f t="shared" si="22"/>
        <v>0</v>
      </c>
      <c r="O274" s="40" t="e">
        <f t="shared" si="23"/>
        <v>#DIV/0!</v>
      </c>
      <c r="P274" s="95"/>
      <c r="Q274" s="95"/>
      <c r="R274" s="39">
        <f t="shared" si="24"/>
        <v>0</v>
      </c>
      <c r="S274" s="39">
        <f t="shared" si="25"/>
        <v>0</v>
      </c>
      <c r="T274" s="40" t="e">
        <f t="shared" si="26"/>
        <v>#DIV/0!</v>
      </c>
      <c r="U274" s="53"/>
      <c r="V274" s="53"/>
      <c r="W274" s="53"/>
      <c r="X274" s="53"/>
      <c r="Y274" s="53"/>
      <c r="Z274" s="53"/>
      <c r="AA274" s="53"/>
      <c r="AB274" s="53"/>
      <c r="AC274" s="53"/>
    </row>
    <row r="275" spans="1:29" ht="30.75" customHeight="1" x14ac:dyDescent="0.15">
      <c r="A275" s="67" t="s">
        <v>657</v>
      </c>
      <c r="B275" s="158"/>
      <c r="C275" s="158"/>
      <c r="D275" s="158"/>
      <c r="E275" s="158"/>
      <c r="F275" s="158"/>
      <c r="G275" s="158"/>
      <c r="H275" s="158"/>
      <c r="I275" s="60" t="s">
        <v>658</v>
      </c>
      <c r="J275" s="38">
        <v>60</v>
      </c>
      <c r="K275" s="94"/>
      <c r="L275" s="93"/>
      <c r="M275" s="39">
        <f t="shared" si="21"/>
        <v>0</v>
      </c>
      <c r="N275" s="39">
        <f t="shared" si="22"/>
        <v>0</v>
      </c>
      <c r="O275" s="40" t="e">
        <f t="shared" si="23"/>
        <v>#DIV/0!</v>
      </c>
      <c r="P275" s="95"/>
      <c r="Q275" s="95"/>
      <c r="R275" s="39">
        <f t="shared" si="24"/>
        <v>0</v>
      </c>
      <c r="S275" s="39">
        <f t="shared" si="25"/>
        <v>0</v>
      </c>
      <c r="T275" s="40" t="e">
        <f t="shared" si="26"/>
        <v>#DIV/0!</v>
      </c>
      <c r="U275" s="53"/>
      <c r="V275" s="53"/>
      <c r="W275" s="53"/>
      <c r="X275" s="53"/>
      <c r="Y275" s="53"/>
      <c r="Z275" s="53"/>
      <c r="AA275" s="53"/>
      <c r="AB275" s="53"/>
      <c r="AC275" s="53"/>
    </row>
    <row r="276" spans="1:29" ht="36.75" customHeight="1" x14ac:dyDescent="0.15">
      <c r="A276" s="67" t="s">
        <v>659</v>
      </c>
      <c r="B276" s="160" t="s">
        <v>163</v>
      </c>
      <c r="C276" s="161" t="s">
        <v>660</v>
      </c>
      <c r="D276" s="162" t="s">
        <v>343</v>
      </c>
      <c r="E276" s="159" t="s">
        <v>661</v>
      </c>
      <c r="F276" s="163"/>
      <c r="G276" s="156"/>
      <c r="H276" s="164" t="s">
        <v>662</v>
      </c>
      <c r="I276" s="60" t="s">
        <v>644</v>
      </c>
      <c r="J276" s="38">
        <v>60</v>
      </c>
      <c r="K276" s="94"/>
      <c r="L276" s="93"/>
      <c r="M276" s="39">
        <f t="shared" si="21"/>
        <v>0</v>
      </c>
      <c r="N276" s="39">
        <f t="shared" si="22"/>
        <v>0</v>
      </c>
      <c r="O276" s="40" t="e">
        <f t="shared" si="23"/>
        <v>#DIV/0!</v>
      </c>
      <c r="P276" s="95"/>
      <c r="Q276" s="95"/>
      <c r="R276" s="39">
        <f t="shared" si="24"/>
        <v>0</v>
      </c>
      <c r="S276" s="39">
        <f t="shared" si="25"/>
        <v>0</v>
      </c>
      <c r="T276" s="40" t="e">
        <f t="shared" si="26"/>
        <v>#DIV/0!</v>
      </c>
      <c r="U276" s="53"/>
      <c r="V276" s="53"/>
      <c r="W276" s="53"/>
      <c r="X276" s="53"/>
      <c r="Y276" s="53"/>
      <c r="Z276" s="53"/>
      <c r="AA276" s="53"/>
      <c r="AB276" s="53"/>
      <c r="AC276" s="53"/>
    </row>
    <row r="277" spans="1:29" ht="36.75" customHeight="1" x14ac:dyDescent="0.15">
      <c r="A277" s="67" t="s">
        <v>663</v>
      </c>
      <c r="B277" s="157"/>
      <c r="C277" s="157"/>
      <c r="D277" s="157"/>
      <c r="E277" s="157"/>
      <c r="F277" s="157"/>
      <c r="G277" s="157"/>
      <c r="H277" s="157"/>
      <c r="I277" s="60" t="s">
        <v>646</v>
      </c>
      <c r="J277" s="38">
        <v>60</v>
      </c>
      <c r="K277" s="94"/>
      <c r="L277" s="93"/>
      <c r="M277" s="39">
        <f t="shared" si="21"/>
        <v>0</v>
      </c>
      <c r="N277" s="39">
        <f t="shared" si="22"/>
        <v>0</v>
      </c>
      <c r="O277" s="40" t="e">
        <f t="shared" si="23"/>
        <v>#DIV/0!</v>
      </c>
      <c r="P277" s="95"/>
      <c r="Q277" s="95"/>
      <c r="R277" s="39">
        <f t="shared" si="24"/>
        <v>0</v>
      </c>
      <c r="S277" s="39">
        <f t="shared" si="25"/>
        <v>0</v>
      </c>
      <c r="T277" s="40" t="e">
        <f t="shared" si="26"/>
        <v>#DIV/0!</v>
      </c>
      <c r="U277" s="53"/>
      <c r="V277" s="53"/>
      <c r="W277" s="53"/>
      <c r="X277" s="53"/>
      <c r="Y277" s="53"/>
      <c r="Z277" s="53"/>
      <c r="AA277" s="53"/>
      <c r="AB277" s="53"/>
      <c r="AC277" s="53"/>
    </row>
    <row r="278" spans="1:29" ht="36.75" customHeight="1" x14ac:dyDescent="0.15">
      <c r="A278" s="67" t="s">
        <v>664</v>
      </c>
      <c r="B278" s="157"/>
      <c r="C278" s="157"/>
      <c r="D278" s="157"/>
      <c r="E278" s="157"/>
      <c r="F278" s="157"/>
      <c r="G278" s="157"/>
      <c r="H278" s="157"/>
      <c r="I278" s="60" t="s">
        <v>648</v>
      </c>
      <c r="J278" s="38">
        <v>60</v>
      </c>
      <c r="K278" s="94"/>
      <c r="L278" s="93"/>
      <c r="M278" s="39">
        <f t="shared" si="21"/>
        <v>0</v>
      </c>
      <c r="N278" s="39">
        <f t="shared" si="22"/>
        <v>0</v>
      </c>
      <c r="O278" s="40" t="e">
        <f t="shared" si="23"/>
        <v>#DIV/0!</v>
      </c>
      <c r="P278" s="95"/>
      <c r="Q278" s="95"/>
      <c r="R278" s="39">
        <f t="shared" si="24"/>
        <v>0</v>
      </c>
      <c r="S278" s="39">
        <f t="shared" si="25"/>
        <v>0</v>
      </c>
      <c r="T278" s="40" t="e">
        <f t="shared" si="26"/>
        <v>#DIV/0!</v>
      </c>
      <c r="U278" s="53"/>
      <c r="V278" s="53"/>
      <c r="W278" s="53"/>
      <c r="X278" s="53"/>
      <c r="Y278" s="53"/>
      <c r="Z278" s="53"/>
      <c r="AA278" s="53"/>
      <c r="AB278" s="53"/>
      <c r="AC278" s="53"/>
    </row>
    <row r="279" spans="1:29" ht="36.75" customHeight="1" x14ac:dyDescent="0.15">
      <c r="A279" s="67" t="s">
        <v>665</v>
      </c>
      <c r="B279" s="157"/>
      <c r="C279" s="157"/>
      <c r="D279" s="157"/>
      <c r="E279" s="157"/>
      <c r="F279" s="157"/>
      <c r="G279" s="157"/>
      <c r="H279" s="157"/>
      <c r="I279" s="60" t="s">
        <v>650</v>
      </c>
      <c r="J279" s="38">
        <v>60</v>
      </c>
      <c r="K279" s="94"/>
      <c r="L279" s="93"/>
      <c r="M279" s="39">
        <f t="shared" si="21"/>
        <v>0</v>
      </c>
      <c r="N279" s="39">
        <f t="shared" si="22"/>
        <v>0</v>
      </c>
      <c r="O279" s="40" t="e">
        <f t="shared" si="23"/>
        <v>#DIV/0!</v>
      </c>
      <c r="P279" s="95"/>
      <c r="Q279" s="95"/>
      <c r="R279" s="39">
        <f t="shared" si="24"/>
        <v>0</v>
      </c>
      <c r="S279" s="39">
        <f t="shared" si="25"/>
        <v>0</v>
      </c>
      <c r="T279" s="40" t="e">
        <f t="shared" si="26"/>
        <v>#DIV/0!</v>
      </c>
      <c r="U279" s="53"/>
      <c r="V279" s="53"/>
      <c r="W279" s="53"/>
      <c r="X279" s="53"/>
      <c r="Y279" s="53"/>
      <c r="Z279" s="53"/>
      <c r="AA279" s="53"/>
      <c r="AB279" s="53"/>
      <c r="AC279" s="53"/>
    </row>
    <row r="280" spans="1:29" ht="36.75" customHeight="1" x14ac:dyDescent="0.15">
      <c r="A280" s="67" t="s">
        <v>666</v>
      </c>
      <c r="B280" s="157"/>
      <c r="C280" s="157"/>
      <c r="D280" s="157"/>
      <c r="E280" s="157"/>
      <c r="F280" s="157"/>
      <c r="G280" s="157"/>
      <c r="H280" s="157"/>
      <c r="I280" s="60" t="s">
        <v>652</v>
      </c>
      <c r="J280" s="38">
        <v>60</v>
      </c>
      <c r="K280" s="94"/>
      <c r="L280" s="93"/>
      <c r="M280" s="39">
        <f t="shared" si="21"/>
        <v>0</v>
      </c>
      <c r="N280" s="39">
        <f t="shared" si="22"/>
        <v>0</v>
      </c>
      <c r="O280" s="40" t="e">
        <f t="shared" si="23"/>
        <v>#DIV/0!</v>
      </c>
      <c r="P280" s="95"/>
      <c r="Q280" s="95"/>
      <c r="R280" s="39">
        <f t="shared" si="24"/>
        <v>0</v>
      </c>
      <c r="S280" s="39">
        <f t="shared" si="25"/>
        <v>0</v>
      </c>
      <c r="T280" s="40" t="e">
        <f t="shared" si="26"/>
        <v>#DIV/0!</v>
      </c>
      <c r="U280" s="53"/>
      <c r="V280" s="53"/>
      <c r="W280" s="53"/>
      <c r="X280" s="53"/>
      <c r="Y280" s="53"/>
      <c r="Z280" s="53"/>
      <c r="AA280" s="53"/>
      <c r="AB280" s="53"/>
      <c r="AC280" s="53"/>
    </row>
    <row r="281" spans="1:29" ht="36.75" customHeight="1" x14ac:dyDescent="0.15">
      <c r="A281" s="67" t="s">
        <v>667</v>
      </c>
      <c r="B281" s="157"/>
      <c r="C281" s="157"/>
      <c r="D281" s="157"/>
      <c r="E281" s="157"/>
      <c r="F281" s="157"/>
      <c r="G281" s="157"/>
      <c r="H281" s="157"/>
      <c r="I281" s="60" t="s">
        <v>654</v>
      </c>
      <c r="J281" s="38">
        <v>60</v>
      </c>
      <c r="K281" s="94"/>
      <c r="L281" s="93"/>
      <c r="M281" s="39">
        <f t="shared" si="21"/>
        <v>0</v>
      </c>
      <c r="N281" s="39">
        <f t="shared" si="22"/>
        <v>0</v>
      </c>
      <c r="O281" s="40" t="e">
        <f t="shared" si="23"/>
        <v>#DIV/0!</v>
      </c>
      <c r="P281" s="95"/>
      <c r="Q281" s="95"/>
      <c r="R281" s="39">
        <f t="shared" si="24"/>
        <v>0</v>
      </c>
      <c r="S281" s="39">
        <f t="shared" si="25"/>
        <v>0</v>
      </c>
      <c r="T281" s="40" t="e">
        <f t="shared" si="26"/>
        <v>#DIV/0!</v>
      </c>
      <c r="U281" s="53"/>
      <c r="V281" s="53"/>
      <c r="W281" s="53"/>
      <c r="X281" s="53"/>
      <c r="Y281" s="53"/>
      <c r="Z281" s="53"/>
      <c r="AA281" s="53"/>
      <c r="AB281" s="53"/>
      <c r="AC281" s="53"/>
    </row>
    <row r="282" spans="1:29" ht="36.75" customHeight="1" x14ac:dyDescent="0.15">
      <c r="A282" s="67" t="s">
        <v>668</v>
      </c>
      <c r="B282" s="157"/>
      <c r="C282" s="157"/>
      <c r="D282" s="157"/>
      <c r="E282" s="157"/>
      <c r="F282" s="157"/>
      <c r="G282" s="157"/>
      <c r="H282" s="157"/>
      <c r="I282" s="60" t="s">
        <v>656</v>
      </c>
      <c r="J282" s="38">
        <v>60</v>
      </c>
      <c r="K282" s="94"/>
      <c r="L282" s="93"/>
      <c r="M282" s="39">
        <f t="shared" si="21"/>
        <v>0</v>
      </c>
      <c r="N282" s="39">
        <f t="shared" si="22"/>
        <v>0</v>
      </c>
      <c r="O282" s="40" t="e">
        <f t="shared" si="23"/>
        <v>#DIV/0!</v>
      </c>
      <c r="P282" s="95"/>
      <c r="Q282" s="95"/>
      <c r="R282" s="39">
        <f t="shared" si="24"/>
        <v>0</v>
      </c>
      <c r="S282" s="39">
        <f t="shared" si="25"/>
        <v>0</v>
      </c>
      <c r="T282" s="40" t="e">
        <f t="shared" si="26"/>
        <v>#DIV/0!</v>
      </c>
      <c r="U282" s="53"/>
      <c r="V282" s="53"/>
      <c r="W282" s="53"/>
      <c r="X282" s="53"/>
      <c r="Y282" s="53"/>
      <c r="Z282" s="53"/>
      <c r="AA282" s="53"/>
      <c r="AB282" s="53"/>
      <c r="AC282" s="53"/>
    </row>
    <row r="283" spans="1:29" ht="36.75" customHeight="1" x14ac:dyDescent="0.15">
      <c r="A283" s="67" t="s">
        <v>669</v>
      </c>
      <c r="B283" s="158"/>
      <c r="C283" s="158"/>
      <c r="D283" s="158"/>
      <c r="E283" s="158"/>
      <c r="F283" s="158"/>
      <c r="G283" s="158"/>
      <c r="H283" s="158"/>
      <c r="I283" s="60" t="s">
        <v>658</v>
      </c>
      <c r="J283" s="38">
        <v>60</v>
      </c>
      <c r="K283" s="94"/>
      <c r="L283" s="93"/>
      <c r="M283" s="39">
        <f t="shared" si="21"/>
        <v>0</v>
      </c>
      <c r="N283" s="39">
        <f t="shared" si="22"/>
        <v>0</v>
      </c>
      <c r="O283" s="40" t="e">
        <f t="shared" si="23"/>
        <v>#DIV/0!</v>
      </c>
      <c r="P283" s="95"/>
      <c r="Q283" s="95"/>
      <c r="R283" s="39">
        <f t="shared" si="24"/>
        <v>0</v>
      </c>
      <c r="S283" s="39">
        <f t="shared" si="25"/>
        <v>0</v>
      </c>
      <c r="T283" s="40" t="e">
        <f t="shared" si="26"/>
        <v>#DIV/0!</v>
      </c>
      <c r="U283" s="53"/>
      <c r="V283" s="53"/>
      <c r="W283" s="53"/>
      <c r="X283" s="53"/>
      <c r="Y283" s="53"/>
      <c r="Z283" s="53"/>
      <c r="AA283" s="53"/>
      <c r="AB283" s="53"/>
      <c r="AC283" s="53"/>
    </row>
    <row r="284" spans="1:29" ht="213.75" customHeight="1" x14ac:dyDescent="0.15">
      <c r="A284" s="75" t="s">
        <v>670</v>
      </c>
      <c r="B284" s="54" t="s">
        <v>176</v>
      </c>
      <c r="C284" s="69" t="s">
        <v>671</v>
      </c>
      <c r="D284" s="56" t="s">
        <v>392</v>
      </c>
      <c r="E284" s="57" t="s">
        <v>672</v>
      </c>
      <c r="F284" s="70" t="s">
        <v>673</v>
      </c>
      <c r="G284" s="76"/>
      <c r="H284" s="60" t="s">
        <v>674</v>
      </c>
      <c r="I284" s="71" t="s">
        <v>162</v>
      </c>
      <c r="J284" s="38">
        <v>20</v>
      </c>
      <c r="K284" s="94"/>
      <c r="L284" s="93"/>
      <c r="M284" s="39">
        <f t="shared" si="21"/>
        <v>0</v>
      </c>
      <c r="N284" s="39">
        <f t="shared" si="22"/>
        <v>0</v>
      </c>
      <c r="O284" s="40" t="e">
        <f t="shared" si="23"/>
        <v>#DIV/0!</v>
      </c>
      <c r="P284" s="95"/>
      <c r="Q284" s="95"/>
      <c r="R284" s="39">
        <f t="shared" si="24"/>
        <v>0</v>
      </c>
      <c r="S284" s="39">
        <f t="shared" si="25"/>
        <v>0</v>
      </c>
      <c r="T284" s="40" t="e">
        <f t="shared" si="26"/>
        <v>#DIV/0!</v>
      </c>
      <c r="U284" s="53"/>
      <c r="V284" s="53"/>
      <c r="W284" s="53"/>
      <c r="X284" s="53"/>
      <c r="Y284" s="53"/>
      <c r="Z284" s="53"/>
      <c r="AA284" s="53"/>
      <c r="AB284" s="53"/>
      <c r="AC284" s="53"/>
    </row>
    <row r="285" spans="1:29" ht="53" customHeight="1" x14ac:dyDescent="0.15">
      <c r="A285" s="67" t="s">
        <v>675</v>
      </c>
      <c r="B285" s="160" t="s">
        <v>176</v>
      </c>
      <c r="C285" s="161" t="s">
        <v>676</v>
      </c>
      <c r="D285" s="162" t="s">
        <v>392</v>
      </c>
      <c r="E285" s="159" t="s">
        <v>954</v>
      </c>
      <c r="F285" s="163"/>
      <c r="G285" s="170"/>
      <c r="H285" s="159" t="s">
        <v>677</v>
      </c>
      <c r="I285" s="71" t="s">
        <v>213</v>
      </c>
      <c r="J285" s="38">
        <v>10</v>
      </c>
      <c r="K285" s="94"/>
      <c r="L285" s="93"/>
      <c r="M285" s="39">
        <f t="shared" si="21"/>
        <v>0</v>
      </c>
      <c r="N285" s="39">
        <f t="shared" si="22"/>
        <v>0</v>
      </c>
      <c r="O285" s="40" t="e">
        <f t="shared" si="23"/>
        <v>#DIV/0!</v>
      </c>
      <c r="P285" s="95"/>
      <c r="Q285" s="95"/>
      <c r="R285" s="39">
        <f t="shared" si="24"/>
        <v>0</v>
      </c>
      <c r="S285" s="39">
        <f t="shared" si="25"/>
        <v>0</v>
      </c>
      <c r="T285" s="40" t="e">
        <f t="shared" si="26"/>
        <v>#DIV/0!</v>
      </c>
      <c r="U285" s="53"/>
      <c r="V285" s="53"/>
      <c r="W285" s="53"/>
      <c r="X285" s="53"/>
      <c r="Y285" s="53"/>
      <c r="Z285" s="53"/>
      <c r="AA285" s="53"/>
      <c r="AB285" s="53"/>
      <c r="AC285" s="53"/>
    </row>
    <row r="286" spans="1:29" ht="53" customHeight="1" x14ac:dyDescent="0.15">
      <c r="A286" s="67" t="s">
        <v>952</v>
      </c>
      <c r="B286" s="165"/>
      <c r="C286" s="166"/>
      <c r="D286" s="167"/>
      <c r="E286" s="168"/>
      <c r="F286" s="169"/>
      <c r="G286" s="171"/>
      <c r="H286" s="168"/>
      <c r="I286" s="71" t="s">
        <v>1042</v>
      </c>
      <c r="J286" s="38">
        <v>10</v>
      </c>
      <c r="K286" s="94"/>
      <c r="L286" s="93"/>
      <c r="M286" s="39">
        <f t="shared" ref="M286:M287" si="27">SUM(K286+L286)</f>
        <v>0</v>
      </c>
      <c r="N286" s="39">
        <f t="shared" ref="N286:N287" si="28">SUM(M286*J286)</f>
        <v>0</v>
      </c>
      <c r="O286" s="40" t="e">
        <f t="shared" ref="O286:O287" si="29">L286/M286</f>
        <v>#DIV/0!</v>
      </c>
      <c r="P286" s="95"/>
      <c r="Q286" s="95"/>
      <c r="R286" s="39">
        <f t="shared" ref="R286:R287" si="30">SUM(P286+Q286)</f>
        <v>0</v>
      </c>
      <c r="S286" s="39">
        <f t="shared" ref="S286:S287" si="31">SUM(R286*J286)</f>
        <v>0</v>
      </c>
      <c r="T286" s="40" t="e">
        <f t="shared" ref="T286:T287" si="32">Q286/R286</f>
        <v>#DIV/0!</v>
      </c>
      <c r="U286" s="53"/>
      <c r="V286" s="53"/>
      <c r="W286" s="53"/>
      <c r="X286" s="53"/>
      <c r="Y286" s="53"/>
      <c r="Z286" s="53"/>
      <c r="AA286" s="53"/>
      <c r="AB286" s="53"/>
      <c r="AC286" s="53"/>
    </row>
    <row r="287" spans="1:29" ht="53" customHeight="1" x14ac:dyDescent="0.15">
      <c r="A287" s="67" t="s">
        <v>953</v>
      </c>
      <c r="B287" s="165"/>
      <c r="C287" s="166"/>
      <c r="D287" s="167"/>
      <c r="E287" s="168"/>
      <c r="F287" s="169"/>
      <c r="G287" s="171"/>
      <c r="H287" s="168"/>
      <c r="I287" s="71" t="s">
        <v>1043</v>
      </c>
      <c r="J287" s="38">
        <v>10</v>
      </c>
      <c r="K287" s="94"/>
      <c r="L287" s="93"/>
      <c r="M287" s="39">
        <f t="shared" si="27"/>
        <v>0</v>
      </c>
      <c r="N287" s="39">
        <f t="shared" si="28"/>
        <v>0</v>
      </c>
      <c r="O287" s="40" t="e">
        <f t="shared" si="29"/>
        <v>#DIV/0!</v>
      </c>
      <c r="P287" s="95"/>
      <c r="Q287" s="95"/>
      <c r="R287" s="39">
        <f t="shared" si="30"/>
        <v>0</v>
      </c>
      <c r="S287" s="39">
        <f t="shared" si="31"/>
        <v>0</v>
      </c>
      <c r="T287" s="40" t="e">
        <f t="shared" si="32"/>
        <v>#DIV/0!</v>
      </c>
      <c r="U287" s="53"/>
      <c r="V287" s="53"/>
      <c r="W287" s="53"/>
      <c r="X287" s="53"/>
      <c r="Y287" s="53"/>
      <c r="Z287" s="53"/>
      <c r="AA287" s="53"/>
      <c r="AB287" s="53"/>
      <c r="AC287" s="53"/>
    </row>
    <row r="288" spans="1:29" ht="53" customHeight="1" x14ac:dyDescent="0.15">
      <c r="A288" s="67" t="s">
        <v>678</v>
      </c>
      <c r="B288" s="158"/>
      <c r="C288" s="158"/>
      <c r="D288" s="158"/>
      <c r="E288" s="158"/>
      <c r="F288" s="158"/>
      <c r="G288" s="158"/>
      <c r="H288" s="158"/>
      <c r="I288" s="71" t="s">
        <v>1044</v>
      </c>
      <c r="J288" s="38">
        <v>10</v>
      </c>
      <c r="K288" s="94"/>
      <c r="L288" s="93"/>
      <c r="M288" s="39">
        <f t="shared" si="21"/>
        <v>0</v>
      </c>
      <c r="N288" s="39">
        <f t="shared" si="22"/>
        <v>0</v>
      </c>
      <c r="O288" s="40" t="e">
        <f t="shared" si="23"/>
        <v>#DIV/0!</v>
      </c>
      <c r="P288" s="95"/>
      <c r="Q288" s="95"/>
      <c r="R288" s="39">
        <f t="shared" si="24"/>
        <v>0</v>
      </c>
      <c r="S288" s="39">
        <f t="shared" si="25"/>
        <v>0</v>
      </c>
      <c r="T288" s="40" t="e">
        <f t="shared" si="26"/>
        <v>#DIV/0!</v>
      </c>
      <c r="U288" s="53"/>
      <c r="V288" s="53"/>
      <c r="W288" s="53"/>
      <c r="X288" s="53"/>
      <c r="Y288" s="53"/>
      <c r="Z288" s="53"/>
      <c r="AA288" s="53"/>
      <c r="AB288" s="53"/>
      <c r="AC288" s="53"/>
    </row>
    <row r="289" spans="1:29" ht="121.5" customHeight="1" x14ac:dyDescent="0.15">
      <c r="A289" s="67" t="s">
        <v>679</v>
      </c>
      <c r="B289" s="160" t="s">
        <v>176</v>
      </c>
      <c r="C289" s="161" t="s">
        <v>680</v>
      </c>
      <c r="D289" s="162" t="s">
        <v>392</v>
      </c>
      <c r="E289" s="159" t="s">
        <v>681</v>
      </c>
      <c r="F289" s="163"/>
      <c r="G289" s="156"/>
      <c r="H289" s="159" t="s">
        <v>682</v>
      </c>
      <c r="I289" s="71" t="s">
        <v>683</v>
      </c>
      <c r="J289" s="38">
        <v>75</v>
      </c>
      <c r="K289" s="94"/>
      <c r="L289" s="93"/>
      <c r="M289" s="39">
        <f t="shared" si="21"/>
        <v>0</v>
      </c>
      <c r="N289" s="39">
        <f t="shared" si="22"/>
        <v>0</v>
      </c>
      <c r="O289" s="40" t="e">
        <f t="shared" si="23"/>
        <v>#DIV/0!</v>
      </c>
      <c r="P289" s="95"/>
      <c r="Q289" s="95"/>
      <c r="R289" s="39">
        <f t="shared" si="24"/>
        <v>0</v>
      </c>
      <c r="S289" s="39">
        <f t="shared" si="25"/>
        <v>0</v>
      </c>
      <c r="T289" s="40" t="e">
        <f t="shared" si="26"/>
        <v>#DIV/0!</v>
      </c>
      <c r="U289" s="53"/>
      <c r="V289" s="53"/>
      <c r="W289" s="53"/>
      <c r="X289" s="53"/>
      <c r="Y289" s="53"/>
      <c r="Z289" s="53"/>
      <c r="AA289" s="53"/>
      <c r="AB289" s="53"/>
      <c r="AC289" s="53"/>
    </row>
    <row r="290" spans="1:29" ht="121.5" customHeight="1" x14ac:dyDescent="0.15">
      <c r="A290" s="67" t="s">
        <v>684</v>
      </c>
      <c r="B290" s="158"/>
      <c r="C290" s="158"/>
      <c r="D290" s="158"/>
      <c r="E290" s="158"/>
      <c r="F290" s="158"/>
      <c r="G290" s="158"/>
      <c r="H290" s="158"/>
      <c r="I290" s="72" t="s">
        <v>685</v>
      </c>
      <c r="J290" s="38">
        <v>75</v>
      </c>
      <c r="K290" s="94"/>
      <c r="L290" s="93"/>
      <c r="M290" s="39">
        <f t="shared" si="21"/>
        <v>0</v>
      </c>
      <c r="N290" s="39">
        <f t="shared" si="22"/>
        <v>0</v>
      </c>
      <c r="O290" s="40" t="e">
        <f t="shared" si="23"/>
        <v>#DIV/0!</v>
      </c>
      <c r="P290" s="95"/>
      <c r="Q290" s="95"/>
      <c r="R290" s="39">
        <f t="shared" si="24"/>
        <v>0</v>
      </c>
      <c r="S290" s="39">
        <f t="shared" si="25"/>
        <v>0</v>
      </c>
      <c r="T290" s="40" t="e">
        <f t="shared" si="26"/>
        <v>#DIV/0!</v>
      </c>
      <c r="U290" s="53"/>
      <c r="V290" s="53"/>
      <c r="W290" s="53"/>
      <c r="X290" s="53"/>
      <c r="Y290" s="53"/>
      <c r="Z290" s="53"/>
      <c r="AA290" s="53"/>
      <c r="AB290" s="53"/>
      <c r="AC290" s="53"/>
    </row>
    <row r="291" spans="1:29" ht="130.5" customHeight="1" x14ac:dyDescent="0.15">
      <c r="A291" s="67" t="s">
        <v>686</v>
      </c>
      <c r="B291" s="160" t="s">
        <v>176</v>
      </c>
      <c r="C291" s="161" t="s">
        <v>687</v>
      </c>
      <c r="D291" s="162" t="s">
        <v>392</v>
      </c>
      <c r="E291" s="159" t="s">
        <v>688</v>
      </c>
      <c r="F291" s="163"/>
      <c r="G291" s="156"/>
      <c r="H291" s="159" t="s">
        <v>689</v>
      </c>
      <c r="I291" s="71" t="s">
        <v>683</v>
      </c>
      <c r="J291" s="38">
        <v>47</v>
      </c>
      <c r="K291" s="94"/>
      <c r="L291" s="93"/>
      <c r="M291" s="39">
        <f t="shared" si="21"/>
        <v>0</v>
      </c>
      <c r="N291" s="39">
        <f t="shared" si="22"/>
        <v>0</v>
      </c>
      <c r="O291" s="40" t="e">
        <f t="shared" si="23"/>
        <v>#DIV/0!</v>
      </c>
      <c r="P291" s="95"/>
      <c r="Q291" s="95"/>
      <c r="R291" s="39">
        <f t="shared" si="24"/>
        <v>0</v>
      </c>
      <c r="S291" s="39">
        <f t="shared" si="25"/>
        <v>0</v>
      </c>
      <c r="T291" s="40" t="e">
        <f t="shared" si="26"/>
        <v>#DIV/0!</v>
      </c>
      <c r="U291" s="53"/>
      <c r="V291" s="53"/>
      <c r="W291" s="53"/>
      <c r="X291" s="53"/>
      <c r="Y291" s="53"/>
      <c r="Z291" s="53"/>
      <c r="AA291" s="53"/>
      <c r="AB291" s="53"/>
      <c r="AC291" s="53"/>
    </row>
    <row r="292" spans="1:29" ht="130.5" customHeight="1" x14ac:dyDescent="0.15">
      <c r="A292" s="67" t="s">
        <v>690</v>
      </c>
      <c r="B292" s="158"/>
      <c r="C292" s="158"/>
      <c r="D292" s="158"/>
      <c r="E292" s="158"/>
      <c r="F292" s="158"/>
      <c r="G292" s="158"/>
      <c r="H292" s="158"/>
      <c r="I292" s="72" t="s">
        <v>685</v>
      </c>
      <c r="J292" s="38">
        <v>47</v>
      </c>
      <c r="K292" s="94"/>
      <c r="L292" s="93"/>
      <c r="M292" s="39">
        <f t="shared" si="21"/>
        <v>0</v>
      </c>
      <c r="N292" s="39">
        <f t="shared" si="22"/>
        <v>0</v>
      </c>
      <c r="O292" s="40" t="e">
        <f t="shared" si="23"/>
        <v>#DIV/0!</v>
      </c>
      <c r="P292" s="95"/>
      <c r="Q292" s="95"/>
      <c r="R292" s="39">
        <f t="shared" si="24"/>
        <v>0</v>
      </c>
      <c r="S292" s="39">
        <f t="shared" si="25"/>
        <v>0</v>
      </c>
      <c r="T292" s="40" t="e">
        <f t="shared" si="26"/>
        <v>#DIV/0!</v>
      </c>
      <c r="U292" s="53"/>
      <c r="V292" s="53"/>
      <c r="W292" s="53"/>
      <c r="X292" s="53"/>
      <c r="Y292" s="53"/>
      <c r="Z292" s="53"/>
      <c r="AA292" s="53"/>
      <c r="AB292" s="53"/>
      <c r="AC292" s="53"/>
    </row>
    <row r="293" spans="1:29" ht="90" customHeight="1" x14ac:dyDescent="0.15">
      <c r="A293" s="77" t="s">
        <v>691</v>
      </c>
      <c r="B293" s="148" t="s">
        <v>143</v>
      </c>
      <c r="C293" s="150" t="s">
        <v>692</v>
      </c>
      <c r="D293" s="151" t="s">
        <v>607</v>
      </c>
      <c r="E293" s="152" t="s">
        <v>693</v>
      </c>
      <c r="F293" s="153"/>
      <c r="G293" s="156"/>
      <c r="H293" s="152" t="s">
        <v>694</v>
      </c>
      <c r="I293" s="52" t="s">
        <v>620</v>
      </c>
      <c r="J293" s="38">
        <v>5</v>
      </c>
      <c r="K293" s="95"/>
      <c r="L293" s="93"/>
      <c r="M293" s="39">
        <f t="shared" si="21"/>
        <v>0</v>
      </c>
      <c r="N293" s="39">
        <f t="shared" si="22"/>
        <v>0</v>
      </c>
      <c r="O293" s="40" t="e">
        <f t="shared" si="23"/>
        <v>#DIV/0!</v>
      </c>
      <c r="P293" s="95"/>
      <c r="Q293" s="95"/>
      <c r="R293" s="39">
        <f t="shared" si="24"/>
        <v>0</v>
      </c>
      <c r="S293" s="39">
        <f t="shared" si="25"/>
        <v>0</v>
      </c>
      <c r="T293" s="40" t="e">
        <f t="shared" si="26"/>
        <v>#DIV/0!</v>
      </c>
      <c r="U293" s="53"/>
      <c r="V293" s="53"/>
      <c r="W293" s="53"/>
      <c r="X293" s="53"/>
      <c r="Y293" s="53"/>
      <c r="Z293" s="53"/>
      <c r="AA293" s="53"/>
      <c r="AB293" s="53"/>
      <c r="AC293" s="53"/>
    </row>
    <row r="294" spans="1:29" ht="90" customHeight="1" x14ac:dyDescent="0.15">
      <c r="A294" s="77" t="s">
        <v>695</v>
      </c>
      <c r="B294" s="149"/>
      <c r="C294" s="149"/>
      <c r="D294" s="149"/>
      <c r="E294" s="149"/>
      <c r="F294" s="149"/>
      <c r="G294" s="158"/>
      <c r="H294" s="149"/>
      <c r="I294" s="65" t="s">
        <v>696</v>
      </c>
      <c r="J294" s="38">
        <v>5</v>
      </c>
      <c r="K294" s="94"/>
      <c r="L294" s="93"/>
      <c r="M294" s="39">
        <f t="shared" si="21"/>
        <v>0</v>
      </c>
      <c r="N294" s="39">
        <f t="shared" si="22"/>
        <v>0</v>
      </c>
      <c r="O294" s="40" t="e">
        <f t="shared" si="23"/>
        <v>#DIV/0!</v>
      </c>
      <c r="P294" s="95"/>
      <c r="Q294" s="95"/>
      <c r="R294" s="39">
        <f t="shared" si="24"/>
        <v>0</v>
      </c>
      <c r="S294" s="39">
        <f t="shared" si="25"/>
        <v>0</v>
      </c>
      <c r="T294" s="40" t="e">
        <f t="shared" si="26"/>
        <v>#DIV/0!</v>
      </c>
      <c r="U294" s="53"/>
      <c r="V294" s="53"/>
      <c r="W294" s="53"/>
      <c r="X294" s="53"/>
      <c r="Y294" s="53"/>
      <c r="Z294" s="53"/>
      <c r="AA294" s="53"/>
      <c r="AB294" s="53"/>
      <c r="AC294" s="53"/>
    </row>
    <row r="295" spans="1:29" ht="151" customHeight="1" x14ac:dyDescent="0.15">
      <c r="A295" s="77" t="s">
        <v>697</v>
      </c>
      <c r="B295" s="36" t="s">
        <v>143</v>
      </c>
      <c r="C295" s="35" t="s">
        <v>698</v>
      </c>
      <c r="D295" s="36">
        <v>56101530</v>
      </c>
      <c r="E295" s="120" t="s">
        <v>699</v>
      </c>
      <c r="F295" s="67"/>
      <c r="G295" s="50"/>
      <c r="H295" s="220" t="s">
        <v>1048</v>
      </c>
      <c r="I295" s="65" t="s">
        <v>162</v>
      </c>
      <c r="J295" s="38">
        <v>5</v>
      </c>
      <c r="K295" s="96"/>
      <c r="L295" s="93"/>
      <c r="M295" s="78">
        <f t="shared" si="21"/>
        <v>0</v>
      </c>
      <c r="N295" s="78">
        <f t="shared" si="22"/>
        <v>0</v>
      </c>
      <c r="O295" s="79" t="e">
        <f t="shared" si="23"/>
        <v>#DIV/0!</v>
      </c>
      <c r="P295" s="95"/>
      <c r="Q295" s="95"/>
      <c r="R295" s="39">
        <f t="shared" si="24"/>
        <v>0</v>
      </c>
      <c r="S295" s="39">
        <f t="shared" si="25"/>
        <v>0</v>
      </c>
      <c r="T295" s="79" t="e">
        <f t="shared" si="26"/>
        <v>#DIV/0!</v>
      </c>
      <c r="U295" s="53"/>
      <c r="V295" s="53"/>
      <c r="W295" s="53"/>
      <c r="X295" s="53"/>
      <c r="Y295" s="53"/>
      <c r="Z295" s="53"/>
      <c r="AA295" s="53"/>
      <c r="AB295" s="53"/>
      <c r="AC295" s="53"/>
    </row>
    <row r="296" spans="1:29" ht="30" customHeight="1" x14ac:dyDescent="0.15">
      <c r="A296" s="77" t="s">
        <v>700</v>
      </c>
      <c r="B296" s="148" t="s">
        <v>163</v>
      </c>
      <c r="C296" s="150" t="s">
        <v>701</v>
      </c>
      <c r="D296" s="151" t="s">
        <v>702</v>
      </c>
      <c r="E296" s="152" t="s">
        <v>703</v>
      </c>
      <c r="F296" s="153"/>
      <c r="G296" s="156"/>
      <c r="H296" s="152" t="s">
        <v>704</v>
      </c>
      <c r="I296" s="52" t="s">
        <v>705</v>
      </c>
      <c r="J296" s="38">
        <v>5</v>
      </c>
      <c r="K296" s="94"/>
      <c r="L296" s="93"/>
      <c r="M296" s="39">
        <f t="shared" si="21"/>
        <v>0</v>
      </c>
      <c r="N296" s="39">
        <f t="shared" si="22"/>
        <v>0</v>
      </c>
      <c r="O296" s="40" t="e">
        <f t="shared" si="23"/>
        <v>#DIV/0!</v>
      </c>
      <c r="P296" s="95"/>
      <c r="Q296" s="95"/>
      <c r="R296" s="39">
        <f t="shared" si="24"/>
        <v>0</v>
      </c>
      <c r="S296" s="39">
        <f t="shared" si="25"/>
        <v>0</v>
      </c>
      <c r="T296" s="40" t="e">
        <f t="shared" si="26"/>
        <v>#DIV/0!</v>
      </c>
      <c r="U296" s="53"/>
      <c r="V296" s="53"/>
      <c r="W296" s="53"/>
      <c r="X296" s="53"/>
      <c r="Y296" s="53"/>
      <c r="Z296" s="53"/>
      <c r="AA296" s="53"/>
      <c r="AB296" s="53"/>
      <c r="AC296" s="53"/>
    </row>
    <row r="297" spans="1:29" ht="30" customHeight="1" x14ac:dyDescent="0.15">
      <c r="A297" s="77" t="s">
        <v>706</v>
      </c>
      <c r="B297" s="155"/>
      <c r="C297" s="155"/>
      <c r="D297" s="155"/>
      <c r="E297" s="155"/>
      <c r="F297" s="155"/>
      <c r="G297" s="157"/>
      <c r="H297" s="155"/>
      <c r="I297" s="52" t="s">
        <v>707</v>
      </c>
      <c r="J297" s="38">
        <v>5</v>
      </c>
      <c r="K297" s="94"/>
      <c r="L297" s="93"/>
      <c r="M297" s="39">
        <f t="shared" si="21"/>
        <v>0</v>
      </c>
      <c r="N297" s="39">
        <f t="shared" si="22"/>
        <v>0</v>
      </c>
      <c r="O297" s="40" t="e">
        <f t="shared" si="23"/>
        <v>#DIV/0!</v>
      </c>
      <c r="P297" s="95"/>
      <c r="Q297" s="95"/>
      <c r="R297" s="39">
        <f t="shared" si="24"/>
        <v>0</v>
      </c>
      <c r="S297" s="39">
        <f t="shared" si="25"/>
        <v>0</v>
      </c>
      <c r="T297" s="40" t="e">
        <f t="shared" si="26"/>
        <v>#DIV/0!</v>
      </c>
      <c r="U297" s="53"/>
      <c r="V297" s="53"/>
      <c r="W297" s="53"/>
      <c r="X297" s="53"/>
      <c r="Y297" s="53"/>
      <c r="Z297" s="53"/>
      <c r="AA297" s="53"/>
      <c r="AB297" s="53"/>
      <c r="AC297" s="53"/>
    </row>
    <row r="298" spans="1:29" ht="30" customHeight="1" x14ac:dyDescent="0.15">
      <c r="A298" s="77" t="s">
        <v>708</v>
      </c>
      <c r="B298" s="155"/>
      <c r="C298" s="155"/>
      <c r="D298" s="155"/>
      <c r="E298" s="155"/>
      <c r="F298" s="155"/>
      <c r="G298" s="157"/>
      <c r="H298" s="155"/>
      <c r="I298" s="52" t="s">
        <v>709</v>
      </c>
      <c r="J298" s="38">
        <v>5</v>
      </c>
      <c r="K298" s="94"/>
      <c r="L298" s="93"/>
      <c r="M298" s="39">
        <f t="shared" si="21"/>
        <v>0</v>
      </c>
      <c r="N298" s="39">
        <f t="shared" si="22"/>
        <v>0</v>
      </c>
      <c r="O298" s="40" t="e">
        <f t="shared" si="23"/>
        <v>#DIV/0!</v>
      </c>
      <c r="P298" s="95"/>
      <c r="Q298" s="95"/>
      <c r="R298" s="39">
        <f t="shared" si="24"/>
        <v>0</v>
      </c>
      <c r="S298" s="39">
        <f t="shared" si="25"/>
        <v>0</v>
      </c>
      <c r="T298" s="40" t="e">
        <f t="shared" si="26"/>
        <v>#DIV/0!</v>
      </c>
      <c r="U298" s="53"/>
      <c r="V298" s="53"/>
      <c r="W298" s="53"/>
      <c r="X298" s="53"/>
      <c r="Y298" s="53"/>
      <c r="Z298" s="53"/>
      <c r="AA298" s="53"/>
      <c r="AB298" s="53"/>
      <c r="AC298" s="53"/>
    </row>
    <row r="299" spans="1:29" ht="30" customHeight="1" x14ac:dyDescent="0.15">
      <c r="A299" s="77" t="s">
        <v>710</v>
      </c>
      <c r="B299" s="155"/>
      <c r="C299" s="155"/>
      <c r="D299" s="155"/>
      <c r="E299" s="155"/>
      <c r="F299" s="155"/>
      <c r="G299" s="157"/>
      <c r="H299" s="155"/>
      <c r="I299" s="52" t="s">
        <v>711</v>
      </c>
      <c r="J299" s="38">
        <v>5</v>
      </c>
      <c r="K299" s="94"/>
      <c r="L299" s="93"/>
      <c r="M299" s="39">
        <f t="shared" si="21"/>
        <v>0</v>
      </c>
      <c r="N299" s="39">
        <f t="shared" si="22"/>
        <v>0</v>
      </c>
      <c r="O299" s="40" t="e">
        <f t="shared" si="23"/>
        <v>#DIV/0!</v>
      </c>
      <c r="P299" s="95"/>
      <c r="Q299" s="95"/>
      <c r="R299" s="39">
        <f t="shared" si="24"/>
        <v>0</v>
      </c>
      <c r="S299" s="39">
        <f t="shared" si="25"/>
        <v>0</v>
      </c>
      <c r="T299" s="40" t="e">
        <f t="shared" si="26"/>
        <v>#DIV/0!</v>
      </c>
      <c r="U299" s="53"/>
      <c r="V299" s="53"/>
      <c r="W299" s="53"/>
      <c r="X299" s="53"/>
      <c r="Y299" s="53"/>
      <c r="Z299" s="53"/>
      <c r="AA299" s="53"/>
      <c r="AB299" s="53"/>
      <c r="AC299" s="53"/>
    </row>
    <row r="300" spans="1:29" ht="30" customHeight="1" x14ac:dyDescent="0.15">
      <c r="A300" s="77" t="s">
        <v>712</v>
      </c>
      <c r="B300" s="155"/>
      <c r="C300" s="155"/>
      <c r="D300" s="155"/>
      <c r="E300" s="155"/>
      <c r="F300" s="155"/>
      <c r="G300" s="157"/>
      <c r="H300" s="155"/>
      <c r="I300" s="52" t="s">
        <v>713</v>
      </c>
      <c r="J300" s="38">
        <v>5</v>
      </c>
      <c r="K300" s="94"/>
      <c r="L300" s="93"/>
      <c r="M300" s="39">
        <f t="shared" si="21"/>
        <v>0</v>
      </c>
      <c r="N300" s="39">
        <f t="shared" si="22"/>
        <v>0</v>
      </c>
      <c r="O300" s="40" t="e">
        <f t="shared" si="23"/>
        <v>#DIV/0!</v>
      </c>
      <c r="P300" s="95"/>
      <c r="Q300" s="95"/>
      <c r="R300" s="39">
        <f t="shared" si="24"/>
        <v>0</v>
      </c>
      <c r="S300" s="39">
        <f t="shared" si="25"/>
        <v>0</v>
      </c>
      <c r="T300" s="40" t="e">
        <f t="shared" si="26"/>
        <v>#DIV/0!</v>
      </c>
      <c r="U300" s="53"/>
      <c r="V300" s="53"/>
      <c r="W300" s="53"/>
      <c r="X300" s="53"/>
      <c r="Y300" s="53"/>
      <c r="Z300" s="53"/>
      <c r="AA300" s="53"/>
      <c r="AB300" s="53"/>
      <c r="AC300" s="53"/>
    </row>
    <row r="301" spans="1:29" ht="30" customHeight="1" x14ac:dyDescent="0.15">
      <c r="A301" s="77" t="s">
        <v>714</v>
      </c>
      <c r="B301" s="155"/>
      <c r="C301" s="155"/>
      <c r="D301" s="155"/>
      <c r="E301" s="155"/>
      <c r="F301" s="155"/>
      <c r="G301" s="157"/>
      <c r="H301" s="155"/>
      <c r="I301" s="52" t="s">
        <v>715</v>
      </c>
      <c r="J301" s="38">
        <v>5</v>
      </c>
      <c r="K301" s="94"/>
      <c r="L301" s="93"/>
      <c r="M301" s="39">
        <f t="shared" si="21"/>
        <v>0</v>
      </c>
      <c r="N301" s="39">
        <f t="shared" si="22"/>
        <v>0</v>
      </c>
      <c r="O301" s="40" t="e">
        <f t="shared" si="23"/>
        <v>#DIV/0!</v>
      </c>
      <c r="P301" s="95"/>
      <c r="Q301" s="95"/>
      <c r="R301" s="39">
        <f t="shared" si="24"/>
        <v>0</v>
      </c>
      <c r="S301" s="39">
        <f t="shared" si="25"/>
        <v>0</v>
      </c>
      <c r="T301" s="40" t="e">
        <f t="shared" si="26"/>
        <v>#DIV/0!</v>
      </c>
      <c r="U301" s="53"/>
      <c r="V301" s="53"/>
      <c r="W301" s="53"/>
      <c r="X301" s="53"/>
      <c r="Y301" s="53"/>
      <c r="Z301" s="53"/>
      <c r="AA301" s="53"/>
      <c r="AB301" s="53"/>
      <c r="AC301" s="53"/>
    </row>
    <row r="302" spans="1:29" ht="30" customHeight="1" x14ac:dyDescent="0.15">
      <c r="A302" s="77" t="s">
        <v>716</v>
      </c>
      <c r="B302" s="155"/>
      <c r="C302" s="155"/>
      <c r="D302" s="155"/>
      <c r="E302" s="155"/>
      <c r="F302" s="155"/>
      <c r="G302" s="157"/>
      <c r="H302" s="155"/>
      <c r="I302" s="52" t="s">
        <v>717</v>
      </c>
      <c r="J302" s="38">
        <v>5</v>
      </c>
      <c r="K302" s="94"/>
      <c r="L302" s="93"/>
      <c r="M302" s="39">
        <f t="shared" si="21"/>
        <v>0</v>
      </c>
      <c r="N302" s="39">
        <f t="shared" si="22"/>
        <v>0</v>
      </c>
      <c r="O302" s="40" t="e">
        <f t="shared" si="23"/>
        <v>#DIV/0!</v>
      </c>
      <c r="P302" s="95"/>
      <c r="Q302" s="95"/>
      <c r="R302" s="39">
        <f t="shared" si="24"/>
        <v>0</v>
      </c>
      <c r="S302" s="39">
        <f t="shared" si="25"/>
        <v>0</v>
      </c>
      <c r="T302" s="40" t="e">
        <f t="shared" si="26"/>
        <v>#DIV/0!</v>
      </c>
      <c r="U302" s="53"/>
      <c r="V302" s="53"/>
      <c r="W302" s="53"/>
      <c r="X302" s="53"/>
      <c r="Y302" s="53"/>
      <c r="Z302" s="53"/>
      <c r="AA302" s="53"/>
      <c r="AB302" s="53"/>
      <c r="AC302" s="53"/>
    </row>
    <row r="303" spans="1:29" ht="30" customHeight="1" x14ac:dyDescent="0.15">
      <c r="A303" s="77" t="s">
        <v>718</v>
      </c>
      <c r="B303" s="155"/>
      <c r="C303" s="155"/>
      <c r="D303" s="155"/>
      <c r="E303" s="155"/>
      <c r="F303" s="155"/>
      <c r="G303" s="157"/>
      <c r="H303" s="155"/>
      <c r="I303" s="52" t="s">
        <v>719</v>
      </c>
      <c r="J303" s="38">
        <v>5</v>
      </c>
      <c r="K303" s="94"/>
      <c r="L303" s="93"/>
      <c r="M303" s="39">
        <f t="shared" si="21"/>
        <v>0</v>
      </c>
      <c r="N303" s="39">
        <f t="shared" si="22"/>
        <v>0</v>
      </c>
      <c r="O303" s="40" t="e">
        <f t="shared" si="23"/>
        <v>#DIV/0!</v>
      </c>
      <c r="P303" s="95"/>
      <c r="Q303" s="95"/>
      <c r="R303" s="39">
        <f t="shared" si="24"/>
        <v>0</v>
      </c>
      <c r="S303" s="39">
        <f t="shared" si="25"/>
        <v>0</v>
      </c>
      <c r="T303" s="40" t="e">
        <f t="shared" si="26"/>
        <v>#DIV/0!</v>
      </c>
      <c r="U303" s="53"/>
      <c r="V303" s="53"/>
      <c r="W303" s="53"/>
      <c r="X303" s="53"/>
      <c r="Y303" s="53"/>
      <c r="Z303" s="53"/>
      <c r="AA303" s="53"/>
      <c r="AB303" s="53"/>
      <c r="AC303" s="53"/>
    </row>
    <row r="304" spans="1:29" ht="30" customHeight="1" x14ac:dyDescent="0.15">
      <c r="A304" s="77" t="s">
        <v>720</v>
      </c>
      <c r="B304" s="155"/>
      <c r="C304" s="155"/>
      <c r="D304" s="155"/>
      <c r="E304" s="155"/>
      <c r="F304" s="155"/>
      <c r="G304" s="157"/>
      <c r="H304" s="155"/>
      <c r="I304" s="52" t="s">
        <v>721</v>
      </c>
      <c r="J304" s="38">
        <v>5</v>
      </c>
      <c r="K304" s="94"/>
      <c r="L304" s="93"/>
      <c r="M304" s="39">
        <f t="shared" si="21"/>
        <v>0</v>
      </c>
      <c r="N304" s="39">
        <f t="shared" si="22"/>
        <v>0</v>
      </c>
      <c r="O304" s="40" t="e">
        <f t="shared" si="23"/>
        <v>#DIV/0!</v>
      </c>
      <c r="P304" s="95"/>
      <c r="Q304" s="95"/>
      <c r="R304" s="39">
        <f t="shared" si="24"/>
        <v>0</v>
      </c>
      <c r="S304" s="39">
        <f t="shared" si="25"/>
        <v>0</v>
      </c>
      <c r="T304" s="40" t="e">
        <f t="shared" si="26"/>
        <v>#DIV/0!</v>
      </c>
      <c r="U304" s="53"/>
      <c r="V304" s="53"/>
      <c r="W304" s="53"/>
      <c r="X304" s="53"/>
      <c r="Y304" s="53"/>
      <c r="Z304" s="53"/>
      <c r="AA304" s="53"/>
      <c r="AB304" s="53"/>
      <c r="AC304" s="53"/>
    </row>
    <row r="305" spans="1:29" ht="28.5" customHeight="1" x14ac:dyDescent="0.15">
      <c r="A305" s="77" t="s">
        <v>722</v>
      </c>
      <c r="B305" s="149"/>
      <c r="C305" s="149"/>
      <c r="D305" s="149"/>
      <c r="E305" s="149"/>
      <c r="F305" s="149"/>
      <c r="G305" s="158"/>
      <c r="H305" s="149"/>
      <c r="I305" s="52" t="s">
        <v>723</v>
      </c>
      <c r="J305" s="38">
        <v>5</v>
      </c>
      <c r="K305" s="94"/>
      <c r="L305" s="93"/>
      <c r="M305" s="39">
        <f t="shared" si="21"/>
        <v>0</v>
      </c>
      <c r="N305" s="39">
        <f t="shared" si="22"/>
        <v>0</v>
      </c>
      <c r="O305" s="40" t="e">
        <f t="shared" si="23"/>
        <v>#DIV/0!</v>
      </c>
      <c r="P305" s="95"/>
      <c r="Q305" s="95"/>
      <c r="R305" s="39">
        <f t="shared" si="24"/>
        <v>0</v>
      </c>
      <c r="S305" s="39">
        <f t="shared" si="25"/>
        <v>0</v>
      </c>
      <c r="T305" s="40" t="e">
        <f t="shared" si="26"/>
        <v>#DIV/0!</v>
      </c>
      <c r="U305" s="53"/>
      <c r="V305" s="53"/>
      <c r="W305" s="53"/>
      <c r="X305" s="53"/>
      <c r="Y305" s="53"/>
      <c r="Z305" s="53"/>
      <c r="AA305" s="53"/>
      <c r="AB305" s="53"/>
      <c r="AC305" s="53"/>
    </row>
    <row r="306" spans="1:29" ht="28.5" customHeight="1" x14ac:dyDescent="0.15">
      <c r="A306" s="77" t="s">
        <v>724</v>
      </c>
      <c r="B306" s="148" t="s">
        <v>163</v>
      </c>
      <c r="C306" s="150" t="s">
        <v>725</v>
      </c>
      <c r="D306" s="151" t="s">
        <v>702</v>
      </c>
      <c r="E306" s="152" t="s">
        <v>726</v>
      </c>
      <c r="F306" s="153"/>
      <c r="G306" s="156"/>
      <c r="H306" s="152" t="s">
        <v>704</v>
      </c>
      <c r="I306" s="52" t="s">
        <v>705</v>
      </c>
      <c r="J306" s="38">
        <v>5</v>
      </c>
      <c r="K306" s="94"/>
      <c r="L306" s="93"/>
      <c r="M306" s="39">
        <f t="shared" si="21"/>
        <v>0</v>
      </c>
      <c r="N306" s="39">
        <f t="shared" si="22"/>
        <v>0</v>
      </c>
      <c r="O306" s="40" t="e">
        <f t="shared" si="23"/>
        <v>#DIV/0!</v>
      </c>
      <c r="P306" s="95"/>
      <c r="Q306" s="95"/>
      <c r="R306" s="39">
        <f t="shared" si="24"/>
        <v>0</v>
      </c>
      <c r="S306" s="39">
        <f t="shared" si="25"/>
        <v>0</v>
      </c>
      <c r="T306" s="40" t="e">
        <f t="shared" si="26"/>
        <v>#DIV/0!</v>
      </c>
      <c r="U306" s="53"/>
      <c r="V306" s="53"/>
      <c r="W306" s="53"/>
      <c r="X306" s="53"/>
      <c r="Y306" s="53"/>
      <c r="Z306" s="53"/>
      <c r="AA306" s="53"/>
      <c r="AB306" s="53"/>
      <c r="AC306" s="53"/>
    </row>
    <row r="307" spans="1:29" ht="28.5" customHeight="1" x14ac:dyDescent="0.15">
      <c r="A307" s="77" t="s">
        <v>727</v>
      </c>
      <c r="B307" s="155"/>
      <c r="C307" s="155"/>
      <c r="D307" s="155"/>
      <c r="E307" s="155"/>
      <c r="F307" s="155"/>
      <c r="G307" s="157"/>
      <c r="H307" s="155"/>
      <c r="I307" s="52" t="s">
        <v>707</v>
      </c>
      <c r="J307" s="38">
        <v>5</v>
      </c>
      <c r="K307" s="94"/>
      <c r="L307" s="93"/>
      <c r="M307" s="39">
        <f t="shared" si="21"/>
        <v>0</v>
      </c>
      <c r="N307" s="39">
        <f t="shared" si="22"/>
        <v>0</v>
      </c>
      <c r="O307" s="40" t="e">
        <f t="shared" si="23"/>
        <v>#DIV/0!</v>
      </c>
      <c r="P307" s="95"/>
      <c r="Q307" s="95"/>
      <c r="R307" s="39">
        <f t="shared" si="24"/>
        <v>0</v>
      </c>
      <c r="S307" s="39">
        <f t="shared" si="25"/>
        <v>0</v>
      </c>
      <c r="T307" s="40" t="e">
        <f t="shared" si="26"/>
        <v>#DIV/0!</v>
      </c>
      <c r="U307" s="53"/>
      <c r="V307" s="53"/>
      <c r="W307" s="53"/>
      <c r="X307" s="53"/>
      <c r="Y307" s="53"/>
      <c r="Z307" s="53"/>
      <c r="AA307" s="53"/>
      <c r="AB307" s="53"/>
      <c r="AC307" s="53"/>
    </row>
    <row r="308" spans="1:29" ht="28.5" customHeight="1" x14ac:dyDescent="0.15">
      <c r="A308" s="77" t="s">
        <v>728</v>
      </c>
      <c r="B308" s="155"/>
      <c r="C308" s="155"/>
      <c r="D308" s="155"/>
      <c r="E308" s="155"/>
      <c r="F308" s="155"/>
      <c r="G308" s="157"/>
      <c r="H308" s="155"/>
      <c r="I308" s="52" t="s">
        <v>709</v>
      </c>
      <c r="J308" s="38">
        <v>5</v>
      </c>
      <c r="K308" s="94"/>
      <c r="L308" s="93"/>
      <c r="M308" s="39">
        <f t="shared" si="21"/>
        <v>0</v>
      </c>
      <c r="N308" s="39">
        <f t="shared" si="22"/>
        <v>0</v>
      </c>
      <c r="O308" s="40" t="e">
        <f t="shared" si="23"/>
        <v>#DIV/0!</v>
      </c>
      <c r="P308" s="95"/>
      <c r="Q308" s="95"/>
      <c r="R308" s="39">
        <f t="shared" si="24"/>
        <v>0</v>
      </c>
      <c r="S308" s="39">
        <f t="shared" si="25"/>
        <v>0</v>
      </c>
      <c r="T308" s="40" t="e">
        <f t="shared" si="26"/>
        <v>#DIV/0!</v>
      </c>
      <c r="U308" s="53"/>
      <c r="V308" s="53"/>
      <c r="W308" s="53"/>
      <c r="X308" s="53"/>
      <c r="Y308" s="53"/>
      <c r="Z308" s="53"/>
      <c r="AA308" s="53"/>
      <c r="AB308" s="53"/>
      <c r="AC308" s="53"/>
    </row>
    <row r="309" spans="1:29" ht="28.5" customHeight="1" x14ac:dyDescent="0.15">
      <c r="A309" s="77" t="s">
        <v>729</v>
      </c>
      <c r="B309" s="155"/>
      <c r="C309" s="155"/>
      <c r="D309" s="155"/>
      <c r="E309" s="155"/>
      <c r="F309" s="155"/>
      <c r="G309" s="157"/>
      <c r="H309" s="155"/>
      <c r="I309" s="52" t="s">
        <v>711</v>
      </c>
      <c r="J309" s="38">
        <v>5</v>
      </c>
      <c r="K309" s="94"/>
      <c r="L309" s="93"/>
      <c r="M309" s="39">
        <f t="shared" si="21"/>
        <v>0</v>
      </c>
      <c r="N309" s="39">
        <f t="shared" si="22"/>
        <v>0</v>
      </c>
      <c r="O309" s="40" t="e">
        <f t="shared" si="23"/>
        <v>#DIV/0!</v>
      </c>
      <c r="P309" s="95"/>
      <c r="Q309" s="95"/>
      <c r="R309" s="39">
        <f t="shared" si="24"/>
        <v>0</v>
      </c>
      <c r="S309" s="39">
        <f t="shared" si="25"/>
        <v>0</v>
      </c>
      <c r="T309" s="40" t="e">
        <f t="shared" si="26"/>
        <v>#DIV/0!</v>
      </c>
      <c r="U309" s="53"/>
      <c r="V309" s="53"/>
      <c r="W309" s="53"/>
      <c r="X309" s="53"/>
      <c r="Y309" s="53"/>
      <c r="Z309" s="53"/>
      <c r="AA309" s="53"/>
      <c r="AB309" s="53"/>
      <c r="AC309" s="53"/>
    </row>
    <row r="310" spans="1:29" ht="28.5" customHeight="1" x14ac:dyDescent="0.15">
      <c r="A310" s="77" t="s">
        <v>730</v>
      </c>
      <c r="B310" s="155"/>
      <c r="C310" s="155"/>
      <c r="D310" s="155"/>
      <c r="E310" s="155"/>
      <c r="F310" s="155"/>
      <c r="G310" s="157"/>
      <c r="H310" s="155"/>
      <c r="I310" s="52" t="s">
        <v>713</v>
      </c>
      <c r="J310" s="38">
        <v>5</v>
      </c>
      <c r="K310" s="94"/>
      <c r="L310" s="93"/>
      <c r="M310" s="39">
        <f t="shared" si="21"/>
        <v>0</v>
      </c>
      <c r="N310" s="39">
        <f t="shared" si="22"/>
        <v>0</v>
      </c>
      <c r="O310" s="40" t="e">
        <f t="shared" si="23"/>
        <v>#DIV/0!</v>
      </c>
      <c r="P310" s="95"/>
      <c r="Q310" s="95"/>
      <c r="R310" s="39">
        <f t="shared" si="24"/>
        <v>0</v>
      </c>
      <c r="S310" s="39">
        <f t="shared" si="25"/>
        <v>0</v>
      </c>
      <c r="T310" s="40" t="e">
        <f t="shared" si="26"/>
        <v>#DIV/0!</v>
      </c>
      <c r="U310" s="53"/>
      <c r="V310" s="53"/>
      <c r="W310" s="53"/>
      <c r="X310" s="53"/>
      <c r="Y310" s="53"/>
      <c r="Z310" s="53"/>
      <c r="AA310" s="53"/>
      <c r="AB310" s="53"/>
      <c r="AC310" s="53"/>
    </row>
    <row r="311" spans="1:29" ht="28.5" customHeight="1" x14ac:dyDescent="0.15">
      <c r="A311" s="77" t="s">
        <v>731</v>
      </c>
      <c r="B311" s="155"/>
      <c r="C311" s="155"/>
      <c r="D311" s="155"/>
      <c r="E311" s="155"/>
      <c r="F311" s="155"/>
      <c r="G311" s="157"/>
      <c r="H311" s="155"/>
      <c r="I311" s="52" t="s">
        <v>715</v>
      </c>
      <c r="J311" s="38">
        <v>5</v>
      </c>
      <c r="K311" s="94"/>
      <c r="L311" s="93"/>
      <c r="M311" s="39">
        <f t="shared" si="21"/>
        <v>0</v>
      </c>
      <c r="N311" s="39">
        <f t="shared" si="22"/>
        <v>0</v>
      </c>
      <c r="O311" s="40" t="e">
        <f t="shared" si="23"/>
        <v>#DIV/0!</v>
      </c>
      <c r="P311" s="95"/>
      <c r="Q311" s="95"/>
      <c r="R311" s="39">
        <f t="shared" si="24"/>
        <v>0</v>
      </c>
      <c r="S311" s="39">
        <f t="shared" si="25"/>
        <v>0</v>
      </c>
      <c r="T311" s="40" t="e">
        <f t="shared" si="26"/>
        <v>#DIV/0!</v>
      </c>
      <c r="U311" s="53"/>
      <c r="V311" s="53"/>
      <c r="W311" s="53"/>
      <c r="X311" s="53"/>
      <c r="Y311" s="53"/>
      <c r="Z311" s="53"/>
      <c r="AA311" s="53"/>
      <c r="AB311" s="53"/>
      <c r="AC311" s="53"/>
    </row>
    <row r="312" spans="1:29" ht="28.5" customHeight="1" x14ac:dyDescent="0.15">
      <c r="A312" s="77" t="s">
        <v>732</v>
      </c>
      <c r="B312" s="155"/>
      <c r="C312" s="155"/>
      <c r="D312" s="155"/>
      <c r="E312" s="155"/>
      <c r="F312" s="155"/>
      <c r="G312" s="157"/>
      <c r="H312" s="155"/>
      <c r="I312" s="52" t="s">
        <v>717</v>
      </c>
      <c r="J312" s="38">
        <v>5</v>
      </c>
      <c r="K312" s="94"/>
      <c r="L312" s="93"/>
      <c r="M312" s="39">
        <f t="shared" si="21"/>
        <v>0</v>
      </c>
      <c r="N312" s="39">
        <f t="shared" si="22"/>
        <v>0</v>
      </c>
      <c r="O312" s="40" t="e">
        <f t="shared" si="23"/>
        <v>#DIV/0!</v>
      </c>
      <c r="P312" s="95"/>
      <c r="Q312" s="95"/>
      <c r="R312" s="39">
        <f t="shared" si="24"/>
        <v>0</v>
      </c>
      <c r="S312" s="39">
        <f t="shared" si="25"/>
        <v>0</v>
      </c>
      <c r="T312" s="40" t="e">
        <f t="shared" si="26"/>
        <v>#DIV/0!</v>
      </c>
      <c r="U312" s="53"/>
      <c r="V312" s="53"/>
      <c r="W312" s="53"/>
      <c r="X312" s="53"/>
      <c r="Y312" s="53"/>
      <c r="Z312" s="53"/>
      <c r="AA312" s="53"/>
      <c r="AB312" s="53"/>
      <c r="AC312" s="53"/>
    </row>
    <row r="313" spans="1:29" ht="28.5" customHeight="1" x14ac:dyDescent="0.15">
      <c r="A313" s="77" t="s">
        <v>733</v>
      </c>
      <c r="B313" s="155"/>
      <c r="C313" s="155"/>
      <c r="D313" s="155"/>
      <c r="E313" s="155"/>
      <c r="F313" s="155"/>
      <c r="G313" s="157"/>
      <c r="H313" s="155"/>
      <c r="I313" s="52" t="s">
        <v>719</v>
      </c>
      <c r="J313" s="38">
        <v>5</v>
      </c>
      <c r="K313" s="94"/>
      <c r="L313" s="93"/>
      <c r="M313" s="39">
        <f t="shared" si="21"/>
        <v>0</v>
      </c>
      <c r="N313" s="39">
        <f t="shared" si="22"/>
        <v>0</v>
      </c>
      <c r="O313" s="40" t="e">
        <f t="shared" si="23"/>
        <v>#DIV/0!</v>
      </c>
      <c r="P313" s="95"/>
      <c r="Q313" s="95"/>
      <c r="R313" s="39">
        <f t="shared" si="24"/>
        <v>0</v>
      </c>
      <c r="S313" s="39">
        <f t="shared" si="25"/>
        <v>0</v>
      </c>
      <c r="T313" s="40" t="e">
        <f t="shared" si="26"/>
        <v>#DIV/0!</v>
      </c>
      <c r="U313" s="53"/>
      <c r="V313" s="53"/>
      <c r="W313" s="53"/>
      <c r="X313" s="53"/>
      <c r="Y313" s="53"/>
      <c r="Z313" s="53"/>
      <c r="AA313" s="53"/>
      <c r="AB313" s="53"/>
      <c r="AC313" s="53"/>
    </row>
    <row r="314" spans="1:29" ht="28.5" customHeight="1" x14ac:dyDescent="0.15">
      <c r="A314" s="77" t="s">
        <v>734</v>
      </c>
      <c r="B314" s="155"/>
      <c r="C314" s="155"/>
      <c r="D314" s="155"/>
      <c r="E314" s="155"/>
      <c r="F314" s="155"/>
      <c r="G314" s="157"/>
      <c r="H314" s="155"/>
      <c r="I314" s="52" t="s">
        <v>721</v>
      </c>
      <c r="J314" s="38">
        <v>5</v>
      </c>
      <c r="K314" s="94"/>
      <c r="L314" s="93"/>
      <c r="M314" s="39">
        <f t="shared" si="21"/>
        <v>0</v>
      </c>
      <c r="N314" s="39">
        <f t="shared" si="22"/>
        <v>0</v>
      </c>
      <c r="O314" s="40" t="e">
        <f t="shared" si="23"/>
        <v>#DIV/0!</v>
      </c>
      <c r="P314" s="95"/>
      <c r="Q314" s="95"/>
      <c r="R314" s="39">
        <f t="shared" si="24"/>
        <v>0</v>
      </c>
      <c r="S314" s="39">
        <f t="shared" si="25"/>
        <v>0</v>
      </c>
      <c r="T314" s="40" t="e">
        <f t="shared" si="26"/>
        <v>#DIV/0!</v>
      </c>
      <c r="U314" s="53"/>
      <c r="V314" s="53"/>
      <c r="W314" s="53"/>
      <c r="X314" s="53"/>
      <c r="Y314" s="53"/>
      <c r="Z314" s="53"/>
      <c r="AA314" s="53"/>
      <c r="AB314" s="53"/>
      <c r="AC314" s="53"/>
    </row>
    <row r="315" spans="1:29" ht="28.5" customHeight="1" x14ac:dyDescent="0.15">
      <c r="A315" s="77" t="s">
        <v>735</v>
      </c>
      <c r="B315" s="149"/>
      <c r="C315" s="149"/>
      <c r="D315" s="149"/>
      <c r="E315" s="149"/>
      <c r="F315" s="149"/>
      <c r="G315" s="158"/>
      <c r="H315" s="149"/>
      <c r="I315" s="52" t="s">
        <v>723</v>
      </c>
      <c r="J315" s="38">
        <v>5</v>
      </c>
      <c r="K315" s="94"/>
      <c r="L315" s="93"/>
      <c r="M315" s="39">
        <f t="shared" si="21"/>
        <v>0</v>
      </c>
      <c r="N315" s="39">
        <f t="shared" si="22"/>
        <v>0</v>
      </c>
      <c r="O315" s="40" t="e">
        <f t="shared" si="23"/>
        <v>#DIV/0!</v>
      </c>
      <c r="P315" s="95"/>
      <c r="Q315" s="95"/>
      <c r="R315" s="39">
        <f t="shared" si="24"/>
        <v>0</v>
      </c>
      <c r="S315" s="39">
        <f t="shared" si="25"/>
        <v>0</v>
      </c>
      <c r="T315" s="40" t="e">
        <f t="shared" si="26"/>
        <v>#DIV/0!</v>
      </c>
      <c r="U315" s="53"/>
      <c r="V315" s="53"/>
      <c r="W315" s="53"/>
      <c r="X315" s="53"/>
      <c r="Y315" s="53"/>
      <c r="Z315" s="53"/>
      <c r="AA315" s="53"/>
      <c r="AB315" s="53"/>
      <c r="AC315" s="53"/>
    </row>
    <row r="316" spans="1:29" ht="46.5" customHeight="1" x14ac:dyDescent="0.15">
      <c r="A316" s="77" t="s">
        <v>736</v>
      </c>
      <c r="B316" s="148" t="s">
        <v>131</v>
      </c>
      <c r="C316" s="150" t="s">
        <v>737</v>
      </c>
      <c r="D316" s="151" t="s">
        <v>738</v>
      </c>
      <c r="E316" s="152" t="s">
        <v>739</v>
      </c>
      <c r="F316" s="153"/>
      <c r="G316" s="154"/>
      <c r="H316" s="152" t="s">
        <v>740</v>
      </c>
      <c r="I316" s="65" t="s">
        <v>294</v>
      </c>
      <c r="J316" s="38">
        <v>100</v>
      </c>
      <c r="K316" s="95"/>
      <c r="L316" s="93"/>
      <c r="M316" s="39">
        <f t="shared" si="21"/>
        <v>0</v>
      </c>
      <c r="N316" s="39">
        <f t="shared" si="22"/>
        <v>0</v>
      </c>
      <c r="O316" s="40" t="e">
        <f t="shared" si="23"/>
        <v>#DIV/0!</v>
      </c>
      <c r="P316" s="95"/>
      <c r="Q316" s="95"/>
      <c r="R316" s="39">
        <f t="shared" si="24"/>
        <v>0</v>
      </c>
      <c r="S316" s="39">
        <f t="shared" si="25"/>
        <v>0</v>
      </c>
      <c r="T316" s="40" t="e">
        <f t="shared" si="26"/>
        <v>#DIV/0!</v>
      </c>
      <c r="U316" s="53"/>
      <c r="V316" s="53"/>
      <c r="W316" s="53"/>
      <c r="X316" s="53"/>
      <c r="Y316" s="53"/>
      <c r="Z316" s="53"/>
      <c r="AA316" s="53"/>
      <c r="AB316" s="53"/>
      <c r="AC316" s="53"/>
    </row>
    <row r="317" spans="1:29" ht="46.5" customHeight="1" x14ac:dyDescent="0.15">
      <c r="A317" s="77" t="s">
        <v>741</v>
      </c>
      <c r="B317" s="149"/>
      <c r="C317" s="149"/>
      <c r="D317" s="149"/>
      <c r="E317" s="149"/>
      <c r="F317" s="149"/>
      <c r="G317" s="149"/>
      <c r="H317" s="149"/>
      <c r="I317" s="65" t="s">
        <v>296</v>
      </c>
      <c r="J317" s="38">
        <v>100</v>
      </c>
      <c r="K317" s="94"/>
      <c r="L317" s="93"/>
      <c r="M317" s="39">
        <f t="shared" si="21"/>
        <v>0</v>
      </c>
      <c r="N317" s="39">
        <f t="shared" si="22"/>
        <v>0</v>
      </c>
      <c r="O317" s="40" t="e">
        <f t="shared" si="23"/>
        <v>#DIV/0!</v>
      </c>
      <c r="P317" s="95"/>
      <c r="Q317" s="95"/>
      <c r="R317" s="39">
        <f t="shared" si="24"/>
        <v>0</v>
      </c>
      <c r="S317" s="39">
        <f t="shared" si="25"/>
        <v>0</v>
      </c>
      <c r="T317" s="40" t="e">
        <f t="shared" si="26"/>
        <v>#DIV/0!</v>
      </c>
      <c r="U317" s="53"/>
      <c r="V317" s="53"/>
      <c r="W317" s="53"/>
      <c r="X317" s="53"/>
      <c r="Y317" s="53"/>
      <c r="Z317" s="53"/>
      <c r="AA317" s="53"/>
      <c r="AB317" s="53"/>
      <c r="AC317" s="53"/>
    </row>
    <row r="318" spans="1:29" ht="115.5" customHeight="1" x14ac:dyDescent="0.15">
      <c r="A318" s="42" t="s">
        <v>742</v>
      </c>
      <c r="B318" s="38" t="s">
        <v>176</v>
      </c>
      <c r="C318" s="41" t="s">
        <v>743</v>
      </c>
      <c r="D318" s="80" t="s">
        <v>744</v>
      </c>
      <c r="E318" s="52" t="s">
        <v>745</v>
      </c>
      <c r="F318" s="75"/>
      <c r="G318" s="62"/>
      <c r="H318" s="81" t="s">
        <v>746</v>
      </c>
      <c r="I318" s="65" t="s">
        <v>162</v>
      </c>
      <c r="J318" s="38">
        <v>5</v>
      </c>
      <c r="K318" s="95"/>
      <c r="L318" s="93"/>
      <c r="M318" s="39">
        <f t="shared" si="21"/>
        <v>0</v>
      </c>
      <c r="N318" s="39">
        <f t="shared" si="22"/>
        <v>0</v>
      </c>
      <c r="O318" s="40" t="e">
        <f t="shared" si="23"/>
        <v>#DIV/0!</v>
      </c>
      <c r="P318" s="95"/>
      <c r="Q318" s="95"/>
      <c r="R318" s="39">
        <f t="shared" si="24"/>
        <v>0</v>
      </c>
      <c r="S318" s="39">
        <f t="shared" si="25"/>
        <v>0</v>
      </c>
      <c r="T318" s="40" t="e">
        <f t="shared" si="26"/>
        <v>#DIV/0!</v>
      </c>
      <c r="U318" s="53"/>
      <c r="V318" s="53"/>
      <c r="W318" s="53"/>
      <c r="X318" s="53"/>
      <c r="Y318" s="53"/>
      <c r="Z318" s="53"/>
      <c r="AA318" s="53"/>
      <c r="AB318" s="53"/>
      <c r="AC318" s="53"/>
    </row>
    <row r="319" spans="1:29" ht="111" customHeight="1" x14ac:dyDescent="0.15">
      <c r="A319" s="42" t="s">
        <v>747</v>
      </c>
      <c r="B319" s="38" t="s">
        <v>163</v>
      </c>
      <c r="C319" s="41" t="s">
        <v>748</v>
      </c>
      <c r="D319" s="80" t="s">
        <v>343</v>
      </c>
      <c r="E319" s="52" t="s">
        <v>749</v>
      </c>
      <c r="F319" s="75"/>
      <c r="G319" s="62"/>
      <c r="H319" s="52" t="s">
        <v>750</v>
      </c>
      <c r="I319" s="65" t="s">
        <v>162</v>
      </c>
      <c r="J319" s="38">
        <v>10</v>
      </c>
      <c r="K319" s="95"/>
      <c r="L319" s="93"/>
      <c r="M319" s="39">
        <f t="shared" si="21"/>
        <v>0</v>
      </c>
      <c r="N319" s="39">
        <f t="shared" si="22"/>
        <v>0</v>
      </c>
      <c r="O319" s="40" t="e">
        <f t="shared" si="23"/>
        <v>#DIV/0!</v>
      </c>
      <c r="P319" s="95"/>
      <c r="Q319" s="95"/>
      <c r="R319" s="39">
        <f t="shared" si="24"/>
        <v>0</v>
      </c>
      <c r="S319" s="39">
        <f t="shared" si="25"/>
        <v>0</v>
      </c>
      <c r="T319" s="40" t="e">
        <f t="shared" si="26"/>
        <v>#DIV/0!</v>
      </c>
      <c r="U319" s="53"/>
      <c r="V319" s="53"/>
      <c r="W319" s="53"/>
      <c r="X319" s="53"/>
      <c r="Y319" s="53"/>
      <c r="Z319" s="53"/>
      <c r="AA319" s="53"/>
      <c r="AB319" s="53"/>
      <c r="AC319" s="53"/>
    </row>
    <row r="320" spans="1:29" ht="178.5" customHeight="1" x14ac:dyDescent="0.15">
      <c r="A320" s="42" t="s">
        <v>751</v>
      </c>
      <c r="B320" s="38" t="s">
        <v>131</v>
      </c>
      <c r="C320" s="41" t="s">
        <v>752</v>
      </c>
      <c r="D320" s="38">
        <v>56101900</v>
      </c>
      <c r="E320" s="52" t="s">
        <v>753</v>
      </c>
      <c r="F320" s="75"/>
      <c r="G320" s="62"/>
      <c r="H320" s="52"/>
      <c r="I320" s="65" t="s">
        <v>162</v>
      </c>
      <c r="J320" s="38">
        <v>27</v>
      </c>
      <c r="K320" s="95"/>
      <c r="L320" s="93"/>
      <c r="M320" s="39">
        <f t="shared" si="21"/>
        <v>0</v>
      </c>
      <c r="N320" s="39">
        <f t="shared" si="22"/>
        <v>0</v>
      </c>
      <c r="O320" s="40" t="e">
        <f t="shared" si="23"/>
        <v>#DIV/0!</v>
      </c>
      <c r="P320" s="95"/>
      <c r="Q320" s="95"/>
      <c r="R320" s="39">
        <f t="shared" si="24"/>
        <v>0</v>
      </c>
      <c r="S320" s="39">
        <f t="shared" si="25"/>
        <v>0</v>
      </c>
      <c r="T320" s="40" t="e">
        <f t="shared" si="26"/>
        <v>#DIV/0!</v>
      </c>
      <c r="U320" s="53"/>
      <c r="V320" s="53"/>
      <c r="W320" s="53"/>
      <c r="X320" s="53"/>
      <c r="Y320" s="53"/>
      <c r="Z320" s="53"/>
      <c r="AA320" s="53"/>
      <c r="AB320" s="53"/>
      <c r="AC320" s="53"/>
    </row>
    <row r="321" spans="1:29" ht="165" customHeight="1" x14ac:dyDescent="0.15">
      <c r="A321" s="42" t="s">
        <v>754</v>
      </c>
      <c r="B321" s="38" t="s">
        <v>143</v>
      </c>
      <c r="C321" s="41" t="s">
        <v>755</v>
      </c>
      <c r="D321" s="80" t="s">
        <v>756</v>
      </c>
      <c r="E321" s="52" t="s">
        <v>757</v>
      </c>
      <c r="F321" s="75"/>
      <c r="G321" s="62"/>
      <c r="H321" s="52" t="s">
        <v>758</v>
      </c>
      <c r="I321" s="65" t="s">
        <v>162</v>
      </c>
      <c r="J321" s="38">
        <v>4</v>
      </c>
      <c r="K321" s="95"/>
      <c r="L321" s="93"/>
      <c r="M321" s="39">
        <f t="shared" si="21"/>
        <v>0</v>
      </c>
      <c r="N321" s="39">
        <f t="shared" si="22"/>
        <v>0</v>
      </c>
      <c r="O321" s="40" t="e">
        <f t="shared" si="23"/>
        <v>#DIV/0!</v>
      </c>
      <c r="P321" s="95"/>
      <c r="Q321" s="95"/>
      <c r="R321" s="39">
        <f t="shared" si="24"/>
        <v>0</v>
      </c>
      <c r="S321" s="39">
        <f t="shared" si="25"/>
        <v>0</v>
      </c>
      <c r="T321" s="40" t="e">
        <f t="shared" si="26"/>
        <v>#DIV/0!</v>
      </c>
      <c r="U321" s="53"/>
      <c r="V321" s="53"/>
      <c r="W321" s="53"/>
      <c r="X321" s="53"/>
      <c r="Y321" s="53"/>
      <c r="Z321" s="53"/>
      <c r="AA321" s="53"/>
      <c r="AB321" s="53"/>
      <c r="AC321" s="53"/>
    </row>
    <row r="322" spans="1:29" ht="186" customHeight="1" x14ac:dyDescent="0.15">
      <c r="A322" s="42" t="s">
        <v>759</v>
      </c>
      <c r="B322" s="38" t="s">
        <v>143</v>
      </c>
      <c r="C322" s="41" t="s">
        <v>760</v>
      </c>
      <c r="D322" s="80" t="s">
        <v>756</v>
      </c>
      <c r="E322" s="52" t="s">
        <v>761</v>
      </c>
      <c r="F322" s="75"/>
      <c r="G322" s="62"/>
      <c r="H322" s="52" t="s">
        <v>762</v>
      </c>
      <c r="I322" s="65" t="s">
        <v>162</v>
      </c>
      <c r="J322" s="38">
        <v>20</v>
      </c>
      <c r="K322" s="95"/>
      <c r="L322" s="93"/>
      <c r="M322" s="39">
        <f t="shared" si="21"/>
        <v>0</v>
      </c>
      <c r="N322" s="39">
        <f t="shared" si="22"/>
        <v>0</v>
      </c>
      <c r="O322" s="40" t="e">
        <f t="shared" si="23"/>
        <v>#DIV/0!</v>
      </c>
      <c r="P322" s="95"/>
      <c r="Q322" s="95"/>
      <c r="R322" s="39">
        <f t="shared" si="24"/>
        <v>0</v>
      </c>
      <c r="S322" s="39">
        <f t="shared" si="25"/>
        <v>0</v>
      </c>
      <c r="T322" s="40" t="e">
        <f t="shared" si="26"/>
        <v>#DIV/0!</v>
      </c>
      <c r="U322" s="53"/>
      <c r="V322" s="53"/>
      <c r="W322" s="53"/>
      <c r="X322" s="53"/>
      <c r="Y322" s="53"/>
      <c r="Z322" s="53"/>
      <c r="AA322" s="53"/>
      <c r="AB322" s="53"/>
      <c r="AC322" s="53"/>
    </row>
    <row r="323" spans="1:29" ht="117.75" customHeight="1" x14ac:dyDescent="0.15">
      <c r="A323" s="42" t="s">
        <v>763</v>
      </c>
      <c r="B323" s="38" t="s">
        <v>131</v>
      </c>
      <c r="C323" s="41" t="s">
        <v>764</v>
      </c>
      <c r="D323" s="80" t="s">
        <v>222</v>
      </c>
      <c r="E323" s="52" t="s">
        <v>765</v>
      </c>
      <c r="F323" s="75"/>
      <c r="G323" s="62"/>
      <c r="H323" s="52" t="s">
        <v>766</v>
      </c>
      <c r="I323" s="65" t="s">
        <v>162</v>
      </c>
      <c r="J323" s="38">
        <v>2</v>
      </c>
      <c r="K323" s="95"/>
      <c r="L323" s="93"/>
      <c r="M323" s="39">
        <f t="shared" si="21"/>
        <v>0</v>
      </c>
      <c r="N323" s="39">
        <f t="shared" si="22"/>
        <v>0</v>
      </c>
      <c r="O323" s="40" t="e">
        <f t="shared" si="23"/>
        <v>#DIV/0!</v>
      </c>
      <c r="P323" s="95"/>
      <c r="Q323" s="95"/>
      <c r="R323" s="39">
        <f t="shared" si="24"/>
        <v>0</v>
      </c>
      <c r="S323" s="39">
        <f t="shared" si="25"/>
        <v>0</v>
      </c>
      <c r="T323" s="40" t="e">
        <f t="shared" si="26"/>
        <v>#DIV/0!</v>
      </c>
      <c r="U323" s="53"/>
      <c r="V323" s="53"/>
      <c r="W323" s="53"/>
      <c r="X323" s="53"/>
      <c r="Y323" s="53"/>
      <c r="Z323" s="53"/>
      <c r="AA323" s="53"/>
      <c r="AB323" s="53"/>
      <c r="AC323" s="53"/>
    </row>
    <row r="324" spans="1:29" ht="129" customHeight="1" x14ac:dyDescent="0.15">
      <c r="A324" s="42" t="s">
        <v>767</v>
      </c>
      <c r="B324" s="38" t="s">
        <v>131</v>
      </c>
      <c r="C324" s="41" t="s">
        <v>768</v>
      </c>
      <c r="D324" s="38">
        <v>56101900</v>
      </c>
      <c r="E324" s="52" t="s">
        <v>769</v>
      </c>
      <c r="F324" s="75"/>
      <c r="G324" s="62"/>
      <c r="H324" s="52" t="s">
        <v>770</v>
      </c>
      <c r="I324" s="65" t="s">
        <v>162</v>
      </c>
      <c r="J324" s="38">
        <v>61</v>
      </c>
      <c r="K324" s="95"/>
      <c r="L324" s="93"/>
      <c r="M324" s="39">
        <f t="shared" si="21"/>
        <v>0</v>
      </c>
      <c r="N324" s="39">
        <f t="shared" si="22"/>
        <v>0</v>
      </c>
      <c r="O324" s="40" t="e">
        <f t="shared" si="23"/>
        <v>#DIV/0!</v>
      </c>
      <c r="P324" s="95"/>
      <c r="Q324" s="95"/>
      <c r="R324" s="39">
        <f t="shared" si="24"/>
        <v>0</v>
      </c>
      <c r="S324" s="39">
        <f t="shared" si="25"/>
        <v>0</v>
      </c>
      <c r="T324" s="40" t="e">
        <f t="shared" si="26"/>
        <v>#DIV/0!</v>
      </c>
      <c r="U324" s="53"/>
      <c r="V324" s="53"/>
      <c r="W324" s="53"/>
      <c r="X324" s="53"/>
      <c r="Y324" s="53"/>
      <c r="Z324" s="53"/>
      <c r="AA324" s="53"/>
      <c r="AB324" s="53"/>
      <c r="AC324" s="53"/>
    </row>
    <row r="325" spans="1:29" ht="112.5" customHeight="1" x14ac:dyDescent="0.15">
      <c r="A325" s="42" t="s">
        <v>771</v>
      </c>
      <c r="B325" s="38" t="s">
        <v>131</v>
      </c>
      <c r="C325" s="41" t="s">
        <v>772</v>
      </c>
      <c r="D325" s="38">
        <v>39111510</v>
      </c>
      <c r="E325" s="52" t="s">
        <v>773</v>
      </c>
      <c r="F325" s="75"/>
      <c r="G325" s="62"/>
      <c r="H325" s="52" t="s">
        <v>774</v>
      </c>
      <c r="I325" s="65" t="s">
        <v>162</v>
      </c>
      <c r="J325" s="38">
        <v>2</v>
      </c>
      <c r="K325" s="95"/>
      <c r="L325" s="93"/>
      <c r="M325" s="39">
        <f t="shared" si="21"/>
        <v>0</v>
      </c>
      <c r="N325" s="39">
        <f t="shared" si="22"/>
        <v>0</v>
      </c>
      <c r="O325" s="40" t="e">
        <f t="shared" si="23"/>
        <v>#DIV/0!</v>
      </c>
      <c r="P325" s="95"/>
      <c r="Q325" s="95"/>
      <c r="R325" s="39">
        <f t="shared" si="24"/>
        <v>0</v>
      </c>
      <c r="S325" s="39">
        <f t="shared" si="25"/>
        <v>0</v>
      </c>
      <c r="T325" s="40" t="e">
        <f t="shared" si="26"/>
        <v>#DIV/0!</v>
      </c>
      <c r="U325" s="53"/>
      <c r="V325" s="53"/>
      <c r="W325" s="53"/>
      <c r="X325" s="53"/>
      <c r="Y325" s="53"/>
      <c r="Z325" s="53"/>
      <c r="AA325" s="53"/>
      <c r="AB325" s="53"/>
      <c r="AC325" s="53"/>
    </row>
    <row r="326" spans="1:29" ht="102" customHeight="1" x14ac:dyDescent="0.15">
      <c r="A326" s="42" t="s">
        <v>775</v>
      </c>
      <c r="B326" s="38" t="s">
        <v>131</v>
      </c>
      <c r="C326" s="41" t="s">
        <v>776</v>
      </c>
      <c r="D326" s="38">
        <v>56101900</v>
      </c>
      <c r="E326" s="52" t="s">
        <v>777</v>
      </c>
      <c r="F326" s="75"/>
      <c r="G326" s="62"/>
      <c r="H326" s="52" t="s">
        <v>778</v>
      </c>
      <c r="I326" s="65" t="s">
        <v>162</v>
      </c>
      <c r="J326" s="38">
        <v>80</v>
      </c>
      <c r="K326" s="95"/>
      <c r="L326" s="93"/>
      <c r="M326" s="39">
        <f t="shared" si="21"/>
        <v>0</v>
      </c>
      <c r="N326" s="39">
        <f t="shared" si="22"/>
        <v>0</v>
      </c>
      <c r="O326" s="40" t="e">
        <f t="shared" si="23"/>
        <v>#DIV/0!</v>
      </c>
      <c r="P326" s="95"/>
      <c r="Q326" s="95"/>
      <c r="R326" s="39">
        <f t="shared" si="24"/>
        <v>0</v>
      </c>
      <c r="S326" s="39">
        <f t="shared" si="25"/>
        <v>0</v>
      </c>
      <c r="T326" s="40" t="e">
        <f t="shared" si="26"/>
        <v>#DIV/0!</v>
      </c>
      <c r="U326" s="53"/>
      <c r="V326" s="53"/>
      <c r="W326" s="53"/>
      <c r="X326" s="53"/>
      <c r="Y326" s="53"/>
      <c r="Z326" s="53"/>
      <c r="AA326" s="53"/>
      <c r="AB326" s="53"/>
      <c r="AC326" s="53"/>
    </row>
    <row r="327" spans="1:29" ht="135" customHeight="1" x14ac:dyDescent="0.15">
      <c r="A327" s="42" t="s">
        <v>779</v>
      </c>
      <c r="B327" s="38" t="s">
        <v>131</v>
      </c>
      <c r="C327" s="41" t="s">
        <v>772</v>
      </c>
      <c r="D327" s="38">
        <v>39111510</v>
      </c>
      <c r="E327" s="52" t="s">
        <v>780</v>
      </c>
      <c r="F327" s="41" t="s">
        <v>781</v>
      </c>
      <c r="G327" s="62"/>
      <c r="H327" s="52"/>
      <c r="I327" s="65" t="s">
        <v>162</v>
      </c>
      <c r="J327" s="38">
        <v>80</v>
      </c>
      <c r="K327" s="95"/>
      <c r="L327" s="93"/>
      <c r="M327" s="39">
        <f t="shared" si="21"/>
        <v>0</v>
      </c>
      <c r="N327" s="39">
        <f t="shared" si="22"/>
        <v>0</v>
      </c>
      <c r="O327" s="40" t="e">
        <f t="shared" si="23"/>
        <v>#DIV/0!</v>
      </c>
      <c r="P327" s="95"/>
      <c r="Q327" s="95"/>
      <c r="R327" s="39">
        <f t="shared" si="24"/>
        <v>0</v>
      </c>
      <c r="S327" s="39">
        <f t="shared" si="25"/>
        <v>0</v>
      </c>
      <c r="T327" s="40" t="e">
        <f t="shared" si="26"/>
        <v>#DIV/0!</v>
      </c>
      <c r="U327" s="53"/>
      <c r="V327" s="53"/>
      <c r="W327" s="53"/>
      <c r="X327" s="53"/>
      <c r="Y327" s="53"/>
      <c r="Z327" s="53"/>
      <c r="AA327" s="53"/>
      <c r="AB327" s="53"/>
      <c r="AC327" s="53"/>
    </row>
    <row r="328" spans="1:29" ht="66.75" customHeight="1" x14ac:dyDescent="0.15">
      <c r="A328" s="77" t="s">
        <v>782</v>
      </c>
      <c r="B328" s="148" t="s">
        <v>131</v>
      </c>
      <c r="C328" s="150" t="s">
        <v>783</v>
      </c>
      <c r="D328" s="148">
        <v>56101900</v>
      </c>
      <c r="E328" s="152" t="s">
        <v>784</v>
      </c>
      <c r="F328" s="153"/>
      <c r="G328" s="154"/>
      <c r="H328" s="152" t="s">
        <v>785</v>
      </c>
      <c r="I328" s="65" t="s">
        <v>786</v>
      </c>
      <c r="J328" s="38">
        <v>10</v>
      </c>
      <c r="K328" s="95"/>
      <c r="L328" s="93"/>
      <c r="M328" s="39">
        <f t="shared" si="21"/>
        <v>0</v>
      </c>
      <c r="N328" s="39">
        <f t="shared" si="22"/>
        <v>0</v>
      </c>
      <c r="O328" s="40" t="e">
        <f t="shared" si="23"/>
        <v>#DIV/0!</v>
      </c>
      <c r="P328" s="95"/>
      <c r="Q328" s="95"/>
      <c r="R328" s="39">
        <f t="shared" si="24"/>
        <v>0</v>
      </c>
      <c r="S328" s="39">
        <f t="shared" si="25"/>
        <v>0</v>
      </c>
      <c r="T328" s="40" t="e">
        <f t="shared" si="26"/>
        <v>#DIV/0!</v>
      </c>
      <c r="U328" s="53"/>
      <c r="V328" s="53"/>
      <c r="W328" s="53"/>
      <c r="X328" s="53"/>
      <c r="Y328" s="53"/>
      <c r="Z328" s="53"/>
      <c r="AA328" s="53"/>
      <c r="AB328" s="53"/>
      <c r="AC328" s="53"/>
    </row>
    <row r="329" spans="1:29" ht="66.75" customHeight="1" x14ac:dyDescent="0.15">
      <c r="A329" s="77" t="s">
        <v>787</v>
      </c>
      <c r="B329" s="149"/>
      <c r="C329" s="149"/>
      <c r="D329" s="149"/>
      <c r="E329" s="149"/>
      <c r="F329" s="149"/>
      <c r="G329" s="149"/>
      <c r="H329" s="149"/>
      <c r="I329" s="65" t="s">
        <v>788</v>
      </c>
      <c r="J329" s="38">
        <v>10</v>
      </c>
      <c r="K329" s="95"/>
      <c r="L329" s="93"/>
      <c r="M329" s="39">
        <f t="shared" si="21"/>
        <v>0</v>
      </c>
      <c r="N329" s="39">
        <f t="shared" si="22"/>
        <v>0</v>
      </c>
      <c r="O329" s="40" t="e">
        <f t="shared" si="23"/>
        <v>#DIV/0!</v>
      </c>
      <c r="P329" s="95"/>
      <c r="Q329" s="95"/>
      <c r="R329" s="39">
        <f t="shared" si="24"/>
        <v>0</v>
      </c>
      <c r="S329" s="39">
        <f t="shared" si="25"/>
        <v>0</v>
      </c>
      <c r="T329" s="40" t="e">
        <f t="shared" si="26"/>
        <v>#DIV/0!</v>
      </c>
      <c r="U329" s="53"/>
      <c r="V329" s="53"/>
      <c r="W329" s="53"/>
      <c r="X329" s="53"/>
      <c r="Y329" s="53"/>
      <c r="Z329" s="53"/>
      <c r="AA329" s="53"/>
      <c r="AB329" s="53"/>
      <c r="AC329" s="53"/>
    </row>
    <row r="330" spans="1:29" ht="175.5" customHeight="1" x14ac:dyDescent="0.15">
      <c r="A330" s="38" t="s">
        <v>789</v>
      </c>
      <c r="B330" s="38" t="s">
        <v>131</v>
      </c>
      <c r="C330" s="41" t="s">
        <v>790</v>
      </c>
      <c r="D330" s="38">
        <v>56101900</v>
      </c>
      <c r="E330" s="52" t="s">
        <v>791</v>
      </c>
      <c r="F330" s="75"/>
      <c r="G330" s="62"/>
      <c r="H330" s="52"/>
      <c r="I330" s="65" t="s">
        <v>162</v>
      </c>
      <c r="J330" s="38">
        <v>5</v>
      </c>
      <c r="K330" s="95"/>
      <c r="L330" s="93"/>
      <c r="M330" s="39">
        <f t="shared" si="21"/>
        <v>0</v>
      </c>
      <c r="N330" s="39">
        <f t="shared" si="22"/>
        <v>0</v>
      </c>
      <c r="O330" s="40" t="e">
        <f t="shared" si="23"/>
        <v>#DIV/0!</v>
      </c>
      <c r="P330" s="95"/>
      <c r="Q330" s="95"/>
      <c r="R330" s="39">
        <f t="shared" si="24"/>
        <v>0</v>
      </c>
      <c r="S330" s="39">
        <f t="shared" si="25"/>
        <v>0</v>
      </c>
      <c r="T330" s="40" t="e">
        <f t="shared" si="26"/>
        <v>#DIV/0!</v>
      </c>
      <c r="U330" s="53"/>
      <c r="V330" s="53"/>
      <c r="W330" s="53"/>
      <c r="X330" s="53"/>
      <c r="Y330" s="53"/>
      <c r="Z330" s="53"/>
      <c r="AA330" s="53"/>
      <c r="AB330" s="53"/>
      <c r="AC330" s="53"/>
    </row>
    <row r="331" spans="1:29" ht="114" customHeight="1" x14ac:dyDescent="0.15">
      <c r="A331" s="38" t="s">
        <v>792</v>
      </c>
      <c r="B331" s="38" t="s">
        <v>131</v>
      </c>
      <c r="C331" s="41" t="s">
        <v>793</v>
      </c>
      <c r="D331" s="38">
        <v>56101900</v>
      </c>
      <c r="E331" s="52" t="s">
        <v>794</v>
      </c>
      <c r="F331" s="75"/>
      <c r="G331" s="62"/>
      <c r="H331" s="52" t="s">
        <v>795</v>
      </c>
      <c r="I331" s="65" t="s">
        <v>162</v>
      </c>
      <c r="J331" s="38">
        <v>50</v>
      </c>
      <c r="K331" s="96"/>
      <c r="L331" s="93"/>
      <c r="M331" s="39">
        <f t="shared" si="21"/>
        <v>0</v>
      </c>
      <c r="N331" s="39">
        <f t="shared" si="22"/>
        <v>0</v>
      </c>
      <c r="O331" s="40" t="e">
        <f t="shared" si="23"/>
        <v>#DIV/0!</v>
      </c>
      <c r="P331" s="95"/>
      <c r="Q331" s="95"/>
      <c r="R331" s="39">
        <f t="shared" si="24"/>
        <v>0</v>
      </c>
      <c r="S331" s="39">
        <f t="shared" si="25"/>
        <v>0</v>
      </c>
      <c r="T331" s="40" t="e">
        <f t="shared" si="26"/>
        <v>#DIV/0!</v>
      </c>
      <c r="U331" s="53"/>
      <c r="V331" s="53"/>
      <c r="W331" s="53"/>
      <c r="X331" s="53"/>
      <c r="Y331" s="53"/>
      <c r="Z331" s="53"/>
      <c r="AA331" s="53"/>
      <c r="AB331" s="53"/>
      <c r="AC331" s="53"/>
    </row>
    <row r="332" spans="1:29" ht="78.75" customHeight="1" x14ac:dyDescent="0.15">
      <c r="A332" s="38" t="s">
        <v>796</v>
      </c>
      <c r="B332" s="38" t="s">
        <v>131</v>
      </c>
      <c r="C332" s="41" t="s">
        <v>776</v>
      </c>
      <c r="D332" s="38">
        <v>56101900</v>
      </c>
      <c r="E332" s="52" t="s">
        <v>797</v>
      </c>
      <c r="F332" s="75"/>
      <c r="G332" s="62"/>
      <c r="H332" s="52" t="s">
        <v>778</v>
      </c>
      <c r="I332" s="65" t="s">
        <v>162</v>
      </c>
      <c r="J332" s="38">
        <v>80</v>
      </c>
      <c r="K332" s="96"/>
      <c r="L332" s="93"/>
      <c r="M332" s="39">
        <f t="shared" si="21"/>
        <v>0</v>
      </c>
      <c r="N332" s="39">
        <f t="shared" si="22"/>
        <v>0</v>
      </c>
      <c r="O332" s="40" t="e">
        <f t="shared" si="23"/>
        <v>#DIV/0!</v>
      </c>
      <c r="P332" s="95"/>
      <c r="Q332" s="95"/>
      <c r="R332" s="39">
        <f t="shared" si="24"/>
        <v>0</v>
      </c>
      <c r="S332" s="39">
        <f t="shared" si="25"/>
        <v>0</v>
      </c>
      <c r="T332" s="40" t="e">
        <f t="shared" si="26"/>
        <v>#DIV/0!</v>
      </c>
      <c r="U332" s="53"/>
      <c r="V332" s="53"/>
      <c r="W332" s="53"/>
      <c r="X332" s="53"/>
      <c r="Y332" s="53"/>
      <c r="Z332" s="53"/>
      <c r="AA332" s="53"/>
      <c r="AB332" s="53"/>
      <c r="AC332" s="53"/>
    </row>
    <row r="333" spans="1:29" ht="69.75" customHeight="1" x14ac:dyDescent="0.15">
      <c r="A333" s="38" t="s">
        <v>798</v>
      </c>
      <c r="B333" s="38" t="s">
        <v>131</v>
      </c>
      <c r="C333" s="41" t="s">
        <v>799</v>
      </c>
      <c r="D333" s="38">
        <v>56101900</v>
      </c>
      <c r="E333" s="52" t="s">
        <v>800</v>
      </c>
      <c r="F333" s="75"/>
      <c r="G333" s="62"/>
      <c r="H333" s="52" t="s">
        <v>774</v>
      </c>
      <c r="I333" s="65" t="s">
        <v>162</v>
      </c>
      <c r="J333" s="38">
        <v>5</v>
      </c>
      <c r="K333" s="96"/>
      <c r="L333" s="93"/>
      <c r="M333" s="39">
        <f t="shared" si="21"/>
        <v>0</v>
      </c>
      <c r="N333" s="39">
        <f t="shared" si="22"/>
        <v>0</v>
      </c>
      <c r="O333" s="40" t="e">
        <f t="shared" si="23"/>
        <v>#DIV/0!</v>
      </c>
      <c r="P333" s="95"/>
      <c r="Q333" s="95"/>
      <c r="R333" s="39">
        <f t="shared" si="24"/>
        <v>0</v>
      </c>
      <c r="S333" s="39">
        <f t="shared" si="25"/>
        <v>0</v>
      </c>
      <c r="T333" s="40" t="e">
        <f t="shared" si="26"/>
        <v>#DIV/0!</v>
      </c>
      <c r="U333" s="53"/>
      <c r="V333" s="53"/>
      <c r="W333" s="53"/>
      <c r="X333" s="53"/>
      <c r="Y333" s="53"/>
      <c r="Z333" s="53"/>
      <c r="AA333" s="53"/>
      <c r="AB333" s="53"/>
      <c r="AC333" s="53"/>
    </row>
    <row r="334" spans="1:29" ht="69.75" customHeight="1" x14ac:dyDescent="0.15">
      <c r="A334" s="38" t="s">
        <v>801</v>
      </c>
      <c r="B334" s="38" t="s">
        <v>131</v>
      </c>
      <c r="C334" s="41" t="s">
        <v>802</v>
      </c>
      <c r="D334" s="38">
        <v>56101900</v>
      </c>
      <c r="E334" s="52" t="s">
        <v>803</v>
      </c>
      <c r="F334" s="75"/>
      <c r="G334" s="62"/>
      <c r="H334" s="52" t="s">
        <v>774</v>
      </c>
      <c r="I334" s="65" t="s">
        <v>162</v>
      </c>
      <c r="J334" s="38">
        <v>5</v>
      </c>
      <c r="K334" s="96"/>
      <c r="L334" s="93"/>
      <c r="M334" s="39">
        <f t="shared" si="21"/>
        <v>0</v>
      </c>
      <c r="N334" s="39">
        <f t="shared" si="22"/>
        <v>0</v>
      </c>
      <c r="O334" s="40" t="e">
        <f t="shared" si="23"/>
        <v>#DIV/0!</v>
      </c>
      <c r="P334" s="95"/>
      <c r="Q334" s="95"/>
      <c r="R334" s="39">
        <f t="shared" si="24"/>
        <v>0</v>
      </c>
      <c r="S334" s="39">
        <f t="shared" si="25"/>
        <v>0</v>
      </c>
      <c r="T334" s="40" t="e">
        <f t="shared" si="26"/>
        <v>#DIV/0!</v>
      </c>
      <c r="U334" s="53"/>
      <c r="V334" s="53"/>
      <c r="W334" s="53"/>
      <c r="X334" s="53"/>
      <c r="Y334" s="53"/>
      <c r="Z334" s="53"/>
      <c r="AA334" s="53"/>
      <c r="AB334" s="53"/>
      <c r="AC334" s="53"/>
    </row>
    <row r="335" spans="1:29" ht="126.75" customHeight="1" x14ac:dyDescent="0.15">
      <c r="A335" s="38" t="s">
        <v>804</v>
      </c>
      <c r="B335" s="38" t="s">
        <v>131</v>
      </c>
      <c r="C335" s="41" t="s">
        <v>805</v>
      </c>
      <c r="D335" s="38">
        <v>56101900</v>
      </c>
      <c r="E335" s="52" t="s">
        <v>806</v>
      </c>
      <c r="F335" s="75"/>
      <c r="G335" s="62"/>
      <c r="H335" s="52" t="s">
        <v>774</v>
      </c>
      <c r="I335" s="65" t="s">
        <v>162</v>
      </c>
      <c r="J335" s="38">
        <v>5</v>
      </c>
      <c r="K335" s="96"/>
      <c r="L335" s="93"/>
      <c r="M335" s="39">
        <f t="shared" si="21"/>
        <v>0</v>
      </c>
      <c r="N335" s="39">
        <f t="shared" si="22"/>
        <v>0</v>
      </c>
      <c r="O335" s="40" t="e">
        <f t="shared" si="23"/>
        <v>#DIV/0!</v>
      </c>
      <c r="P335" s="95"/>
      <c r="Q335" s="95"/>
      <c r="R335" s="39">
        <f t="shared" si="24"/>
        <v>0</v>
      </c>
      <c r="S335" s="39">
        <f t="shared" si="25"/>
        <v>0</v>
      </c>
      <c r="T335" s="40" t="e">
        <f t="shared" si="26"/>
        <v>#DIV/0!</v>
      </c>
      <c r="U335" s="53"/>
      <c r="V335" s="53"/>
      <c r="W335" s="53"/>
      <c r="X335" s="53"/>
      <c r="Y335" s="53"/>
      <c r="Z335" s="53"/>
      <c r="AA335" s="53"/>
      <c r="AB335" s="53"/>
      <c r="AC335" s="53"/>
    </row>
    <row r="336" spans="1:29" ht="105" customHeight="1" x14ac:dyDescent="0.15">
      <c r="A336" s="38" t="s">
        <v>807</v>
      </c>
      <c r="B336" s="38" t="s">
        <v>131</v>
      </c>
      <c r="C336" s="41" t="s">
        <v>808</v>
      </c>
      <c r="D336" s="38">
        <v>56101900</v>
      </c>
      <c r="E336" s="52" t="s">
        <v>809</v>
      </c>
      <c r="F336" s="75"/>
      <c r="G336" s="62"/>
      <c r="H336" s="52" t="s">
        <v>774</v>
      </c>
      <c r="I336" s="65" t="s">
        <v>162</v>
      </c>
      <c r="J336" s="38">
        <v>10</v>
      </c>
      <c r="K336" s="96"/>
      <c r="L336" s="93"/>
      <c r="M336" s="78">
        <f t="shared" si="21"/>
        <v>0</v>
      </c>
      <c r="N336" s="78">
        <f t="shared" si="22"/>
        <v>0</v>
      </c>
      <c r="O336" s="79" t="e">
        <f t="shared" si="23"/>
        <v>#DIV/0!</v>
      </c>
      <c r="P336" s="95"/>
      <c r="Q336" s="95"/>
      <c r="R336" s="39">
        <f t="shared" si="24"/>
        <v>0</v>
      </c>
      <c r="S336" s="39">
        <f t="shared" si="25"/>
        <v>0</v>
      </c>
      <c r="T336" s="79" t="e">
        <f t="shared" si="26"/>
        <v>#DIV/0!</v>
      </c>
      <c r="U336" s="53"/>
      <c r="V336" s="53"/>
      <c r="W336" s="53"/>
      <c r="X336" s="53"/>
      <c r="Y336" s="53"/>
      <c r="Z336" s="53"/>
      <c r="AA336" s="53"/>
      <c r="AB336" s="53"/>
      <c r="AC336" s="53"/>
    </row>
    <row r="337" spans="1:29" ht="96" customHeight="1" x14ac:dyDescent="0.15">
      <c r="A337" s="36" t="s">
        <v>810</v>
      </c>
      <c r="B337" s="148" t="s">
        <v>131</v>
      </c>
      <c r="C337" s="150" t="s">
        <v>811</v>
      </c>
      <c r="D337" s="148">
        <v>56101900</v>
      </c>
      <c r="E337" s="202" t="s">
        <v>812</v>
      </c>
      <c r="F337" s="153"/>
      <c r="G337" s="154"/>
      <c r="H337" s="152" t="s">
        <v>813</v>
      </c>
      <c r="I337" s="65" t="s">
        <v>814</v>
      </c>
      <c r="J337" s="38">
        <v>48</v>
      </c>
      <c r="K337" s="96"/>
      <c r="L337" s="93"/>
      <c r="M337" s="78">
        <f t="shared" si="21"/>
        <v>0</v>
      </c>
      <c r="N337" s="78">
        <f t="shared" si="22"/>
        <v>0</v>
      </c>
      <c r="O337" s="79" t="e">
        <f t="shared" si="23"/>
        <v>#DIV/0!</v>
      </c>
      <c r="P337" s="95"/>
      <c r="Q337" s="95"/>
      <c r="R337" s="39">
        <f t="shared" si="24"/>
        <v>0</v>
      </c>
      <c r="S337" s="39">
        <f t="shared" si="25"/>
        <v>0</v>
      </c>
      <c r="T337" s="79" t="e">
        <f t="shared" si="26"/>
        <v>#DIV/0!</v>
      </c>
      <c r="U337" s="53"/>
      <c r="V337" s="53"/>
      <c r="W337" s="53"/>
      <c r="X337" s="53"/>
      <c r="Y337" s="53"/>
      <c r="Z337" s="53"/>
      <c r="AA337" s="53"/>
      <c r="AB337" s="53"/>
      <c r="AC337" s="53"/>
    </row>
    <row r="338" spans="1:29" ht="96" customHeight="1" x14ac:dyDescent="0.15">
      <c r="A338" s="36" t="s">
        <v>815</v>
      </c>
      <c r="B338" s="149"/>
      <c r="C338" s="149"/>
      <c r="D338" s="149"/>
      <c r="E338" s="149"/>
      <c r="F338" s="149"/>
      <c r="G338" s="149"/>
      <c r="H338" s="149"/>
      <c r="I338" s="65" t="s">
        <v>816</v>
      </c>
      <c r="J338" s="38">
        <v>48</v>
      </c>
      <c r="K338" s="96"/>
      <c r="L338" s="93"/>
      <c r="M338" s="78">
        <f t="shared" si="21"/>
        <v>0</v>
      </c>
      <c r="N338" s="78">
        <f t="shared" si="22"/>
        <v>0</v>
      </c>
      <c r="O338" s="79" t="e">
        <f t="shared" si="23"/>
        <v>#DIV/0!</v>
      </c>
      <c r="P338" s="95"/>
      <c r="Q338" s="95"/>
      <c r="R338" s="39">
        <f t="shared" si="24"/>
        <v>0</v>
      </c>
      <c r="S338" s="39">
        <f t="shared" si="25"/>
        <v>0</v>
      </c>
      <c r="T338" s="79" t="e">
        <f t="shared" si="26"/>
        <v>#DIV/0!</v>
      </c>
      <c r="U338" s="53"/>
      <c r="V338" s="53"/>
      <c r="W338" s="53"/>
      <c r="X338" s="53"/>
      <c r="Y338" s="53"/>
      <c r="Z338" s="53"/>
      <c r="AA338" s="53"/>
      <c r="AB338" s="53"/>
      <c r="AC338" s="53"/>
    </row>
    <row r="339" spans="1:29" ht="144.75" customHeight="1" x14ac:dyDescent="0.15">
      <c r="A339" s="38" t="s">
        <v>817</v>
      </c>
      <c r="B339" s="38" t="s">
        <v>143</v>
      </c>
      <c r="C339" s="41" t="s">
        <v>818</v>
      </c>
      <c r="D339" s="38">
        <v>56101530</v>
      </c>
      <c r="E339" s="82" t="s">
        <v>819</v>
      </c>
      <c r="F339" s="75"/>
      <c r="G339" s="62"/>
      <c r="H339" s="81" t="s">
        <v>820</v>
      </c>
      <c r="I339" s="65" t="s">
        <v>162</v>
      </c>
      <c r="J339" s="38">
        <v>10</v>
      </c>
      <c r="K339" s="96"/>
      <c r="L339" s="93"/>
      <c r="M339" s="78">
        <f t="shared" si="21"/>
        <v>0</v>
      </c>
      <c r="N339" s="78">
        <f t="shared" si="22"/>
        <v>0</v>
      </c>
      <c r="O339" s="79" t="e">
        <f t="shared" si="23"/>
        <v>#DIV/0!</v>
      </c>
      <c r="P339" s="95"/>
      <c r="Q339" s="95"/>
      <c r="R339" s="39">
        <f t="shared" si="24"/>
        <v>0</v>
      </c>
      <c r="S339" s="39">
        <f t="shared" si="25"/>
        <v>0</v>
      </c>
      <c r="T339" s="79" t="e">
        <f t="shared" si="26"/>
        <v>#DIV/0!</v>
      </c>
      <c r="U339" s="53"/>
      <c r="V339" s="53"/>
      <c r="W339" s="53"/>
      <c r="X339" s="53"/>
      <c r="Y339" s="53"/>
      <c r="Z339" s="53"/>
      <c r="AA339" s="53"/>
      <c r="AB339" s="53"/>
      <c r="AC339" s="53"/>
    </row>
    <row r="340" spans="1:29" ht="183.75" customHeight="1" x14ac:dyDescent="0.15">
      <c r="A340" s="38" t="s">
        <v>821</v>
      </c>
      <c r="B340" s="38" t="s">
        <v>163</v>
      </c>
      <c r="C340" s="41" t="s">
        <v>822</v>
      </c>
      <c r="D340" s="45" t="s">
        <v>165</v>
      </c>
      <c r="E340" s="46" t="s">
        <v>823</v>
      </c>
      <c r="F340" s="47"/>
      <c r="G340" s="48"/>
      <c r="H340" s="81"/>
      <c r="I340" s="46" t="s">
        <v>162</v>
      </c>
      <c r="J340" s="38">
        <v>100</v>
      </c>
      <c r="K340" s="93"/>
      <c r="L340" s="93"/>
      <c r="M340" s="39">
        <f t="shared" si="21"/>
        <v>0</v>
      </c>
      <c r="N340" s="39">
        <f t="shared" si="22"/>
        <v>0</v>
      </c>
      <c r="O340" s="40" t="e">
        <f t="shared" si="23"/>
        <v>#DIV/0!</v>
      </c>
      <c r="P340" s="93"/>
      <c r="Q340" s="93"/>
      <c r="R340" s="39">
        <f t="shared" si="24"/>
        <v>0</v>
      </c>
      <c r="S340" s="39">
        <f t="shared" si="25"/>
        <v>0</v>
      </c>
      <c r="T340" s="40" t="e">
        <f t="shared" si="26"/>
        <v>#DIV/0!</v>
      </c>
      <c r="U340" s="12"/>
      <c r="V340" s="12"/>
      <c r="W340" s="12"/>
      <c r="X340" s="12"/>
      <c r="Y340" s="12"/>
      <c r="Z340" s="12"/>
      <c r="AA340" s="12"/>
      <c r="AB340" s="12"/>
      <c r="AC340" s="12"/>
    </row>
    <row r="341" spans="1:29" ht="38" customHeight="1" x14ac:dyDescent="0.15">
      <c r="A341" s="38" t="s">
        <v>1012</v>
      </c>
      <c r="B341" s="148" t="s">
        <v>163</v>
      </c>
      <c r="C341" s="150" t="s">
        <v>822</v>
      </c>
      <c r="D341" s="192" t="s">
        <v>165</v>
      </c>
      <c r="E341" s="186" t="s">
        <v>1011</v>
      </c>
      <c r="F341" s="195"/>
      <c r="G341" s="154"/>
      <c r="H341" s="188" t="s">
        <v>166</v>
      </c>
      <c r="I341" s="46" t="s">
        <v>969</v>
      </c>
      <c r="J341" s="38">
        <v>50</v>
      </c>
      <c r="K341" s="93"/>
      <c r="L341" s="93"/>
      <c r="M341" s="39">
        <f t="shared" si="21"/>
        <v>0</v>
      </c>
      <c r="N341" s="39">
        <f t="shared" si="22"/>
        <v>0</v>
      </c>
      <c r="O341" s="40" t="e">
        <f t="shared" si="23"/>
        <v>#DIV/0!</v>
      </c>
      <c r="P341" s="93"/>
      <c r="Q341" s="93"/>
      <c r="R341" s="39">
        <f t="shared" si="24"/>
        <v>0</v>
      </c>
      <c r="S341" s="39">
        <f t="shared" si="25"/>
        <v>0</v>
      </c>
      <c r="T341" s="40" t="e">
        <f t="shared" si="26"/>
        <v>#DIV/0!</v>
      </c>
      <c r="U341" s="12"/>
      <c r="V341" s="12"/>
      <c r="W341" s="12"/>
      <c r="X341" s="12"/>
      <c r="Y341" s="12"/>
      <c r="Z341" s="12"/>
      <c r="AA341" s="12"/>
      <c r="AB341" s="12"/>
      <c r="AC341" s="12"/>
    </row>
    <row r="342" spans="1:29" ht="38" customHeight="1" x14ac:dyDescent="0.15">
      <c r="A342" s="38" t="s">
        <v>1013</v>
      </c>
      <c r="B342" s="190"/>
      <c r="C342" s="191"/>
      <c r="D342" s="193"/>
      <c r="E342" s="194"/>
      <c r="F342" s="196"/>
      <c r="G342" s="187"/>
      <c r="H342" s="189"/>
      <c r="I342" s="46" t="s">
        <v>970</v>
      </c>
      <c r="J342" s="38">
        <v>50</v>
      </c>
      <c r="K342" s="93"/>
      <c r="L342" s="93"/>
      <c r="M342" s="39">
        <f t="shared" ref="M342:M351" si="33">SUM(K342+L342)</f>
        <v>0</v>
      </c>
      <c r="N342" s="39">
        <f t="shared" ref="N342:N351" si="34">SUM(M342*J342)</f>
        <v>0</v>
      </c>
      <c r="O342" s="40" t="e">
        <f t="shared" ref="O342:O351" si="35">L342/M342</f>
        <v>#DIV/0!</v>
      </c>
      <c r="P342" s="93"/>
      <c r="Q342" s="93"/>
      <c r="R342" s="39">
        <f t="shared" ref="R342:R351" si="36">SUM(P342+Q342)</f>
        <v>0</v>
      </c>
      <c r="S342" s="39">
        <f t="shared" ref="S342:S351" si="37">SUM(R342*J342)</f>
        <v>0</v>
      </c>
      <c r="T342" s="40" t="e">
        <f t="shared" ref="T342:T351" si="38">Q342/R342</f>
        <v>#DIV/0!</v>
      </c>
      <c r="U342" s="12"/>
      <c r="V342" s="12"/>
      <c r="W342" s="12"/>
      <c r="X342" s="12"/>
      <c r="Y342" s="12"/>
      <c r="Z342" s="12"/>
      <c r="AA342" s="12"/>
      <c r="AB342" s="12"/>
      <c r="AC342" s="12"/>
    </row>
    <row r="343" spans="1:29" ht="38" customHeight="1" x14ac:dyDescent="0.15">
      <c r="A343" s="38" t="s">
        <v>1014</v>
      </c>
      <c r="B343" s="155"/>
      <c r="C343" s="155"/>
      <c r="D343" s="181"/>
      <c r="E343" s="181"/>
      <c r="F343" s="181"/>
      <c r="G343" s="155"/>
      <c r="H343" s="155"/>
      <c r="I343" s="46" t="s">
        <v>972</v>
      </c>
      <c r="J343" s="38">
        <v>50</v>
      </c>
      <c r="K343" s="93"/>
      <c r="L343" s="93"/>
      <c r="M343" s="39">
        <f t="shared" si="33"/>
        <v>0</v>
      </c>
      <c r="N343" s="39">
        <f t="shared" si="34"/>
        <v>0</v>
      </c>
      <c r="O343" s="40" t="e">
        <f t="shared" si="35"/>
        <v>#DIV/0!</v>
      </c>
      <c r="P343" s="93"/>
      <c r="Q343" s="93"/>
      <c r="R343" s="39">
        <f t="shared" si="36"/>
        <v>0</v>
      </c>
      <c r="S343" s="39">
        <f t="shared" si="37"/>
        <v>0</v>
      </c>
      <c r="T343" s="40" t="e">
        <f t="shared" si="38"/>
        <v>#DIV/0!</v>
      </c>
      <c r="U343" s="12"/>
      <c r="V343" s="12"/>
      <c r="W343" s="12"/>
      <c r="X343" s="12"/>
      <c r="Y343" s="12"/>
      <c r="Z343" s="12"/>
      <c r="AA343" s="12"/>
      <c r="AB343" s="12"/>
      <c r="AC343" s="12"/>
    </row>
    <row r="344" spans="1:29" ht="38" customHeight="1" x14ac:dyDescent="0.15">
      <c r="A344" s="38" t="s">
        <v>1015</v>
      </c>
      <c r="B344" s="155"/>
      <c r="C344" s="155"/>
      <c r="D344" s="181"/>
      <c r="E344" s="181"/>
      <c r="F344" s="181"/>
      <c r="G344" s="155"/>
      <c r="H344" s="155"/>
      <c r="I344" s="46" t="s">
        <v>973</v>
      </c>
      <c r="J344" s="38">
        <v>50</v>
      </c>
      <c r="K344" s="93"/>
      <c r="L344" s="93"/>
      <c r="M344" s="39">
        <f t="shared" si="33"/>
        <v>0</v>
      </c>
      <c r="N344" s="39">
        <f t="shared" si="34"/>
        <v>0</v>
      </c>
      <c r="O344" s="40" t="e">
        <f t="shared" si="35"/>
        <v>#DIV/0!</v>
      </c>
      <c r="P344" s="93"/>
      <c r="Q344" s="93"/>
      <c r="R344" s="39">
        <f t="shared" si="36"/>
        <v>0</v>
      </c>
      <c r="S344" s="39">
        <f t="shared" si="37"/>
        <v>0</v>
      </c>
      <c r="T344" s="40" t="e">
        <f t="shared" si="38"/>
        <v>#DIV/0!</v>
      </c>
      <c r="U344" s="12"/>
      <c r="V344" s="12"/>
      <c r="W344" s="12"/>
      <c r="X344" s="12"/>
      <c r="Y344" s="12"/>
      <c r="Z344" s="12"/>
      <c r="AA344" s="12"/>
      <c r="AB344" s="12"/>
      <c r="AC344" s="12"/>
    </row>
    <row r="345" spans="1:29" ht="38" customHeight="1" x14ac:dyDescent="0.15">
      <c r="A345" s="38" t="s">
        <v>1016</v>
      </c>
      <c r="B345" s="155"/>
      <c r="C345" s="155"/>
      <c r="D345" s="181"/>
      <c r="E345" s="181"/>
      <c r="F345" s="181"/>
      <c r="G345" s="155"/>
      <c r="H345" s="155"/>
      <c r="I345" s="46" t="s">
        <v>975</v>
      </c>
      <c r="J345" s="38">
        <v>50</v>
      </c>
      <c r="K345" s="93"/>
      <c r="L345" s="93"/>
      <c r="M345" s="39">
        <f t="shared" si="33"/>
        <v>0</v>
      </c>
      <c r="N345" s="39">
        <f t="shared" si="34"/>
        <v>0</v>
      </c>
      <c r="O345" s="40" t="e">
        <f t="shared" si="35"/>
        <v>#DIV/0!</v>
      </c>
      <c r="P345" s="93"/>
      <c r="Q345" s="93"/>
      <c r="R345" s="39">
        <f t="shared" si="36"/>
        <v>0</v>
      </c>
      <c r="S345" s="39">
        <f t="shared" si="37"/>
        <v>0</v>
      </c>
      <c r="T345" s="40" t="e">
        <f t="shared" si="38"/>
        <v>#DIV/0!</v>
      </c>
      <c r="U345" s="12"/>
      <c r="V345" s="12"/>
      <c r="W345" s="12"/>
      <c r="X345" s="12"/>
      <c r="Y345" s="12"/>
      <c r="Z345" s="12"/>
      <c r="AA345" s="12"/>
      <c r="AB345" s="12"/>
      <c r="AC345" s="12"/>
    </row>
    <row r="346" spans="1:29" ht="38" customHeight="1" x14ac:dyDescent="0.15">
      <c r="A346" s="38" t="s">
        <v>1017</v>
      </c>
      <c r="B346" s="155"/>
      <c r="C346" s="155"/>
      <c r="D346" s="181"/>
      <c r="E346" s="181"/>
      <c r="F346" s="181"/>
      <c r="G346" s="155"/>
      <c r="H346" s="155"/>
      <c r="I346" s="46" t="s">
        <v>976</v>
      </c>
      <c r="J346" s="38">
        <v>50</v>
      </c>
      <c r="K346" s="93"/>
      <c r="L346" s="93"/>
      <c r="M346" s="39">
        <f t="shared" si="33"/>
        <v>0</v>
      </c>
      <c r="N346" s="39">
        <f t="shared" si="34"/>
        <v>0</v>
      </c>
      <c r="O346" s="40" t="e">
        <f t="shared" si="35"/>
        <v>#DIV/0!</v>
      </c>
      <c r="P346" s="93"/>
      <c r="Q346" s="93"/>
      <c r="R346" s="39">
        <f t="shared" si="36"/>
        <v>0</v>
      </c>
      <c r="S346" s="39">
        <f t="shared" si="37"/>
        <v>0</v>
      </c>
      <c r="T346" s="40" t="e">
        <f t="shared" si="38"/>
        <v>#DIV/0!</v>
      </c>
      <c r="U346" s="12"/>
      <c r="V346" s="12"/>
      <c r="W346" s="12"/>
      <c r="X346" s="12"/>
      <c r="Y346" s="12"/>
      <c r="Z346" s="12"/>
      <c r="AA346" s="12"/>
      <c r="AB346" s="12"/>
      <c r="AC346" s="12"/>
    </row>
    <row r="347" spans="1:29" ht="38" customHeight="1" x14ac:dyDescent="0.15">
      <c r="A347" s="38" t="s">
        <v>1018</v>
      </c>
      <c r="B347" s="155"/>
      <c r="C347" s="155"/>
      <c r="D347" s="181"/>
      <c r="E347" s="181"/>
      <c r="F347" s="181"/>
      <c r="G347" s="155"/>
      <c r="H347" s="155"/>
      <c r="I347" s="46" t="s">
        <v>978</v>
      </c>
      <c r="J347" s="38">
        <v>50</v>
      </c>
      <c r="K347" s="93"/>
      <c r="L347" s="93"/>
      <c r="M347" s="39">
        <f t="shared" si="33"/>
        <v>0</v>
      </c>
      <c r="N347" s="39">
        <f t="shared" si="34"/>
        <v>0</v>
      </c>
      <c r="O347" s="40" t="e">
        <f t="shared" si="35"/>
        <v>#DIV/0!</v>
      </c>
      <c r="P347" s="93"/>
      <c r="Q347" s="93"/>
      <c r="R347" s="39">
        <f t="shared" si="36"/>
        <v>0</v>
      </c>
      <c r="S347" s="39">
        <f t="shared" si="37"/>
        <v>0</v>
      </c>
      <c r="T347" s="40" t="e">
        <f t="shared" si="38"/>
        <v>#DIV/0!</v>
      </c>
      <c r="U347" s="12"/>
      <c r="V347" s="12"/>
      <c r="W347" s="12"/>
      <c r="X347" s="12"/>
      <c r="Y347" s="12"/>
      <c r="Z347" s="12"/>
      <c r="AA347" s="12"/>
      <c r="AB347" s="12"/>
      <c r="AC347" s="12"/>
    </row>
    <row r="348" spans="1:29" ht="38" customHeight="1" x14ac:dyDescent="0.15">
      <c r="A348" s="38" t="s">
        <v>1019</v>
      </c>
      <c r="B348" s="155"/>
      <c r="C348" s="155"/>
      <c r="D348" s="181"/>
      <c r="E348" s="181"/>
      <c r="F348" s="181"/>
      <c r="G348" s="155"/>
      <c r="H348" s="155"/>
      <c r="I348" s="46" t="s">
        <v>979</v>
      </c>
      <c r="J348" s="38">
        <v>50</v>
      </c>
      <c r="K348" s="93"/>
      <c r="L348" s="93"/>
      <c r="M348" s="39">
        <f t="shared" si="33"/>
        <v>0</v>
      </c>
      <c r="N348" s="39">
        <f t="shared" si="34"/>
        <v>0</v>
      </c>
      <c r="O348" s="40" t="e">
        <f t="shared" si="35"/>
        <v>#DIV/0!</v>
      </c>
      <c r="P348" s="93"/>
      <c r="Q348" s="93"/>
      <c r="R348" s="39">
        <f t="shared" si="36"/>
        <v>0</v>
      </c>
      <c r="S348" s="39">
        <f t="shared" si="37"/>
        <v>0</v>
      </c>
      <c r="T348" s="40" t="e">
        <f t="shared" si="38"/>
        <v>#DIV/0!</v>
      </c>
      <c r="U348" s="12"/>
      <c r="V348" s="12"/>
      <c r="W348" s="12"/>
      <c r="X348" s="12"/>
      <c r="Y348" s="12"/>
      <c r="Z348" s="12"/>
      <c r="AA348" s="12"/>
      <c r="AB348" s="12"/>
      <c r="AC348" s="12"/>
    </row>
    <row r="349" spans="1:29" ht="38" customHeight="1" x14ac:dyDescent="0.15">
      <c r="A349" s="38" t="s">
        <v>1020</v>
      </c>
      <c r="B349" s="155"/>
      <c r="C349" s="155"/>
      <c r="D349" s="181"/>
      <c r="E349" s="181"/>
      <c r="F349" s="181"/>
      <c r="G349" s="155"/>
      <c r="H349" s="155"/>
      <c r="I349" s="46" t="s">
        <v>981</v>
      </c>
      <c r="J349" s="38">
        <v>50</v>
      </c>
      <c r="K349" s="93"/>
      <c r="L349" s="93"/>
      <c r="M349" s="39">
        <f t="shared" si="33"/>
        <v>0</v>
      </c>
      <c r="N349" s="39">
        <f t="shared" si="34"/>
        <v>0</v>
      </c>
      <c r="O349" s="40" t="e">
        <f t="shared" si="35"/>
        <v>#DIV/0!</v>
      </c>
      <c r="P349" s="93"/>
      <c r="Q349" s="93"/>
      <c r="R349" s="39">
        <f t="shared" si="36"/>
        <v>0</v>
      </c>
      <c r="S349" s="39">
        <f t="shared" si="37"/>
        <v>0</v>
      </c>
      <c r="T349" s="40" t="e">
        <f t="shared" si="38"/>
        <v>#DIV/0!</v>
      </c>
      <c r="U349" s="12"/>
      <c r="V349" s="12"/>
      <c r="W349" s="12"/>
      <c r="X349" s="12"/>
      <c r="Y349" s="12"/>
      <c r="Z349" s="12"/>
      <c r="AA349" s="12"/>
      <c r="AB349" s="12"/>
      <c r="AC349" s="12"/>
    </row>
    <row r="350" spans="1:29" ht="38" customHeight="1" x14ac:dyDescent="0.15">
      <c r="A350" s="38" t="s">
        <v>1021</v>
      </c>
      <c r="B350" s="155"/>
      <c r="C350" s="155"/>
      <c r="D350" s="181"/>
      <c r="E350" s="181"/>
      <c r="F350" s="181"/>
      <c r="G350" s="155"/>
      <c r="H350" s="155"/>
      <c r="I350" s="46" t="s">
        <v>982</v>
      </c>
      <c r="J350" s="38">
        <v>50</v>
      </c>
      <c r="K350" s="93"/>
      <c r="L350" s="93"/>
      <c r="M350" s="39">
        <f t="shared" si="33"/>
        <v>0</v>
      </c>
      <c r="N350" s="39">
        <f t="shared" si="34"/>
        <v>0</v>
      </c>
      <c r="O350" s="40" t="e">
        <f t="shared" si="35"/>
        <v>#DIV/0!</v>
      </c>
      <c r="P350" s="93"/>
      <c r="Q350" s="93"/>
      <c r="R350" s="39">
        <f t="shared" si="36"/>
        <v>0</v>
      </c>
      <c r="S350" s="39">
        <f t="shared" si="37"/>
        <v>0</v>
      </c>
      <c r="T350" s="40" t="e">
        <f t="shared" si="38"/>
        <v>#DIV/0!</v>
      </c>
      <c r="U350" s="12"/>
      <c r="V350" s="12"/>
      <c r="W350" s="12"/>
      <c r="X350" s="12"/>
      <c r="Y350" s="12"/>
      <c r="Z350" s="12"/>
      <c r="AA350" s="12"/>
      <c r="AB350" s="12"/>
      <c r="AC350" s="12"/>
    </row>
    <row r="351" spans="1:29" ht="38" customHeight="1" x14ac:dyDescent="0.15">
      <c r="A351" s="38" t="s">
        <v>1022</v>
      </c>
      <c r="B351" s="155"/>
      <c r="C351" s="155"/>
      <c r="D351" s="181"/>
      <c r="E351" s="181"/>
      <c r="F351" s="181"/>
      <c r="G351" s="155"/>
      <c r="H351" s="155"/>
      <c r="I351" s="46" t="s">
        <v>990</v>
      </c>
      <c r="J351" s="38">
        <v>50</v>
      </c>
      <c r="K351" s="93"/>
      <c r="L351" s="93"/>
      <c r="M351" s="39">
        <f t="shared" si="33"/>
        <v>0</v>
      </c>
      <c r="N351" s="39">
        <f t="shared" si="34"/>
        <v>0</v>
      </c>
      <c r="O351" s="40" t="e">
        <f t="shared" si="35"/>
        <v>#DIV/0!</v>
      </c>
      <c r="P351" s="93"/>
      <c r="Q351" s="93"/>
      <c r="R351" s="39">
        <f t="shared" si="36"/>
        <v>0</v>
      </c>
      <c r="S351" s="39">
        <f t="shared" si="37"/>
        <v>0</v>
      </c>
      <c r="T351" s="40" t="e">
        <f t="shared" si="38"/>
        <v>#DIV/0!</v>
      </c>
      <c r="U351" s="12"/>
      <c r="V351" s="12"/>
      <c r="W351" s="12"/>
      <c r="X351" s="12"/>
      <c r="Y351" s="12"/>
      <c r="Z351" s="12"/>
      <c r="AA351" s="12"/>
      <c r="AB351" s="12"/>
      <c r="AC351" s="12"/>
    </row>
    <row r="352" spans="1:29" ht="39" customHeight="1" x14ac:dyDescent="0.15">
      <c r="A352" s="38" t="s">
        <v>1023</v>
      </c>
      <c r="B352" s="149"/>
      <c r="C352" s="149"/>
      <c r="D352" s="182"/>
      <c r="E352" s="182"/>
      <c r="F352" s="182"/>
      <c r="G352" s="149"/>
      <c r="H352" s="149"/>
      <c r="I352" s="46" t="s">
        <v>991</v>
      </c>
      <c r="J352" s="38">
        <v>50</v>
      </c>
      <c r="K352" s="93"/>
      <c r="L352" s="93"/>
      <c r="M352" s="39">
        <f t="shared" si="21"/>
        <v>0</v>
      </c>
      <c r="N352" s="39">
        <f t="shared" si="22"/>
        <v>0</v>
      </c>
      <c r="O352" s="40" t="e">
        <f t="shared" si="23"/>
        <v>#DIV/0!</v>
      </c>
      <c r="P352" s="93"/>
      <c r="Q352" s="93"/>
      <c r="R352" s="39">
        <f t="shared" si="24"/>
        <v>0</v>
      </c>
      <c r="S352" s="39">
        <f t="shared" si="25"/>
        <v>0</v>
      </c>
      <c r="T352" s="40" t="e">
        <f t="shared" si="26"/>
        <v>#DIV/0!</v>
      </c>
      <c r="U352" s="12"/>
      <c r="V352" s="12"/>
      <c r="W352" s="12"/>
      <c r="X352" s="12"/>
      <c r="Y352" s="12"/>
      <c r="Z352" s="12"/>
      <c r="AA352" s="12"/>
      <c r="AB352" s="12"/>
      <c r="AC352" s="12"/>
    </row>
    <row r="353" spans="1:29" ht="39" customHeight="1" x14ac:dyDescent="0.15">
      <c r="A353" s="38" t="s">
        <v>1024</v>
      </c>
      <c r="B353" s="148" t="s">
        <v>163</v>
      </c>
      <c r="C353" s="150" t="s">
        <v>824</v>
      </c>
      <c r="D353" s="192" t="s">
        <v>165</v>
      </c>
      <c r="E353" s="186" t="s">
        <v>1045</v>
      </c>
      <c r="F353" s="195"/>
      <c r="G353" s="185"/>
      <c r="H353" s="186" t="s">
        <v>174</v>
      </c>
      <c r="I353" s="46" t="s">
        <v>969</v>
      </c>
      <c r="J353" s="38">
        <v>50</v>
      </c>
      <c r="K353" s="93"/>
      <c r="L353" s="93"/>
      <c r="M353" s="39">
        <f t="shared" si="21"/>
        <v>0</v>
      </c>
      <c r="N353" s="39">
        <f t="shared" si="22"/>
        <v>0</v>
      </c>
      <c r="O353" s="40" t="e">
        <f t="shared" si="23"/>
        <v>#DIV/0!</v>
      </c>
      <c r="P353" s="93"/>
      <c r="Q353" s="93"/>
      <c r="R353" s="39">
        <f t="shared" si="24"/>
        <v>0</v>
      </c>
      <c r="S353" s="39">
        <f t="shared" si="25"/>
        <v>0</v>
      </c>
      <c r="T353" s="40" t="e">
        <f t="shared" si="26"/>
        <v>#DIV/0!</v>
      </c>
      <c r="U353" s="12"/>
      <c r="V353" s="12"/>
      <c r="W353" s="12"/>
      <c r="X353" s="12"/>
      <c r="Y353" s="12"/>
      <c r="Z353" s="12"/>
      <c r="AA353" s="12"/>
      <c r="AB353" s="12"/>
      <c r="AC353" s="12"/>
    </row>
    <row r="354" spans="1:29" ht="39" customHeight="1" x14ac:dyDescent="0.15">
      <c r="A354" s="38" t="s">
        <v>1025</v>
      </c>
      <c r="B354" s="190"/>
      <c r="C354" s="191"/>
      <c r="D354" s="193"/>
      <c r="E354" s="194"/>
      <c r="F354" s="196"/>
      <c r="G354" s="197"/>
      <c r="H354" s="194"/>
      <c r="I354" s="46" t="s">
        <v>970</v>
      </c>
      <c r="J354" s="38">
        <v>50</v>
      </c>
      <c r="K354" s="93"/>
      <c r="L354" s="93"/>
      <c r="M354" s="39">
        <f t="shared" ref="M354:M363" si="39">SUM(K354+L354)</f>
        <v>0</v>
      </c>
      <c r="N354" s="39">
        <f t="shared" ref="N354:N363" si="40">SUM(M354*J354)</f>
        <v>0</v>
      </c>
      <c r="O354" s="40" t="e">
        <f t="shared" ref="O354:O363" si="41">L354/M354</f>
        <v>#DIV/0!</v>
      </c>
      <c r="P354" s="93"/>
      <c r="Q354" s="93"/>
      <c r="R354" s="39">
        <f t="shared" ref="R354:R363" si="42">SUM(P354+Q354)</f>
        <v>0</v>
      </c>
      <c r="S354" s="39">
        <f t="shared" ref="S354:S363" si="43">SUM(R354*J354)</f>
        <v>0</v>
      </c>
      <c r="T354" s="40" t="e">
        <f t="shared" ref="T354:T363" si="44">Q354/R354</f>
        <v>#DIV/0!</v>
      </c>
      <c r="U354" s="12"/>
      <c r="V354" s="12"/>
      <c r="W354" s="12"/>
      <c r="X354" s="12"/>
      <c r="Y354" s="12"/>
      <c r="Z354" s="12"/>
      <c r="AA354" s="12"/>
      <c r="AB354" s="12"/>
      <c r="AC354" s="12"/>
    </row>
    <row r="355" spans="1:29" ht="39" customHeight="1" x14ac:dyDescent="0.15">
      <c r="A355" s="38" t="s">
        <v>1026</v>
      </c>
      <c r="B355" s="155"/>
      <c r="C355" s="155"/>
      <c r="D355" s="181"/>
      <c r="E355" s="181"/>
      <c r="F355" s="181"/>
      <c r="G355" s="181"/>
      <c r="H355" s="181"/>
      <c r="I355" s="46" t="s">
        <v>972</v>
      </c>
      <c r="J355" s="38">
        <v>50</v>
      </c>
      <c r="K355" s="93"/>
      <c r="L355" s="93"/>
      <c r="M355" s="39">
        <f t="shared" si="39"/>
        <v>0</v>
      </c>
      <c r="N355" s="39">
        <f t="shared" si="40"/>
        <v>0</v>
      </c>
      <c r="O355" s="40" t="e">
        <f t="shared" si="41"/>
        <v>#DIV/0!</v>
      </c>
      <c r="P355" s="93"/>
      <c r="Q355" s="93"/>
      <c r="R355" s="39">
        <f t="shared" si="42"/>
        <v>0</v>
      </c>
      <c r="S355" s="39">
        <f t="shared" si="43"/>
        <v>0</v>
      </c>
      <c r="T355" s="40" t="e">
        <f t="shared" si="44"/>
        <v>#DIV/0!</v>
      </c>
      <c r="U355" s="12"/>
      <c r="V355" s="12"/>
      <c r="W355" s="12"/>
      <c r="X355" s="12"/>
      <c r="Y355" s="12"/>
      <c r="Z355" s="12"/>
      <c r="AA355" s="12"/>
      <c r="AB355" s="12"/>
      <c r="AC355" s="12"/>
    </row>
    <row r="356" spans="1:29" ht="39" customHeight="1" x14ac:dyDescent="0.15">
      <c r="A356" s="38" t="s">
        <v>1027</v>
      </c>
      <c r="B356" s="155"/>
      <c r="C356" s="155"/>
      <c r="D356" s="181"/>
      <c r="E356" s="181"/>
      <c r="F356" s="181"/>
      <c r="G356" s="181"/>
      <c r="H356" s="181"/>
      <c r="I356" s="46" t="s">
        <v>973</v>
      </c>
      <c r="J356" s="38">
        <v>50</v>
      </c>
      <c r="K356" s="93"/>
      <c r="L356" s="93"/>
      <c r="M356" s="39">
        <f t="shared" si="39"/>
        <v>0</v>
      </c>
      <c r="N356" s="39">
        <f t="shared" si="40"/>
        <v>0</v>
      </c>
      <c r="O356" s="40" t="e">
        <f t="shared" si="41"/>
        <v>#DIV/0!</v>
      </c>
      <c r="P356" s="93"/>
      <c r="Q356" s="93"/>
      <c r="R356" s="39">
        <f t="shared" si="42"/>
        <v>0</v>
      </c>
      <c r="S356" s="39">
        <f t="shared" si="43"/>
        <v>0</v>
      </c>
      <c r="T356" s="40" t="e">
        <f t="shared" si="44"/>
        <v>#DIV/0!</v>
      </c>
      <c r="U356" s="12"/>
      <c r="V356" s="12"/>
      <c r="W356" s="12"/>
      <c r="X356" s="12"/>
      <c r="Y356" s="12"/>
      <c r="Z356" s="12"/>
      <c r="AA356" s="12"/>
      <c r="AB356" s="12"/>
      <c r="AC356" s="12"/>
    </row>
    <row r="357" spans="1:29" ht="39" customHeight="1" x14ac:dyDescent="0.15">
      <c r="A357" s="38" t="s">
        <v>1028</v>
      </c>
      <c r="B357" s="155"/>
      <c r="C357" s="155"/>
      <c r="D357" s="181"/>
      <c r="E357" s="181"/>
      <c r="F357" s="181"/>
      <c r="G357" s="181"/>
      <c r="H357" s="181"/>
      <c r="I357" s="46" t="s">
        <v>975</v>
      </c>
      <c r="J357" s="38">
        <v>50</v>
      </c>
      <c r="K357" s="93"/>
      <c r="L357" s="93"/>
      <c r="M357" s="39">
        <f t="shared" si="39"/>
        <v>0</v>
      </c>
      <c r="N357" s="39">
        <f t="shared" si="40"/>
        <v>0</v>
      </c>
      <c r="O357" s="40" t="e">
        <f t="shared" si="41"/>
        <v>#DIV/0!</v>
      </c>
      <c r="P357" s="93"/>
      <c r="Q357" s="93"/>
      <c r="R357" s="39">
        <f t="shared" si="42"/>
        <v>0</v>
      </c>
      <c r="S357" s="39">
        <f t="shared" si="43"/>
        <v>0</v>
      </c>
      <c r="T357" s="40" t="e">
        <f t="shared" si="44"/>
        <v>#DIV/0!</v>
      </c>
      <c r="U357" s="12"/>
      <c r="V357" s="12"/>
      <c r="W357" s="12"/>
      <c r="X357" s="12"/>
      <c r="Y357" s="12"/>
      <c r="Z357" s="12"/>
      <c r="AA357" s="12"/>
      <c r="AB357" s="12"/>
      <c r="AC357" s="12"/>
    </row>
    <row r="358" spans="1:29" ht="39" customHeight="1" x14ac:dyDescent="0.15">
      <c r="A358" s="38" t="s">
        <v>1029</v>
      </c>
      <c r="B358" s="155"/>
      <c r="C358" s="155"/>
      <c r="D358" s="181"/>
      <c r="E358" s="181"/>
      <c r="F358" s="181"/>
      <c r="G358" s="181"/>
      <c r="H358" s="181"/>
      <c r="I358" s="46" t="s">
        <v>976</v>
      </c>
      <c r="J358" s="38">
        <v>50</v>
      </c>
      <c r="K358" s="93"/>
      <c r="L358" s="93"/>
      <c r="M358" s="39">
        <f t="shared" si="39"/>
        <v>0</v>
      </c>
      <c r="N358" s="39">
        <f t="shared" si="40"/>
        <v>0</v>
      </c>
      <c r="O358" s="40" t="e">
        <f t="shared" si="41"/>
        <v>#DIV/0!</v>
      </c>
      <c r="P358" s="93"/>
      <c r="Q358" s="93"/>
      <c r="R358" s="39">
        <f t="shared" si="42"/>
        <v>0</v>
      </c>
      <c r="S358" s="39">
        <f t="shared" si="43"/>
        <v>0</v>
      </c>
      <c r="T358" s="40" t="e">
        <f t="shared" si="44"/>
        <v>#DIV/0!</v>
      </c>
      <c r="U358" s="12"/>
      <c r="V358" s="12"/>
      <c r="W358" s="12"/>
      <c r="X358" s="12"/>
      <c r="Y358" s="12"/>
      <c r="Z358" s="12"/>
      <c r="AA358" s="12"/>
      <c r="AB358" s="12"/>
      <c r="AC358" s="12"/>
    </row>
    <row r="359" spans="1:29" ht="39" customHeight="1" x14ac:dyDescent="0.15">
      <c r="A359" s="38" t="s">
        <v>1030</v>
      </c>
      <c r="B359" s="155"/>
      <c r="C359" s="155"/>
      <c r="D359" s="181"/>
      <c r="E359" s="181"/>
      <c r="F359" s="181"/>
      <c r="G359" s="181"/>
      <c r="H359" s="181"/>
      <c r="I359" s="46" t="s">
        <v>978</v>
      </c>
      <c r="J359" s="38">
        <v>50</v>
      </c>
      <c r="K359" s="93"/>
      <c r="L359" s="93"/>
      <c r="M359" s="39">
        <f t="shared" si="39"/>
        <v>0</v>
      </c>
      <c r="N359" s="39">
        <f t="shared" si="40"/>
        <v>0</v>
      </c>
      <c r="O359" s="40" t="e">
        <f t="shared" si="41"/>
        <v>#DIV/0!</v>
      </c>
      <c r="P359" s="93"/>
      <c r="Q359" s="93"/>
      <c r="R359" s="39">
        <f t="shared" si="42"/>
        <v>0</v>
      </c>
      <c r="S359" s="39">
        <f t="shared" si="43"/>
        <v>0</v>
      </c>
      <c r="T359" s="40" t="e">
        <f t="shared" si="44"/>
        <v>#DIV/0!</v>
      </c>
      <c r="U359" s="12"/>
      <c r="V359" s="12"/>
      <c r="W359" s="12"/>
      <c r="X359" s="12"/>
      <c r="Y359" s="12"/>
      <c r="Z359" s="12"/>
      <c r="AA359" s="12"/>
      <c r="AB359" s="12"/>
      <c r="AC359" s="12"/>
    </row>
    <row r="360" spans="1:29" ht="39" customHeight="1" x14ac:dyDescent="0.15">
      <c r="A360" s="38" t="s">
        <v>1031</v>
      </c>
      <c r="B360" s="155"/>
      <c r="C360" s="155"/>
      <c r="D360" s="181"/>
      <c r="E360" s="181"/>
      <c r="F360" s="181"/>
      <c r="G360" s="181"/>
      <c r="H360" s="181"/>
      <c r="I360" s="46" t="s">
        <v>979</v>
      </c>
      <c r="J360" s="38">
        <v>50</v>
      </c>
      <c r="K360" s="93"/>
      <c r="L360" s="93"/>
      <c r="M360" s="39">
        <f t="shared" si="39"/>
        <v>0</v>
      </c>
      <c r="N360" s="39">
        <f t="shared" si="40"/>
        <v>0</v>
      </c>
      <c r="O360" s="40" t="e">
        <f t="shared" si="41"/>
        <v>#DIV/0!</v>
      </c>
      <c r="P360" s="93"/>
      <c r="Q360" s="93"/>
      <c r="R360" s="39">
        <f t="shared" si="42"/>
        <v>0</v>
      </c>
      <c r="S360" s="39">
        <f t="shared" si="43"/>
        <v>0</v>
      </c>
      <c r="T360" s="40" t="e">
        <f t="shared" si="44"/>
        <v>#DIV/0!</v>
      </c>
      <c r="U360" s="12"/>
      <c r="V360" s="12"/>
      <c r="W360" s="12"/>
      <c r="X360" s="12"/>
      <c r="Y360" s="12"/>
      <c r="Z360" s="12"/>
      <c r="AA360" s="12"/>
      <c r="AB360" s="12"/>
      <c r="AC360" s="12"/>
    </row>
    <row r="361" spans="1:29" ht="39" customHeight="1" x14ac:dyDescent="0.15">
      <c r="A361" s="38" t="s">
        <v>1032</v>
      </c>
      <c r="B361" s="155"/>
      <c r="C361" s="155"/>
      <c r="D361" s="181"/>
      <c r="E361" s="181"/>
      <c r="F361" s="181"/>
      <c r="G361" s="181"/>
      <c r="H361" s="181"/>
      <c r="I361" s="46" t="s">
        <v>981</v>
      </c>
      <c r="J361" s="38">
        <v>50</v>
      </c>
      <c r="K361" s="93"/>
      <c r="L361" s="93"/>
      <c r="M361" s="39">
        <f t="shared" si="39"/>
        <v>0</v>
      </c>
      <c r="N361" s="39">
        <f t="shared" si="40"/>
        <v>0</v>
      </c>
      <c r="O361" s="40" t="e">
        <f t="shared" si="41"/>
        <v>#DIV/0!</v>
      </c>
      <c r="P361" s="93"/>
      <c r="Q361" s="93"/>
      <c r="R361" s="39">
        <f t="shared" si="42"/>
        <v>0</v>
      </c>
      <c r="S361" s="39">
        <f t="shared" si="43"/>
        <v>0</v>
      </c>
      <c r="T361" s="40" t="e">
        <f t="shared" si="44"/>
        <v>#DIV/0!</v>
      </c>
      <c r="U361" s="12"/>
      <c r="V361" s="12"/>
      <c r="W361" s="12"/>
      <c r="X361" s="12"/>
      <c r="Y361" s="12"/>
      <c r="Z361" s="12"/>
      <c r="AA361" s="12"/>
      <c r="AB361" s="12"/>
      <c r="AC361" s="12"/>
    </row>
    <row r="362" spans="1:29" ht="39" customHeight="1" x14ac:dyDescent="0.15">
      <c r="A362" s="38" t="s">
        <v>1033</v>
      </c>
      <c r="B362" s="155"/>
      <c r="C362" s="155"/>
      <c r="D362" s="181"/>
      <c r="E362" s="181"/>
      <c r="F362" s="181"/>
      <c r="G362" s="181"/>
      <c r="H362" s="181"/>
      <c r="I362" s="46" t="s">
        <v>982</v>
      </c>
      <c r="J362" s="38">
        <v>50</v>
      </c>
      <c r="K362" s="93"/>
      <c r="L362" s="93"/>
      <c r="M362" s="39">
        <f t="shared" si="39"/>
        <v>0</v>
      </c>
      <c r="N362" s="39">
        <f t="shared" si="40"/>
        <v>0</v>
      </c>
      <c r="O362" s="40" t="e">
        <f t="shared" si="41"/>
        <v>#DIV/0!</v>
      </c>
      <c r="P362" s="93"/>
      <c r="Q362" s="93"/>
      <c r="R362" s="39">
        <f t="shared" si="42"/>
        <v>0</v>
      </c>
      <c r="S362" s="39">
        <f t="shared" si="43"/>
        <v>0</v>
      </c>
      <c r="T362" s="40" t="e">
        <f t="shared" si="44"/>
        <v>#DIV/0!</v>
      </c>
      <c r="U362" s="12"/>
      <c r="V362" s="12"/>
      <c r="W362" s="12"/>
      <c r="X362" s="12"/>
      <c r="Y362" s="12"/>
      <c r="Z362" s="12"/>
      <c r="AA362" s="12"/>
      <c r="AB362" s="12"/>
      <c r="AC362" s="12"/>
    </row>
    <row r="363" spans="1:29" ht="39" customHeight="1" x14ac:dyDescent="0.15">
      <c r="A363" s="38" t="s">
        <v>1034</v>
      </c>
      <c r="B363" s="155"/>
      <c r="C363" s="155"/>
      <c r="D363" s="181"/>
      <c r="E363" s="181"/>
      <c r="F363" s="181"/>
      <c r="G363" s="181"/>
      <c r="H363" s="181"/>
      <c r="I363" s="46" t="s">
        <v>990</v>
      </c>
      <c r="J363" s="38">
        <v>50</v>
      </c>
      <c r="K363" s="93"/>
      <c r="L363" s="93"/>
      <c r="M363" s="39">
        <f t="shared" si="39"/>
        <v>0</v>
      </c>
      <c r="N363" s="39">
        <f t="shared" si="40"/>
        <v>0</v>
      </c>
      <c r="O363" s="40" t="e">
        <f t="shared" si="41"/>
        <v>#DIV/0!</v>
      </c>
      <c r="P363" s="93"/>
      <c r="Q363" s="93"/>
      <c r="R363" s="39">
        <f t="shared" si="42"/>
        <v>0</v>
      </c>
      <c r="S363" s="39">
        <f t="shared" si="43"/>
        <v>0</v>
      </c>
      <c r="T363" s="40" t="e">
        <f t="shared" si="44"/>
        <v>#DIV/0!</v>
      </c>
      <c r="U363" s="12"/>
      <c r="V363" s="12"/>
      <c r="W363" s="12"/>
      <c r="X363" s="12"/>
      <c r="Y363" s="12"/>
      <c r="Z363" s="12"/>
      <c r="AA363" s="12"/>
      <c r="AB363" s="12"/>
      <c r="AC363" s="12"/>
    </row>
    <row r="364" spans="1:29" ht="39" customHeight="1" x14ac:dyDescent="0.15">
      <c r="A364" s="38" t="s">
        <v>1035</v>
      </c>
      <c r="B364" s="149"/>
      <c r="C364" s="149"/>
      <c r="D364" s="182"/>
      <c r="E364" s="182"/>
      <c r="F364" s="182"/>
      <c r="G364" s="182"/>
      <c r="H364" s="182"/>
      <c r="I364" s="46" t="s">
        <v>991</v>
      </c>
      <c r="J364" s="38">
        <v>50</v>
      </c>
      <c r="K364" s="93"/>
      <c r="L364" s="93"/>
      <c r="M364" s="39">
        <f t="shared" si="21"/>
        <v>0</v>
      </c>
      <c r="N364" s="39">
        <f t="shared" si="22"/>
        <v>0</v>
      </c>
      <c r="O364" s="40" t="e">
        <f t="shared" si="23"/>
        <v>#DIV/0!</v>
      </c>
      <c r="P364" s="93"/>
      <c r="Q364" s="93"/>
      <c r="R364" s="39">
        <f t="shared" si="24"/>
        <v>0</v>
      </c>
      <c r="S364" s="39">
        <f t="shared" si="25"/>
        <v>0</v>
      </c>
      <c r="T364" s="40" t="e">
        <f t="shared" si="26"/>
        <v>#DIV/0!</v>
      </c>
      <c r="U364" s="12"/>
      <c r="V364" s="12"/>
      <c r="W364" s="12"/>
      <c r="X364" s="12"/>
      <c r="Y364" s="12"/>
      <c r="Z364" s="12"/>
      <c r="AA364" s="12"/>
      <c r="AB364" s="12"/>
      <c r="AC364" s="12"/>
    </row>
    <row r="365" spans="1:29" ht="45" customHeight="1" x14ac:dyDescent="0.15">
      <c r="A365" s="38" t="s">
        <v>825</v>
      </c>
      <c r="B365" s="148" t="s">
        <v>176</v>
      </c>
      <c r="C365" s="150" t="s">
        <v>826</v>
      </c>
      <c r="D365" s="180">
        <v>56101703</v>
      </c>
      <c r="E365" s="186" t="s">
        <v>827</v>
      </c>
      <c r="F365" s="184"/>
      <c r="G365" s="154"/>
      <c r="H365" s="186"/>
      <c r="I365" s="46" t="s">
        <v>828</v>
      </c>
      <c r="J365" s="38">
        <v>100</v>
      </c>
      <c r="K365" s="96"/>
      <c r="L365" s="93"/>
      <c r="M365" s="39">
        <f t="shared" si="21"/>
        <v>0</v>
      </c>
      <c r="N365" s="39">
        <f t="shared" si="22"/>
        <v>0</v>
      </c>
      <c r="O365" s="40" t="e">
        <f t="shared" si="23"/>
        <v>#DIV/0!</v>
      </c>
      <c r="P365" s="95"/>
      <c r="Q365" s="95"/>
      <c r="R365" s="39">
        <f t="shared" si="24"/>
        <v>0</v>
      </c>
      <c r="S365" s="39">
        <f t="shared" si="25"/>
        <v>0</v>
      </c>
      <c r="T365" s="40" t="e">
        <f t="shared" si="26"/>
        <v>#DIV/0!</v>
      </c>
      <c r="U365" s="53"/>
      <c r="V365" s="53"/>
      <c r="W365" s="53"/>
      <c r="X365" s="53"/>
      <c r="Y365" s="53"/>
      <c r="Z365" s="53"/>
      <c r="AA365" s="53"/>
      <c r="AB365" s="53"/>
      <c r="AC365" s="53"/>
    </row>
    <row r="366" spans="1:29" ht="45" customHeight="1" x14ac:dyDescent="0.15">
      <c r="A366" s="38" t="s">
        <v>829</v>
      </c>
      <c r="B366" s="155"/>
      <c r="C366" s="155"/>
      <c r="D366" s="181"/>
      <c r="E366" s="181"/>
      <c r="F366" s="181"/>
      <c r="G366" s="155"/>
      <c r="H366" s="181"/>
      <c r="I366" s="46" t="s">
        <v>830</v>
      </c>
      <c r="J366" s="38">
        <v>100</v>
      </c>
      <c r="K366" s="96"/>
      <c r="L366" s="93"/>
      <c r="M366" s="39">
        <f t="shared" si="21"/>
        <v>0</v>
      </c>
      <c r="N366" s="39">
        <f t="shared" si="22"/>
        <v>0</v>
      </c>
      <c r="O366" s="40" t="e">
        <f t="shared" si="23"/>
        <v>#DIV/0!</v>
      </c>
      <c r="P366" s="95"/>
      <c r="Q366" s="95"/>
      <c r="R366" s="39">
        <f t="shared" si="24"/>
        <v>0</v>
      </c>
      <c r="S366" s="39">
        <f t="shared" si="25"/>
        <v>0</v>
      </c>
      <c r="T366" s="40" t="e">
        <f t="shared" si="26"/>
        <v>#DIV/0!</v>
      </c>
      <c r="U366" s="53"/>
      <c r="V366" s="53"/>
      <c r="W366" s="53"/>
      <c r="X366" s="53"/>
      <c r="Y366" s="53"/>
      <c r="Z366" s="53"/>
      <c r="AA366" s="53"/>
      <c r="AB366" s="53"/>
      <c r="AC366" s="53"/>
    </row>
    <row r="367" spans="1:29" ht="45" customHeight="1" x14ac:dyDescent="0.15">
      <c r="A367" s="38" t="s">
        <v>831</v>
      </c>
      <c r="B367" s="149"/>
      <c r="C367" s="149"/>
      <c r="D367" s="182"/>
      <c r="E367" s="182"/>
      <c r="F367" s="182"/>
      <c r="G367" s="149"/>
      <c r="H367" s="182"/>
      <c r="I367" s="46" t="s">
        <v>832</v>
      </c>
      <c r="J367" s="38">
        <v>100</v>
      </c>
      <c r="K367" s="96"/>
      <c r="L367" s="93"/>
      <c r="M367" s="39">
        <f t="shared" si="21"/>
        <v>0</v>
      </c>
      <c r="N367" s="39">
        <f t="shared" si="22"/>
        <v>0</v>
      </c>
      <c r="O367" s="40" t="e">
        <f t="shared" si="23"/>
        <v>#DIV/0!</v>
      </c>
      <c r="P367" s="95"/>
      <c r="Q367" s="95"/>
      <c r="R367" s="39">
        <f t="shared" si="24"/>
        <v>0</v>
      </c>
      <c r="S367" s="39">
        <f t="shared" si="25"/>
        <v>0</v>
      </c>
      <c r="T367" s="40" t="e">
        <f t="shared" si="26"/>
        <v>#DIV/0!</v>
      </c>
      <c r="U367" s="53"/>
      <c r="V367" s="53"/>
      <c r="W367" s="53"/>
      <c r="X367" s="53"/>
      <c r="Y367" s="53"/>
      <c r="Z367" s="53"/>
      <c r="AA367" s="53"/>
      <c r="AB367" s="53"/>
      <c r="AC367" s="53"/>
    </row>
    <row r="368" spans="1:29" ht="94.5" customHeight="1" x14ac:dyDescent="0.15">
      <c r="A368" s="38" t="s">
        <v>833</v>
      </c>
      <c r="B368" s="38" t="s">
        <v>131</v>
      </c>
      <c r="C368" s="41" t="s">
        <v>834</v>
      </c>
      <c r="D368" s="83">
        <v>56101533</v>
      </c>
      <c r="E368" s="84" t="s">
        <v>835</v>
      </c>
      <c r="F368" s="85"/>
      <c r="G368" s="50"/>
      <c r="H368" s="46" t="s">
        <v>836</v>
      </c>
      <c r="I368" s="86" t="s">
        <v>162</v>
      </c>
      <c r="J368" s="38">
        <v>75</v>
      </c>
      <c r="K368" s="96"/>
      <c r="L368" s="93"/>
      <c r="M368" s="39">
        <f t="shared" si="21"/>
        <v>0</v>
      </c>
      <c r="N368" s="39">
        <f t="shared" si="22"/>
        <v>0</v>
      </c>
      <c r="O368" s="40" t="e">
        <f t="shared" si="23"/>
        <v>#DIV/0!</v>
      </c>
      <c r="P368" s="95"/>
      <c r="Q368" s="95"/>
      <c r="R368" s="39">
        <f t="shared" si="24"/>
        <v>0</v>
      </c>
      <c r="S368" s="39">
        <f t="shared" si="25"/>
        <v>0</v>
      </c>
      <c r="T368" s="40" t="e">
        <f t="shared" si="26"/>
        <v>#DIV/0!</v>
      </c>
      <c r="U368" s="53"/>
      <c r="V368" s="53"/>
      <c r="W368" s="53"/>
      <c r="X368" s="53"/>
      <c r="Y368" s="53"/>
      <c r="Z368" s="53"/>
      <c r="AA368" s="53"/>
      <c r="AB368" s="53"/>
      <c r="AC368" s="53"/>
    </row>
    <row r="369" spans="1:29" ht="174.75" customHeight="1" x14ac:dyDescent="0.15">
      <c r="A369" s="38" t="s">
        <v>837</v>
      </c>
      <c r="B369" s="38" t="s">
        <v>163</v>
      </c>
      <c r="C369" s="41" t="s">
        <v>838</v>
      </c>
      <c r="D369" s="83">
        <v>56101504</v>
      </c>
      <c r="E369" s="84" t="s">
        <v>1036</v>
      </c>
      <c r="F369" s="85"/>
      <c r="G369" s="87"/>
      <c r="H369" s="46" t="s">
        <v>839</v>
      </c>
      <c r="I369" s="86" t="s">
        <v>162</v>
      </c>
      <c r="J369" s="38">
        <v>50</v>
      </c>
      <c r="K369" s="96"/>
      <c r="L369" s="93"/>
      <c r="M369" s="39">
        <f t="shared" si="21"/>
        <v>0</v>
      </c>
      <c r="N369" s="39">
        <f t="shared" si="22"/>
        <v>0</v>
      </c>
      <c r="O369" s="40" t="e">
        <f t="shared" si="23"/>
        <v>#DIV/0!</v>
      </c>
      <c r="P369" s="95"/>
      <c r="Q369" s="95"/>
      <c r="R369" s="39">
        <f t="shared" si="24"/>
        <v>0</v>
      </c>
      <c r="S369" s="39">
        <f t="shared" si="25"/>
        <v>0</v>
      </c>
      <c r="T369" s="40" t="e">
        <f t="shared" si="26"/>
        <v>#DIV/0!</v>
      </c>
      <c r="U369" s="53"/>
      <c r="V369" s="53"/>
      <c r="W369" s="53"/>
      <c r="X369" s="53"/>
      <c r="Y369" s="53"/>
      <c r="Z369" s="53"/>
      <c r="AA369" s="53"/>
      <c r="AB369" s="53"/>
      <c r="AC369" s="53"/>
    </row>
    <row r="370" spans="1:29" ht="187.5" customHeight="1" x14ac:dyDescent="0.15">
      <c r="A370" s="38" t="s">
        <v>840</v>
      </c>
      <c r="B370" s="38" t="s">
        <v>163</v>
      </c>
      <c r="C370" s="41" t="s">
        <v>838</v>
      </c>
      <c r="D370" s="83">
        <v>56101504</v>
      </c>
      <c r="E370" s="84" t="s">
        <v>1037</v>
      </c>
      <c r="F370" s="85"/>
      <c r="G370" s="87"/>
      <c r="H370" s="46" t="s">
        <v>841</v>
      </c>
      <c r="I370" s="86" t="s">
        <v>162</v>
      </c>
      <c r="J370" s="38">
        <v>50</v>
      </c>
      <c r="K370" s="96"/>
      <c r="L370" s="93"/>
      <c r="M370" s="39">
        <f t="shared" si="21"/>
        <v>0</v>
      </c>
      <c r="N370" s="39">
        <f t="shared" si="22"/>
        <v>0</v>
      </c>
      <c r="O370" s="40" t="e">
        <f t="shared" si="23"/>
        <v>#DIV/0!</v>
      </c>
      <c r="P370" s="95"/>
      <c r="Q370" s="95"/>
      <c r="R370" s="39">
        <f t="shared" si="24"/>
        <v>0</v>
      </c>
      <c r="S370" s="39">
        <f t="shared" si="25"/>
        <v>0</v>
      </c>
      <c r="T370" s="40" t="e">
        <f t="shared" si="26"/>
        <v>#DIV/0!</v>
      </c>
      <c r="U370" s="53"/>
      <c r="V370" s="53"/>
      <c r="W370" s="53"/>
      <c r="X370" s="53"/>
      <c r="Y370" s="53"/>
      <c r="Z370" s="53"/>
      <c r="AA370" s="53"/>
      <c r="AB370" s="53"/>
      <c r="AC370" s="53"/>
    </row>
    <row r="371" spans="1:29" ht="189.75" customHeight="1" x14ac:dyDescent="0.15">
      <c r="A371" s="38" t="s">
        <v>842</v>
      </c>
      <c r="B371" s="38" t="s">
        <v>163</v>
      </c>
      <c r="C371" s="41" t="s">
        <v>838</v>
      </c>
      <c r="D371" s="83">
        <v>56101504</v>
      </c>
      <c r="E371" s="84" t="s">
        <v>1038</v>
      </c>
      <c r="F371" s="85"/>
      <c r="G371" s="87"/>
      <c r="H371" s="46" t="s">
        <v>839</v>
      </c>
      <c r="I371" s="86" t="s">
        <v>162</v>
      </c>
      <c r="J371" s="38">
        <v>50</v>
      </c>
      <c r="K371" s="96"/>
      <c r="L371" s="93"/>
      <c r="M371" s="39">
        <f t="shared" si="21"/>
        <v>0</v>
      </c>
      <c r="N371" s="39">
        <f t="shared" si="22"/>
        <v>0</v>
      </c>
      <c r="O371" s="40" t="e">
        <f t="shared" si="23"/>
        <v>#DIV/0!</v>
      </c>
      <c r="P371" s="95"/>
      <c r="Q371" s="95"/>
      <c r="R371" s="39">
        <f t="shared" si="24"/>
        <v>0</v>
      </c>
      <c r="S371" s="39">
        <f t="shared" si="25"/>
        <v>0</v>
      </c>
      <c r="T371" s="40" t="e">
        <f t="shared" si="26"/>
        <v>#DIV/0!</v>
      </c>
      <c r="U371" s="53"/>
      <c r="V371" s="53"/>
      <c r="W371" s="53"/>
      <c r="X371" s="53"/>
      <c r="Y371" s="53"/>
      <c r="Z371" s="53"/>
      <c r="AA371" s="53"/>
      <c r="AB371" s="53"/>
      <c r="AC371" s="53"/>
    </row>
    <row r="372" spans="1:29" ht="205.5" customHeight="1" x14ac:dyDescent="0.15">
      <c r="A372" s="38" t="s">
        <v>843</v>
      </c>
      <c r="B372" s="38" t="s">
        <v>163</v>
      </c>
      <c r="C372" s="41" t="s">
        <v>838</v>
      </c>
      <c r="D372" s="83">
        <v>56101504</v>
      </c>
      <c r="E372" s="84" t="s">
        <v>844</v>
      </c>
      <c r="F372" s="85"/>
      <c r="G372" s="87"/>
      <c r="H372" s="46" t="s">
        <v>845</v>
      </c>
      <c r="I372" s="86" t="s">
        <v>162</v>
      </c>
      <c r="J372" s="38">
        <v>50</v>
      </c>
      <c r="K372" s="96"/>
      <c r="L372" s="93"/>
      <c r="M372" s="39">
        <f t="shared" si="21"/>
        <v>0</v>
      </c>
      <c r="N372" s="39">
        <f t="shared" si="22"/>
        <v>0</v>
      </c>
      <c r="O372" s="40" t="e">
        <f t="shared" si="23"/>
        <v>#DIV/0!</v>
      </c>
      <c r="P372" s="95"/>
      <c r="Q372" s="95"/>
      <c r="R372" s="39">
        <f t="shared" si="24"/>
        <v>0</v>
      </c>
      <c r="S372" s="39">
        <f t="shared" si="25"/>
        <v>0</v>
      </c>
      <c r="T372" s="40" t="e">
        <f t="shared" si="26"/>
        <v>#DIV/0!</v>
      </c>
      <c r="U372" s="53"/>
      <c r="V372" s="53"/>
      <c r="W372" s="53"/>
      <c r="X372" s="53"/>
      <c r="Y372" s="53"/>
      <c r="Z372" s="53"/>
      <c r="AA372" s="53"/>
      <c r="AB372" s="53"/>
      <c r="AC372" s="53"/>
    </row>
    <row r="373" spans="1:29" ht="36.75" customHeight="1" x14ac:dyDescent="0.15">
      <c r="A373" s="36" t="s">
        <v>846</v>
      </c>
      <c r="B373" s="148" t="s">
        <v>163</v>
      </c>
      <c r="C373" s="150" t="s">
        <v>847</v>
      </c>
      <c r="D373" s="180">
        <v>56101504</v>
      </c>
      <c r="E373" s="183" t="s">
        <v>848</v>
      </c>
      <c r="F373" s="184"/>
      <c r="G373" s="185" t="s">
        <v>849</v>
      </c>
      <c r="H373" s="186"/>
      <c r="I373" s="86" t="s">
        <v>850</v>
      </c>
      <c r="J373" s="38">
        <v>10</v>
      </c>
      <c r="K373" s="96"/>
      <c r="L373" s="93"/>
      <c r="M373" s="39">
        <f t="shared" si="21"/>
        <v>0</v>
      </c>
      <c r="N373" s="39">
        <f t="shared" si="22"/>
        <v>0</v>
      </c>
      <c r="O373" s="40" t="e">
        <f t="shared" si="23"/>
        <v>#DIV/0!</v>
      </c>
      <c r="P373" s="95"/>
      <c r="Q373" s="95"/>
      <c r="R373" s="39">
        <f t="shared" si="24"/>
        <v>0</v>
      </c>
      <c r="S373" s="39">
        <f t="shared" si="25"/>
        <v>0</v>
      </c>
      <c r="T373" s="40" t="e">
        <f t="shared" si="26"/>
        <v>#DIV/0!</v>
      </c>
      <c r="U373" s="53"/>
      <c r="V373" s="53"/>
      <c r="W373" s="53"/>
      <c r="X373" s="53"/>
      <c r="Y373" s="53"/>
      <c r="Z373" s="53"/>
      <c r="AA373" s="53"/>
      <c r="AB373" s="53"/>
      <c r="AC373" s="53"/>
    </row>
    <row r="374" spans="1:29" ht="36.75" customHeight="1" x14ac:dyDescent="0.15">
      <c r="A374" s="36" t="s">
        <v>851</v>
      </c>
      <c r="B374" s="155"/>
      <c r="C374" s="155"/>
      <c r="D374" s="181"/>
      <c r="E374" s="181"/>
      <c r="F374" s="181"/>
      <c r="G374" s="181"/>
      <c r="H374" s="181"/>
      <c r="I374" s="86" t="s">
        <v>852</v>
      </c>
      <c r="J374" s="38">
        <v>10</v>
      </c>
      <c r="K374" s="96"/>
      <c r="L374" s="93"/>
      <c r="M374" s="39">
        <f t="shared" si="21"/>
        <v>0</v>
      </c>
      <c r="N374" s="39">
        <f t="shared" si="22"/>
        <v>0</v>
      </c>
      <c r="O374" s="40" t="e">
        <f t="shared" si="23"/>
        <v>#DIV/0!</v>
      </c>
      <c r="P374" s="95"/>
      <c r="Q374" s="95"/>
      <c r="R374" s="39">
        <f t="shared" si="24"/>
        <v>0</v>
      </c>
      <c r="S374" s="39">
        <f t="shared" si="25"/>
        <v>0</v>
      </c>
      <c r="T374" s="40" t="e">
        <f t="shared" si="26"/>
        <v>#DIV/0!</v>
      </c>
      <c r="U374" s="53"/>
      <c r="V374" s="53"/>
      <c r="W374" s="53"/>
      <c r="X374" s="53"/>
      <c r="Y374" s="53"/>
      <c r="Z374" s="53"/>
      <c r="AA374" s="53"/>
      <c r="AB374" s="53"/>
      <c r="AC374" s="53"/>
    </row>
    <row r="375" spans="1:29" ht="36.75" customHeight="1" x14ac:dyDescent="0.15">
      <c r="A375" s="36" t="s">
        <v>853</v>
      </c>
      <c r="B375" s="155"/>
      <c r="C375" s="155"/>
      <c r="D375" s="181"/>
      <c r="E375" s="181"/>
      <c r="F375" s="181"/>
      <c r="G375" s="181"/>
      <c r="H375" s="181"/>
      <c r="I375" s="86" t="s">
        <v>294</v>
      </c>
      <c r="J375" s="38">
        <v>10</v>
      </c>
      <c r="K375" s="96"/>
      <c r="L375" s="93"/>
      <c r="M375" s="39">
        <f t="shared" si="21"/>
        <v>0</v>
      </c>
      <c r="N375" s="39">
        <f t="shared" si="22"/>
        <v>0</v>
      </c>
      <c r="O375" s="40" t="e">
        <f t="shared" si="23"/>
        <v>#DIV/0!</v>
      </c>
      <c r="P375" s="95"/>
      <c r="Q375" s="95"/>
      <c r="R375" s="39">
        <f t="shared" si="24"/>
        <v>0</v>
      </c>
      <c r="S375" s="39">
        <f t="shared" si="25"/>
        <v>0</v>
      </c>
      <c r="T375" s="40" t="e">
        <f t="shared" si="26"/>
        <v>#DIV/0!</v>
      </c>
      <c r="U375" s="53"/>
      <c r="V375" s="53"/>
      <c r="W375" s="53"/>
      <c r="X375" s="53"/>
      <c r="Y375" s="53"/>
      <c r="Z375" s="53"/>
      <c r="AA375" s="53"/>
      <c r="AB375" s="53"/>
      <c r="AC375" s="53"/>
    </row>
    <row r="376" spans="1:29" ht="36.75" customHeight="1" x14ac:dyDescent="0.15">
      <c r="A376" s="36" t="s">
        <v>854</v>
      </c>
      <c r="B376" s="155"/>
      <c r="C376" s="155"/>
      <c r="D376" s="181"/>
      <c r="E376" s="181"/>
      <c r="F376" s="181"/>
      <c r="G376" s="181"/>
      <c r="H376" s="181"/>
      <c r="I376" s="86" t="s">
        <v>296</v>
      </c>
      <c r="J376" s="38">
        <v>10</v>
      </c>
      <c r="K376" s="96"/>
      <c r="L376" s="93"/>
      <c r="M376" s="39">
        <f t="shared" si="21"/>
        <v>0</v>
      </c>
      <c r="N376" s="39">
        <f t="shared" si="22"/>
        <v>0</v>
      </c>
      <c r="O376" s="40" t="e">
        <f t="shared" si="23"/>
        <v>#DIV/0!</v>
      </c>
      <c r="P376" s="95"/>
      <c r="Q376" s="95"/>
      <c r="R376" s="39">
        <f t="shared" si="24"/>
        <v>0</v>
      </c>
      <c r="S376" s="39">
        <f t="shared" si="25"/>
        <v>0</v>
      </c>
      <c r="T376" s="40" t="e">
        <f t="shared" si="26"/>
        <v>#DIV/0!</v>
      </c>
      <c r="U376" s="53"/>
      <c r="V376" s="53"/>
      <c r="W376" s="53"/>
      <c r="X376" s="53"/>
      <c r="Y376" s="53"/>
      <c r="Z376" s="53"/>
      <c r="AA376" s="53"/>
      <c r="AB376" s="53"/>
      <c r="AC376" s="53"/>
    </row>
    <row r="377" spans="1:29" ht="36.75" customHeight="1" x14ac:dyDescent="0.15">
      <c r="A377" s="38" t="s">
        <v>855</v>
      </c>
      <c r="B377" s="149"/>
      <c r="C377" s="149"/>
      <c r="D377" s="182"/>
      <c r="E377" s="182"/>
      <c r="F377" s="182"/>
      <c r="G377" s="182"/>
      <c r="H377" s="182"/>
      <c r="I377" s="86" t="s">
        <v>856</v>
      </c>
      <c r="J377" s="38">
        <v>10</v>
      </c>
      <c r="K377" s="96"/>
      <c r="L377" s="93"/>
      <c r="M377" s="39">
        <f t="shared" si="21"/>
        <v>0</v>
      </c>
      <c r="N377" s="39">
        <f t="shared" si="22"/>
        <v>0</v>
      </c>
      <c r="O377" s="40" t="e">
        <f t="shared" si="23"/>
        <v>#DIV/0!</v>
      </c>
      <c r="P377" s="95"/>
      <c r="Q377" s="95"/>
      <c r="R377" s="39">
        <f t="shared" si="24"/>
        <v>0</v>
      </c>
      <c r="S377" s="39">
        <f t="shared" si="25"/>
        <v>0</v>
      </c>
      <c r="T377" s="40" t="e">
        <f t="shared" si="26"/>
        <v>#DIV/0!</v>
      </c>
      <c r="U377" s="53"/>
      <c r="V377" s="53"/>
      <c r="W377" s="53"/>
      <c r="X377" s="53"/>
      <c r="Y377" s="53"/>
      <c r="Z377" s="53"/>
      <c r="AA377" s="53"/>
      <c r="AB377" s="53"/>
      <c r="AC377" s="53"/>
    </row>
    <row r="378" spans="1:29" ht="42.75" customHeight="1" x14ac:dyDescent="0.15">
      <c r="A378" s="36" t="s">
        <v>857</v>
      </c>
      <c r="B378" s="148" t="s">
        <v>163</v>
      </c>
      <c r="C378" s="150" t="s">
        <v>858</v>
      </c>
      <c r="D378" s="180">
        <v>56101504</v>
      </c>
      <c r="E378" s="183" t="s">
        <v>859</v>
      </c>
      <c r="F378" s="184"/>
      <c r="G378" s="185"/>
      <c r="H378" s="186" t="s">
        <v>860</v>
      </c>
      <c r="I378" s="86" t="s">
        <v>850</v>
      </c>
      <c r="J378" s="38">
        <v>10</v>
      </c>
      <c r="K378" s="96"/>
      <c r="L378" s="93"/>
      <c r="M378" s="39">
        <f t="shared" si="21"/>
        <v>0</v>
      </c>
      <c r="N378" s="39">
        <f t="shared" si="22"/>
        <v>0</v>
      </c>
      <c r="O378" s="40" t="e">
        <f t="shared" si="23"/>
        <v>#DIV/0!</v>
      </c>
      <c r="P378" s="95"/>
      <c r="Q378" s="95"/>
      <c r="R378" s="39">
        <f t="shared" si="24"/>
        <v>0</v>
      </c>
      <c r="S378" s="39">
        <f t="shared" si="25"/>
        <v>0</v>
      </c>
      <c r="T378" s="40" t="e">
        <f t="shared" si="26"/>
        <v>#DIV/0!</v>
      </c>
      <c r="U378" s="53"/>
      <c r="V378" s="53"/>
      <c r="W378" s="53"/>
      <c r="X378" s="53"/>
      <c r="Y378" s="53"/>
      <c r="Z378" s="53"/>
      <c r="AA378" s="53"/>
      <c r="AB378" s="53"/>
      <c r="AC378" s="53"/>
    </row>
    <row r="379" spans="1:29" ht="42.75" customHeight="1" x14ac:dyDescent="0.15">
      <c r="A379" s="36" t="s">
        <v>861</v>
      </c>
      <c r="B379" s="155"/>
      <c r="C379" s="155"/>
      <c r="D379" s="181"/>
      <c r="E379" s="181"/>
      <c r="F379" s="181"/>
      <c r="G379" s="181"/>
      <c r="H379" s="181"/>
      <c r="I379" s="86" t="s">
        <v>852</v>
      </c>
      <c r="J379" s="38">
        <v>10</v>
      </c>
      <c r="K379" s="96"/>
      <c r="L379" s="93"/>
      <c r="M379" s="39">
        <f t="shared" si="21"/>
        <v>0</v>
      </c>
      <c r="N379" s="39">
        <f t="shared" si="22"/>
        <v>0</v>
      </c>
      <c r="O379" s="40" t="e">
        <f t="shared" si="23"/>
        <v>#DIV/0!</v>
      </c>
      <c r="P379" s="95"/>
      <c r="Q379" s="95"/>
      <c r="R379" s="39">
        <f t="shared" si="24"/>
        <v>0</v>
      </c>
      <c r="S379" s="39">
        <f t="shared" si="25"/>
        <v>0</v>
      </c>
      <c r="T379" s="40" t="e">
        <f t="shared" si="26"/>
        <v>#DIV/0!</v>
      </c>
      <c r="U379" s="53"/>
      <c r="V379" s="53"/>
      <c r="W379" s="53"/>
      <c r="X379" s="53"/>
      <c r="Y379" s="53"/>
      <c r="Z379" s="53"/>
      <c r="AA379" s="53"/>
      <c r="AB379" s="53"/>
      <c r="AC379" s="53"/>
    </row>
    <row r="380" spans="1:29" ht="42.75" customHeight="1" x14ac:dyDescent="0.15">
      <c r="A380" s="36" t="s">
        <v>862</v>
      </c>
      <c r="B380" s="155"/>
      <c r="C380" s="155"/>
      <c r="D380" s="181"/>
      <c r="E380" s="181"/>
      <c r="F380" s="181"/>
      <c r="G380" s="181"/>
      <c r="H380" s="181"/>
      <c r="I380" s="86" t="s">
        <v>294</v>
      </c>
      <c r="J380" s="38">
        <v>10</v>
      </c>
      <c r="K380" s="96"/>
      <c r="L380" s="93"/>
      <c r="M380" s="39">
        <f t="shared" si="21"/>
        <v>0</v>
      </c>
      <c r="N380" s="39">
        <f t="shared" si="22"/>
        <v>0</v>
      </c>
      <c r="O380" s="40" t="e">
        <f t="shared" si="23"/>
        <v>#DIV/0!</v>
      </c>
      <c r="P380" s="95"/>
      <c r="Q380" s="95"/>
      <c r="R380" s="39">
        <f t="shared" si="24"/>
        <v>0</v>
      </c>
      <c r="S380" s="39">
        <f t="shared" si="25"/>
        <v>0</v>
      </c>
      <c r="T380" s="40" t="e">
        <f t="shared" si="26"/>
        <v>#DIV/0!</v>
      </c>
      <c r="U380" s="53"/>
      <c r="V380" s="53"/>
      <c r="W380" s="53"/>
      <c r="X380" s="53"/>
      <c r="Y380" s="53"/>
      <c r="Z380" s="53"/>
      <c r="AA380" s="53"/>
      <c r="AB380" s="53"/>
      <c r="AC380" s="53"/>
    </row>
    <row r="381" spans="1:29" ht="42.75" customHeight="1" x14ac:dyDescent="0.15">
      <c r="A381" s="36" t="s">
        <v>863</v>
      </c>
      <c r="B381" s="155"/>
      <c r="C381" s="155"/>
      <c r="D381" s="181"/>
      <c r="E381" s="181"/>
      <c r="F381" s="181"/>
      <c r="G381" s="181"/>
      <c r="H381" s="181"/>
      <c r="I381" s="86" t="s">
        <v>296</v>
      </c>
      <c r="J381" s="38">
        <v>10</v>
      </c>
      <c r="K381" s="96"/>
      <c r="L381" s="93"/>
      <c r="M381" s="39">
        <f t="shared" si="21"/>
        <v>0</v>
      </c>
      <c r="N381" s="39">
        <f t="shared" si="22"/>
        <v>0</v>
      </c>
      <c r="O381" s="40" t="e">
        <f t="shared" si="23"/>
        <v>#DIV/0!</v>
      </c>
      <c r="P381" s="95"/>
      <c r="Q381" s="95"/>
      <c r="R381" s="39">
        <f t="shared" si="24"/>
        <v>0</v>
      </c>
      <c r="S381" s="39">
        <f t="shared" si="25"/>
        <v>0</v>
      </c>
      <c r="T381" s="40" t="e">
        <f t="shared" si="26"/>
        <v>#DIV/0!</v>
      </c>
      <c r="U381" s="53"/>
      <c r="V381" s="53"/>
      <c r="W381" s="53"/>
      <c r="X381" s="53"/>
      <c r="Y381" s="53"/>
      <c r="Z381" s="53"/>
      <c r="AA381" s="53"/>
      <c r="AB381" s="53"/>
      <c r="AC381" s="53"/>
    </row>
    <row r="382" spans="1:29" ht="42.75" customHeight="1" x14ac:dyDescent="0.15">
      <c r="A382" s="38" t="s">
        <v>864</v>
      </c>
      <c r="B382" s="149"/>
      <c r="C382" s="149"/>
      <c r="D382" s="182"/>
      <c r="E382" s="182"/>
      <c r="F382" s="182"/>
      <c r="G382" s="182"/>
      <c r="H382" s="182"/>
      <c r="I382" s="86" t="s">
        <v>856</v>
      </c>
      <c r="J382" s="38">
        <v>10</v>
      </c>
      <c r="K382" s="97"/>
      <c r="L382" s="93"/>
      <c r="M382" s="39">
        <f t="shared" si="21"/>
        <v>0</v>
      </c>
      <c r="N382" s="39">
        <f t="shared" si="22"/>
        <v>0</v>
      </c>
      <c r="O382" s="40" t="e">
        <f t="shared" si="23"/>
        <v>#DIV/0!</v>
      </c>
      <c r="P382" s="95"/>
      <c r="Q382" s="95"/>
      <c r="R382" s="39">
        <f t="shared" si="24"/>
        <v>0</v>
      </c>
      <c r="S382" s="39">
        <f t="shared" si="25"/>
        <v>0</v>
      </c>
      <c r="T382" s="40" t="e">
        <f t="shared" si="26"/>
        <v>#DIV/0!</v>
      </c>
      <c r="U382" s="53"/>
      <c r="V382" s="53"/>
      <c r="W382" s="53"/>
      <c r="X382" s="53"/>
      <c r="Y382" s="53"/>
      <c r="Z382" s="53"/>
      <c r="AA382" s="53"/>
      <c r="AB382" s="53"/>
      <c r="AC382" s="53"/>
    </row>
    <row r="383" spans="1:29" ht="102.75" customHeight="1" x14ac:dyDescent="0.15">
      <c r="A383" s="38" t="s">
        <v>865</v>
      </c>
      <c r="B383" s="148" t="s">
        <v>176</v>
      </c>
      <c r="C383" s="150" t="s">
        <v>866</v>
      </c>
      <c r="D383" s="148">
        <v>56111500</v>
      </c>
      <c r="E383" s="202" t="s">
        <v>867</v>
      </c>
      <c r="F383" s="153"/>
      <c r="G383" s="154"/>
      <c r="H383" s="52" t="s">
        <v>868</v>
      </c>
      <c r="I383" s="86" t="s">
        <v>869</v>
      </c>
      <c r="J383" s="38">
        <v>10</v>
      </c>
      <c r="K383" s="97"/>
      <c r="L383" s="93"/>
      <c r="M383" s="39">
        <f t="shared" si="21"/>
        <v>0</v>
      </c>
      <c r="N383" s="39">
        <f t="shared" si="22"/>
        <v>0</v>
      </c>
      <c r="O383" s="40" t="e">
        <f t="shared" si="23"/>
        <v>#DIV/0!</v>
      </c>
      <c r="P383" s="97"/>
      <c r="Q383" s="97"/>
      <c r="R383" s="39">
        <f t="shared" si="24"/>
        <v>0</v>
      </c>
      <c r="S383" s="39">
        <f t="shared" si="25"/>
        <v>0</v>
      </c>
      <c r="T383" s="40" t="e">
        <f t="shared" si="26"/>
        <v>#DIV/0!</v>
      </c>
      <c r="U383" s="53"/>
      <c r="V383" s="53"/>
      <c r="W383" s="53"/>
      <c r="X383" s="53"/>
      <c r="Y383" s="53"/>
      <c r="Z383" s="53"/>
      <c r="AA383" s="53"/>
      <c r="AB383" s="53"/>
      <c r="AC383" s="53"/>
    </row>
    <row r="384" spans="1:29" ht="102.75" customHeight="1" x14ac:dyDescent="0.15">
      <c r="A384" s="38" t="s">
        <v>870</v>
      </c>
      <c r="B384" s="149"/>
      <c r="C384" s="149"/>
      <c r="D384" s="155"/>
      <c r="E384" s="149"/>
      <c r="F384" s="155"/>
      <c r="G384" s="155"/>
      <c r="H384" s="52" t="s">
        <v>871</v>
      </c>
      <c r="I384" s="65" t="s">
        <v>872</v>
      </c>
      <c r="J384" s="38">
        <v>10</v>
      </c>
      <c r="K384" s="97"/>
      <c r="L384" s="93"/>
      <c r="M384" s="78">
        <f t="shared" si="21"/>
        <v>0</v>
      </c>
      <c r="N384" s="78">
        <f t="shared" si="22"/>
        <v>0</v>
      </c>
      <c r="O384" s="40" t="e">
        <f t="shared" si="23"/>
        <v>#DIV/0!</v>
      </c>
      <c r="P384" s="97"/>
      <c r="Q384" s="97"/>
      <c r="R384" s="78">
        <f t="shared" si="24"/>
        <v>0</v>
      </c>
      <c r="S384" s="78">
        <f t="shared" si="25"/>
        <v>0</v>
      </c>
      <c r="T384" s="40" t="e">
        <f t="shared" si="26"/>
        <v>#DIV/0!</v>
      </c>
      <c r="U384" s="53"/>
      <c r="V384" s="53"/>
      <c r="W384" s="53"/>
      <c r="X384" s="53"/>
      <c r="Y384" s="53"/>
      <c r="Z384" s="53"/>
      <c r="AA384" s="53"/>
      <c r="AB384" s="53"/>
      <c r="AC384" s="53"/>
    </row>
    <row r="385" spans="1:29" ht="102.75" customHeight="1" thickBot="1" x14ac:dyDescent="0.2">
      <c r="A385" s="38" t="s">
        <v>919</v>
      </c>
      <c r="B385" s="38" t="s">
        <v>131</v>
      </c>
      <c r="C385" s="116" t="s">
        <v>920</v>
      </c>
      <c r="D385" s="118">
        <v>56101900</v>
      </c>
      <c r="E385" s="117" t="s">
        <v>921</v>
      </c>
      <c r="F385" s="115"/>
      <c r="G385" s="119" t="s">
        <v>922</v>
      </c>
      <c r="H385" s="114"/>
      <c r="I385" s="65"/>
      <c r="J385" s="38">
        <v>10</v>
      </c>
      <c r="K385" s="97"/>
      <c r="L385" s="93"/>
      <c r="M385" s="78">
        <f t="shared" ref="M385" si="45">SUM(K385+L385)</f>
        <v>0</v>
      </c>
      <c r="N385" s="78">
        <f t="shared" ref="N385" si="46">SUM(M385*J385)</f>
        <v>0</v>
      </c>
      <c r="O385" s="40" t="e">
        <f t="shared" ref="O385" si="47">L385/M385</f>
        <v>#DIV/0!</v>
      </c>
      <c r="P385" s="97"/>
      <c r="Q385" s="97"/>
      <c r="R385" s="78">
        <f t="shared" ref="R385" si="48">SUM(P385+Q385)</f>
        <v>0</v>
      </c>
      <c r="S385" s="78">
        <f t="shared" ref="S385" si="49">SUM(R385*J385)</f>
        <v>0</v>
      </c>
      <c r="T385" s="40" t="e">
        <f t="shared" ref="T385" si="50">Q385/R385</f>
        <v>#DIV/0!</v>
      </c>
      <c r="U385" s="53"/>
      <c r="V385" s="53"/>
      <c r="W385" s="53"/>
      <c r="X385" s="53"/>
      <c r="Y385" s="53"/>
      <c r="Z385" s="53"/>
      <c r="AA385" s="53"/>
      <c r="AB385" s="53"/>
      <c r="AC385" s="53"/>
    </row>
    <row r="386" spans="1:29" ht="91.5" customHeight="1" thickBot="1" x14ac:dyDescent="0.2">
      <c r="A386" s="88"/>
      <c r="B386" s="88"/>
      <c r="C386" s="88"/>
      <c r="D386" s="88"/>
      <c r="E386" s="89"/>
      <c r="F386" s="88"/>
      <c r="G386" s="88"/>
      <c r="H386" s="89"/>
      <c r="I386" s="89"/>
      <c r="J386" s="12"/>
      <c r="K386" s="173" t="s">
        <v>873</v>
      </c>
      <c r="L386" s="138"/>
      <c r="M386" s="138"/>
      <c r="N386" s="90">
        <f>SUM(N5:N385)</f>
        <v>0</v>
      </c>
      <c r="O386" s="12"/>
      <c r="P386" s="173" t="s">
        <v>874</v>
      </c>
      <c r="Q386" s="138"/>
      <c r="R386" s="138"/>
      <c r="S386" s="90">
        <f>+SUM(S5:S385)</f>
        <v>0</v>
      </c>
      <c r="T386" s="12"/>
      <c r="U386" s="12"/>
      <c r="V386" s="12"/>
      <c r="W386" s="12"/>
      <c r="X386" s="12"/>
      <c r="Y386" s="12"/>
      <c r="Z386" s="12"/>
      <c r="AA386" s="12"/>
      <c r="AB386" s="12"/>
      <c r="AC386" s="12"/>
    </row>
    <row r="387" spans="1:29" ht="142.5" customHeight="1" x14ac:dyDescent="0.15">
      <c r="A387" s="180" t="s">
        <v>875</v>
      </c>
      <c r="B387" s="203"/>
      <c r="C387" s="203"/>
      <c r="D387" s="203"/>
      <c r="E387" s="204"/>
      <c r="F387" s="88"/>
      <c r="G387" s="88"/>
      <c r="H387" s="89"/>
      <c r="I387" s="89"/>
      <c r="J387" s="12"/>
      <c r="K387" s="12"/>
      <c r="L387" s="12"/>
      <c r="M387" s="12"/>
      <c r="N387" s="12"/>
      <c r="O387" s="12"/>
      <c r="P387" s="12"/>
      <c r="Q387" s="12"/>
      <c r="R387" s="12"/>
      <c r="S387" s="12"/>
      <c r="T387" s="12"/>
      <c r="U387" s="12"/>
      <c r="V387" s="12"/>
      <c r="W387" s="12"/>
      <c r="X387" s="12"/>
      <c r="Y387" s="12"/>
      <c r="Z387" s="12"/>
      <c r="AA387" s="12"/>
      <c r="AB387" s="12"/>
      <c r="AC387" s="12"/>
    </row>
    <row r="388" spans="1:29" ht="138" customHeight="1" x14ac:dyDescent="0.15">
      <c r="A388" s="205" t="s">
        <v>876</v>
      </c>
      <c r="B388" s="199"/>
      <c r="C388" s="199"/>
      <c r="D388" s="199"/>
      <c r="E388" s="200"/>
      <c r="F388" s="88"/>
      <c r="G388" s="88"/>
      <c r="H388" s="89"/>
      <c r="I388" s="89"/>
      <c r="J388" s="12"/>
      <c r="K388" s="12"/>
      <c r="L388" s="12"/>
      <c r="M388" s="12"/>
      <c r="N388" s="12"/>
      <c r="O388" s="12"/>
      <c r="P388" s="12"/>
      <c r="Q388" s="12"/>
      <c r="R388" s="12"/>
      <c r="S388" s="12"/>
      <c r="T388" s="12"/>
      <c r="U388" s="12"/>
      <c r="V388" s="12"/>
      <c r="W388" s="12"/>
      <c r="X388" s="12"/>
      <c r="Y388" s="12"/>
      <c r="Z388" s="12"/>
      <c r="AA388" s="12"/>
      <c r="AB388" s="12"/>
      <c r="AC388" s="12"/>
    </row>
    <row r="389" spans="1:29" ht="142.5" customHeight="1" x14ac:dyDescent="0.15">
      <c r="A389" s="205" t="s">
        <v>877</v>
      </c>
      <c r="B389" s="199"/>
      <c r="C389" s="199"/>
      <c r="D389" s="199"/>
      <c r="E389" s="200"/>
      <c r="F389" s="88"/>
      <c r="G389" s="88"/>
      <c r="H389" s="89"/>
      <c r="I389" s="89"/>
      <c r="J389" s="12"/>
      <c r="K389" s="12"/>
      <c r="L389" s="12"/>
      <c r="M389" s="12"/>
      <c r="N389" s="12"/>
      <c r="O389" s="12"/>
      <c r="P389" s="12"/>
      <c r="Q389" s="12"/>
      <c r="R389" s="12"/>
      <c r="S389" s="12"/>
      <c r="T389" s="12"/>
      <c r="U389" s="12"/>
      <c r="V389" s="12"/>
      <c r="W389" s="12"/>
      <c r="X389" s="12"/>
      <c r="Y389" s="12"/>
      <c r="Z389" s="12"/>
      <c r="AA389" s="12"/>
      <c r="AB389" s="12"/>
      <c r="AC389" s="12"/>
    </row>
    <row r="390" spans="1:29" ht="258" customHeight="1" x14ac:dyDescent="0.15">
      <c r="A390" s="206" t="s">
        <v>878</v>
      </c>
      <c r="B390" s="199"/>
      <c r="C390" s="199"/>
      <c r="D390" s="199"/>
      <c r="E390" s="200"/>
      <c r="F390" s="88"/>
      <c r="G390" s="88"/>
      <c r="H390" s="89"/>
      <c r="I390" s="89"/>
      <c r="J390" s="12"/>
      <c r="K390" s="12"/>
      <c r="L390" s="12"/>
      <c r="M390" s="12"/>
      <c r="N390" s="12"/>
      <c r="O390" s="12"/>
      <c r="P390" s="12"/>
      <c r="Q390" s="12"/>
      <c r="R390" s="12"/>
      <c r="S390" s="12"/>
      <c r="T390" s="12"/>
      <c r="U390" s="12"/>
      <c r="V390" s="12"/>
      <c r="W390" s="12"/>
      <c r="X390" s="12"/>
      <c r="Y390" s="12"/>
      <c r="Z390" s="12"/>
      <c r="AA390" s="12"/>
      <c r="AB390" s="12"/>
      <c r="AC390" s="12"/>
    </row>
    <row r="391" spans="1:29" ht="141.75" customHeight="1" x14ac:dyDescent="0.15">
      <c r="A391" s="206" t="s">
        <v>879</v>
      </c>
      <c r="B391" s="199"/>
      <c r="C391" s="199"/>
      <c r="D391" s="199"/>
      <c r="E391" s="200"/>
      <c r="F391" s="88"/>
      <c r="G391" s="88"/>
      <c r="H391" s="89"/>
      <c r="I391" s="89"/>
      <c r="J391" s="12"/>
      <c r="K391" s="12"/>
      <c r="L391" s="12"/>
      <c r="M391" s="12"/>
      <c r="N391" s="12"/>
      <c r="O391" s="12"/>
      <c r="P391" s="12"/>
      <c r="Q391" s="12"/>
      <c r="R391" s="12"/>
      <c r="S391" s="12"/>
      <c r="T391" s="12"/>
      <c r="U391" s="12"/>
      <c r="V391" s="12"/>
      <c r="W391" s="12"/>
      <c r="X391" s="12"/>
      <c r="Y391" s="12"/>
      <c r="Z391" s="12"/>
      <c r="AA391" s="12"/>
      <c r="AB391" s="12"/>
      <c r="AC391" s="12"/>
    </row>
    <row r="392" spans="1:29" ht="25.5" customHeight="1" x14ac:dyDescent="0.15">
      <c r="A392" s="91"/>
      <c r="B392" s="91"/>
      <c r="C392" s="91"/>
      <c r="D392" s="91"/>
      <c r="E392" s="91"/>
      <c r="F392" s="88"/>
      <c r="G392" s="88"/>
      <c r="H392" s="89"/>
      <c r="I392" s="89"/>
      <c r="J392" s="12"/>
      <c r="K392" s="12"/>
      <c r="L392" s="12"/>
      <c r="M392" s="12"/>
      <c r="N392" s="12"/>
      <c r="O392" s="12"/>
      <c r="P392" s="12"/>
      <c r="Q392" s="12"/>
      <c r="R392" s="12"/>
      <c r="S392" s="12"/>
      <c r="T392" s="12"/>
      <c r="U392" s="12"/>
      <c r="V392" s="12"/>
      <c r="W392" s="12"/>
      <c r="X392" s="12"/>
      <c r="Y392" s="12"/>
      <c r="Z392" s="12"/>
      <c r="AA392" s="12"/>
      <c r="AB392" s="12"/>
      <c r="AC392" s="12"/>
    </row>
    <row r="393" spans="1:29" ht="25.5" customHeight="1" x14ac:dyDescent="0.15">
      <c r="A393" s="198" t="s">
        <v>880</v>
      </c>
      <c r="B393" s="199"/>
      <c r="C393" s="199"/>
      <c r="D393" s="199"/>
      <c r="E393" s="200"/>
      <c r="F393" s="88"/>
      <c r="G393" s="88"/>
      <c r="H393" s="89"/>
      <c r="I393" s="89"/>
      <c r="J393" s="12"/>
      <c r="K393" s="12"/>
      <c r="L393" s="12"/>
      <c r="M393" s="12"/>
      <c r="N393" s="12"/>
      <c r="O393" s="12"/>
      <c r="P393" s="12"/>
      <c r="Q393" s="12"/>
      <c r="R393" s="12"/>
      <c r="S393" s="12"/>
      <c r="T393" s="12"/>
      <c r="U393" s="12"/>
      <c r="V393" s="12"/>
      <c r="W393" s="12"/>
      <c r="X393" s="12"/>
      <c r="Y393" s="12"/>
      <c r="Z393" s="12"/>
      <c r="AA393" s="12"/>
      <c r="AB393" s="12"/>
      <c r="AC393" s="12"/>
    </row>
    <row r="394" spans="1:29" ht="25.5" customHeight="1" x14ac:dyDescent="0.15">
      <c r="A394" s="198" t="s">
        <v>881</v>
      </c>
      <c r="B394" s="199"/>
      <c r="C394" s="199"/>
      <c r="D394" s="199"/>
      <c r="E394" s="200"/>
      <c r="F394" s="88"/>
      <c r="G394" s="88"/>
      <c r="H394" s="89"/>
      <c r="I394" s="89"/>
      <c r="J394" s="12"/>
      <c r="K394" s="12"/>
      <c r="L394" s="12"/>
      <c r="M394" s="12"/>
      <c r="N394" s="12"/>
      <c r="O394" s="12"/>
      <c r="P394" s="12"/>
      <c r="Q394" s="12"/>
      <c r="R394" s="12"/>
      <c r="S394" s="12"/>
      <c r="T394" s="12"/>
      <c r="U394" s="12"/>
      <c r="V394" s="12"/>
      <c r="W394" s="12"/>
      <c r="X394" s="12"/>
      <c r="Y394" s="12"/>
      <c r="Z394" s="12"/>
      <c r="AA394" s="12"/>
      <c r="AB394" s="12"/>
      <c r="AC394" s="12"/>
    </row>
    <row r="395" spans="1:29" ht="25.5" customHeight="1" x14ac:dyDescent="0.15">
      <c r="A395" s="198" t="s">
        <v>882</v>
      </c>
      <c r="B395" s="199"/>
      <c r="C395" s="199"/>
      <c r="D395" s="200"/>
      <c r="E395" s="82" t="s">
        <v>883</v>
      </c>
      <c r="F395" s="88"/>
      <c r="G395" s="88"/>
      <c r="H395" s="89"/>
      <c r="I395" s="89"/>
      <c r="J395" s="12"/>
      <c r="K395" s="12"/>
      <c r="L395" s="12"/>
      <c r="M395" s="12"/>
      <c r="N395" s="12"/>
      <c r="O395" s="12"/>
      <c r="P395" s="12"/>
      <c r="Q395" s="12"/>
      <c r="R395" s="12"/>
      <c r="S395" s="12"/>
      <c r="T395" s="12"/>
      <c r="U395" s="12"/>
      <c r="V395" s="12"/>
      <c r="W395" s="12"/>
      <c r="X395" s="12"/>
      <c r="Y395" s="12"/>
      <c r="Z395" s="12"/>
      <c r="AA395" s="12"/>
      <c r="AB395" s="12"/>
      <c r="AC395" s="12"/>
    </row>
    <row r="396" spans="1:29" ht="163.5" customHeight="1" x14ac:dyDescent="0.15">
      <c r="A396" s="201" t="s">
        <v>884</v>
      </c>
      <c r="B396" s="199"/>
      <c r="C396" s="199"/>
      <c r="D396" s="200"/>
      <c r="E396" s="52" t="s">
        <v>885</v>
      </c>
      <c r="F396" s="88"/>
      <c r="G396" s="88"/>
      <c r="H396" s="89"/>
      <c r="I396" s="89"/>
      <c r="J396" s="12"/>
      <c r="K396" s="12"/>
      <c r="L396" s="12"/>
      <c r="M396" s="12"/>
      <c r="N396" s="12"/>
      <c r="O396" s="12"/>
      <c r="P396" s="12"/>
      <c r="Q396" s="12"/>
      <c r="R396" s="12"/>
      <c r="S396" s="12"/>
      <c r="T396" s="12"/>
      <c r="U396" s="12"/>
      <c r="V396" s="12"/>
      <c r="W396" s="12"/>
      <c r="X396" s="12"/>
      <c r="Y396" s="12"/>
      <c r="Z396" s="12"/>
      <c r="AA396" s="12"/>
      <c r="AB396" s="12"/>
      <c r="AC396" s="12"/>
    </row>
    <row r="397" spans="1:29" ht="64.5" customHeight="1" x14ac:dyDescent="0.15">
      <c r="A397" s="92" t="s">
        <v>886</v>
      </c>
      <c r="B397" s="92" t="s">
        <v>887</v>
      </c>
      <c r="C397" s="92" t="s">
        <v>888</v>
      </c>
      <c r="D397" s="92" t="s">
        <v>889</v>
      </c>
      <c r="F397" s="88"/>
      <c r="G397" s="88"/>
      <c r="H397" s="89"/>
      <c r="I397" s="89"/>
      <c r="J397" s="12"/>
      <c r="K397" s="12"/>
      <c r="L397" s="12"/>
      <c r="M397" s="12"/>
      <c r="N397" s="12"/>
      <c r="O397" s="12"/>
      <c r="P397" s="12"/>
      <c r="Q397" s="12"/>
      <c r="R397" s="12"/>
      <c r="S397" s="12"/>
      <c r="T397" s="12"/>
      <c r="U397" s="12"/>
      <c r="V397" s="12"/>
      <c r="W397" s="12"/>
      <c r="X397" s="12"/>
      <c r="Y397" s="12"/>
      <c r="Z397" s="12"/>
      <c r="AA397" s="12"/>
      <c r="AB397" s="12"/>
      <c r="AC397" s="12"/>
    </row>
    <row r="398" spans="1:29" ht="21" customHeight="1" x14ac:dyDescent="0.15">
      <c r="A398" s="41" t="s">
        <v>890</v>
      </c>
      <c r="B398" s="41">
        <v>1</v>
      </c>
      <c r="C398" s="41">
        <v>4</v>
      </c>
      <c r="D398" s="41">
        <v>2</v>
      </c>
      <c r="F398" s="88"/>
      <c r="G398" s="88"/>
      <c r="H398" s="89"/>
      <c r="I398" s="89"/>
      <c r="J398" s="12"/>
      <c r="K398" s="12"/>
      <c r="L398" s="12"/>
      <c r="M398" s="12"/>
      <c r="N398" s="12"/>
      <c r="O398" s="12"/>
      <c r="P398" s="12"/>
      <c r="Q398" s="12"/>
      <c r="R398" s="12"/>
      <c r="S398" s="12"/>
      <c r="T398" s="12"/>
      <c r="U398" s="12"/>
      <c r="V398" s="12"/>
      <c r="W398" s="12"/>
      <c r="X398" s="12"/>
      <c r="Y398" s="12"/>
      <c r="Z398" s="12"/>
      <c r="AA398" s="12"/>
      <c r="AB398" s="12"/>
      <c r="AC398" s="12"/>
    </row>
    <row r="399" spans="1:29" ht="21" customHeight="1" x14ac:dyDescent="0.15">
      <c r="A399" s="41" t="s">
        <v>891</v>
      </c>
      <c r="B399" s="41">
        <v>1</v>
      </c>
      <c r="C399" s="41">
        <v>4</v>
      </c>
      <c r="D399" s="41">
        <v>2</v>
      </c>
      <c r="F399" s="88"/>
      <c r="G399" s="88"/>
      <c r="H399" s="89"/>
      <c r="I399" s="89"/>
      <c r="J399" s="12"/>
      <c r="K399" s="12"/>
      <c r="L399" s="12"/>
      <c r="M399" s="12"/>
      <c r="N399" s="12"/>
      <c r="O399" s="12"/>
      <c r="P399" s="12"/>
      <c r="Q399" s="12"/>
      <c r="R399" s="12"/>
      <c r="S399" s="12"/>
      <c r="T399" s="12"/>
      <c r="U399" s="12"/>
      <c r="V399" s="12"/>
      <c r="W399" s="12"/>
      <c r="X399" s="12"/>
      <c r="Y399" s="12"/>
      <c r="Z399" s="12"/>
      <c r="AA399" s="12"/>
      <c r="AB399" s="12"/>
      <c r="AC399" s="12"/>
    </row>
    <row r="400" spans="1:29" ht="21" customHeight="1" x14ac:dyDescent="0.15">
      <c r="A400" s="41" t="s">
        <v>892</v>
      </c>
      <c r="B400" s="41">
        <v>2</v>
      </c>
      <c r="C400" s="41">
        <v>3</v>
      </c>
      <c r="D400" s="41">
        <v>2</v>
      </c>
      <c r="F400" s="88"/>
      <c r="G400" s="88"/>
      <c r="H400" s="89"/>
      <c r="I400" s="89"/>
      <c r="J400" s="12"/>
      <c r="K400" s="12"/>
      <c r="L400" s="12"/>
      <c r="M400" s="12"/>
      <c r="N400" s="12"/>
      <c r="O400" s="12"/>
      <c r="P400" s="12"/>
      <c r="Q400" s="12"/>
      <c r="R400" s="12"/>
      <c r="S400" s="12"/>
      <c r="T400" s="12"/>
      <c r="U400" s="12"/>
      <c r="V400" s="12"/>
      <c r="W400" s="12"/>
      <c r="X400" s="12"/>
      <c r="Y400" s="12"/>
      <c r="Z400" s="12"/>
      <c r="AA400" s="12"/>
      <c r="AB400" s="12"/>
      <c r="AC400" s="12"/>
    </row>
    <row r="401" spans="1:29" ht="21" customHeight="1" x14ac:dyDescent="0.15">
      <c r="A401" s="41" t="s">
        <v>893</v>
      </c>
      <c r="B401" s="41">
        <v>4</v>
      </c>
      <c r="C401" s="41">
        <v>2</v>
      </c>
      <c r="D401" s="41">
        <v>2</v>
      </c>
      <c r="F401" s="88"/>
      <c r="G401" s="88"/>
      <c r="H401" s="89"/>
      <c r="I401" s="89"/>
      <c r="J401" s="12"/>
      <c r="K401" s="12"/>
      <c r="L401" s="12"/>
      <c r="M401" s="12"/>
      <c r="N401" s="12"/>
      <c r="O401" s="12"/>
      <c r="P401" s="12"/>
      <c r="Q401" s="12"/>
      <c r="R401" s="12"/>
      <c r="S401" s="12"/>
      <c r="T401" s="12"/>
      <c r="U401" s="12"/>
      <c r="V401" s="12"/>
      <c r="W401" s="12"/>
      <c r="X401" s="12"/>
      <c r="Y401" s="12"/>
      <c r="Z401" s="12"/>
      <c r="AA401" s="12"/>
      <c r="AB401" s="12"/>
      <c r="AC401" s="12"/>
    </row>
    <row r="402" spans="1:29" ht="21" customHeight="1" x14ac:dyDescent="0.15">
      <c r="A402" s="41" t="s">
        <v>894</v>
      </c>
      <c r="B402" s="41">
        <v>4</v>
      </c>
      <c r="C402" s="41">
        <v>3</v>
      </c>
      <c r="D402" s="41">
        <v>2</v>
      </c>
      <c r="F402" s="88"/>
      <c r="G402" s="88"/>
      <c r="H402" s="89"/>
      <c r="I402" s="89"/>
      <c r="J402" s="12"/>
      <c r="K402" s="12"/>
      <c r="L402" s="12"/>
      <c r="M402" s="12"/>
      <c r="N402" s="12"/>
      <c r="O402" s="12"/>
      <c r="P402" s="12"/>
      <c r="Q402" s="12"/>
      <c r="R402" s="12"/>
      <c r="S402" s="12"/>
      <c r="T402" s="12"/>
      <c r="U402" s="12"/>
      <c r="V402" s="12"/>
      <c r="W402" s="12"/>
      <c r="X402" s="12"/>
      <c r="Y402" s="12"/>
      <c r="Z402" s="12"/>
      <c r="AA402" s="12"/>
      <c r="AB402" s="12"/>
      <c r="AC402" s="12"/>
    </row>
    <row r="403" spans="1:29" ht="21" customHeight="1" x14ac:dyDescent="0.15">
      <c r="A403" s="41" t="s">
        <v>895</v>
      </c>
      <c r="B403" s="41">
        <v>4</v>
      </c>
      <c r="C403" s="41">
        <v>3</v>
      </c>
      <c r="D403" s="41">
        <v>2</v>
      </c>
      <c r="F403" s="88"/>
      <c r="G403" s="88"/>
      <c r="H403" s="89"/>
      <c r="I403" s="89"/>
      <c r="J403" s="12"/>
      <c r="K403" s="12"/>
      <c r="L403" s="12"/>
      <c r="M403" s="12"/>
      <c r="N403" s="12"/>
      <c r="O403" s="12"/>
      <c r="P403" s="12"/>
      <c r="Q403" s="12"/>
      <c r="R403" s="12"/>
      <c r="S403" s="12"/>
      <c r="T403" s="12"/>
      <c r="U403" s="12"/>
      <c r="V403" s="12"/>
      <c r="W403" s="12"/>
      <c r="X403" s="12"/>
      <c r="Y403" s="12"/>
      <c r="Z403" s="12"/>
      <c r="AA403" s="12"/>
      <c r="AB403" s="12"/>
      <c r="AC403" s="12"/>
    </row>
    <row r="404" spans="1:29" ht="21" customHeight="1" x14ac:dyDescent="0.15">
      <c r="A404" s="41" t="s">
        <v>896</v>
      </c>
      <c r="B404" s="41">
        <v>4</v>
      </c>
      <c r="C404" s="41">
        <v>4</v>
      </c>
      <c r="D404" s="41">
        <v>2</v>
      </c>
      <c r="F404" s="88"/>
      <c r="G404" s="88"/>
      <c r="H404" s="89"/>
      <c r="I404" s="89"/>
      <c r="J404" s="12"/>
      <c r="K404" s="12"/>
      <c r="L404" s="12"/>
      <c r="M404" s="12"/>
      <c r="N404" s="12"/>
      <c r="O404" s="12"/>
      <c r="P404" s="12"/>
      <c r="Q404" s="12"/>
      <c r="R404" s="12"/>
      <c r="S404" s="12"/>
      <c r="T404" s="12"/>
      <c r="U404" s="12"/>
      <c r="V404" s="12"/>
      <c r="W404" s="12"/>
      <c r="X404" s="12"/>
      <c r="Y404" s="12"/>
      <c r="Z404" s="12"/>
      <c r="AA404" s="12"/>
      <c r="AB404" s="12"/>
      <c r="AC404" s="12"/>
    </row>
    <row r="405" spans="1:29" ht="21" customHeight="1" x14ac:dyDescent="0.15">
      <c r="A405" s="41" t="s">
        <v>897</v>
      </c>
      <c r="B405" s="41">
        <v>4</v>
      </c>
      <c r="C405" s="41">
        <v>4</v>
      </c>
      <c r="D405" s="41">
        <v>2</v>
      </c>
      <c r="F405" s="88"/>
      <c r="G405" s="88"/>
      <c r="H405" s="89"/>
      <c r="I405" s="12"/>
      <c r="J405" s="12"/>
      <c r="K405" s="12"/>
      <c r="L405" s="12"/>
      <c r="M405" s="12"/>
      <c r="N405" s="12"/>
      <c r="O405" s="12"/>
      <c r="P405" s="12"/>
      <c r="Q405" s="12"/>
      <c r="R405" s="12"/>
      <c r="S405" s="12"/>
      <c r="T405" s="12"/>
      <c r="U405" s="12"/>
      <c r="V405" s="12"/>
      <c r="W405" s="12"/>
      <c r="X405" s="12"/>
      <c r="Y405" s="12"/>
      <c r="Z405" s="12"/>
      <c r="AA405" s="12"/>
      <c r="AB405" s="12"/>
      <c r="AC405" s="12"/>
    </row>
    <row r="406" spans="1:29" ht="21" customHeight="1" x14ac:dyDescent="0.15">
      <c r="A406" s="41" t="s">
        <v>898</v>
      </c>
      <c r="B406" s="41">
        <v>5</v>
      </c>
      <c r="C406" s="41">
        <v>4</v>
      </c>
      <c r="D406" s="41">
        <v>2</v>
      </c>
      <c r="F406" s="88"/>
      <c r="G406" s="88"/>
      <c r="H406" s="89"/>
      <c r="I406" s="12"/>
      <c r="J406" s="12"/>
      <c r="K406" s="12"/>
      <c r="L406" s="12"/>
      <c r="M406" s="12"/>
      <c r="N406" s="12"/>
      <c r="O406" s="12"/>
      <c r="P406" s="12"/>
      <c r="Q406" s="12"/>
      <c r="R406" s="12"/>
      <c r="S406" s="12"/>
      <c r="T406" s="12"/>
      <c r="U406" s="12"/>
      <c r="V406" s="12"/>
      <c r="W406" s="12"/>
      <c r="X406" s="12"/>
      <c r="Y406" s="12"/>
      <c r="Z406" s="12"/>
      <c r="AA406" s="12"/>
      <c r="AB406" s="12"/>
      <c r="AC406" s="12"/>
    </row>
    <row r="407" spans="1:29" ht="91.5" customHeight="1" x14ac:dyDescent="0.15">
      <c r="A407" s="88"/>
      <c r="B407" s="88"/>
      <c r="C407" s="88"/>
      <c r="D407" s="88"/>
      <c r="E407" s="89"/>
      <c r="F407" s="88"/>
      <c r="G407" s="88"/>
      <c r="H407" s="89"/>
      <c r="I407" s="12"/>
      <c r="J407" s="12"/>
      <c r="K407" s="12"/>
      <c r="L407" s="12"/>
      <c r="M407" s="12"/>
      <c r="N407" s="12"/>
      <c r="O407" s="12"/>
      <c r="P407" s="12"/>
      <c r="Q407" s="12"/>
      <c r="R407" s="12"/>
      <c r="S407" s="12"/>
      <c r="T407" s="12"/>
      <c r="U407" s="12"/>
      <c r="V407" s="12"/>
      <c r="W407" s="12"/>
      <c r="X407" s="12"/>
      <c r="Y407" s="12"/>
      <c r="Z407" s="12"/>
      <c r="AA407" s="12"/>
      <c r="AB407" s="12"/>
      <c r="AC407" s="12"/>
    </row>
    <row r="408" spans="1:29" ht="91.5" customHeight="1" x14ac:dyDescent="0.15">
      <c r="A408" s="88"/>
      <c r="B408" s="88"/>
      <c r="C408" s="88"/>
      <c r="D408" s="88"/>
      <c r="E408" s="89"/>
      <c r="F408" s="88"/>
      <c r="G408" s="88"/>
      <c r="H408" s="89"/>
      <c r="I408" s="12"/>
      <c r="J408" s="12"/>
      <c r="K408" s="12"/>
      <c r="L408" s="12"/>
      <c r="M408" s="12"/>
      <c r="N408" s="12"/>
      <c r="O408" s="12"/>
      <c r="P408" s="12"/>
      <c r="Q408" s="12"/>
      <c r="R408" s="12"/>
      <c r="S408" s="12"/>
      <c r="T408" s="12"/>
      <c r="U408" s="12"/>
      <c r="V408" s="12"/>
      <c r="W408" s="12"/>
      <c r="X408" s="12"/>
      <c r="Y408" s="12"/>
      <c r="Z408" s="12"/>
      <c r="AA408" s="12"/>
      <c r="AB408" s="12"/>
      <c r="AC408" s="12"/>
    </row>
    <row r="409" spans="1:29" ht="91.5" customHeight="1" x14ac:dyDescent="0.15">
      <c r="A409" s="88"/>
      <c r="B409" s="88"/>
      <c r="C409" s="88"/>
      <c r="D409" s="88"/>
      <c r="E409" s="89"/>
      <c r="F409" s="88"/>
      <c r="G409" s="88"/>
      <c r="H409" s="89"/>
      <c r="I409" s="12"/>
      <c r="J409" s="12"/>
      <c r="K409" s="12"/>
      <c r="L409" s="12"/>
      <c r="M409" s="12"/>
      <c r="N409" s="12"/>
      <c r="O409" s="12"/>
      <c r="P409" s="12"/>
      <c r="Q409" s="12"/>
      <c r="R409" s="12"/>
      <c r="S409" s="12"/>
      <c r="T409" s="12"/>
      <c r="U409" s="12"/>
      <c r="V409" s="12"/>
      <c r="W409" s="12"/>
      <c r="X409" s="12"/>
      <c r="Y409" s="12"/>
      <c r="Z409" s="12"/>
      <c r="AA409" s="12"/>
      <c r="AB409" s="12"/>
      <c r="AC409" s="12"/>
    </row>
    <row r="410" spans="1:29" ht="91.5" customHeight="1" x14ac:dyDescent="0.15">
      <c r="A410" s="88"/>
      <c r="B410" s="88"/>
      <c r="C410" s="88"/>
      <c r="D410" s="88"/>
      <c r="E410" s="89"/>
      <c r="F410" s="88"/>
      <c r="G410" s="88"/>
      <c r="H410" s="89"/>
      <c r="I410" s="12"/>
      <c r="J410" s="12"/>
      <c r="K410" s="12"/>
      <c r="L410" s="12"/>
      <c r="M410" s="12"/>
      <c r="N410" s="12"/>
      <c r="O410" s="12"/>
      <c r="P410" s="12"/>
      <c r="Q410" s="12"/>
      <c r="R410" s="12"/>
      <c r="S410" s="12"/>
      <c r="T410" s="12"/>
      <c r="U410" s="12"/>
      <c r="V410" s="12"/>
      <c r="W410" s="12"/>
      <c r="X410" s="12"/>
      <c r="Y410" s="12"/>
      <c r="Z410" s="12"/>
      <c r="AA410" s="12"/>
      <c r="AB410" s="12"/>
      <c r="AC410" s="12"/>
    </row>
    <row r="411" spans="1:29" ht="91.5" customHeight="1" x14ac:dyDescent="0.15">
      <c r="A411" s="88"/>
      <c r="B411" s="88"/>
      <c r="C411" s="88"/>
      <c r="D411" s="88"/>
      <c r="E411" s="89"/>
      <c r="F411" s="88"/>
      <c r="G411" s="88"/>
      <c r="H411" s="89"/>
      <c r="I411" s="12"/>
      <c r="J411" s="12"/>
      <c r="K411" s="12"/>
      <c r="L411" s="12"/>
      <c r="M411" s="12"/>
      <c r="N411" s="12"/>
      <c r="O411" s="12"/>
      <c r="P411" s="12"/>
      <c r="Q411" s="12"/>
      <c r="R411" s="12"/>
      <c r="S411" s="12"/>
      <c r="T411" s="12"/>
      <c r="U411" s="12"/>
      <c r="V411" s="12"/>
      <c r="W411" s="12"/>
      <c r="X411" s="12"/>
      <c r="Y411" s="12"/>
      <c r="Z411" s="12"/>
      <c r="AA411" s="12"/>
      <c r="AB411" s="12"/>
      <c r="AC411" s="12"/>
    </row>
    <row r="412" spans="1:29" ht="91.5" customHeight="1" x14ac:dyDescent="0.15">
      <c r="A412" s="88"/>
      <c r="B412" s="88"/>
      <c r="C412" s="88"/>
      <c r="D412" s="88"/>
      <c r="E412" s="89"/>
      <c r="F412" s="88"/>
      <c r="G412" s="88"/>
      <c r="H412" s="89"/>
      <c r="I412" s="12"/>
      <c r="J412" s="12"/>
      <c r="K412" s="12"/>
      <c r="L412" s="12"/>
      <c r="M412" s="12"/>
      <c r="N412" s="12"/>
      <c r="O412" s="12"/>
      <c r="P412" s="12"/>
      <c r="Q412" s="12"/>
      <c r="R412" s="12"/>
      <c r="S412" s="12"/>
      <c r="T412" s="12"/>
      <c r="U412" s="12"/>
      <c r="V412" s="12"/>
      <c r="W412" s="12"/>
      <c r="X412" s="12"/>
      <c r="Y412" s="12"/>
      <c r="Z412" s="12"/>
      <c r="AA412" s="12"/>
      <c r="AB412" s="12"/>
      <c r="AC412" s="12"/>
    </row>
    <row r="413" spans="1:29" ht="91.5" customHeight="1" x14ac:dyDescent="0.15">
      <c r="A413" s="88"/>
      <c r="B413" s="88"/>
      <c r="C413" s="88"/>
      <c r="D413" s="88"/>
      <c r="E413" s="89"/>
      <c r="F413" s="88"/>
      <c r="G413" s="88"/>
      <c r="H413" s="89"/>
      <c r="I413" s="12"/>
      <c r="J413" s="12"/>
      <c r="K413" s="12"/>
      <c r="L413" s="12"/>
      <c r="M413" s="12"/>
      <c r="N413" s="12"/>
      <c r="O413" s="12"/>
      <c r="P413" s="12"/>
      <c r="Q413" s="12"/>
      <c r="R413" s="12"/>
      <c r="S413" s="12"/>
      <c r="T413" s="12"/>
      <c r="U413" s="12"/>
      <c r="V413" s="12"/>
      <c r="W413" s="12"/>
      <c r="X413" s="12"/>
      <c r="Y413" s="12"/>
      <c r="Z413" s="12"/>
      <c r="AA413" s="12"/>
      <c r="AB413" s="12"/>
      <c r="AC413" s="12"/>
    </row>
    <row r="414" spans="1:29" ht="91.5" customHeight="1" x14ac:dyDescent="0.15">
      <c r="A414" s="88"/>
      <c r="B414" s="88"/>
      <c r="C414" s="88"/>
      <c r="D414" s="88"/>
      <c r="E414" s="89"/>
      <c r="F414" s="88"/>
      <c r="G414" s="88"/>
      <c r="H414" s="89"/>
      <c r="I414" s="12"/>
      <c r="J414" s="12"/>
      <c r="K414" s="12"/>
      <c r="L414" s="12"/>
      <c r="M414" s="12"/>
      <c r="N414" s="12"/>
      <c r="O414" s="12"/>
      <c r="P414" s="12"/>
      <c r="Q414" s="12"/>
      <c r="R414" s="12"/>
      <c r="S414" s="12"/>
      <c r="T414" s="12"/>
      <c r="U414" s="12"/>
      <c r="V414" s="12"/>
      <c r="W414" s="12"/>
      <c r="X414" s="12"/>
      <c r="Y414" s="12"/>
      <c r="Z414" s="12"/>
      <c r="AA414" s="12"/>
      <c r="AB414" s="12"/>
      <c r="AC414" s="12"/>
    </row>
    <row r="415" spans="1:29" ht="91.5" customHeight="1" x14ac:dyDescent="0.15">
      <c r="A415" s="88"/>
      <c r="B415" s="88"/>
      <c r="C415" s="88"/>
      <c r="D415" s="88"/>
      <c r="E415" s="89"/>
      <c r="F415" s="88"/>
      <c r="G415" s="88"/>
      <c r="H415" s="89"/>
      <c r="I415" s="12"/>
      <c r="J415" s="12"/>
      <c r="K415" s="12"/>
      <c r="L415" s="12"/>
      <c r="M415" s="12"/>
      <c r="N415" s="12"/>
      <c r="O415" s="12"/>
      <c r="P415" s="12"/>
      <c r="Q415" s="12"/>
      <c r="R415" s="12"/>
      <c r="S415" s="12"/>
      <c r="T415" s="12"/>
      <c r="U415" s="12"/>
      <c r="V415" s="12"/>
      <c r="W415" s="12"/>
      <c r="X415" s="12"/>
      <c r="Y415" s="12"/>
      <c r="Z415" s="12"/>
      <c r="AA415" s="12"/>
      <c r="AB415" s="12"/>
      <c r="AC415" s="12"/>
    </row>
    <row r="416" spans="1:29" ht="91.5" customHeight="1" x14ac:dyDescent="0.15">
      <c r="A416" s="88"/>
      <c r="B416" s="88"/>
      <c r="C416" s="88"/>
      <c r="D416" s="88"/>
      <c r="E416" s="89"/>
      <c r="F416" s="88"/>
      <c r="G416" s="88"/>
      <c r="H416" s="89"/>
      <c r="I416" s="12"/>
      <c r="J416" s="12"/>
      <c r="K416" s="12"/>
      <c r="L416" s="12"/>
      <c r="M416" s="12"/>
      <c r="N416" s="12"/>
      <c r="O416" s="12"/>
      <c r="P416" s="12"/>
      <c r="Q416" s="12"/>
      <c r="R416" s="12"/>
      <c r="S416" s="12"/>
      <c r="T416" s="12"/>
      <c r="U416" s="12"/>
      <c r="V416" s="12"/>
      <c r="W416" s="12"/>
      <c r="X416" s="12"/>
      <c r="Y416" s="12"/>
      <c r="Z416" s="12"/>
      <c r="AA416" s="12"/>
      <c r="AB416" s="12"/>
      <c r="AC416" s="12"/>
    </row>
    <row r="417" spans="1:29" ht="91.5" customHeight="1" x14ac:dyDescent="0.15">
      <c r="A417" s="88"/>
      <c r="B417" s="88"/>
      <c r="C417" s="88"/>
      <c r="D417" s="88"/>
      <c r="E417" s="89"/>
      <c r="F417" s="88"/>
      <c r="G417" s="88"/>
      <c r="H417" s="89"/>
      <c r="I417" s="12"/>
      <c r="J417" s="12"/>
      <c r="K417" s="12"/>
      <c r="L417" s="12"/>
      <c r="M417" s="12"/>
      <c r="N417" s="12"/>
      <c r="O417" s="12"/>
      <c r="P417" s="12"/>
      <c r="Q417" s="12"/>
      <c r="R417" s="12"/>
      <c r="S417" s="12"/>
      <c r="T417" s="12"/>
      <c r="U417" s="12"/>
      <c r="V417" s="12"/>
      <c r="W417" s="12"/>
      <c r="X417" s="12"/>
      <c r="Y417" s="12"/>
      <c r="Z417" s="12"/>
      <c r="AA417" s="12"/>
      <c r="AB417" s="12"/>
      <c r="AC417" s="12"/>
    </row>
    <row r="418" spans="1:29" ht="91.5" customHeight="1" x14ac:dyDescent="0.15">
      <c r="A418" s="88"/>
      <c r="B418" s="88"/>
      <c r="C418" s="88"/>
      <c r="D418" s="88"/>
      <c r="E418" s="89"/>
      <c r="F418" s="88"/>
      <c r="G418" s="88"/>
      <c r="H418" s="89"/>
      <c r="I418" s="12"/>
      <c r="J418" s="12"/>
      <c r="K418" s="12"/>
      <c r="L418" s="12"/>
      <c r="M418" s="12"/>
      <c r="N418" s="12"/>
      <c r="O418" s="12"/>
      <c r="P418" s="12"/>
      <c r="Q418" s="12"/>
      <c r="R418" s="12"/>
      <c r="S418" s="12"/>
      <c r="T418" s="12"/>
      <c r="U418" s="12"/>
      <c r="V418" s="12"/>
      <c r="W418" s="12"/>
      <c r="X418" s="12"/>
      <c r="Y418" s="12"/>
      <c r="Z418" s="12"/>
      <c r="AA418" s="12"/>
      <c r="AB418" s="12"/>
      <c r="AC418" s="12"/>
    </row>
    <row r="419" spans="1:29" ht="91.5" customHeight="1" x14ac:dyDescent="0.15">
      <c r="A419" s="88"/>
      <c r="B419" s="88"/>
      <c r="C419" s="88"/>
      <c r="D419" s="88"/>
      <c r="E419" s="89"/>
      <c r="F419" s="88"/>
      <c r="G419" s="88"/>
      <c r="H419" s="89"/>
      <c r="I419" s="12"/>
      <c r="J419" s="12"/>
      <c r="K419" s="12"/>
      <c r="L419" s="12"/>
      <c r="M419" s="12"/>
      <c r="N419" s="12"/>
      <c r="O419" s="12"/>
      <c r="P419" s="12"/>
      <c r="Q419" s="12"/>
      <c r="R419" s="12"/>
      <c r="S419" s="12"/>
      <c r="T419" s="12"/>
      <c r="U419" s="12"/>
      <c r="V419" s="12"/>
      <c r="W419" s="12"/>
      <c r="X419" s="12"/>
      <c r="Y419" s="12"/>
      <c r="Z419" s="12"/>
      <c r="AA419" s="12"/>
      <c r="AB419" s="12"/>
      <c r="AC419" s="12"/>
    </row>
    <row r="420" spans="1:29" ht="91.5" customHeight="1" x14ac:dyDescent="0.15">
      <c r="A420" s="88"/>
      <c r="B420" s="88"/>
      <c r="C420" s="88"/>
      <c r="D420" s="88"/>
      <c r="E420" s="89"/>
      <c r="F420" s="88"/>
      <c r="G420" s="88"/>
      <c r="H420" s="89"/>
      <c r="I420" s="12"/>
      <c r="J420" s="12"/>
      <c r="K420" s="12"/>
      <c r="L420" s="12"/>
      <c r="M420" s="12"/>
      <c r="N420" s="12"/>
      <c r="O420" s="12"/>
      <c r="P420" s="12"/>
      <c r="Q420" s="12"/>
      <c r="R420" s="12"/>
      <c r="S420" s="12"/>
      <c r="T420" s="12"/>
      <c r="U420" s="12"/>
      <c r="V420" s="12"/>
      <c r="W420" s="12"/>
      <c r="X420" s="12"/>
      <c r="Y420" s="12"/>
      <c r="Z420" s="12"/>
      <c r="AA420" s="12"/>
      <c r="AB420" s="12"/>
      <c r="AC420" s="12"/>
    </row>
    <row r="421" spans="1:29" ht="91.5" customHeight="1" x14ac:dyDescent="0.15">
      <c r="A421" s="88"/>
      <c r="B421" s="88"/>
      <c r="C421" s="88"/>
      <c r="D421" s="88"/>
      <c r="E421" s="89"/>
      <c r="F421" s="88"/>
      <c r="G421" s="88"/>
      <c r="H421" s="89"/>
      <c r="I421" s="12"/>
      <c r="J421" s="12"/>
      <c r="K421" s="12"/>
      <c r="L421" s="12"/>
      <c r="M421" s="12"/>
      <c r="N421" s="12"/>
      <c r="O421" s="12"/>
      <c r="P421" s="12"/>
      <c r="Q421" s="12"/>
      <c r="R421" s="12"/>
      <c r="S421" s="12"/>
      <c r="T421" s="12"/>
      <c r="U421" s="12"/>
      <c r="V421" s="12"/>
      <c r="W421" s="12"/>
      <c r="X421" s="12"/>
      <c r="Y421" s="12"/>
      <c r="Z421" s="12"/>
      <c r="AA421" s="12"/>
      <c r="AB421" s="12"/>
      <c r="AC421" s="12"/>
    </row>
    <row r="422" spans="1:29" ht="91.5" customHeight="1" x14ac:dyDescent="0.15">
      <c r="A422" s="88"/>
      <c r="B422" s="88"/>
      <c r="C422" s="88"/>
      <c r="D422" s="88"/>
      <c r="E422" s="89"/>
      <c r="F422" s="88"/>
      <c r="G422" s="88"/>
      <c r="H422" s="89"/>
      <c r="I422" s="12"/>
      <c r="J422" s="12"/>
      <c r="K422" s="12"/>
      <c r="L422" s="12"/>
      <c r="M422" s="12"/>
      <c r="N422" s="12"/>
      <c r="O422" s="12"/>
      <c r="P422" s="12"/>
      <c r="Q422" s="12"/>
      <c r="R422" s="12"/>
      <c r="S422" s="12"/>
      <c r="T422" s="12"/>
      <c r="U422" s="12"/>
      <c r="V422" s="12"/>
      <c r="W422" s="12"/>
      <c r="X422" s="12"/>
      <c r="Y422" s="12"/>
      <c r="Z422" s="12"/>
      <c r="AA422" s="12"/>
      <c r="AB422" s="12"/>
      <c r="AC422" s="12"/>
    </row>
    <row r="423" spans="1:29" ht="91.5" customHeight="1" x14ac:dyDescent="0.15">
      <c r="A423" s="88"/>
      <c r="B423" s="88"/>
      <c r="C423" s="88"/>
      <c r="D423" s="88"/>
      <c r="E423" s="89"/>
      <c r="F423" s="88"/>
      <c r="G423" s="88"/>
      <c r="H423" s="89"/>
      <c r="I423" s="12"/>
      <c r="J423" s="12"/>
      <c r="K423" s="12"/>
      <c r="L423" s="12"/>
      <c r="M423" s="12"/>
      <c r="N423" s="12"/>
      <c r="O423" s="12"/>
      <c r="P423" s="12"/>
      <c r="Q423" s="12"/>
      <c r="R423" s="12"/>
      <c r="S423" s="12"/>
      <c r="T423" s="12"/>
      <c r="U423" s="12"/>
      <c r="V423" s="12"/>
      <c r="W423" s="12"/>
      <c r="X423" s="12"/>
      <c r="Y423" s="12"/>
      <c r="Z423" s="12"/>
      <c r="AA423" s="12"/>
      <c r="AB423" s="12"/>
      <c r="AC423" s="12"/>
    </row>
    <row r="424" spans="1:29" ht="91.5" customHeight="1" x14ac:dyDescent="0.15">
      <c r="A424" s="88"/>
      <c r="B424" s="88"/>
      <c r="C424" s="88"/>
      <c r="D424" s="88"/>
      <c r="E424" s="89"/>
      <c r="F424" s="88"/>
      <c r="G424" s="88"/>
      <c r="H424" s="89"/>
      <c r="I424" s="12"/>
      <c r="J424" s="12"/>
      <c r="K424" s="12"/>
      <c r="L424" s="12"/>
      <c r="M424" s="12"/>
      <c r="N424" s="12"/>
      <c r="O424" s="12"/>
      <c r="P424" s="12"/>
      <c r="Q424" s="12"/>
      <c r="R424" s="12"/>
      <c r="S424" s="12"/>
      <c r="T424" s="12"/>
      <c r="U424" s="12"/>
      <c r="V424" s="12"/>
      <c r="W424" s="12"/>
      <c r="X424" s="12"/>
      <c r="Y424" s="12"/>
      <c r="Z424" s="12"/>
      <c r="AA424" s="12"/>
      <c r="AB424" s="12"/>
      <c r="AC424" s="12"/>
    </row>
    <row r="425" spans="1:29" ht="91.5" customHeight="1" x14ac:dyDescent="0.15">
      <c r="A425" s="88"/>
      <c r="B425" s="88"/>
      <c r="C425" s="88"/>
      <c r="D425" s="88"/>
      <c r="E425" s="89"/>
      <c r="F425" s="88"/>
      <c r="G425" s="88"/>
      <c r="H425" s="89"/>
      <c r="I425" s="12"/>
      <c r="J425" s="12"/>
      <c r="K425" s="12"/>
      <c r="L425" s="12"/>
      <c r="M425" s="12"/>
      <c r="N425" s="12"/>
      <c r="O425" s="12"/>
      <c r="P425" s="12"/>
      <c r="Q425" s="12"/>
      <c r="R425" s="12"/>
      <c r="S425" s="12"/>
      <c r="T425" s="12"/>
      <c r="U425" s="12"/>
      <c r="V425" s="12"/>
      <c r="W425" s="12"/>
      <c r="X425" s="12"/>
      <c r="Y425" s="12"/>
      <c r="Z425" s="12"/>
      <c r="AA425" s="12"/>
      <c r="AB425" s="12"/>
      <c r="AC425" s="12"/>
    </row>
    <row r="426" spans="1:29" ht="91.5" customHeight="1" x14ac:dyDescent="0.15">
      <c r="A426" s="88"/>
      <c r="B426" s="88"/>
      <c r="C426" s="88"/>
      <c r="D426" s="88"/>
      <c r="E426" s="89"/>
      <c r="F426" s="88"/>
      <c r="G426" s="88"/>
      <c r="H426" s="89"/>
      <c r="I426" s="12"/>
      <c r="J426" s="12"/>
      <c r="K426" s="12"/>
      <c r="L426" s="12"/>
      <c r="M426" s="12"/>
      <c r="N426" s="12"/>
      <c r="O426" s="12"/>
      <c r="P426" s="12"/>
      <c r="Q426" s="12"/>
      <c r="R426" s="12"/>
      <c r="S426" s="12"/>
      <c r="T426" s="12"/>
      <c r="U426" s="12"/>
      <c r="V426" s="12"/>
      <c r="W426" s="12"/>
      <c r="X426" s="12"/>
      <c r="Y426" s="12"/>
      <c r="Z426" s="12"/>
      <c r="AA426" s="12"/>
      <c r="AB426" s="12"/>
      <c r="AC426" s="12"/>
    </row>
    <row r="427" spans="1:29" ht="91.5" customHeight="1" x14ac:dyDescent="0.15">
      <c r="A427" s="88"/>
      <c r="B427" s="88"/>
      <c r="C427" s="88"/>
      <c r="D427" s="88"/>
      <c r="E427" s="89"/>
      <c r="F427" s="88"/>
      <c r="G427" s="88"/>
      <c r="H427" s="89"/>
      <c r="I427" s="12"/>
      <c r="J427" s="12"/>
      <c r="K427" s="12"/>
      <c r="L427" s="12"/>
      <c r="M427" s="12"/>
      <c r="N427" s="12"/>
      <c r="O427" s="12"/>
      <c r="P427" s="12"/>
      <c r="Q427" s="12"/>
      <c r="R427" s="12"/>
      <c r="S427" s="12"/>
      <c r="T427" s="12"/>
      <c r="U427" s="12"/>
      <c r="V427" s="12"/>
      <c r="W427" s="12"/>
      <c r="X427" s="12"/>
      <c r="Y427" s="12"/>
      <c r="Z427" s="12"/>
      <c r="AA427" s="12"/>
      <c r="AB427" s="12"/>
      <c r="AC427" s="12"/>
    </row>
    <row r="428" spans="1:29" ht="91.5" customHeight="1" x14ac:dyDescent="0.15">
      <c r="A428" s="88"/>
      <c r="B428" s="88"/>
      <c r="C428" s="88"/>
      <c r="D428" s="88"/>
      <c r="E428" s="89"/>
      <c r="F428" s="88"/>
      <c r="G428" s="88"/>
      <c r="H428" s="89"/>
      <c r="I428" s="12"/>
      <c r="J428" s="12"/>
      <c r="K428" s="12"/>
      <c r="L428" s="12"/>
      <c r="M428" s="12"/>
      <c r="N428" s="12"/>
      <c r="O428" s="12"/>
      <c r="P428" s="12"/>
      <c r="Q428" s="12"/>
      <c r="R428" s="12"/>
      <c r="S428" s="12"/>
      <c r="T428" s="12"/>
      <c r="U428" s="12"/>
      <c r="V428" s="12"/>
      <c r="W428" s="12"/>
      <c r="X428" s="12"/>
      <c r="Y428" s="12"/>
      <c r="Z428" s="12"/>
      <c r="AA428" s="12"/>
      <c r="AB428" s="12"/>
      <c r="AC428" s="12"/>
    </row>
    <row r="429" spans="1:29" ht="91.5" customHeight="1" x14ac:dyDescent="0.15">
      <c r="A429" s="88"/>
      <c r="B429" s="88"/>
      <c r="C429" s="88"/>
      <c r="D429" s="88"/>
      <c r="E429" s="89"/>
      <c r="F429" s="88"/>
      <c r="G429" s="88"/>
      <c r="H429" s="89"/>
      <c r="I429" s="12"/>
      <c r="J429" s="12"/>
      <c r="K429" s="12"/>
      <c r="L429" s="12"/>
      <c r="M429" s="12"/>
      <c r="N429" s="12"/>
      <c r="O429" s="12"/>
      <c r="P429" s="12"/>
      <c r="Q429" s="12"/>
      <c r="R429" s="12"/>
      <c r="S429" s="12"/>
      <c r="T429" s="12"/>
      <c r="U429" s="12"/>
      <c r="V429" s="12"/>
      <c r="W429" s="12"/>
      <c r="X429" s="12"/>
      <c r="Y429" s="12"/>
      <c r="Z429" s="12"/>
      <c r="AA429" s="12"/>
      <c r="AB429" s="12"/>
      <c r="AC429" s="12"/>
    </row>
    <row r="430" spans="1:29" ht="91.5" customHeight="1" x14ac:dyDescent="0.15">
      <c r="A430" s="88"/>
      <c r="B430" s="88"/>
      <c r="C430" s="88"/>
      <c r="D430" s="88"/>
      <c r="E430" s="89"/>
      <c r="F430" s="88"/>
      <c r="G430" s="88"/>
      <c r="H430" s="89"/>
      <c r="I430" s="12"/>
      <c r="J430" s="12"/>
      <c r="K430" s="12"/>
      <c r="L430" s="12"/>
      <c r="M430" s="12"/>
      <c r="N430" s="12"/>
      <c r="O430" s="12"/>
      <c r="P430" s="12"/>
      <c r="Q430" s="12"/>
      <c r="R430" s="12"/>
      <c r="S430" s="12"/>
      <c r="T430" s="12"/>
      <c r="U430" s="12"/>
      <c r="V430" s="12"/>
      <c r="W430" s="12"/>
      <c r="X430" s="12"/>
      <c r="Y430" s="12"/>
      <c r="Z430" s="12"/>
      <c r="AA430" s="12"/>
      <c r="AB430" s="12"/>
      <c r="AC430" s="12"/>
    </row>
    <row r="431" spans="1:29" ht="91.5" customHeight="1" x14ac:dyDescent="0.15">
      <c r="A431" s="88"/>
      <c r="B431" s="88"/>
      <c r="C431" s="88"/>
      <c r="D431" s="88"/>
      <c r="E431" s="89"/>
      <c r="F431" s="88"/>
      <c r="G431" s="88"/>
      <c r="H431" s="89"/>
      <c r="I431" s="12"/>
      <c r="J431" s="12"/>
      <c r="K431" s="12"/>
      <c r="L431" s="12"/>
      <c r="M431" s="12"/>
      <c r="N431" s="12"/>
      <c r="O431" s="12"/>
      <c r="P431" s="12"/>
      <c r="Q431" s="12"/>
      <c r="R431" s="12"/>
      <c r="S431" s="12"/>
      <c r="T431" s="12"/>
      <c r="U431" s="12"/>
      <c r="V431" s="12"/>
      <c r="W431" s="12"/>
      <c r="X431" s="12"/>
      <c r="Y431" s="12"/>
      <c r="Z431" s="12"/>
      <c r="AA431" s="12"/>
      <c r="AB431" s="12"/>
      <c r="AC431" s="12"/>
    </row>
    <row r="432" spans="1:29" ht="91.5" customHeight="1" x14ac:dyDescent="0.15">
      <c r="A432" s="88"/>
      <c r="B432" s="88"/>
      <c r="C432" s="88"/>
      <c r="D432" s="88"/>
      <c r="E432" s="89"/>
      <c r="F432" s="88"/>
      <c r="G432" s="88"/>
      <c r="H432" s="89"/>
      <c r="I432" s="12"/>
      <c r="J432" s="12"/>
      <c r="K432" s="12"/>
      <c r="L432" s="12"/>
      <c r="M432" s="12"/>
      <c r="N432" s="12"/>
      <c r="O432" s="12"/>
      <c r="P432" s="12"/>
      <c r="Q432" s="12"/>
      <c r="R432" s="12"/>
      <c r="S432" s="12"/>
      <c r="T432" s="12"/>
      <c r="U432" s="12"/>
      <c r="V432" s="12"/>
      <c r="W432" s="12"/>
      <c r="X432" s="12"/>
      <c r="Y432" s="12"/>
      <c r="Z432" s="12"/>
      <c r="AA432" s="12"/>
      <c r="AB432" s="12"/>
      <c r="AC432" s="12"/>
    </row>
    <row r="433" spans="1:29" ht="91.5" customHeight="1" x14ac:dyDescent="0.15">
      <c r="A433" s="88"/>
      <c r="B433" s="88"/>
      <c r="C433" s="88"/>
      <c r="D433" s="88"/>
      <c r="E433" s="89"/>
      <c r="F433" s="88"/>
      <c r="G433" s="88"/>
      <c r="H433" s="89"/>
      <c r="I433" s="12"/>
      <c r="J433" s="12"/>
      <c r="K433" s="12"/>
      <c r="L433" s="12"/>
      <c r="M433" s="12"/>
      <c r="N433" s="12"/>
      <c r="O433" s="12"/>
      <c r="P433" s="12"/>
      <c r="Q433" s="12"/>
      <c r="R433" s="12"/>
      <c r="S433" s="12"/>
      <c r="T433" s="12"/>
      <c r="U433" s="12"/>
      <c r="V433" s="12"/>
      <c r="W433" s="12"/>
      <c r="X433" s="12"/>
      <c r="Y433" s="12"/>
      <c r="Z433" s="12"/>
      <c r="AA433" s="12"/>
      <c r="AB433" s="12"/>
      <c r="AC433" s="12"/>
    </row>
    <row r="434" spans="1:29" ht="91.5" customHeight="1" x14ac:dyDescent="0.15">
      <c r="A434" s="88"/>
      <c r="B434" s="88"/>
      <c r="C434" s="88"/>
      <c r="D434" s="88"/>
      <c r="E434" s="89"/>
      <c r="F434" s="88"/>
      <c r="G434" s="88"/>
      <c r="H434" s="89"/>
      <c r="I434" s="12"/>
      <c r="J434" s="12"/>
      <c r="K434" s="12"/>
      <c r="L434" s="12"/>
      <c r="M434" s="12"/>
      <c r="N434" s="12"/>
      <c r="O434" s="12"/>
      <c r="P434" s="12"/>
      <c r="Q434" s="12"/>
      <c r="R434" s="12"/>
      <c r="S434" s="12"/>
      <c r="T434" s="12"/>
      <c r="U434" s="12"/>
      <c r="V434" s="12"/>
      <c r="W434" s="12"/>
      <c r="X434" s="12"/>
      <c r="Y434" s="12"/>
      <c r="Z434" s="12"/>
      <c r="AA434" s="12"/>
      <c r="AB434" s="12"/>
      <c r="AC434" s="12"/>
    </row>
    <row r="435" spans="1:29" ht="91.5" customHeight="1" x14ac:dyDescent="0.15">
      <c r="A435" s="88"/>
      <c r="B435" s="88"/>
      <c r="C435" s="88"/>
      <c r="D435" s="88"/>
      <c r="E435" s="89"/>
      <c r="F435" s="88"/>
      <c r="G435" s="88"/>
      <c r="H435" s="89"/>
      <c r="I435" s="12"/>
      <c r="J435" s="12"/>
      <c r="K435" s="12"/>
      <c r="L435" s="12"/>
      <c r="M435" s="12"/>
      <c r="N435" s="12"/>
      <c r="O435" s="12"/>
      <c r="P435" s="12"/>
      <c r="Q435" s="12"/>
      <c r="R435" s="12"/>
      <c r="S435" s="12"/>
      <c r="T435" s="12"/>
      <c r="U435" s="12"/>
      <c r="V435" s="12"/>
      <c r="W435" s="12"/>
      <c r="X435" s="12"/>
      <c r="Y435" s="12"/>
      <c r="Z435" s="12"/>
      <c r="AA435" s="12"/>
      <c r="AB435" s="12"/>
      <c r="AC435" s="12"/>
    </row>
    <row r="436" spans="1:29" ht="91.5" customHeight="1" x14ac:dyDescent="0.15">
      <c r="A436" s="88"/>
      <c r="B436" s="88"/>
      <c r="C436" s="88"/>
      <c r="D436" s="88"/>
      <c r="E436" s="89"/>
      <c r="F436" s="88"/>
      <c r="G436" s="88"/>
      <c r="H436" s="89"/>
      <c r="I436" s="12"/>
      <c r="J436" s="12"/>
      <c r="K436" s="12"/>
      <c r="L436" s="12"/>
      <c r="M436" s="12"/>
      <c r="N436" s="12"/>
      <c r="O436" s="12"/>
      <c r="P436" s="12"/>
      <c r="Q436" s="12"/>
      <c r="R436" s="12"/>
      <c r="S436" s="12"/>
      <c r="T436" s="12"/>
      <c r="U436" s="12"/>
      <c r="V436" s="12"/>
      <c r="W436" s="12"/>
      <c r="X436" s="12"/>
      <c r="Y436" s="12"/>
      <c r="Z436" s="12"/>
      <c r="AA436" s="12"/>
      <c r="AB436" s="12"/>
      <c r="AC436" s="12"/>
    </row>
    <row r="437" spans="1:29" ht="91.5" customHeight="1" x14ac:dyDescent="0.15">
      <c r="A437" s="88"/>
      <c r="B437" s="88"/>
      <c r="C437" s="88"/>
      <c r="D437" s="88"/>
      <c r="E437" s="89"/>
      <c r="F437" s="88"/>
      <c r="G437" s="88"/>
      <c r="H437" s="89"/>
      <c r="I437" s="12"/>
      <c r="J437" s="12"/>
      <c r="K437" s="12"/>
      <c r="L437" s="12"/>
      <c r="M437" s="12"/>
      <c r="N437" s="12"/>
      <c r="O437" s="12"/>
      <c r="P437" s="12"/>
      <c r="Q437" s="12"/>
      <c r="R437" s="12"/>
      <c r="S437" s="12"/>
      <c r="T437" s="12"/>
      <c r="U437" s="12"/>
      <c r="V437" s="12"/>
      <c r="W437" s="12"/>
      <c r="X437" s="12"/>
      <c r="Y437" s="12"/>
      <c r="Z437" s="12"/>
      <c r="AA437" s="12"/>
      <c r="AB437" s="12"/>
      <c r="AC437" s="12"/>
    </row>
    <row r="438" spans="1:29" ht="91.5" customHeight="1" x14ac:dyDescent="0.15">
      <c r="A438" s="88"/>
      <c r="B438" s="88"/>
      <c r="C438" s="88"/>
      <c r="D438" s="88"/>
      <c r="E438" s="89"/>
      <c r="F438" s="88"/>
      <c r="G438" s="88"/>
      <c r="H438" s="89"/>
      <c r="I438" s="12"/>
      <c r="J438" s="12"/>
      <c r="K438" s="12"/>
      <c r="L438" s="12"/>
      <c r="M438" s="12"/>
      <c r="N438" s="12"/>
      <c r="O438" s="12"/>
      <c r="P438" s="12"/>
      <c r="Q438" s="12"/>
      <c r="R438" s="12"/>
      <c r="S438" s="12"/>
      <c r="T438" s="12"/>
      <c r="U438" s="12"/>
      <c r="V438" s="12"/>
      <c r="W438" s="12"/>
      <c r="X438" s="12"/>
      <c r="Y438" s="12"/>
      <c r="Z438" s="12"/>
      <c r="AA438" s="12"/>
      <c r="AB438" s="12"/>
      <c r="AC438" s="12"/>
    </row>
    <row r="439" spans="1:29" ht="91.5" customHeight="1" x14ac:dyDescent="0.15">
      <c r="A439" s="88"/>
      <c r="B439" s="88"/>
      <c r="C439" s="88"/>
      <c r="D439" s="88"/>
      <c r="E439" s="89"/>
      <c r="F439" s="88"/>
      <c r="G439" s="88"/>
      <c r="H439" s="89"/>
      <c r="I439" s="12"/>
      <c r="J439" s="12"/>
      <c r="K439" s="12"/>
      <c r="L439" s="12"/>
      <c r="M439" s="12"/>
      <c r="N439" s="12"/>
      <c r="O439" s="12"/>
      <c r="P439" s="12"/>
      <c r="Q439" s="12"/>
      <c r="R439" s="12"/>
      <c r="S439" s="12"/>
      <c r="T439" s="12"/>
      <c r="U439" s="12"/>
      <c r="V439" s="12"/>
      <c r="W439" s="12"/>
      <c r="X439" s="12"/>
      <c r="Y439" s="12"/>
      <c r="Z439" s="12"/>
      <c r="AA439" s="12"/>
      <c r="AB439" s="12"/>
      <c r="AC439" s="12"/>
    </row>
    <row r="440" spans="1:29" ht="91.5" customHeight="1" x14ac:dyDescent="0.15">
      <c r="A440" s="88"/>
      <c r="B440" s="88"/>
      <c r="C440" s="88"/>
      <c r="D440" s="88"/>
      <c r="E440" s="89"/>
      <c r="F440" s="88"/>
      <c r="G440" s="88"/>
      <c r="H440" s="89"/>
      <c r="I440" s="12"/>
      <c r="J440" s="12"/>
      <c r="K440" s="12"/>
      <c r="L440" s="12"/>
      <c r="M440" s="12"/>
      <c r="N440" s="12"/>
      <c r="O440" s="12"/>
      <c r="P440" s="12"/>
      <c r="Q440" s="12"/>
      <c r="R440" s="12"/>
      <c r="S440" s="12"/>
      <c r="T440" s="12"/>
      <c r="U440" s="12"/>
      <c r="V440" s="12"/>
      <c r="W440" s="12"/>
      <c r="X440" s="12"/>
      <c r="Y440" s="12"/>
      <c r="Z440" s="12"/>
      <c r="AA440" s="12"/>
      <c r="AB440" s="12"/>
      <c r="AC440" s="12"/>
    </row>
    <row r="441" spans="1:29" ht="91.5" customHeight="1" x14ac:dyDescent="0.15">
      <c r="A441" s="88"/>
      <c r="B441" s="88"/>
      <c r="C441" s="88"/>
      <c r="D441" s="88"/>
      <c r="E441" s="89"/>
      <c r="F441" s="88"/>
      <c r="G441" s="88"/>
      <c r="H441" s="89"/>
      <c r="I441" s="12"/>
      <c r="J441" s="12"/>
      <c r="K441" s="12"/>
      <c r="L441" s="12"/>
      <c r="M441" s="12"/>
      <c r="N441" s="12"/>
      <c r="O441" s="12"/>
      <c r="P441" s="12"/>
      <c r="Q441" s="12"/>
      <c r="R441" s="12"/>
      <c r="S441" s="12"/>
      <c r="T441" s="12"/>
      <c r="U441" s="12"/>
      <c r="V441" s="12"/>
      <c r="W441" s="12"/>
      <c r="X441" s="12"/>
      <c r="Y441" s="12"/>
      <c r="Z441" s="12"/>
      <c r="AA441" s="12"/>
      <c r="AB441" s="12"/>
      <c r="AC441" s="12"/>
    </row>
    <row r="442" spans="1:29" ht="91.5" customHeight="1" x14ac:dyDescent="0.15">
      <c r="A442" s="88"/>
      <c r="B442" s="88"/>
      <c r="C442" s="88"/>
      <c r="D442" s="88"/>
      <c r="E442" s="89"/>
      <c r="F442" s="88"/>
      <c r="G442" s="88"/>
      <c r="H442" s="89"/>
      <c r="I442" s="12"/>
      <c r="J442" s="12"/>
      <c r="K442" s="12"/>
      <c r="L442" s="12"/>
      <c r="M442" s="12"/>
      <c r="N442" s="12"/>
      <c r="O442" s="12"/>
      <c r="P442" s="12"/>
      <c r="Q442" s="12"/>
      <c r="R442" s="12"/>
      <c r="S442" s="12"/>
      <c r="T442" s="12"/>
      <c r="U442" s="12"/>
      <c r="V442" s="12"/>
      <c r="W442" s="12"/>
      <c r="X442" s="12"/>
      <c r="Y442" s="12"/>
      <c r="Z442" s="12"/>
      <c r="AA442" s="12"/>
      <c r="AB442" s="12"/>
      <c r="AC442" s="12"/>
    </row>
    <row r="443" spans="1:29" ht="91.5" customHeight="1" x14ac:dyDescent="0.15">
      <c r="A443" s="88"/>
      <c r="B443" s="88"/>
      <c r="C443" s="88"/>
      <c r="D443" s="88"/>
      <c r="E443" s="89"/>
      <c r="F443" s="88"/>
      <c r="G443" s="88"/>
      <c r="H443" s="89"/>
      <c r="I443" s="12"/>
      <c r="J443" s="12"/>
      <c r="K443" s="12"/>
      <c r="L443" s="12"/>
      <c r="M443" s="12"/>
      <c r="N443" s="12"/>
      <c r="O443" s="12"/>
      <c r="P443" s="12"/>
      <c r="Q443" s="12"/>
      <c r="R443" s="12"/>
      <c r="S443" s="12"/>
      <c r="T443" s="12"/>
      <c r="U443" s="12"/>
      <c r="V443" s="12"/>
      <c r="W443" s="12"/>
      <c r="X443" s="12"/>
      <c r="Y443" s="12"/>
      <c r="Z443" s="12"/>
      <c r="AA443" s="12"/>
      <c r="AB443" s="12"/>
      <c r="AC443" s="12"/>
    </row>
    <row r="444" spans="1:29" ht="91.5" customHeight="1" x14ac:dyDescent="0.15">
      <c r="A444" s="88"/>
      <c r="B444" s="88"/>
      <c r="C444" s="88"/>
      <c r="D444" s="88"/>
      <c r="E444" s="89"/>
      <c r="F444" s="88"/>
      <c r="G444" s="88"/>
      <c r="H444" s="89"/>
      <c r="I444" s="12"/>
      <c r="J444" s="12"/>
      <c r="K444" s="12"/>
      <c r="L444" s="12"/>
      <c r="M444" s="12"/>
      <c r="N444" s="12"/>
      <c r="O444" s="12"/>
      <c r="P444" s="12"/>
      <c r="Q444" s="12"/>
      <c r="R444" s="12"/>
      <c r="S444" s="12"/>
      <c r="T444" s="12"/>
      <c r="U444" s="12"/>
      <c r="V444" s="12"/>
      <c r="W444" s="12"/>
      <c r="X444" s="12"/>
      <c r="Y444" s="12"/>
      <c r="Z444" s="12"/>
      <c r="AA444" s="12"/>
      <c r="AB444" s="12"/>
      <c r="AC444" s="12"/>
    </row>
    <row r="445" spans="1:29" ht="91.5" customHeight="1" x14ac:dyDescent="0.15">
      <c r="A445" s="88"/>
      <c r="B445" s="88"/>
      <c r="C445" s="88"/>
      <c r="D445" s="88"/>
      <c r="E445" s="89"/>
      <c r="F445" s="88"/>
      <c r="G445" s="88"/>
      <c r="H445" s="89"/>
      <c r="I445" s="12"/>
      <c r="J445" s="12"/>
      <c r="K445" s="12"/>
      <c r="L445" s="12"/>
      <c r="M445" s="12"/>
      <c r="N445" s="12"/>
      <c r="O445" s="12"/>
      <c r="P445" s="12"/>
      <c r="Q445" s="12"/>
      <c r="R445" s="12"/>
      <c r="S445" s="12"/>
      <c r="T445" s="12"/>
      <c r="U445" s="12"/>
      <c r="V445" s="12"/>
      <c r="W445" s="12"/>
      <c r="X445" s="12"/>
      <c r="Y445" s="12"/>
      <c r="Z445" s="12"/>
      <c r="AA445" s="12"/>
      <c r="AB445" s="12"/>
      <c r="AC445" s="12"/>
    </row>
    <row r="446" spans="1:29" ht="91.5" customHeight="1" x14ac:dyDescent="0.15">
      <c r="A446" s="88"/>
      <c r="B446" s="88"/>
      <c r="C446" s="88"/>
      <c r="D446" s="88"/>
      <c r="E446" s="89"/>
      <c r="F446" s="88"/>
      <c r="G446" s="88"/>
      <c r="H446" s="89"/>
      <c r="I446" s="12"/>
      <c r="J446" s="12"/>
      <c r="K446" s="12"/>
      <c r="L446" s="12"/>
      <c r="M446" s="12"/>
      <c r="N446" s="12"/>
      <c r="O446" s="12"/>
      <c r="P446" s="12"/>
      <c r="Q446" s="12"/>
      <c r="R446" s="12"/>
      <c r="S446" s="12"/>
      <c r="T446" s="12"/>
      <c r="U446" s="12"/>
      <c r="V446" s="12"/>
      <c r="W446" s="12"/>
      <c r="X446" s="12"/>
      <c r="Y446" s="12"/>
      <c r="Z446" s="12"/>
      <c r="AA446" s="12"/>
      <c r="AB446" s="12"/>
      <c r="AC446" s="12"/>
    </row>
    <row r="447" spans="1:29" ht="91.5" customHeight="1" x14ac:dyDescent="0.15">
      <c r="A447" s="88"/>
      <c r="B447" s="88"/>
      <c r="C447" s="88"/>
      <c r="D447" s="88"/>
      <c r="E447" s="89"/>
      <c r="F447" s="88"/>
      <c r="G447" s="88"/>
      <c r="H447" s="89"/>
      <c r="I447" s="12"/>
      <c r="J447" s="12"/>
      <c r="K447" s="12"/>
      <c r="L447" s="12"/>
      <c r="M447" s="12"/>
      <c r="N447" s="12"/>
      <c r="O447" s="12"/>
      <c r="P447" s="12"/>
      <c r="Q447" s="12"/>
      <c r="R447" s="12"/>
      <c r="S447" s="12"/>
      <c r="T447" s="12"/>
      <c r="U447" s="12"/>
      <c r="V447" s="12"/>
      <c r="W447" s="12"/>
      <c r="X447" s="12"/>
      <c r="Y447" s="12"/>
      <c r="Z447" s="12"/>
      <c r="AA447" s="12"/>
      <c r="AB447" s="12"/>
      <c r="AC447" s="12"/>
    </row>
    <row r="448" spans="1:29" ht="91.5" customHeight="1" x14ac:dyDescent="0.15">
      <c r="A448" s="88"/>
      <c r="B448" s="88"/>
      <c r="C448" s="88"/>
      <c r="D448" s="88"/>
      <c r="E448" s="89"/>
      <c r="F448" s="88"/>
      <c r="G448" s="88"/>
      <c r="H448" s="89"/>
      <c r="I448" s="12"/>
      <c r="J448" s="12"/>
      <c r="K448" s="12"/>
      <c r="L448" s="12"/>
      <c r="M448" s="12"/>
      <c r="N448" s="12"/>
      <c r="O448" s="12"/>
      <c r="P448" s="12"/>
      <c r="Q448" s="12"/>
      <c r="R448" s="12"/>
      <c r="S448" s="12"/>
      <c r="T448" s="12"/>
      <c r="U448" s="12"/>
      <c r="V448" s="12"/>
      <c r="W448" s="12"/>
      <c r="X448" s="12"/>
      <c r="Y448" s="12"/>
      <c r="Z448" s="12"/>
      <c r="AA448" s="12"/>
      <c r="AB448" s="12"/>
      <c r="AC448" s="12"/>
    </row>
    <row r="449" spans="1:29" ht="91.5" customHeight="1" x14ac:dyDescent="0.15">
      <c r="A449" s="88"/>
      <c r="B449" s="88"/>
      <c r="C449" s="88"/>
      <c r="D449" s="88"/>
      <c r="E449" s="89"/>
      <c r="F449" s="88"/>
      <c r="G449" s="88"/>
      <c r="H449" s="89"/>
      <c r="I449" s="12"/>
      <c r="J449" s="12"/>
      <c r="K449" s="12"/>
      <c r="L449" s="12"/>
      <c r="M449" s="12"/>
      <c r="N449" s="12"/>
      <c r="O449" s="12"/>
      <c r="P449" s="12"/>
      <c r="Q449" s="12"/>
      <c r="R449" s="12"/>
      <c r="S449" s="12"/>
      <c r="T449" s="12"/>
      <c r="U449" s="12"/>
      <c r="V449" s="12"/>
      <c r="W449" s="12"/>
      <c r="X449" s="12"/>
      <c r="Y449" s="12"/>
      <c r="Z449" s="12"/>
      <c r="AA449" s="12"/>
      <c r="AB449" s="12"/>
      <c r="AC449" s="12"/>
    </row>
    <row r="450" spans="1:29" ht="91.5" customHeight="1" x14ac:dyDescent="0.15">
      <c r="A450" s="88"/>
      <c r="B450" s="88"/>
      <c r="C450" s="88"/>
      <c r="D450" s="88"/>
      <c r="E450" s="89"/>
      <c r="F450" s="88"/>
      <c r="G450" s="88"/>
      <c r="H450" s="89"/>
      <c r="I450" s="12"/>
      <c r="J450" s="12"/>
      <c r="K450" s="12"/>
      <c r="L450" s="12"/>
      <c r="M450" s="12"/>
      <c r="N450" s="12"/>
      <c r="O450" s="12"/>
      <c r="P450" s="12"/>
      <c r="Q450" s="12"/>
      <c r="R450" s="12"/>
      <c r="S450" s="12"/>
      <c r="T450" s="12"/>
      <c r="U450" s="12"/>
      <c r="V450" s="12"/>
      <c r="W450" s="12"/>
      <c r="X450" s="12"/>
      <c r="Y450" s="12"/>
      <c r="Z450" s="12"/>
      <c r="AA450" s="12"/>
      <c r="AB450" s="12"/>
      <c r="AC450" s="12"/>
    </row>
    <row r="451" spans="1:29" ht="91.5" customHeight="1" x14ac:dyDescent="0.15">
      <c r="A451" s="88"/>
      <c r="B451" s="88"/>
      <c r="C451" s="88"/>
      <c r="D451" s="88"/>
      <c r="E451" s="89"/>
      <c r="F451" s="88"/>
      <c r="G451" s="88"/>
      <c r="H451" s="89"/>
      <c r="I451" s="12"/>
      <c r="J451" s="12"/>
      <c r="K451" s="12"/>
      <c r="L451" s="12"/>
      <c r="M451" s="12"/>
      <c r="N451" s="12"/>
      <c r="O451" s="12"/>
      <c r="P451" s="12"/>
      <c r="Q451" s="12"/>
      <c r="R451" s="12"/>
      <c r="S451" s="12"/>
      <c r="T451" s="12"/>
      <c r="U451" s="12"/>
      <c r="V451" s="12"/>
      <c r="W451" s="12"/>
      <c r="X451" s="12"/>
      <c r="Y451" s="12"/>
      <c r="Z451" s="12"/>
      <c r="AA451" s="12"/>
      <c r="AB451" s="12"/>
      <c r="AC451" s="12"/>
    </row>
    <row r="452" spans="1:29" ht="91.5" customHeight="1" x14ac:dyDescent="0.15">
      <c r="A452" s="88"/>
      <c r="B452" s="88"/>
      <c r="C452" s="88"/>
      <c r="D452" s="88"/>
      <c r="E452" s="89"/>
      <c r="F452" s="88"/>
      <c r="G452" s="88"/>
      <c r="H452" s="89"/>
      <c r="I452" s="12"/>
      <c r="J452" s="12"/>
      <c r="K452" s="12"/>
      <c r="L452" s="12"/>
      <c r="M452" s="12"/>
      <c r="N452" s="12"/>
      <c r="O452" s="12"/>
      <c r="P452" s="12"/>
      <c r="Q452" s="12"/>
      <c r="R452" s="12"/>
      <c r="S452" s="12"/>
      <c r="T452" s="12"/>
      <c r="U452" s="12"/>
      <c r="V452" s="12"/>
      <c r="W452" s="12"/>
      <c r="X452" s="12"/>
      <c r="Y452" s="12"/>
      <c r="Z452" s="12"/>
      <c r="AA452" s="12"/>
      <c r="AB452" s="12"/>
      <c r="AC452" s="12"/>
    </row>
    <row r="453" spans="1:29" ht="91.5" customHeight="1" x14ac:dyDescent="0.15">
      <c r="A453" s="88"/>
      <c r="B453" s="88"/>
      <c r="C453" s="88"/>
      <c r="D453" s="88"/>
      <c r="E453" s="89"/>
      <c r="F453" s="88"/>
      <c r="G453" s="88"/>
      <c r="H453" s="89"/>
      <c r="I453" s="12"/>
      <c r="J453" s="12"/>
      <c r="K453" s="12"/>
      <c r="L453" s="12"/>
      <c r="M453" s="12"/>
      <c r="N453" s="12"/>
      <c r="O453" s="12"/>
      <c r="P453" s="12"/>
      <c r="Q453" s="12"/>
      <c r="R453" s="12"/>
      <c r="S453" s="12"/>
      <c r="T453" s="12"/>
      <c r="U453" s="12"/>
      <c r="V453" s="12"/>
      <c r="W453" s="12"/>
      <c r="X453" s="12"/>
      <c r="Y453" s="12"/>
      <c r="Z453" s="12"/>
      <c r="AA453" s="12"/>
      <c r="AB453" s="12"/>
      <c r="AC453" s="12"/>
    </row>
    <row r="454" spans="1:29" ht="91.5" customHeight="1" x14ac:dyDescent="0.15">
      <c r="A454" s="88"/>
      <c r="B454" s="88"/>
      <c r="C454" s="88"/>
      <c r="D454" s="88"/>
      <c r="E454" s="89"/>
      <c r="F454" s="88"/>
      <c r="G454" s="88"/>
      <c r="H454" s="89"/>
      <c r="I454" s="12"/>
      <c r="J454" s="12"/>
      <c r="K454" s="12"/>
      <c r="L454" s="12"/>
      <c r="M454" s="12"/>
      <c r="N454" s="12"/>
      <c r="O454" s="12"/>
      <c r="P454" s="12"/>
      <c r="Q454" s="12"/>
      <c r="R454" s="12"/>
      <c r="S454" s="12"/>
      <c r="T454" s="12"/>
      <c r="U454" s="12"/>
      <c r="V454" s="12"/>
      <c r="W454" s="12"/>
      <c r="X454" s="12"/>
      <c r="Y454" s="12"/>
      <c r="Z454" s="12"/>
      <c r="AA454" s="12"/>
      <c r="AB454" s="12"/>
      <c r="AC454" s="12"/>
    </row>
    <row r="455" spans="1:29" ht="91.5" customHeight="1" x14ac:dyDescent="0.15">
      <c r="A455" s="88"/>
      <c r="B455" s="88"/>
      <c r="C455" s="88"/>
      <c r="D455" s="88"/>
      <c r="E455" s="89"/>
      <c r="F455" s="88"/>
      <c r="G455" s="88"/>
      <c r="H455" s="89"/>
      <c r="I455" s="12"/>
      <c r="J455" s="12"/>
      <c r="K455" s="12"/>
      <c r="L455" s="12"/>
      <c r="M455" s="12"/>
      <c r="N455" s="12"/>
      <c r="O455" s="12"/>
      <c r="P455" s="12"/>
      <c r="Q455" s="12"/>
      <c r="R455" s="12"/>
      <c r="S455" s="12"/>
      <c r="T455" s="12"/>
      <c r="U455" s="12"/>
      <c r="V455" s="12"/>
      <c r="W455" s="12"/>
      <c r="X455" s="12"/>
      <c r="Y455" s="12"/>
      <c r="Z455" s="12"/>
      <c r="AA455" s="12"/>
      <c r="AB455" s="12"/>
      <c r="AC455" s="12"/>
    </row>
    <row r="456" spans="1:29" ht="91.5" customHeight="1" x14ac:dyDescent="0.15">
      <c r="A456" s="88"/>
      <c r="B456" s="88"/>
      <c r="C456" s="88"/>
      <c r="D456" s="88"/>
      <c r="E456" s="89"/>
      <c r="F456" s="88"/>
      <c r="G456" s="88"/>
      <c r="H456" s="89"/>
      <c r="I456" s="12"/>
      <c r="J456" s="12"/>
      <c r="K456" s="12"/>
      <c r="L456" s="12"/>
      <c r="M456" s="12"/>
      <c r="N456" s="12"/>
      <c r="O456" s="12"/>
      <c r="P456" s="12"/>
      <c r="Q456" s="12"/>
      <c r="R456" s="12"/>
      <c r="S456" s="12"/>
      <c r="T456" s="12"/>
      <c r="U456" s="12"/>
      <c r="V456" s="12"/>
      <c r="W456" s="12"/>
      <c r="X456" s="12"/>
      <c r="Y456" s="12"/>
      <c r="Z456" s="12"/>
      <c r="AA456" s="12"/>
      <c r="AB456" s="12"/>
      <c r="AC456" s="12"/>
    </row>
    <row r="457" spans="1:29" ht="91.5" customHeight="1" x14ac:dyDescent="0.15">
      <c r="A457" s="88"/>
      <c r="B457" s="88"/>
      <c r="C457" s="88"/>
      <c r="D457" s="88"/>
      <c r="E457" s="89"/>
      <c r="F457" s="88"/>
      <c r="G457" s="88"/>
      <c r="H457" s="89"/>
      <c r="I457" s="12"/>
      <c r="J457" s="12"/>
      <c r="K457" s="12"/>
      <c r="L457" s="12"/>
      <c r="M457" s="12"/>
      <c r="N457" s="12"/>
      <c r="O457" s="12"/>
      <c r="P457" s="12"/>
      <c r="Q457" s="12"/>
      <c r="R457" s="12"/>
      <c r="S457" s="12"/>
      <c r="T457" s="12"/>
      <c r="U457" s="12"/>
      <c r="V457" s="12"/>
      <c r="W457" s="12"/>
      <c r="X457" s="12"/>
      <c r="Y457" s="12"/>
      <c r="Z457" s="12"/>
      <c r="AA457" s="12"/>
      <c r="AB457" s="12"/>
      <c r="AC457" s="12"/>
    </row>
    <row r="458" spans="1:29" ht="91.5" customHeight="1" x14ac:dyDescent="0.15">
      <c r="A458" s="88"/>
      <c r="B458" s="88"/>
      <c r="C458" s="88"/>
      <c r="D458" s="88"/>
      <c r="E458" s="89"/>
      <c r="F458" s="88"/>
      <c r="G458" s="88"/>
      <c r="H458" s="89"/>
      <c r="I458" s="12"/>
      <c r="J458" s="12"/>
      <c r="K458" s="12"/>
      <c r="L458" s="12"/>
      <c r="M458" s="12"/>
      <c r="N458" s="12"/>
      <c r="O458" s="12"/>
      <c r="P458" s="12"/>
      <c r="Q458" s="12"/>
      <c r="R458" s="12"/>
      <c r="S458" s="12"/>
      <c r="T458" s="12"/>
      <c r="U458" s="12"/>
      <c r="V458" s="12"/>
      <c r="W458" s="12"/>
      <c r="X458" s="12"/>
      <c r="Y458" s="12"/>
      <c r="Z458" s="12"/>
      <c r="AA458" s="12"/>
      <c r="AB458" s="12"/>
      <c r="AC458" s="12"/>
    </row>
    <row r="459" spans="1:29" ht="91.5" customHeight="1" x14ac:dyDescent="0.15">
      <c r="A459" s="88"/>
      <c r="B459" s="88"/>
      <c r="C459" s="88"/>
      <c r="D459" s="88"/>
      <c r="E459" s="89"/>
      <c r="F459" s="88"/>
      <c r="G459" s="88"/>
      <c r="H459" s="89"/>
      <c r="I459" s="12"/>
      <c r="J459" s="12"/>
      <c r="K459" s="12"/>
      <c r="L459" s="12"/>
      <c r="M459" s="12"/>
      <c r="N459" s="12"/>
      <c r="O459" s="12"/>
      <c r="P459" s="12"/>
      <c r="Q459" s="12"/>
      <c r="R459" s="12"/>
      <c r="S459" s="12"/>
      <c r="T459" s="12"/>
      <c r="U459" s="12"/>
      <c r="V459" s="12"/>
      <c r="W459" s="12"/>
      <c r="X459" s="12"/>
      <c r="Y459" s="12"/>
      <c r="Z459" s="12"/>
      <c r="AA459" s="12"/>
      <c r="AB459" s="12"/>
      <c r="AC459" s="12"/>
    </row>
    <row r="460" spans="1:29" ht="91.5" customHeight="1" x14ac:dyDescent="0.15">
      <c r="A460" s="88"/>
      <c r="B460" s="88"/>
      <c r="C460" s="88"/>
      <c r="D460" s="88"/>
      <c r="E460" s="89"/>
      <c r="F460" s="88"/>
      <c r="G460" s="88"/>
      <c r="H460" s="89"/>
      <c r="I460" s="12"/>
      <c r="J460" s="12"/>
      <c r="K460" s="12"/>
      <c r="L460" s="12"/>
      <c r="M460" s="12"/>
      <c r="N460" s="12"/>
      <c r="O460" s="12"/>
      <c r="P460" s="12"/>
      <c r="Q460" s="12"/>
      <c r="R460" s="12"/>
      <c r="S460" s="12"/>
      <c r="T460" s="12"/>
      <c r="U460" s="12"/>
      <c r="V460" s="12"/>
      <c r="W460" s="12"/>
      <c r="X460" s="12"/>
      <c r="Y460" s="12"/>
      <c r="Z460" s="12"/>
      <c r="AA460" s="12"/>
      <c r="AB460" s="12"/>
      <c r="AC460" s="12"/>
    </row>
    <row r="461" spans="1:29" ht="91.5" customHeight="1" x14ac:dyDescent="0.15">
      <c r="A461" s="88"/>
      <c r="B461" s="88"/>
      <c r="C461" s="88"/>
      <c r="D461" s="88"/>
      <c r="E461" s="89"/>
      <c r="F461" s="88"/>
      <c r="G461" s="88"/>
      <c r="H461" s="89"/>
      <c r="I461" s="12"/>
      <c r="J461" s="12"/>
      <c r="K461" s="12"/>
      <c r="L461" s="12"/>
      <c r="M461" s="12"/>
      <c r="N461" s="12"/>
      <c r="O461" s="12"/>
      <c r="P461" s="12"/>
      <c r="Q461" s="12"/>
      <c r="R461" s="12"/>
      <c r="S461" s="12"/>
      <c r="T461" s="12"/>
      <c r="U461" s="12"/>
      <c r="V461" s="12"/>
      <c r="W461" s="12"/>
      <c r="X461" s="12"/>
      <c r="Y461" s="12"/>
      <c r="Z461" s="12"/>
      <c r="AA461" s="12"/>
      <c r="AB461" s="12"/>
      <c r="AC461" s="12"/>
    </row>
    <row r="462" spans="1:29" ht="91.5" customHeight="1" x14ac:dyDescent="0.15">
      <c r="A462" s="88"/>
      <c r="B462" s="88"/>
      <c r="C462" s="88"/>
      <c r="D462" s="88"/>
      <c r="E462" s="89"/>
      <c r="F462" s="88"/>
      <c r="G462" s="88"/>
      <c r="H462" s="89"/>
      <c r="I462" s="12"/>
      <c r="J462" s="12"/>
      <c r="K462" s="12"/>
      <c r="L462" s="12"/>
      <c r="M462" s="12"/>
      <c r="N462" s="12"/>
      <c r="O462" s="12"/>
      <c r="P462" s="12"/>
      <c r="Q462" s="12"/>
      <c r="R462" s="12"/>
      <c r="S462" s="12"/>
      <c r="T462" s="12"/>
      <c r="U462" s="12"/>
      <c r="V462" s="12"/>
      <c r="W462" s="12"/>
      <c r="X462" s="12"/>
      <c r="Y462" s="12"/>
      <c r="Z462" s="12"/>
      <c r="AA462" s="12"/>
      <c r="AB462" s="12"/>
      <c r="AC462" s="12"/>
    </row>
    <row r="463" spans="1:29" ht="91.5" customHeight="1" x14ac:dyDescent="0.15">
      <c r="A463" s="88"/>
      <c r="B463" s="88"/>
      <c r="C463" s="88"/>
      <c r="D463" s="88"/>
      <c r="E463" s="89"/>
      <c r="F463" s="88"/>
      <c r="G463" s="88"/>
      <c r="H463" s="89"/>
      <c r="I463" s="12"/>
      <c r="J463" s="12"/>
      <c r="K463" s="12"/>
      <c r="L463" s="12"/>
      <c r="M463" s="12"/>
      <c r="N463" s="12"/>
      <c r="O463" s="12"/>
      <c r="P463" s="12"/>
      <c r="Q463" s="12"/>
      <c r="R463" s="12"/>
      <c r="S463" s="12"/>
      <c r="T463" s="12"/>
      <c r="U463" s="12"/>
      <c r="V463" s="12"/>
      <c r="W463" s="12"/>
      <c r="X463" s="12"/>
      <c r="Y463" s="12"/>
      <c r="Z463" s="12"/>
      <c r="AA463" s="12"/>
      <c r="AB463" s="12"/>
      <c r="AC463" s="12"/>
    </row>
    <row r="464" spans="1:29" ht="91.5" customHeight="1" x14ac:dyDescent="0.15">
      <c r="A464" s="88"/>
      <c r="B464" s="88"/>
      <c r="C464" s="88"/>
      <c r="D464" s="88"/>
      <c r="E464" s="89"/>
      <c r="F464" s="88"/>
      <c r="G464" s="88"/>
      <c r="H464" s="89"/>
      <c r="I464" s="12"/>
      <c r="J464" s="12"/>
      <c r="K464" s="12"/>
      <c r="L464" s="12"/>
      <c r="M464" s="12"/>
      <c r="N464" s="12"/>
      <c r="O464" s="12"/>
      <c r="P464" s="12"/>
      <c r="Q464" s="12"/>
      <c r="R464" s="12"/>
      <c r="S464" s="12"/>
      <c r="T464" s="12"/>
      <c r="U464" s="12"/>
      <c r="V464" s="12"/>
      <c r="W464" s="12"/>
      <c r="X464" s="12"/>
      <c r="Y464" s="12"/>
      <c r="Z464" s="12"/>
      <c r="AA464" s="12"/>
      <c r="AB464" s="12"/>
      <c r="AC464" s="12"/>
    </row>
    <row r="465" spans="1:29" ht="91.5" customHeight="1" x14ac:dyDescent="0.15">
      <c r="A465" s="88"/>
      <c r="B465" s="88"/>
      <c r="C465" s="88"/>
      <c r="D465" s="88"/>
      <c r="E465" s="89"/>
      <c r="F465" s="88"/>
      <c r="G465" s="88"/>
      <c r="H465" s="89"/>
      <c r="I465" s="12"/>
      <c r="J465" s="12"/>
      <c r="K465" s="12"/>
      <c r="L465" s="12"/>
      <c r="M465" s="12"/>
      <c r="N465" s="12"/>
      <c r="O465" s="12"/>
      <c r="P465" s="12"/>
      <c r="Q465" s="12"/>
      <c r="R465" s="12"/>
      <c r="S465" s="12"/>
      <c r="T465" s="12"/>
      <c r="U465" s="12"/>
      <c r="V465" s="12"/>
      <c r="W465" s="12"/>
      <c r="X465" s="12"/>
      <c r="Y465" s="12"/>
      <c r="Z465" s="12"/>
      <c r="AA465" s="12"/>
      <c r="AB465" s="12"/>
      <c r="AC465" s="12"/>
    </row>
    <row r="466" spans="1:29" ht="91.5" customHeight="1" x14ac:dyDescent="0.15">
      <c r="A466" s="88"/>
      <c r="B466" s="88"/>
      <c r="C466" s="88"/>
      <c r="D466" s="88"/>
      <c r="E466" s="89"/>
      <c r="F466" s="88"/>
      <c r="G466" s="88"/>
      <c r="H466" s="89"/>
      <c r="I466" s="12"/>
      <c r="J466" s="12"/>
      <c r="K466" s="12"/>
      <c r="L466" s="12"/>
      <c r="M466" s="12"/>
      <c r="N466" s="12"/>
      <c r="O466" s="12"/>
      <c r="P466" s="12"/>
      <c r="Q466" s="12"/>
      <c r="R466" s="12"/>
      <c r="S466" s="12"/>
      <c r="T466" s="12"/>
      <c r="U466" s="12"/>
      <c r="V466" s="12"/>
      <c r="W466" s="12"/>
      <c r="X466" s="12"/>
      <c r="Y466" s="12"/>
      <c r="Z466" s="12"/>
      <c r="AA466" s="12"/>
      <c r="AB466" s="12"/>
      <c r="AC466" s="12"/>
    </row>
    <row r="467" spans="1:29" ht="91.5" customHeight="1" x14ac:dyDescent="0.15">
      <c r="A467" s="88"/>
      <c r="B467" s="88"/>
      <c r="C467" s="88"/>
      <c r="D467" s="88"/>
      <c r="E467" s="89"/>
      <c r="F467" s="88"/>
      <c r="G467" s="88"/>
      <c r="H467" s="89"/>
      <c r="I467" s="12"/>
      <c r="J467" s="12"/>
      <c r="K467" s="12"/>
      <c r="L467" s="12"/>
      <c r="M467" s="12"/>
      <c r="N467" s="12"/>
      <c r="O467" s="12"/>
      <c r="P467" s="12"/>
      <c r="Q467" s="12"/>
      <c r="R467" s="12"/>
      <c r="S467" s="12"/>
      <c r="T467" s="12"/>
      <c r="U467" s="12"/>
      <c r="V467" s="12"/>
      <c r="W467" s="12"/>
      <c r="X467" s="12"/>
      <c r="Y467" s="12"/>
      <c r="Z467" s="12"/>
      <c r="AA467" s="12"/>
      <c r="AB467" s="12"/>
      <c r="AC467" s="12"/>
    </row>
    <row r="468" spans="1:29" ht="91.5" customHeight="1" x14ac:dyDescent="0.15">
      <c r="A468" s="88"/>
      <c r="B468" s="88"/>
      <c r="C468" s="88"/>
      <c r="D468" s="88"/>
      <c r="E468" s="89"/>
      <c r="F468" s="88"/>
      <c r="G468" s="88"/>
      <c r="H468" s="89"/>
      <c r="I468" s="12"/>
      <c r="J468" s="12"/>
      <c r="K468" s="12"/>
      <c r="L468" s="12"/>
      <c r="M468" s="12"/>
      <c r="N468" s="12"/>
      <c r="O468" s="12"/>
      <c r="P468" s="12"/>
      <c r="Q468" s="12"/>
      <c r="R468" s="12"/>
      <c r="S468" s="12"/>
      <c r="T468" s="12"/>
      <c r="U468" s="12"/>
      <c r="V468" s="12"/>
      <c r="W468" s="12"/>
      <c r="X468" s="12"/>
      <c r="Y468" s="12"/>
      <c r="Z468" s="12"/>
      <c r="AA468" s="12"/>
      <c r="AB468" s="12"/>
      <c r="AC468" s="12"/>
    </row>
    <row r="469" spans="1:29" ht="91.5" customHeight="1" x14ac:dyDescent="0.15">
      <c r="A469" s="88"/>
      <c r="B469" s="88"/>
      <c r="C469" s="88"/>
      <c r="D469" s="88"/>
      <c r="E469" s="89"/>
      <c r="F469" s="88"/>
      <c r="G469" s="88"/>
      <c r="H469" s="89"/>
      <c r="I469" s="12"/>
      <c r="J469" s="12"/>
      <c r="K469" s="12"/>
      <c r="L469" s="12"/>
      <c r="M469" s="12"/>
      <c r="N469" s="12"/>
      <c r="O469" s="12"/>
      <c r="P469" s="12"/>
      <c r="Q469" s="12"/>
      <c r="R469" s="12"/>
      <c r="S469" s="12"/>
      <c r="T469" s="12"/>
      <c r="U469" s="12"/>
      <c r="V469" s="12"/>
      <c r="W469" s="12"/>
      <c r="X469" s="12"/>
      <c r="Y469" s="12"/>
      <c r="Z469" s="12"/>
      <c r="AA469" s="12"/>
      <c r="AB469" s="12"/>
      <c r="AC469" s="12"/>
    </row>
    <row r="470" spans="1:29" ht="91.5" customHeight="1" x14ac:dyDescent="0.15">
      <c r="A470" s="88"/>
      <c r="B470" s="88"/>
      <c r="C470" s="88"/>
      <c r="D470" s="88"/>
      <c r="E470" s="89"/>
      <c r="F470" s="88"/>
      <c r="G470" s="88"/>
      <c r="H470" s="89"/>
      <c r="I470" s="12"/>
      <c r="J470" s="12"/>
      <c r="K470" s="12"/>
      <c r="L470" s="12"/>
      <c r="M470" s="12"/>
      <c r="N470" s="12"/>
      <c r="O470" s="12"/>
      <c r="P470" s="12"/>
      <c r="Q470" s="12"/>
      <c r="R470" s="12"/>
      <c r="S470" s="12"/>
      <c r="T470" s="12"/>
      <c r="U470" s="12"/>
      <c r="V470" s="12"/>
      <c r="W470" s="12"/>
      <c r="X470" s="12"/>
      <c r="Y470" s="12"/>
      <c r="Z470" s="12"/>
      <c r="AA470" s="12"/>
      <c r="AB470" s="12"/>
      <c r="AC470" s="12"/>
    </row>
    <row r="471" spans="1:29" ht="91.5" customHeight="1" x14ac:dyDescent="0.15">
      <c r="A471" s="88"/>
      <c r="B471" s="88"/>
      <c r="C471" s="88"/>
      <c r="D471" s="88"/>
      <c r="E471" s="89"/>
      <c r="F471" s="88"/>
      <c r="G471" s="88"/>
      <c r="H471" s="89"/>
      <c r="I471" s="12"/>
      <c r="J471" s="12"/>
      <c r="K471" s="12"/>
      <c r="L471" s="12"/>
      <c r="M471" s="12"/>
      <c r="N471" s="12"/>
      <c r="O471" s="12"/>
      <c r="P471" s="12"/>
      <c r="Q471" s="12"/>
      <c r="R471" s="12"/>
      <c r="S471" s="12"/>
      <c r="T471" s="12"/>
      <c r="U471" s="12"/>
      <c r="V471" s="12"/>
      <c r="W471" s="12"/>
      <c r="X471" s="12"/>
      <c r="Y471" s="12"/>
      <c r="Z471" s="12"/>
      <c r="AA471" s="12"/>
      <c r="AB471" s="12"/>
      <c r="AC471" s="12"/>
    </row>
    <row r="472" spans="1:29" ht="91.5" customHeight="1" x14ac:dyDescent="0.15">
      <c r="A472" s="88"/>
      <c r="B472" s="88"/>
      <c r="C472" s="88"/>
      <c r="D472" s="88"/>
      <c r="E472" s="89"/>
      <c r="F472" s="88"/>
      <c r="G472" s="88"/>
      <c r="H472" s="89"/>
      <c r="I472" s="12"/>
      <c r="J472" s="12"/>
      <c r="K472" s="12"/>
      <c r="L472" s="12"/>
      <c r="M472" s="12"/>
      <c r="N472" s="12"/>
      <c r="O472" s="12"/>
      <c r="P472" s="12"/>
      <c r="Q472" s="12"/>
      <c r="R472" s="12"/>
      <c r="S472" s="12"/>
      <c r="T472" s="12"/>
      <c r="U472" s="12"/>
      <c r="V472" s="12"/>
      <c r="W472" s="12"/>
      <c r="X472" s="12"/>
      <c r="Y472" s="12"/>
      <c r="Z472" s="12"/>
      <c r="AA472" s="12"/>
      <c r="AB472" s="12"/>
      <c r="AC472" s="12"/>
    </row>
    <row r="473" spans="1:29" ht="91.5" customHeight="1" x14ac:dyDescent="0.15">
      <c r="A473" s="88"/>
      <c r="B473" s="88"/>
      <c r="C473" s="88"/>
      <c r="D473" s="88"/>
      <c r="E473" s="89"/>
      <c r="F473" s="88"/>
      <c r="G473" s="88"/>
      <c r="H473" s="89"/>
      <c r="I473" s="12"/>
      <c r="J473" s="12"/>
      <c r="K473" s="12"/>
      <c r="L473" s="12"/>
      <c r="M473" s="12"/>
      <c r="N473" s="12"/>
      <c r="O473" s="12"/>
      <c r="P473" s="12"/>
      <c r="Q473" s="12"/>
      <c r="R473" s="12"/>
      <c r="S473" s="12"/>
      <c r="T473" s="12"/>
      <c r="U473" s="12"/>
      <c r="V473" s="12"/>
      <c r="W473" s="12"/>
      <c r="X473" s="12"/>
      <c r="Y473" s="12"/>
      <c r="Z473" s="12"/>
      <c r="AA473" s="12"/>
      <c r="AB473" s="12"/>
      <c r="AC473" s="12"/>
    </row>
    <row r="474" spans="1:29" ht="91.5" customHeight="1" x14ac:dyDescent="0.15">
      <c r="A474" s="88"/>
      <c r="B474" s="88"/>
      <c r="C474" s="88"/>
      <c r="D474" s="88"/>
      <c r="E474" s="89"/>
      <c r="F474" s="88"/>
      <c r="G474" s="88"/>
      <c r="H474" s="89"/>
      <c r="I474" s="12"/>
      <c r="J474" s="12"/>
      <c r="K474" s="12"/>
      <c r="L474" s="12"/>
      <c r="M474" s="12"/>
      <c r="N474" s="12"/>
      <c r="O474" s="12"/>
      <c r="P474" s="12"/>
      <c r="Q474" s="12"/>
      <c r="R474" s="12"/>
      <c r="S474" s="12"/>
      <c r="T474" s="12"/>
      <c r="U474" s="12"/>
      <c r="V474" s="12"/>
      <c r="W474" s="12"/>
      <c r="X474" s="12"/>
      <c r="Y474" s="12"/>
      <c r="Z474" s="12"/>
      <c r="AA474" s="12"/>
      <c r="AB474" s="12"/>
      <c r="AC474" s="12"/>
    </row>
    <row r="475" spans="1:29" ht="91.5" customHeight="1" x14ac:dyDescent="0.15">
      <c r="A475" s="88"/>
      <c r="B475" s="88"/>
      <c r="C475" s="88"/>
      <c r="D475" s="88"/>
      <c r="E475" s="89"/>
      <c r="F475" s="88"/>
      <c r="G475" s="88"/>
      <c r="H475" s="89"/>
      <c r="I475" s="12"/>
      <c r="J475" s="12"/>
      <c r="K475" s="12"/>
      <c r="L475" s="12"/>
      <c r="M475" s="12"/>
      <c r="N475" s="12"/>
      <c r="O475" s="12"/>
      <c r="P475" s="12"/>
      <c r="Q475" s="12"/>
      <c r="R475" s="12"/>
      <c r="S475" s="12"/>
      <c r="T475" s="12"/>
      <c r="U475" s="12"/>
      <c r="V475" s="12"/>
      <c r="W475" s="12"/>
      <c r="X475" s="12"/>
      <c r="Y475" s="12"/>
      <c r="Z475" s="12"/>
      <c r="AA475" s="12"/>
      <c r="AB475" s="12"/>
      <c r="AC475" s="12"/>
    </row>
    <row r="476" spans="1:29" ht="91.5" customHeight="1" x14ac:dyDescent="0.15">
      <c r="A476" s="88"/>
      <c r="B476" s="88"/>
      <c r="C476" s="88"/>
      <c r="D476" s="88"/>
      <c r="E476" s="89"/>
      <c r="F476" s="88"/>
      <c r="G476" s="88"/>
      <c r="H476" s="89"/>
      <c r="I476" s="12"/>
      <c r="J476" s="12"/>
      <c r="K476" s="12"/>
      <c r="L476" s="12"/>
      <c r="M476" s="12"/>
      <c r="N476" s="12"/>
      <c r="O476" s="12"/>
      <c r="P476" s="12"/>
      <c r="Q476" s="12"/>
      <c r="R476" s="12"/>
      <c r="S476" s="12"/>
      <c r="T476" s="12"/>
      <c r="U476" s="12"/>
      <c r="V476" s="12"/>
      <c r="W476" s="12"/>
      <c r="X476" s="12"/>
      <c r="Y476" s="12"/>
      <c r="Z476" s="12"/>
      <c r="AA476" s="12"/>
      <c r="AB476" s="12"/>
      <c r="AC476" s="12"/>
    </row>
    <row r="477" spans="1:29" ht="91.5" customHeight="1" x14ac:dyDescent="0.15">
      <c r="A477" s="88"/>
      <c r="B477" s="88"/>
      <c r="C477" s="88"/>
      <c r="D477" s="88"/>
      <c r="E477" s="89"/>
      <c r="F477" s="88"/>
      <c r="G477" s="88"/>
      <c r="H477" s="89"/>
      <c r="I477" s="12"/>
      <c r="J477" s="12"/>
      <c r="K477" s="12"/>
      <c r="L477" s="12"/>
      <c r="M477" s="12"/>
      <c r="N477" s="12"/>
      <c r="O477" s="12"/>
      <c r="P477" s="12"/>
      <c r="Q477" s="12"/>
      <c r="R477" s="12"/>
      <c r="S477" s="12"/>
      <c r="T477" s="12"/>
      <c r="U477" s="12"/>
      <c r="V477" s="12"/>
      <c r="W477" s="12"/>
      <c r="X477" s="12"/>
      <c r="Y477" s="12"/>
      <c r="Z477" s="12"/>
      <c r="AA477" s="12"/>
      <c r="AB477" s="12"/>
      <c r="AC477" s="12"/>
    </row>
    <row r="478" spans="1:29" ht="91.5" customHeight="1" x14ac:dyDescent="0.15">
      <c r="A478" s="88"/>
      <c r="B478" s="88"/>
      <c r="C478" s="88"/>
      <c r="D478" s="88"/>
      <c r="E478" s="89"/>
      <c r="F478" s="88"/>
      <c r="G478" s="88"/>
      <c r="H478" s="89"/>
      <c r="I478" s="12"/>
      <c r="J478" s="12"/>
      <c r="K478" s="12"/>
      <c r="L478" s="12"/>
      <c r="M478" s="12"/>
      <c r="N478" s="12"/>
      <c r="O478" s="12"/>
      <c r="P478" s="12"/>
      <c r="Q478" s="12"/>
      <c r="R478" s="12"/>
      <c r="S478" s="12"/>
      <c r="T478" s="12"/>
      <c r="U478" s="12"/>
      <c r="V478" s="12"/>
      <c r="W478" s="12"/>
      <c r="X478" s="12"/>
      <c r="Y478" s="12"/>
      <c r="Z478" s="12"/>
      <c r="AA478" s="12"/>
      <c r="AB478" s="12"/>
      <c r="AC478" s="12"/>
    </row>
    <row r="479" spans="1:29" ht="91.5" customHeight="1" x14ac:dyDescent="0.15">
      <c r="A479" s="88"/>
      <c r="B479" s="88"/>
      <c r="C479" s="88"/>
      <c r="D479" s="88"/>
      <c r="E479" s="89"/>
      <c r="F479" s="88"/>
      <c r="G479" s="88"/>
      <c r="H479" s="89"/>
      <c r="I479" s="12"/>
      <c r="J479" s="12"/>
      <c r="K479" s="12"/>
      <c r="L479" s="12"/>
      <c r="M479" s="12"/>
      <c r="N479" s="12"/>
      <c r="O479" s="12"/>
      <c r="P479" s="12"/>
      <c r="Q479" s="12"/>
      <c r="R479" s="12"/>
      <c r="S479" s="12"/>
      <c r="T479" s="12"/>
      <c r="U479" s="12"/>
      <c r="V479" s="12"/>
      <c r="W479" s="12"/>
      <c r="X479" s="12"/>
      <c r="Y479" s="12"/>
      <c r="Z479" s="12"/>
      <c r="AA479" s="12"/>
      <c r="AB479" s="12"/>
      <c r="AC479" s="12"/>
    </row>
    <row r="480" spans="1:29" ht="91.5" customHeight="1" x14ac:dyDescent="0.15">
      <c r="A480" s="88"/>
      <c r="B480" s="88"/>
      <c r="C480" s="88"/>
      <c r="D480" s="88"/>
      <c r="E480" s="89"/>
      <c r="F480" s="88"/>
      <c r="G480" s="88"/>
      <c r="H480" s="89"/>
      <c r="I480" s="12"/>
      <c r="J480" s="12"/>
      <c r="K480" s="12"/>
      <c r="L480" s="12"/>
      <c r="M480" s="12"/>
      <c r="N480" s="12"/>
      <c r="O480" s="12"/>
      <c r="P480" s="12"/>
      <c r="Q480" s="12"/>
      <c r="R480" s="12"/>
      <c r="S480" s="12"/>
      <c r="T480" s="12"/>
      <c r="U480" s="12"/>
      <c r="V480" s="12"/>
      <c r="W480" s="12"/>
      <c r="X480" s="12"/>
      <c r="Y480" s="12"/>
      <c r="Z480" s="12"/>
      <c r="AA480" s="12"/>
      <c r="AB480" s="12"/>
      <c r="AC480" s="12"/>
    </row>
    <row r="481" spans="1:29" ht="91.5" customHeight="1" x14ac:dyDescent="0.15">
      <c r="A481" s="88"/>
      <c r="B481" s="88"/>
      <c r="C481" s="88"/>
      <c r="D481" s="88"/>
      <c r="E481" s="89"/>
      <c r="F481" s="88"/>
      <c r="G481" s="88"/>
      <c r="H481" s="89"/>
      <c r="I481" s="12"/>
      <c r="J481" s="12"/>
      <c r="K481" s="12"/>
      <c r="L481" s="12"/>
      <c r="M481" s="12"/>
      <c r="N481" s="12"/>
      <c r="O481" s="12"/>
      <c r="P481" s="12"/>
      <c r="Q481" s="12"/>
      <c r="R481" s="12"/>
      <c r="S481" s="12"/>
      <c r="T481" s="12"/>
      <c r="U481" s="12"/>
      <c r="V481" s="12"/>
      <c r="W481" s="12"/>
      <c r="X481" s="12"/>
      <c r="Y481" s="12"/>
      <c r="Z481" s="12"/>
      <c r="AA481" s="12"/>
      <c r="AB481" s="12"/>
      <c r="AC481" s="12"/>
    </row>
    <row r="482" spans="1:29" ht="91.5" customHeight="1" x14ac:dyDescent="0.15">
      <c r="A482" s="88"/>
      <c r="B482" s="88"/>
      <c r="C482" s="88"/>
      <c r="D482" s="88"/>
      <c r="E482" s="89"/>
      <c r="F482" s="88"/>
      <c r="G482" s="88"/>
      <c r="H482" s="89"/>
      <c r="I482" s="12"/>
      <c r="J482" s="12"/>
      <c r="K482" s="12"/>
      <c r="L482" s="12"/>
      <c r="M482" s="12"/>
      <c r="N482" s="12"/>
      <c r="O482" s="12"/>
      <c r="P482" s="12"/>
      <c r="Q482" s="12"/>
      <c r="R482" s="12"/>
      <c r="S482" s="12"/>
      <c r="T482" s="12"/>
      <c r="U482" s="12"/>
      <c r="V482" s="12"/>
      <c r="W482" s="12"/>
      <c r="X482" s="12"/>
      <c r="Y482" s="12"/>
      <c r="Z482" s="12"/>
      <c r="AA482" s="12"/>
      <c r="AB482" s="12"/>
      <c r="AC482" s="12"/>
    </row>
    <row r="483" spans="1:29" ht="91.5" customHeight="1" x14ac:dyDescent="0.15">
      <c r="A483" s="88"/>
      <c r="B483" s="88"/>
      <c r="C483" s="88"/>
      <c r="D483" s="88"/>
      <c r="E483" s="89"/>
      <c r="F483" s="88"/>
      <c r="G483" s="88"/>
      <c r="H483" s="89"/>
      <c r="I483" s="12"/>
      <c r="J483" s="12"/>
      <c r="K483" s="12"/>
      <c r="L483" s="12"/>
      <c r="M483" s="12"/>
      <c r="N483" s="12"/>
      <c r="O483" s="12"/>
      <c r="P483" s="12"/>
      <c r="Q483" s="12"/>
      <c r="R483" s="12"/>
      <c r="S483" s="12"/>
      <c r="T483" s="12"/>
      <c r="U483" s="12"/>
      <c r="V483" s="12"/>
      <c r="W483" s="12"/>
      <c r="X483" s="12"/>
      <c r="Y483" s="12"/>
      <c r="Z483" s="12"/>
      <c r="AA483" s="12"/>
      <c r="AB483" s="12"/>
      <c r="AC483" s="12"/>
    </row>
    <row r="484" spans="1:29" ht="91.5" customHeight="1" x14ac:dyDescent="0.15">
      <c r="A484" s="88"/>
      <c r="B484" s="88"/>
      <c r="C484" s="88"/>
      <c r="D484" s="88"/>
      <c r="E484" s="89"/>
      <c r="F484" s="88"/>
      <c r="G484" s="88"/>
      <c r="H484" s="89"/>
      <c r="I484" s="12"/>
      <c r="J484" s="12"/>
      <c r="K484" s="12"/>
      <c r="L484" s="12"/>
      <c r="M484" s="12"/>
      <c r="N484" s="12"/>
      <c r="O484" s="12"/>
      <c r="P484" s="12"/>
      <c r="Q484" s="12"/>
      <c r="R484" s="12"/>
      <c r="S484" s="12"/>
      <c r="T484" s="12"/>
      <c r="U484" s="12"/>
      <c r="V484" s="12"/>
      <c r="W484" s="12"/>
      <c r="X484" s="12"/>
      <c r="Y484" s="12"/>
      <c r="Z484" s="12"/>
      <c r="AA484" s="12"/>
      <c r="AB484" s="12"/>
      <c r="AC484" s="12"/>
    </row>
    <row r="485" spans="1:29" ht="91.5" customHeight="1" x14ac:dyDescent="0.15">
      <c r="A485" s="88"/>
      <c r="B485" s="88"/>
      <c r="C485" s="88"/>
      <c r="D485" s="88"/>
      <c r="E485" s="89"/>
      <c r="F485" s="88"/>
      <c r="G485" s="88"/>
      <c r="H485" s="89"/>
      <c r="I485" s="12"/>
      <c r="J485" s="12"/>
      <c r="K485" s="12"/>
      <c r="L485" s="12"/>
      <c r="M485" s="12"/>
      <c r="N485" s="12"/>
      <c r="O485" s="12"/>
      <c r="P485" s="12"/>
      <c r="Q485" s="12"/>
      <c r="R485" s="12"/>
      <c r="S485" s="12"/>
      <c r="T485" s="12"/>
      <c r="U485" s="12"/>
      <c r="V485" s="12"/>
      <c r="W485" s="12"/>
      <c r="X485" s="12"/>
      <c r="Y485" s="12"/>
      <c r="Z485" s="12"/>
      <c r="AA485" s="12"/>
      <c r="AB485" s="12"/>
      <c r="AC485" s="12"/>
    </row>
    <row r="486" spans="1:29" ht="91.5" customHeight="1" x14ac:dyDescent="0.15">
      <c r="A486" s="88"/>
      <c r="B486" s="88"/>
      <c r="C486" s="88"/>
      <c r="D486" s="88"/>
      <c r="E486" s="89"/>
      <c r="F486" s="88"/>
      <c r="G486" s="88"/>
      <c r="H486" s="89"/>
      <c r="I486" s="12"/>
      <c r="J486" s="12"/>
      <c r="K486" s="12"/>
      <c r="L486" s="12"/>
      <c r="M486" s="12"/>
      <c r="N486" s="12"/>
      <c r="O486" s="12"/>
      <c r="P486" s="12"/>
      <c r="Q486" s="12"/>
      <c r="R486" s="12"/>
      <c r="S486" s="12"/>
      <c r="T486" s="12"/>
      <c r="U486" s="12"/>
      <c r="V486" s="12"/>
      <c r="W486" s="12"/>
      <c r="X486" s="12"/>
      <c r="Y486" s="12"/>
      <c r="Z486" s="12"/>
      <c r="AA486" s="12"/>
      <c r="AB486" s="12"/>
      <c r="AC486" s="12"/>
    </row>
    <row r="487" spans="1:29" ht="91.5" customHeight="1" x14ac:dyDescent="0.15">
      <c r="A487" s="88"/>
      <c r="B487" s="88"/>
      <c r="C487" s="88"/>
      <c r="D487" s="88"/>
      <c r="E487" s="89"/>
      <c r="F487" s="88"/>
      <c r="G487" s="88"/>
      <c r="H487" s="89"/>
      <c r="I487" s="12"/>
      <c r="J487" s="12"/>
      <c r="K487" s="12"/>
      <c r="L487" s="12"/>
      <c r="M487" s="12"/>
      <c r="N487" s="12"/>
      <c r="O487" s="12"/>
      <c r="P487" s="12"/>
      <c r="Q487" s="12"/>
      <c r="R487" s="12"/>
      <c r="S487" s="12"/>
      <c r="T487" s="12"/>
      <c r="U487" s="12"/>
      <c r="V487" s="12"/>
      <c r="W487" s="12"/>
      <c r="X487" s="12"/>
      <c r="Y487" s="12"/>
      <c r="Z487" s="12"/>
      <c r="AA487" s="12"/>
      <c r="AB487" s="12"/>
      <c r="AC487" s="12"/>
    </row>
    <row r="488" spans="1:29" ht="91.5" customHeight="1" x14ac:dyDescent="0.15">
      <c r="A488" s="88"/>
      <c r="B488" s="88"/>
      <c r="C488" s="88"/>
      <c r="D488" s="88"/>
      <c r="E488" s="89"/>
      <c r="F488" s="88"/>
      <c r="G488" s="88"/>
      <c r="H488" s="89"/>
      <c r="I488" s="12"/>
      <c r="J488" s="12"/>
      <c r="K488" s="12"/>
      <c r="L488" s="12"/>
      <c r="M488" s="12"/>
      <c r="N488" s="12"/>
      <c r="O488" s="12"/>
      <c r="P488" s="12"/>
      <c r="Q488" s="12"/>
      <c r="R488" s="12"/>
      <c r="S488" s="12"/>
      <c r="T488" s="12"/>
      <c r="U488" s="12"/>
      <c r="V488" s="12"/>
      <c r="W488" s="12"/>
      <c r="X488" s="12"/>
      <c r="Y488" s="12"/>
      <c r="Z488" s="12"/>
      <c r="AA488" s="12"/>
      <c r="AB488" s="12"/>
      <c r="AC488" s="12"/>
    </row>
    <row r="489" spans="1:29" ht="91.5" customHeight="1" x14ac:dyDescent="0.15">
      <c r="A489" s="88"/>
      <c r="B489" s="88"/>
      <c r="C489" s="88"/>
      <c r="D489" s="88"/>
      <c r="E489" s="89"/>
      <c r="F489" s="88"/>
      <c r="G489" s="88"/>
      <c r="H489" s="89"/>
      <c r="I489" s="12"/>
      <c r="J489" s="12"/>
      <c r="K489" s="12"/>
      <c r="L489" s="12"/>
      <c r="M489" s="12"/>
      <c r="N489" s="12"/>
      <c r="O489" s="12"/>
      <c r="P489" s="12"/>
      <c r="Q489" s="12"/>
      <c r="R489" s="12"/>
      <c r="S489" s="12"/>
      <c r="T489" s="12"/>
      <c r="U489" s="12"/>
      <c r="V489" s="12"/>
      <c r="W489" s="12"/>
      <c r="X489" s="12"/>
      <c r="Y489" s="12"/>
      <c r="Z489" s="12"/>
      <c r="AA489" s="12"/>
      <c r="AB489" s="12"/>
      <c r="AC489" s="12"/>
    </row>
    <row r="490" spans="1:29" ht="91.5" customHeight="1" x14ac:dyDescent="0.15">
      <c r="A490" s="88"/>
      <c r="B490" s="88"/>
      <c r="C490" s="88"/>
      <c r="D490" s="88"/>
      <c r="E490" s="89"/>
      <c r="F490" s="88"/>
      <c r="G490" s="88"/>
      <c r="H490" s="89"/>
      <c r="I490" s="12"/>
      <c r="J490" s="12"/>
      <c r="K490" s="12"/>
      <c r="L490" s="12"/>
      <c r="M490" s="12"/>
      <c r="N490" s="12"/>
      <c r="O490" s="12"/>
      <c r="P490" s="12"/>
      <c r="Q490" s="12"/>
      <c r="R490" s="12"/>
      <c r="S490" s="12"/>
      <c r="T490" s="12"/>
      <c r="U490" s="12"/>
      <c r="V490" s="12"/>
      <c r="W490" s="12"/>
      <c r="X490" s="12"/>
      <c r="Y490" s="12"/>
      <c r="Z490" s="12"/>
      <c r="AA490" s="12"/>
      <c r="AB490" s="12"/>
      <c r="AC490" s="12"/>
    </row>
    <row r="491" spans="1:29" ht="91.5" customHeight="1" x14ac:dyDescent="0.15">
      <c r="A491" s="88"/>
      <c r="B491" s="88"/>
      <c r="C491" s="88"/>
      <c r="D491" s="88"/>
      <c r="E491" s="89"/>
      <c r="F491" s="88"/>
      <c r="G491" s="88"/>
      <c r="H491" s="89"/>
      <c r="I491" s="12"/>
      <c r="J491" s="12"/>
      <c r="K491" s="12"/>
      <c r="L491" s="12"/>
      <c r="M491" s="12"/>
      <c r="N491" s="12"/>
      <c r="O491" s="12"/>
      <c r="P491" s="12"/>
      <c r="Q491" s="12"/>
      <c r="R491" s="12"/>
      <c r="S491" s="12"/>
      <c r="T491" s="12"/>
      <c r="U491" s="12"/>
      <c r="V491" s="12"/>
      <c r="W491" s="12"/>
      <c r="X491" s="12"/>
      <c r="Y491" s="12"/>
      <c r="Z491" s="12"/>
      <c r="AA491" s="12"/>
      <c r="AB491" s="12"/>
      <c r="AC491" s="12"/>
    </row>
    <row r="492" spans="1:29" ht="91.5" customHeight="1" x14ac:dyDescent="0.15">
      <c r="A492" s="88"/>
      <c r="B492" s="88"/>
      <c r="C492" s="88"/>
      <c r="D492" s="88"/>
      <c r="E492" s="89"/>
      <c r="F492" s="88"/>
      <c r="G492" s="88"/>
      <c r="H492" s="89"/>
      <c r="I492" s="12"/>
      <c r="J492" s="12"/>
      <c r="K492" s="12"/>
      <c r="L492" s="12"/>
      <c r="M492" s="12"/>
      <c r="N492" s="12"/>
      <c r="O492" s="12"/>
      <c r="P492" s="12"/>
      <c r="Q492" s="12"/>
      <c r="R492" s="12"/>
      <c r="S492" s="12"/>
      <c r="T492" s="12"/>
      <c r="U492" s="12"/>
      <c r="V492" s="12"/>
      <c r="W492" s="12"/>
      <c r="X492" s="12"/>
      <c r="Y492" s="12"/>
      <c r="Z492" s="12"/>
      <c r="AA492" s="12"/>
      <c r="AB492" s="12"/>
      <c r="AC492" s="12"/>
    </row>
    <row r="493" spans="1:29" ht="91.5" customHeight="1" x14ac:dyDescent="0.15">
      <c r="A493" s="88"/>
      <c r="B493" s="88"/>
      <c r="C493" s="88"/>
      <c r="D493" s="88"/>
      <c r="E493" s="89"/>
      <c r="F493" s="88"/>
      <c r="G493" s="88"/>
      <c r="H493" s="89"/>
      <c r="I493" s="12"/>
      <c r="J493" s="12"/>
      <c r="K493" s="12"/>
      <c r="L493" s="12"/>
      <c r="M493" s="12"/>
      <c r="N493" s="12"/>
      <c r="O493" s="12"/>
      <c r="P493" s="12"/>
      <c r="Q493" s="12"/>
      <c r="R493" s="12"/>
      <c r="S493" s="12"/>
      <c r="T493" s="12"/>
      <c r="U493" s="12"/>
      <c r="V493" s="12"/>
      <c r="W493" s="12"/>
      <c r="X493" s="12"/>
      <c r="Y493" s="12"/>
      <c r="Z493" s="12"/>
      <c r="AA493" s="12"/>
      <c r="AB493" s="12"/>
      <c r="AC493" s="12"/>
    </row>
    <row r="494" spans="1:29" ht="91.5" customHeight="1" x14ac:dyDescent="0.15">
      <c r="A494" s="88"/>
      <c r="B494" s="88"/>
      <c r="C494" s="88"/>
      <c r="D494" s="88"/>
      <c r="E494" s="89"/>
      <c r="F494" s="88"/>
      <c r="G494" s="88"/>
      <c r="H494" s="89"/>
      <c r="I494" s="12"/>
      <c r="J494" s="12"/>
      <c r="K494" s="12"/>
      <c r="L494" s="12"/>
      <c r="M494" s="12"/>
      <c r="N494" s="12"/>
      <c r="O494" s="12"/>
      <c r="P494" s="12"/>
      <c r="Q494" s="12"/>
      <c r="R494" s="12"/>
      <c r="S494" s="12"/>
      <c r="T494" s="12"/>
      <c r="U494" s="12"/>
      <c r="V494" s="12"/>
      <c r="W494" s="12"/>
      <c r="X494" s="12"/>
      <c r="Y494" s="12"/>
      <c r="Z494" s="12"/>
      <c r="AA494" s="12"/>
      <c r="AB494" s="12"/>
      <c r="AC494" s="12"/>
    </row>
    <row r="495" spans="1:29" ht="91.5" customHeight="1" x14ac:dyDescent="0.15">
      <c r="A495" s="88"/>
      <c r="B495" s="88"/>
      <c r="C495" s="88"/>
      <c r="D495" s="88"/>
      <c r="E495" s="89"/>
      <c r="F495" s="88"/>
      <c r="G495" s="88"/>
      <c r="H495" s="89"/>
      <c r="I495" s="12"/>
      <c r="J495" s="12"/>
      <c r="K495" s="12"/>
      <c r="L495" s="12"/>
      <c r="M495" s="12"/>
      <c r="N495" s="12"/>
      <c r="O495" s="12"/>
      <c r="P495" s="12"/>
      <c r="Q495" s="12"/>
      <c r="R495" s="12"/>
      <c r="S495" s="12"/>
      <c r="T495" s="12"/>
      <c r="U495" s="12"/>
      <c r="V495" s="12"/>
      <c r="W495" s="12"/>
      <c r="X495" s="12"/>
      <c r="Y495" s="12"/>
      <c r="Z495" s="12"/>
      <c r="AA495" s="12"/>
      <c r="AB495" s="12"/>
      <c r="AC495" s="12"/>
    </row>
    <row r="496" spans="1:29" ht="91.5" customHeight="1" x14ac:dyDescent="0.15">
      <c r="A496" s="88"/>
      <c r="B496" s="88"/>
      <c r="C496" s="88"/>
      <c r="D496" s="88"/>
      <c r="E496" s="89"/>
      <c r="F496" s="88"/>
      <c r="G496" s="88"/>
      <c r="H496" s="89"/>
      <c r="I496" s="12"/>
      <c r="J496" s="12"/>
      <c r="K496" s="12"/>
      <c r="L496" s="12"/>
      <c r="M496" s="12"/>
      <c r="N496" s="12"/>
      <c r="O496" s="12"/>
      <c r="P496" s="12"/>
      <c r="Q496" s="12"/>
      <c r="R496" s="12"/>
      <c r="S496" s="12"/>
      <c r="T496" s="12"/>
      <c r="U496" s="12"/>
      <c r="V496" s="12"/>
      <c r="W496" s="12"/>
      <c r="X496" s="12"/>
      <c r="Y496" s="12"/>
      <c r="Z496" s="12"/>
      <c r="AA496" s="12"/>
      <c r="AB496" s="12"/>
      <c r="AC496" s="12"/>
    </row>
    <row r="497" spans="1:29" ht="91.5" customHeight="1" x14ac:dyDescent="0.15">
      <c r="A497" s="88"/>
      <c r="B497" s="88"/>
      <c r="C497" s="88"/>
      <c r="D497" s="88"/>
      <c r="E497" s="89"/>
      <c r="F497" s="88"/>
      <c r="G497" s="88"/>
      <c r="H497" s="89"/>
      <c r="I497" s="12"/>
      <c r="J497" s="12"/>
      <c r="K497" s="12"/>
      <c r="L497" s="12"/>
      <c r="M497" s="12"/>
      <c r="N497" s="12"/>
      <c r="O497" s="12"/>
      <c r="P497" s="12"/>
      <c r="Q497" s="12"/>
      <c r="R497" s="12"/>
      <c r="S497" s="12"/>
      <c r="T497" s="12"/>
      <c r="U497" s="12"/>
      <c r="V497" s="12"/>
      <c r="W497" s="12"/>
      <c r="X497" s="12"/>
      <c r="Y497" s="12"/>
      <c r="Z497" s="12"/>
      <c r="AA497" s="12"/>
      <c r="AB497" s="12"/>
      <c r="AC497" s="12"/>
    </row>
    <row r="498" spans="1:29" ht="91.5" customHeight="1" x14ac:dyDescent="0.15">
      <c r="A498" s="88"/>
      <c r="B498" s="88"/>
      <c r="C498" s="88"/>
      <c r="D498" s="88"/>
      <c r="E498" s="89"/>
      <c r="F498" s="88"/>
      <c r="G498" s="88"/>
      <c r="H498" s="89"/>
      <c r="I498" s="12"/>
      <c r="J498" s="12"/>
      <c r="K498" s="12"/>
      <c r="L498" s="12"/>
      <c r="M498" s="12"/>
      <c r="N498" s="12"/>
      <c r="O498" s="12"/>
      <c r="P498" s="12"/>
      <c r="Q498" s="12"/>
      <c r="R498" s="12"/>
      <c r="S498" s="12"/>
      <c r="T498" s="12"/>
      <c r="U498" s="12"/>
      <c r="V498" s="12"/>
      <c r="W498" s="12"/>
      <c r="X498" s="12"/>
      <c r="Y498" s="12"/>
      <c r="Z498" s="12"/>
      <c r="AA498" s="12"/>
      <c r="AB498" s="12"/>
      <c r="AC498" s="12"/>
    </row>
    <row r="499" spans="1:29" ht="91.5" customHeight="1" x14ac:dyDescent="0.15">
      <c r="A499" s="88"/>
      <c r="B499" s="88"/>
      <c r="C499" s="88"/>
      <c r="D499" s="88"/>
      <c r="E499" s="89"/>
      <c r="F499" s="88"/>
      <c r="G499" s="88"/>
      <c r="H499" s="89"/>
      <c r="I499" s="12"/>
      <c r="J499" s="12"/>
      <c r="K499" s="12"/>
      <c r="L499" s="12"/>
      <c r="M499" s="12"/>
      <c r="N499" s="12"/>
      <c r="O499" s="12"/>
      <c r="P499" s="12"/>
      <c r="Q499" s="12"/>
      <c r="R499" s="12"/>
      <c r="S499" s="12"/>
      <c r="T499" s="12"/>
      <c r="U499" s="12"/>
      <c r="V499" s="12"/>
      <c r="W499" s="12"/>
      <c r="X499" s="12"/>
      <c r="Y499" s="12"/>
      <c r="Z499" s="12"/>
      <c r="AA499" s="12"/>
      <c r="AB499" s="12"/>
      <c r="AC499" s="12"/>
    </row>
    <row r="500" spans="1:29" ht="91.5" customHeight="1" x14ac:dyDescent="0.15">
      <c r="A500" s="88"/>
      <c r="B500" s="88"/>
      <c r="C500" s="88"/>
      <c r="D500" s="88"/>
      <c r="E500" s="89"/>
      <c r="F500" s="88"/>
      <c r="G500" s="88"/>
      <c r="H500" s="89"/>
      <c r="I500" s="12"/>
      <c r="J500" s="12"/>
      <c r="K500" s="12"/>
      <c r="L500" s="12"/>
      <c r="M500" s="12"/>
      <c r="N500" s="12"/>
      <c r="O500" s="12"/>
      <c r="P500" s="12"/>
      <c r="Q500" s="12"/>
      <c r="R500" s="12"/>
      <c r="S500" s="12"/>
      <c r="T500" s="12"/>
      <c r="U500" s="12"/>
      <c r="V500" s="12"/>
      <c r="W500" s="12"/>
      <c r="X500" s="12"/>
      <c r="Y500" s="12"/>
      <c r="Z500" s="12"/>
      <c r="AA500" s="12"/>
      <c r="AB500" s="12"/>
      <c r="AC500" s="12"/>
    </row>
    <row r="501" spans="1:29" ht="91.5" customHeight="1" x14ac:dyDescent="0.15">
      <c r="A501" s="88"/>
      <c r="B501" s="88"/>
      <c r="C501" s="88"/>
      <c r="D501" s="88"/>
      <c r="E501" s="89"/>
      <c r="F501" s="88"/>
      <c r="G501" s="88"/>
      <c r="H501" s="89"/>
      <c r="I501" s="12"/>
      <c r="J501" s="12"/>
      <c r="K501" s="12"/>
      <c r="L501" s="12"/>
      <c r="M501" s="12"/>
      <c r="N501" s="12"/>
      <c r="O501" s="12"/>
      <c r="P501" s="12"/>
      <c r="Q501" s="12"/>
      <c r="R501" s="12"/>
      <c r="S501" s="12"/>
      <c r="T501" s="12"/>
      <c r="U501" s="12"/>
      <c r="V501" s="12"/>
      <c r="W501" s="12"/>
      <c r="X501" s="12"/>
      <c r="Y501" s="12"/>
      <c r="Z501" s="12"/>
      <c r="AA501" s="12"/>
      <c r="AB501" s="12"/>
      <c r="AC501" s="12"/>
    </row>
    <row r="502" spans="1:29" ht="91.5" customHeight="1" x14ac:dyDescent="0.15">
      <c r="A502" s="88"/>
      <c r="B502" s="88"/>
      <c r="C502" s="88"/>
      <c r="D502" s="88"/>
      <c r="E502" s="89"/>
      <c r="F502" s="88"/>
      <c r="G502" s="88"/>
      <c r="H502" s="89"/>
      <c r="I502" s="12"/>
      <c r="J502" s="12"/>
      <c r="K502" s="12"/>
      <c r="L502" s="12"/>
      <c r="M502" s="12"/>
      <c r="N502" s="12"/>
      <c r="O502" s="12"/>
      <c r="P502" s="12"/>
      <c r="Q502" s="12"/>
      <c r="R502" s="12"/>
      <c r="S502" s="12"/>
      <c r="T502" s="12"/>
      <c r="U502" s="12"/>
      <c r="V502" s="12"/>
      <c r="W502" s="12"/>
      <c r="X502" s="12"/>
      <c r="Y502" s="12"/>
      <c r="Z502" s="12"/>
      <c r="AA502" s="12"/>
      <c r="AB502" s="12"/>
      <c r="AC502" s="12"/>
    </row>
    <row r="503" spans="1:29" ht="91.5" customHeight="1" x14ac:dyDescent="0.15">
      <c r="A503" s="88"/>
      <c r="B503" s="88"/>
      <c r="C503" s="88"/>
      <c r="D503" s="88"/>
      <c r="E503" s="89"/>
      <c r="F503" s="88"/>
      <c r="G503" s="88"/>
      <c r="H503" s="89"/>
      <c r="I503" s="12"/>
      <c r="J503" s="12"/>
      <c r="K503" s="12"/>
      <c r="L503" s="12"/>
      <c r="M503" s="12"/>
      <c r="N503" s="12"/>
      <c r="O503" s="12"/>
      <c r="P503" s="12"/>
      <c r="Q503" s="12"/>
      <c r="R503" s="12"/>
      <c r="S503" s="12"/>
      <c r="T503" s="12"/>
      <c r="U503" s="12"/>
      <c r="V503" s="12"/>
      <c r="W503" s="12"/>
      <c r="X503" s="12"/>
      <c r="Y503" s="12"/>
      <c r="Z503" s="12"/>
      <c r="AA503" s="12"/>
      <c r="AB503" s="12"/>
      <c r="AC503" s="12"/>
    </row>
    <row r="504" spans="1:29" ht="91.5" customHeight="1" x14ac:dyDescent="0.15">
      <c r="A504" s="88"/>
      <c r="B504" s="88"/>
      <c r="C504" s="88"/>
      <c r="D504" s="88"/>
      <c r="E504" s="89"/>
      <c r="F504" s="88"/>
      <c r="G504" s="88"/>
      <c r="H504" s="89"/>
      <c r="I504" s="12"/>
      <c r="J504" s="12"/>
      <c r="K504" s="12"/>
      <c r="L504" s="12"/>
      <c r="M504" s="12"/>
      <c r="N504" s="12"/>
      <c r="O504" s="12"/>
      <c r="P504" s="12"/>
      <c r="Q504" s="12"/>
      <c r="R504" s="12"/>
      <c r="S504" s="12"/>
      <c r="T504" s="12"/>
      <c r="U504" s="12"/>
      <c r="V504" s="12"/>
      <c r="W504" s="12"/>
      <c r="X504" s="12"/>
      <c r="Y504" s="12"/>
      <c r="Z504" s="12"/>
      <c r="AA504" s="12"/>
      <c r="AB504" s="12"/>
      <c r="AC504" s="12"/>
    </row>
    <row r="505" spans="1:29" ht="91.5" customHeight="1" x14ac:dyDescent="0.15">
      <c r="A505" s="88"/>
      <c r="B505" s="88"/>
      <c r="C505" s="88"/>
      <c r="D505" s="88"/>
      <c r="E505" s="89"/>
      <c r="F505" s="88"/>
      <c r="G505" s="88"/>
      <c r="H505" s="89"/>
      <c r="I505" s="12"/>
      <c r="J505" s="12"/>
      <c r="K505" s="12"/>
      <c r="L505" s="12"/>
      <c r="M505" s="12"/>
      <c r="N505" s="12"/>
      <c r="O505" s="12"/>
      <c r="P505" s="12"/>
      <c r="Q505" s="12"/>
      <c r="R505" s="12"/>
      <c r="S505" s="12"/>
      <c r="T505" s="12"/>
      <c r="U505" s="12"/>
      <c r="V505" s="12"/>
      <c r="W505" s="12"/>
      <c r="X505" s="12"/>
      <c r="Y505" s="12"/>
      <c r="Z505" s="12"/>
      <c r="AA505" s="12"/>
      <c r="AB505" s="12"/>
      <c r="AC505" s="12"/>
    </row>
    <row r="506" spans="1:29" ht="91.5" customHeight="1" x14ac:dyDescent="0.15">
      <c r="A506" s="88"/>
      <c r="B506" s="88"/>
      <c r="C506" s="88"/>
      <c r="D506" s="88"/>
      <c r="E506" s="89"/>
      <c r="F506" s="88"/>
      <c r="G506" s="88"/>
      <c r="H506" s="89"/>
      <c r="I506" s="12"/>
      <c r="J506" s="12"/>
      <c r="K506" s="12"/>
      <c r="L506" s="12"/>
      <c r="M506" s="12"/>
      <c r="N506" s="12"/>
      <c r="O506" s="12"/>
      <c r="P506" s="12"/>
      <c r="Q506" s="12"/>
      <c r="R506" s="12"/>
      <c r="S506" s="12"/>
      <c r="T506" s="12"/>
      <c r="U506" s="12"/>
      <c r="V506" s="12"/>
      <c r="W506" s="12"/>
      <c r="X506" s="12"/>
      <c r="Y506" s="12"/>
      <c r="Z506" s="12"/>
      <c r="AA506" s="12"/>
      <c r="AB506" s="12"/>
      <c r="AC506" s="12"/>
    </row>
    <row r="507" spans="1:29" ht="91.5" customHeight="1" x14ac:dyDescent="0.15">
      <c r="A507" s="88"/>
      <c r="B507" s="88"/>
      <c r="C507" s="88"/>
      <c r="D507" s="88"/>
      <c r="E507" s="89"/>
      <c r="F507" s="88"/>
      <c r="G507" s="88"/>
      <c r="H507" s="89"/>
      <c r="I507" s="12"/>
      <c r="J507" s="12"/>
      <c r="K507" s="12"/>
      <c r="L507" s="12"/>
      <c r="M507" s="12"/>
      <c r="N507" s="12"/>
      <c r="O507" s="12"/>
      <c r="P507" s="12"/>
      <c r="Q507" s="12"/>
      <c r="R507" s="12"/>
      <c r="S507" s="12"/>
      <c r="T507" s="12"/>
      <c r="U507" s="12"/>
      <c r="V507" s="12"/>
      <c r="W507" s="12"/>
      <c r="X507" s="12"/>
      <c r="Y507" s="12"/>
      <c r="Z507" s="12"/>
      <c r="AA507" s="12"/>
      <c r="AB507" s="12"/>
      <c r="AC507" s="12"/>
    </row>
    <row r="508" spans="1:29" ht="91.5" customHeight="1" x14ac:dyDescent="0.15">
      <c r="A508" s="88"/>
      <c r="B508" s="88"/>
      <c r="C508" s="88"/>
      <c r="D508" s="88"/>
      <c r="E508" s="89"/>
      <c r="F508" s="88"/>
      <c r="G508" s="88"/>
      <c r="H508" s="89"/>
      <c r="I508" s="12"/>
      <c r="J508" s="12"/>
      <c r="K508" s="12"/>
      <c r="L508" s="12"/>
      <c r="M508" s="12"/>
      <c r="N508" s="12"/>
      <c r="O508" s="12"/>
      <c r="P508" s="12"/>
      <c r="Q508" s="12"/>
      <c r="R508" s="12"/>
      <c r="S508" s="12"/>
      <c r="T508" s="12"/>
      <c r="U508" s="12"/>
      <c r="V508" s="12"/>
      <c r="W508" s="12"/>
      <c r="X508" s="12"/>
      <c r="Y508" s="12"/>
      <c r="Z508" s="12"/>
      <c r="AA508" s="12"/>
      <c r="AB508" s="12"/>
      <c r="AC508" s="12"/>
    </row>
    <row r="509" spans="1:29" ht="91.5" customHeight="1" x14ac:dyDescent="0.15">
      <c r="A509" s="88"/>
      <c r="B509" s="88"/>
      <c r="C509" s="88"/>
      <c r="D509" s="88"/>
      <c r="E509" s="89"/>
      <c r="F509" s="88"/>
      <c r="G509" s="88"/>
      <c r="H509" s="89"/>
      <c r="I509" s="12"/>
      <c r="J509" s="12"/>
      <c r="K509" s="12"/>
      <c r="L509" s="12"/>
      <c r="M509" s="12"/>
      <c r="N509" s="12"/>
      <c r="O509" s="12"/>
      <c r="P509" s="12"/>
      <c r="Q509" s="12"/>
      <c r="R509" s="12"/>
      <c r="S509" s="12"/>
      <c r="T509" s="12"/>
      <c r="U509" s="12"/>
      <c r="V509" s="12"/>
      <c r="W509" s="12"/>
      <c r="X509" s="12"/>
      <c r="Y509" s="12"/>
      <c r="Z509" s="12"/>
      <c r="AA509" s="12"/>
      <c r="AB509" s="12"/>
      <c r="AC509" s="12"/>
    </row>
    <row r="510" spans="1:29" ht="91.5" customHeight="1" x14ac:dyDescent="0.15">
      <c r="A510" s="88"/>
      <c r="B510" s="88"/>
      <c r="C510" s="88"/>
      <c r="D510" s="88"/>
      <c r="E510" s="89"/>
      <c r="F510" s="88"/>
      <c r="G510" s="88"/>
      <c r="H510" s="89"/>
      <c r="I510" s="12"/>
      <c r="J510" s="12"/>
      <c r="K510" s="12"/>
      <c r="L510" s="12"/>
      <c r="M510" s="12"/>
      <c r="N510" s="12"/>
      <c r="O510" s="12"/>
      <c r="P510" s="12"/>
      <c r="Q510" s="12"/>
      <c r="R510" s="12"/>
      <c r="S510" s="12"/>
      <c r="T510" s="12"/>
      <c r="U510" s="12"/>
      <c r="V510" s="12"/>
      <c r="W510" s="12"/>
      <c r="X510" s="12"/>
      <c r="Y510" s="12"/>
      <c r="Z510" s="12"/>
      <c r="AA510" s="12"/>
      <c r="AB510" s="12"/>
      <c r="AC510" s="12"/>
    </row>
    <row r="511" spans="1:29" ht="91.5" customHeight="1" x14ac:dyDescent="0.15">
      <c r="A511" s="88"/>
      <c r="B511" s="88"/>
      <c r="C511" s="88"/>
      <c r="D511" s="88"/>
      <c r="E511" s="89"/>
      <c r="F511" s="88"/>
      <c r="G511" s="88"/>
      <c r="H511" s="89"/>
      <c r="I511" s="12"/>
      <c r="J511" s="12"/>
      <c r="K511" s="12"/>
      <c r="L511" s="12"/>
      <c r="M511" s="12"/>
      <c r="N511" s="12"/>
      <c r="O511" s="12"/>
      <c r="P511" s="12"/>
      <c r="Q511" s="12"/>
      <c r="R511" s="12"/>
      <c r="S511" s="12"/>
      <c r="T511" s="12"/>
      <c r="U511" s="12"/>
      <c r="V511" s="12"/>
      <c r="W511" s="12"/>
      <c r="X511" s="12"/>
      <c r="Y511" s="12"/>
      <c r="Z511" s="12"/>
      <c r="AA511" s="12"/>
      <c r="AB511" s="12"/>
      <c r="AC511" s="12"/>
    </row>
    <row r="512" spans="1:29" ht="91.5" customHeight="1" x14ac:dyDescent="0.15">
      <c r="A512" s="88"/>
      <c r="B512" s="88"/>
      <c r="C512" s="88"/>
      <c r="D512" s="88"/>
      <c r="E512" s="89"/>
      <c r="F512" s="88"/>
      <c r="G512" s="88"/>
      <c r="H512" s="89"/>
      <c r="I512" s="12"/>
      <c r="J512" s="12"/>
      <c r="K512" s="12"/>
      <c r="L512" s="12"/>
      <c r="M512" s="12"/>
      <c r="N512" s="12"/>
      <c r="O512" s="12"/>
      <c r="P512" s="12"/>
      <c r="Q512" s="12"/>
      <c r="R512" s="12"/>
      <c r="S512" s="12"/>
      <c r="T512" s="12"/>
      <c r="U512" s="12"/>
      <c r="V512" s="12"/>
      <c r="W512" s="12"/>
      <c r="X512" s="12"/>
      <c r="Y512" s="12"/>
      <c r="Z512" s="12"/>
      <c r="AA512" s="12"/>
      <c r="AB512" s="12"/>
      <c r="AC512" s="12"/>
    </row>
    <row r="513" spans="1:29" ht="91.5" customHeight="1" x14ac:dyDescent="0.15">
      <c r="A513" s="88"/>
      <c r="B513" s="88"/>
      <c r="C513" s="88"/>
      <c r="D513" s="88"/>
      <c r="E513" s="89"/>
      <c r="F513" s="88"/>
      <c r="G513" s="88"/>
      <c r="H513" s="89"/>
      <c r="I513" s="12"/>
      <c r="J513" s="12"/>
      <c r="K513" s="12"/>
      <c r="L513" s="12"/>
      <c r="M513" s="12"/>
      <c r="N513" s="12"/>
      <c r="O513" s="12"/>
      <c r="P513" s="12"/>
      <c r="Q513" s="12"/>
      <c r="R513" s="12"/>
      <c r="S513" s="12"/>
      <c r="T513" s="12"/>
      <c r="U513" s="12"/>
      <c r="V513" s="12"/>
      <c r="W513" s="12"/>
      <c r="X513" s="12"/>
      <c r="Y513" s="12"/>
      <c r="Z513" s="12"/>
      <c r="AA513" s="12"/>
      <c r="AB513" s="12"/>
      <c r="AC513" s="12"/>
    </row>
    <row r="514" spans="1:29" ht="91.5" customHeight="1" x14ac:dyDescent="0.15">
      <c r="A514" s="88"/>
      <c r="B514" s="88"/>
      <c r="C514" s="88"/>
      <c r="D514" s="88"/>
      <c r="E514" s="89"/>
      <c r="F514" s="88"/>
      <c r="G514" s="88"/>
      <c r="H514" s="89"/>
      <c r="I514" s="12"/>
      <c r="J514" s="12"/>
      <c r="K514" s="12"/>
      <c r="L514" s="12"/>
      <c r="M514" s="12"/>
      <c r="N514" s="12"/>
      <c r="O514" s="12"/>
      <c r="P514" s="12"/>
      <c r="Q514" s="12"/>
      <c r="R514" s="12"/>
      <c r="S514" s="12"/>
      <c r="T514" s="12"/>
      <c r="U514" s="12"/>
      <c r="V514" s="12"/>
      <c r="W514" s="12"/>
      <c r="X514" s="12"/>
      <c r="Y514" s="12"/>
      <c r="Z514" s="12"/>
      <c r="AA514" s="12"/>
      <c r="AB514" s="12"/>
      <c r="AC514" s="12"/>
    </row>
    <row r="515" spans="1:29" ht="91.5" customHeight="1" x14ac:dyDescent="0.15">
      <c r="A515" s="88"/>
      <c r="B515" s="88"/>
      <c r="C515" s="88"/>
      <c r="D515" s="88"/>
      <c r="E515" s="89"/>
      <c r="F515" s="88"/>
      <c r="G515" s="88"/>
      <c r="H515" s="89"/>
      <c r="I515" s="12"/>
      <c r="J515" s="12"/>
      <c r="K515" s="12"/>
      <c r="L515" s="12"/>
      <c r="M515" s="12"/>
      <c r="N515" s="12"/>
      <c r="O515" s="12"/>
      <c r="P515" s="12"/>
      <c r="Q515" s="12"/>
      <c r="R515" s="12"/>
      <c r="S515" s="12"/>
      <c r="T515" s="12"/>
      <c r="U515" s="12"/>
      <c r="V515" s="12"/>
      <c r="W515" s="12"/>
      <c r="X515" s="12"/>
      <c r="Y515" s="12"/>
      <c r="Z515" s="12"/>
      <c r="AA515" s="12"/>
      <c r="AB515" s="12"/>
      <c r="AC515" s="12"/>
    </row>
    <row r="516" spans="1:29" ht="91.5" customHeight="1" x14ac:dyDescent="0.15">
      <c r="A516" s="88"/>
      <c r="B516" s="88"/>
      <c r="C516" s="88"/>
      <c r="D516" s="88"/>
      <c r="E516" s="89"/>
      <c r="F516" s="88"/>
      <c r="G516" s="88"/>
      <c r="H516" s="89"/>
      <c r="I516" s="12"/>
      <c r="J516" s="12"/>
      <c r="K516" s="12"/>
      <c r="L516" s="12"/>
      <c r="M516" s="12"/>
      <c r="N516" s="12"/>
      <c r="O516" s="12"/>
      <c r="P516" s="12"/>
      <c r="Q516" s="12"/>
      <c r="R516" s="12"/>
      <c r="S516" s="12"/>
      <c r="T516" s="12"/>
      <c r="U516" s="12"/>
      <c r="V516" s="12"/>
      <c r="W516" s="12"/>
      <c r="X516" s="12"/>
      <c r="Y516" s="12"/>
      <c r="Z516" s="12"/>
      <c r="AA516" s="12"/>
      <c r="AB516" s="12"/>
      <c r="AC516" s="12"/>
    </row>
    <row r="517" spans="1:29" ht="91.5" customHeight="1" x14ac:dyDescent="0.15">
      <c r="A517" s="88"/>
      <c r="B517" s="88"/>
      <c r="C517" s="88"/>
      <c r="D517" s="88"/>
      <c r="E517" s="89"/>
      <c r="F517" s="88"/>
      <c r="G517" s="88"/>
      <c r="H517" s="89"/>
      <c r="I517" s="12"/>
      <c r="J517" s="12"/>
      <c r="K517" s="12"/>
      <c r="L517" s="12"/>
      <c r="M517" s="12"/>
      <c r="N517" s="12"/>
      <c r="O517" s="12"/>
      <c r="P517" s="12"/>
      <c r="Q517" s="12"/>
      <c r="R517" s="12"/>
      <c r="S517" s="12"/>
      <c r="T517" s="12"/>
      <c r="U517" s="12"/>
      <c r="V517" s="12"/>
      <c r="W517" s="12"/>
      <c r="X517" s="12"/>
      <c r="Y517" s="12"/>
      <c r="Z517" s="12"/>
      <c r="AA517" s="12"/>
      <c r="AB517" s="12"/>
      <c r="AC517" s="12"/>
    </row>
    <row r="518" spans="1:29" ht="91.5" customHeight="1" x14ac:dyDescent="0.15">
      <c r="A518" s="88"/>
      <c r="B518" s="88"/>
      <c r="C518" s="88"/>
      <c r="D518" s="88"/>
      <c r="E518" s="89"/>
      <c r="F518" s="88"/>
      <c r="G518" s="88"/>
      <c r="H518" s="89"/>
      <c r="I518" s="12"/>
      <c r="J518" s="12"/>
      <c r="K518" s="12"/>
      <c r="L518" s="12"/>
      <c r="M518" s="12"/>
      <c r="N518" s="12"/>
      <c r="O518" s="12"/>
      <c r="P518" s="12"/>
      <c r="Q518" s="12"/>
      <c r="R518" s="12"/>
      <c r="S518" s="12"/>
      <c r="T518" s="12"/>
      <c r="U518" s="12"/>
      <c r="V518" s="12"/>
      <c r="W518" s="12"/>
      <c r="X518" s="12"/>
      <c r="Y518" s="12"/>
      <c r="Z518" s="12"/>
      <c r="AA518" s="12"/>
      <c r="AB518" s="12"/>
      <c r="AC518" s="12"/>
    </row>
    <row r="519" spans="1:29" ht="91.5" customHeight="1" x14ac:dyDescent="0.15">
      <c r="A519" s="88"/>
      <c r="B519" s="88"/>
      <c r="C519" s="88"/>
      <c r="D519" s="88"/>
      <c r="E519" s="89"/>
      <c r="F519" s="88"/>
      <c r="G519" s="88"/>
      <c r="H519" s="89"/>
      <c r="I519" s="12"/>
      <c r="J519" s="12"/>
      <c r="K519" s="12"/>
      <c r="L519" s="12"/>
      <c r="M519" s="12"/>
      <c r="N519" s="12"/>
      <c r="O519" s="12"/>
      <c r="P519" s="12"/>
      <c r="Q519" s="12"/>
      <c r="R519" s="12"/>
      <c r="S519" s="12"/>
      <c r="T519" s="12"/>
      <c r="U519" s="12"/>
      <c r="V519" s="12"/>
      <c r="W519" s="12"/>
      <c r="X519" s="12"/>
      <c r="Y519" s="12"/>
      <c r="Z519" s="12"/>
      <c r="AA519" s="12"/>
      <c r="AB519" s="12"/>
      <c r="AC519" s="12"/>
    </row>
    <row r="520" spans="1:29" ht="91.5" customHeight="1" x14ac:dyDescent="0.15">
      <c r="A520" s="88"/>
      <c r="B520" s="88"/>
      <c r="C520" s="88"/>
      <c r="D520" s="88"/>
      <c r="E520" s="89"/>
      <c r="F520" s="88"/>
      <c r="G520" s="88"/>
      <c r="H520" s="89"/>
      <c r="I520" s="12"/>
      <c r="J520" s="12"/>
      <c r="K520" s="12"/>
      <c r="L520" s="12"/>
      <c r="M520" s="12"/>
      <c r="N520" s="12"/>
      <c r="O520" s="12"/>
      <c r="P520" s="12"/>
      <c r="Q520" s="12"/>
      <c r="R520" s="12"/>
      <c r="S520" s="12"/>
      <c r="T520" s="12"/>
      <c r="U520" s="12"/>
      <c r="V520" s="12"/>
      <c r="W520" s="12"/>
      <c r="X520" s="12"/>
      <c r="Y520" s="12"/>
      <c r="Z520" s="12"/>
      <c r="AA520" s="12"/>
      <c r="AB520" s="12"/>
      <c r="AC520" s="12"/>
    </row>
    <row r="521" spans="1:29" ht="91.5" customHeight="1" x14ac:dyDescent="0.15">
      <c r="A521" s="88"/>
      <c r="B521" s="88"/>
      <c r="C521" s="88"/>
      <c r="D521" s="88"/>
      <c r="E521" s="89"/>
      <c r="F521" s="88"/>
      <c r="G521" s="88"/>
      <c r="H521" s="89"/>
      <c r="I521" s="12"/>
      <c r="J521" s="12"/>
      <c r="K521" s="12"/>
      <c r="L521" s="12"/>
      <c r="M521" s="12"/>
      <c r="N521" s="12"/>
      <c r="O521" s="12"/>
      <c r="P521" s="12"/>
      <c r="Q521" s="12"/>
      <c r="R521" s="12"/>
      <c r="S521" s="12"/>
      <c r="T521" s="12"/>
      <c r="U521" s="12"/>
      <c r="V521" s="12"/>
      <c r="W521" s="12"/>
      <c r="X521" s="12"/>
      <c r="Y521" s="12"/>
      <c r="Z521" s="12"/>
      <c r="AA521" s="12"/>
      <c r="AB521" s="12"/>
      <c r="AC521" s="12"/>
    </row>
    <row r="522" spans="1:29" ht="91.5" customHeight="1" x14ac:dyDescent="0.15">
      <c r="A522" s="88"/>
      <c r="B522" s="88"/>
      <c r="C522" s="88"/>
      <c r="D522" s="88"/>
      <c r="E522" s="89"/>
      <c r="F522" s="88"/>
      <c r="G522" s="88"/>
      <c r="H522" s="89"/>
      <c r="I522" s="12"/>
      <c r="J522" s="12"/>
      <c r="K522" s="12"/>
      <c r="L522" s="12"/>
      <c r="M522" s="12"/>
      <c r="N522" s="12"/>
      <c r="O522" s="12"/>
      <c r="P522" s="12"/>
      <c r="Q522" s="12"/>
      <c r="R522" s="12"/>
      <c r="S522" s="12"/>
      <c r="T522" s="12"/>
      <c r="U522" s="12"/>
      <c r="V522" s="12"/>
      <c r="W522" s="12"/>
      <c r="X522" s="12"/>
      <c r="Y522" s="12"/>
      <c r="Z522" s="12"/>
      <c r="AA522" s="12"/>
      <c r="AB522" s="12"/>
      <c r="AC522" s="12"/>
    </row>
    <row r="523" spans="1:29" ht="91.5" customHeight="1" x14ac:dyDescent="0.15">
      <c r="A523" s="88"/>
      <c r="B523" s="88"/>
      <c r="C523" s="88"/>
      <c r="D523" s="88"/>
      <c r="E523" s="89"/>
      <c r="F523" s="88"/>
      <c r="G523" s="88"/>
      <c r="H523" s="89"/>
      <c r="I523" s="12"/>
      <c r="J523" s="12"/>
      <c r="K523" s="12"/>
      <c r="L523" s="12"/>
      <c r="M523" s="12"/>
      <c r="N523" s="12"/>
      <c r="O523" s="12"/>
      <c r="P523" s="12"/>
      <c r="Q523" s="12"/>
      <c r="R523" s="12"/>
      <c r="S523" s="12"/>
      <c r="T523" s="12"/>
      <c r="U523" s="12"/>
      <c r="V523" s="12"/>
      <c r="W523" s="12"/>
      <c r="X523" s="12"/>
      <c r="Y523" s="12"/>
      <c r="Z523" s="12"/>
      <c r="AA523" s="12"/>
      <c r="AB523" s="12"/>
      <c r="AC523" s="12"/>
    </row>
    <row r="524" spans="1:29" ht="91.5" customHeight="1" x14ac:dyDescent="0.15">
      <c r="A524" s="88"/>
      <c r="B524" s="88"/>
      <c r="C524" s="88"/>
      <c r="D524" s="88"/>
      <c r="E524" s="89"/>
      <c r="F524" s="88"/>
      <c r="G524" s="88"/>
      <c r="H524" s="89"/>
      <c r="I524" s="12"/>
      <c r="J524" s="12"/>
      <c r="K524" s="12"/>
      <c r="L524" s="12"/>
      <c r="M524" s="12"/>
      <c r="N524" s="12"/>
      <c r="O524" s="12"/>
      <c r="P524" s="12"/>
      <c r="Q524" s="12"/>
      <c r="R524" s="12"/>
      <c r="S524" s="12"/>
      <c r="T524" s="12"/>
      <c r="U524" s="12"/>
      <c r="V524" s="12"/>
      <c r="W524" s="12"/>
      <c r="X524" s="12"/>
      <c r="Y524" s="12"/>
      <c r="Z524" s="12"/>
      <c r="AA524" s="12"/>
      <c r="AB524" s="12"/>
      <c r="AC524" s="12"/>
    </row>
    <row r="525" spans="1:29" ht="91.5" customHeight="1" x14ac:dyDescent="0.15">
      <c r="A525" s="88"/>
      <c r="B525" s="88"/>
      <c r="C525" s="88"/>
      <c r="D525" s="88"/>
      <c r="E525" s="89"/>
      <c r="F525" s="88"/>
      <c r="G525" s="88"/>
      <c r="H525" s="89"/>
      <c r="I525" s="12"/>
      <c r="J525" s="12"/>
      <c r="K525" s="12"/>
      <c r="L525" s="12"/>
      <c r="M525" s="12"/>
      <c r="N525" s="12"/>
      <c r="O525" s="12"/>
      <c r="P525" s="12"/>
      <c r="Q525" s="12"/>
      <c r="R525" s="12"/>
      <c r="S525" s="12"/>
      <c r="T525" s="12"/>
      <c r="U525" s="12"/>
      <c r="V525" s="12"/>
      <c r="W525" s="12"/>
      <c r="X525" s="12"/>
      <c r="Y525" s="12"/>
      <c r="Z525" s="12"/>
      <c r="AA525" s="12"/>
      <c r="AB525" s="12"/>
      <c r="AC525" s="12"/>
    </row>
    <row r="526" spans="1:29" ht="91.5" customHeight="1" x14ac:dyDescent="0.15">
      <c r="A526" s="88"/>
      <c r="B526" s="88"/>
      <c r="C526" s="88"/>
      <c r="D526" s="88"/>
      <c r="E526" s="89"/>
      <c r="F526" s="88"/>
      <c r="G526" s="88"/>
      <c r="H526" s="89"/>
      <c r="I526" s="12"/>
      <c r="J526" s="12"/>
      <c r="K526" s="12"/>
      <c r="L526" s="12"/>
      <c r="M526" s="12"/>
      <c r="N526" s="12"/>
      <c r="O526" s="12"/>
      <c r="P526" s="12"/>
      <c r="Q526" s="12"/>
      <c r="R526" s="12"/>
      <c r="S526" s="12"/>
      <c r="T526" s="12"/>
      <c r="U526" s="12"/>
      <c r="V526" s="12"/>
      <c r="W526" s="12"/>
      <c r="X526" s="12"/>
      <c r="Y526" s="12"/>
      <c r="Z526" s="12"/>
      <c r="AA526" s="12"/>
      <c r="AB526" s="12"/>
      <c r="AC526" s="12"/>
    </row>
    <row r="527" spans="1:29" ht="91.5" customHeight="1" x14ac:dyDescent="0.15">
      <c r="A527" s="88"/>
      <c r="B527" s="88"/>
      <c r="C527" s="88"/>
      <c r="D527" s="88"/>
      <c r="E527" s="89"/>
      <c r="F527" s="88"/>
      <c r="G527" s="88"/>
      <c r="H527" s="89"/>
      <c r="I527" s="12"/>
      <c r="J527" s="12"/>
      <c r="K527" s="12"/>
      <c r="L527" s="12"/>
      <c r="M527" s="12"/>
      <c r="N527" s="12"/>
      <c r="O527" s="12"/>
      <c r="P527" s="12"/>
      <c r="Q527" s="12"/>
      <c r="R527" s="12"/>
      <c r="S527" s="12"/>
      <c r="T527" s="12"/>
      <c r="U527" s="12"/>
      <c r="V527" s="12"/>
      <c r="W527" s="12"/>
      <c r="X527" s="12"/>
      <c r="Y527" s="12"/>
      <c r="Z527" s="12"/>
      <c r="AA527" s="12"/>
      <c r="AB527" s="12"/>
      <c r="AC527" s="12"/>
    </row>
    <row r="528" spans="1:29" ht="91.5" customHeight="1" x14ac:dyDescent="0.15">
      <c r="A528" s="88"/>
      <c r="B528" s="88"/>
      <c r="C528" s="88"/>
      <c r="D528" s="88"/>
      <c r="E528" s="89"/>
      <c r="F528" s="88"/>
      <c r="G528" s="88"/>
      <c r="H528" s="89"/>
      <c r="I528" s="12"/>
      <c r="J528" s="12"/>
      <c r="K528" s="12"/>
      <c r="L528" s="12"/>
      <c r="M528" s="12"/>
      <c r="N528" s="12"/>
      <c r="O528" s="12"/>
      <c r="P528" s="12"/>
      <c r="Q528" s="12"/>
      <c r="R528" s="12"/>
      <c r="S528" s="12"/>
      <c r="T528" s="12"/>
      <c r="U528" s="12"/>
      <c r="V528" s="12"/>
      <c r="W528" s="12"/>
      <c r="X528" s="12"/>
      <c r="Y528" s="12"/>
      <c r="Z528" s="12"/>
      <c r="AA528" s="12"/>
      <c r="AB528" s="12"/>
      <c r="AC528" s="12"/>
    </row>
    <row r="529" spans="1:29" ht="91.5" customHeight="1" x14ac:dyDescent="0.15">
      <c r="A529" s="88"/>
      <c r="B529" s="88"/>
      <c r="C529" s="88"/>
      <c r="D529" s="88"/>
      <c r="E529" s="89"/>
      <c r="F529" s="88"/>
      <c r="G529" s="88"/>
      <c r="H529" s="89"/>
      <c r="I529" s="12"/>
      <c r="J529" s="12"/>
      <c r="K529" s="12"/>
      <c r="L529" s="12"/>
      <c r="M529" s="12"/>
      <c r="N529" s="12"/>
      <c r="O529" s="12"/>
      <c r="P529" s="12"/>
      <c r="Q529" s="12"/>
      <c r="R529" s="12"/>
      <c r="S529" s="12"/>
      <c r="T529" s="12"/>
      <c r="U529" s="12"/>
      <c r="V529" s="12"/>
      <c r="W529" s="12"/>
      <c r="X529" s="12"/>
      <c r="Y529" s="12"/>
      <c r="Z529" s="12"/>
      <c r="AA529" s="12"/>
      <c r="AB529" s="12"/>
      <c r="AC529" s="12"/>
    </row>
    <row r="530" spans="1:29" ht="91.5" customHeight="1" x14ac:dyDescent="0.15">
      <c r="A530" s="88"/>
      <c r="B530" s="88"/>
      <c r="C530" s="88"/>
      <c r="D530" s="88"/>
      <c r="E530" s="89"/>
      <c r="F530" s="88"/>
      <c r="G530" s="88"/>
      <c r="H530" s="89"/>
      <c r="I530" s="12"/>
      <c r="J530" s="12"/>
      <c r="K530" s="12"/>
      <c r="L530" s="12"/>
      <c r="M530" s="12"/>
      <c r="N530" s="12"/>
      <c r="O530" s="12"/>
      <c r="P530" s="12"/>
      <c r="Q530" s="12"/>
      <c r="R530" s="12"/>
      <c r="S530" s="12"/>
      <c r="T530" s="12"/>
      <c r="U530" s="12"/>
      <c r="V530" s="12"/>
      <c r="W530" s="12"/>
      <c r="X530" s="12"/>
      <c r="Y530" s="12"/>
      <c r="Z530" s="12"/>
      <c r="AA530" s="12"/>
      <c r="AB530" s="12"/>
      <c r="AC530" s="12"/>
    </row>
    <row r="531" spans="1:29" ht="91.5" customHeight="1" x14ac:dyDescent="0.15">
      <c r="A531" s="88"/>
      <c r="B531" s="88"/>
      <c r="C531" s="88"/>
      <c r="D531" s="88"/>
      <c r="E531" s="89"/>
      <c r="F531" s="88"/>
      <c r="G531" s="88"/>
      <c r="H531" s="89"/>
      <c r="I531" s="12"/>
      <c r="J531" s="12"/>
      <c r="K531" s="12"/>
      <c r="L531" s="12"/>
      <c r="M531" s="12"/>
      <c r="N531" s="12"/>
      <c r="O531" s="12"/>
      <c r="P531" s="12"/>
      <c r="Q531" s="12"/>
      <c r="R531" s="12"/>
      <c r="S531" s="12"/>
      <c r="T531" s="12"/>
      <c r="U531" s="12"/>
      <c r="V531" s="12"/>
      <c r="W531" s="12"/>
      <c r="X531" s="12"/>
      <c r="Y531" s="12"/>
      <c r="Z531" s="12"/>
      <c r="AA531" s="12"/>
      <c r="AB531" s="12"/>
      <c r="AC531" s="12"/>
    </row>
    <row r="532" spans="1:29" ht="91.5" customHeight="1" x14ac:dyDescent="0.15">
      <c r="A532" s="88"/>
      <c r="B532" s="88"/>
      <c r="C532" s="88"/>
      <c r="D532" s="88"/>
      <c r="E532" s="89"/>
      <c r="F532" s="88"/>
      <c r="G532" s="88"/>
      <c r="H532" s="89"/>
      <c r="I532" s="12"/>
      <c r="J532" s="12"/>
      <c r="K532" s="12"/>
      <c r="L532" s="12"/>
      <c r="M532" s="12"/>
      <c r="N532" s="12"/>
      <c r="O532" s="12"/>
      <c r="P532" s="12"/>
      <c r="Q532" s="12"/>
      <c r="R532" s="12"/>
      <c r="S532" s="12"/>
      <c r="T532" s="12"/>
      <c r="U532" s="12"/>
      <c r="V532" s="12"/>
      <c r="W532" s="12"/>
      <c r="X532" s="12"/>
      <c r="Y532" s="12"/>
      <c r="Z532" s="12"/>
      <c r="AA532" s="12"/>
      <c r="AB532" s="12"/>
      <c r="AC532" s="12"/>
    </row>
    <row r="533" spans="1:29" ht="91.5" customHeight="1" x14ac:dyDescent="0.15">
      <c r="A533" s="88"/>
      <c r="B533" s="88"/>
      <c r="C533" s="88"/>
      <c r="D533" s="88"/>
      <c r="E533" s="89"/>
      <c r="F533" s="88"/>
      <c r="G533" s="88"/>
      <c r="H533" s="89"/>
      <c r="I533" s="12"/>
      <c r="J533" s="12"/>
      <c r="K533" s="12"/>
      <c r="L533" s="12"/>
      <c r="M533" s="12"/>
      <c r="N533" s="12"/>
      <c r="O533" s="12"/>
      <c r="P533" s="12"/>
      <c r="Q533" s="12"/>
      <c r="R533" s="12"/>
      <c r="S533" s="12"/>
      <c r="T533" s="12"/>
      <c r="U533" s="12"/>
      <c r="V533" s="12"/>
      <c r="W533" s="12"/>
      <c r="X533" s="12"/>
      <c r="Y533" s="12"/>
      <c r="Z533" s="12"/>
      <c r="AA533" s="12"/>
      <c r="AB533" s="12"/>
      <c r="AC533" s="12"/>
    </row>
    <row r="534" spans="1:29" ht="91.5" customHeight="1" x14ac:dyDescent="0.15">
      <c r="A534" s="88"/>
      <c r="B534" s="88"/>
      <c r="C534" s="88"/>
      <c r="D534" s="88"/>
      <c r="E534" s="89"/>
      <c r="F534" s="88"/>
      <c r="G534" s="88"/>
      <c r="H534" s="89"/>
      <c r="I534" s="12"/>
      <c r="J534" s="12"/>
      <c r="K534" s="12"/>
      <c r="L534" s="12"/>
      <c r="M534" s="12"/>
      <c r="N534" s="12"/>
      <c r="O534" s="12"/>
      <c r="P534" s="12"/>
      <c r="Q534" s="12"/>
      <c r="R534" s="12"/>
      <c r="S534" s="12"/>
      <c r="T534" s="12"/>
      <c r="U534" s="12"/>
      <c r="V534" s="12"/>
      <c r="W534" s="12"/>
      <c r="X534" s="12"/>
      <c r="Y534" s="12"/>
      <c r="Z534" s="12"/>
      <c r="AA534" s="12"/>
      <c r="AB534" s="12"/>
      <c r="AC534" s="12"/>
    </row>
    <row r="535" spans="1:29" ht="91.5" customHeight="1" x14ac:dyDescent="0.15">
      <c r="A535" s="88"/>
      <c r="B535" s="88"/>
      <c r="C535" s="88"/>
      <c r="D535" s="88"/>
      <c r="E535" s="89"/>
      <c r="F535" s="88"/>
      <c r="G535" s="88"/>
      <c r="H535" s="89"/>
      <c r="I535" s="12"/>
      <c r="J535" s="12"/>
      <c r="K535" s="12"/>
      <c r="L535" s="12"/>
      <c r="M535" s="12"/>
      <c r="N535" s="12"/>
      <c r="O535" s="12"/>
      <c r="P535" s="12"/>
      <c r="Q535" s="12"/>
      <c r="R535" s="12"/>
      <c r="S535" s="12"/>
      <c r="T535" s="12"/>
      <c r="U535" s="12"/>
      <c r="V535" s="12"/>
      <c r="W535" s="12"/>
      <c r="X535" s="12"/>
      <c r="Y535" s="12"/>
      <c r="Z535" s="12"/>
      <c r="AA535" s="12"/>
      <c r="AB535" s="12"/>
      <c r="AC535" s="12"/>
    </row>
    <row r="536" spans="1:29" ht="91.5" customHeight="1" x14ac:dyDescent="0.15">
      <c r="A536" s="88"/>
      <c r="B536" s="88"/>
      <c r="C536" s="88"/>
      <c r="D536" s="88"/>
      <c r="E536" s="89"/>
      <c r="F536" s="88"/>
      <c r="G536" s="88"/>
      <c r="H536" s="89"/>
      <c r="I536" s="12"/>
      <c r="J536" s="12"/>
      <c r="K536" s="12"/>
      <c r="L536" s="12"/>
      <c r="M536" s="12"/>
      <c r="N536" s="12"/>
      <c r="O536" s="12"/>
      <c r="P536" s="12"/>
      <c r="Q536" s="12"/>
      <c r="R536" s="12"/>
      <c r="S536" s="12"/>
      <c r="T536" s="12"/>
      <c r="U536" s="12"/>
      <c r="V536" s="12"/>
      <c r="W536" s="12"/>
      <c r="X536" s="12"/>
      <c r="Y536" s="12"/>
      <c r="Z536" s="12"/>
      <c r="AA536" s="12"/>
      <c r="AB536" s="12"/>
      <c r="AC536" s="12"/>
    </row>
    <row r="537" spans="1:29" ht="91.5" customHeight="1" x14ac:dyDescent="0.15">
      <c r="A537" s="88"/>
      <c r="B537" s="88"/>
      <c r="C537" s="88"/>
      <c r="D537" s="88"/>
      <c r="E537" s="89"/>
      <c r="F537" s="88"/>
      <c r="G537" s="88"/>
      <c r="H537" s="89"/>
      <c r="I537" s="12"/>
      <c r="J537" s="12"/>
      <c r="K537" s="12"/>
      <c r="L537" s="12"/>
      <c r="M537" s="12"/>
      <c r="N537" s="12"/>
      <c r="O537" s="12"/>
      <c r="P537" s="12"/>
      <c r="Q537" s="12"/>
      <c r="R537" s="12"/>
      <c r="S537" s="12"/>
      <c r="T537" s="12"/>
      <c r="U537" s="12"/>
      <c r="V537" s="12"/>
      <c r="W537" s="12"/>
      <c r="X537" s="12"/>
      <c r="Y537" s="12"/>
      <c r="Z537" s="12"/>
      <c r="AA537" s="12"/>
      <c r="AB537" s="12"/>
      <c r="AC537" s="12"/>
    </row>
    <row r="538" spans="1:29" ht="91.5" customHeight="1" x14ac:dyDescent="0.15">
      <c r="A538" s="88"/>
      <c r="B538" s="88"/>
      <c r="C538" s="88"/>
      <c r="D538" s="88"/>
      <c r="E538" s="89"/>
      <c r="F538" s="88"/>
      <c r="G538" s="88"/>
      <c r="H538" s="89"/>
      <c r="I538" s="12"/>
      <c r="J538" s="12"/>
      <c r="K538" s="12"/>
      <c r="L538" s="12"/>
      <c r="M538" s="12"/>
      <c r="N538" s="12"/>
      <c r="O538" s="12"/>
      <c r="P538" s="12"/>
      <c r="Q538" s="12"/>
      <c r="R538" s="12"/>
      <c r="S538" s="12"/>
      <c r="T538" s="12"/>
      <c r="U538" s="12"/>
      <c r="V538" s="12"/>
      <c r="W538" s="12"/>
      <c r="X538" s="12"/>
      <c r="Y538" s="12"/>
      <c r="Z538" s="12"/>
      <c r="AA538" s="12"/>
      <c r="AB538" s="12"/>
      <c r="AC538" s="12"/>
    </row>
    <row r="539" spans="1:29" ht="91.5" customHeight="1" x14ac:dyDescent="0.15">
      <c r="A539" s="88"/>
      <c r="B539" s="88"/>
      <c r="C539" s="88"/>
      <c r="D539" s="88"/>
      <c r="E539" s="89"/>
      <c r="F539" s="88"/>
      <c r="G539" s="88"/>
      <c r="H539" s="89"/>
      <c r="I539" s="12"/>
      <c r="J539" s="12"/>
      <c r="K539" s="12"/>
      <c r="L539" s="12"/>
      <c r="M539" s="12"/>
      <c r="N539" s="12"/>
      <c r="O539" s="12"/>
      <c r="P539" s="12"/>
      <c r="Q539" s="12"/>
      <c r="R539" s="12"/>
      <c r="S539" s="12"/>
      <c r="T539" s="12"/>
      <c r="U539" s="12"/>
      <c r="V539" s="12"/>
      <c r="W539" s="12"/>
      <c r="X539" s="12"/>
      <c r="Y539" s="12"/>
      <c r="Z539" s="12"/>
      <c r="AA539" s="12"/>
      <c r="AB539" s="12"/>
      <c r="AC539" s="12"/>
    </row>
    <row r="540" spans="1:29" ht="91.5" customHeight="1" x14ac:dyDescent="0.15">
      <c r="A540" s="88"/>
      <c r="B540" s="88"/>
      <c r="C540" s="88"/>
      <c r="D540" s="88"/>
      <c r="E540" s="89"/>
      <c r="F540" s="88"/>
      <c r="G540" s="88"/>
      <c r="H540" s="89"/>
      <c r="I540" s="12"/>
      <c r="J540" s="12"/>
      <c r="K540" s="12"/>
      <c r="L540" s="12"/>
      <c r="M540" s="12"/>
      <c r="N540" s="12"/>
      <c r="O540" s="12"/>
      <c r="P540" s="12"/>
      <c r="Q540" s="12"/>
      <c r="R540" s="12"/>
      <c r="S540" s="12"/>
      <c r="T540" s="12"/>
      <c r="U540" s="12"/>
      <c r="V540" s="12"/>
      <c r="W540" s="12"/>
      <c r="X540" s="12"/>
      <c r="Y540" s="12"/>
      <c r="Z540" s="12"/>
      <c r="AA540" s="12"/>
      <c r="AB540" s="12"/>
      <c r="AC540" s="12"/>
    </row>
    <row r="541" spans="1:29" ht="91.5" customHeight="1" x14ac:dyDescent="0.15">
      <c r="A541" s="88"/>
      <c r="B541" s="88"/>
      <c r="C541" s="88"/>
      <c r="D541" s="88"/>
      <c r="E541" s="89"/>
      <c r="F541" s="88"/>
      <c r="G541" s="88"/>
      <c r="H541" s="89"/>
      <c r="I541" s="12"/>
      <c r="J541" s="12"/>
      <c r="K541" s="12"/>
      <c r="L541" s="12"/>
      <c r="M541" s="12"/>
      <c r="N541" s="12"/>
      <c r="O541" s="12"/>
      <c r="P541" s="12"/>
      <c r="Q541" s="12"/>
      <c r="R541" s="12"/>
      <c r="S541" s="12"/>
      <c r="T541" s="12"/>
      <c r="U541" s="12"/>
      <c r="V541" s="12"/>
      <c r="W541" s="12"/>
      <c r="X541" s="12"/>
      <c r="Y541" s="12"/>
      <c r="Z541" s="12"/>
      <c r="AA541" s="12"/>
      <c r="AB541" s="12"/>
      <c r="AC541" s="12"/>
    </row>
    <row r="542" spans="1:29" ht="91.5" customHeight="1" x14ac:dyDescent="0.15">
      <c r="A542" s="88"/>
      <c r="B542" s="88"/>
      <c r="C542" s="88"/>
      <c r="D542" s="88"/>
      <c r="E542" s="89"/>
      <c r="F542" s="88"/>
      <c r="G542" s="88"/>
      <c r="H542" s="89"/>
      <c r="I542" s="12"/>
      <c r="J542" s="12"/>
      <c r="K542" s="12"/>
      <c r="L542" s="12"/>
      <c r="M542" s="12"/>
      <c r="N542" s="12"/>
      <c r="O542" s="12"/>
      <c r="P542" s="12"/>
      <c r="Q542" s="12"/>
      <c r="R542" s="12"/>
      <c r="S542" s="12"/>
      <c r="T542" s="12"/>
      <c r="U542" s="12"/>
      <c r="V542" s="12"/>
      <c r="W542" s="12"/>
      <c r="X542" s="12"/>
      <c r="Y542" s="12"/>
      <c r="Z542" s="12"/>
      <c r="AA542" s="12"/>
      <c r="AB542" s="12"/>
      <c r="AC542" s="12"/>
    </row>
    <row r="543" spans="1:29" ht="91.5" customHeight="1" x14ac:dyDescent="0.15">
      <c r="A543" s="88"/>
      <c r="B543" s="88"/>
      <c r="C543" s="88"/>
      <c r="D543" s="88"/>
      <c r="E543" s="89"/>
      <c r="F543" s="88"/>
      <c r="G543" s="88"/>
      <c r="H543" s="89"/>
      <c r="I543" s="12"/>
      <c r="J543" s="12"/>
      <c r="K543" s="12"/>
      <c r="L543" s="12"/>
      <c r="M543" s="12"/>
      <c r="N543" s="12"/>
      <c r="O543" s="12"/>
      <c r="P543" s="12"/>
      <c r="Q543" s="12"/>
      <c r="R543" s="12"/>
      <c r="S543" s="12"/>
      <c r="T543" s="12"/>
      <c r="U543" s="12"/>
      <c r="V543" s="12"/>
      <c r="W543" s="12"/>
      <c r="X543" s="12"/>
      <c r="Y543" s="12"/>
      <c r="Z543" s="12"/>
      <c r="AA543" s="12"/>
      <c r="AB543" s="12"/>
      <c r="AC543" s="12"/>
    </row>
    <row r="544" spans="1:29" ht="91.5" customHeight="1" x14ac:dyDescent="0.15">
      <c r="A544" s="88"/>
      <c r="B544" s="88"/>
      <c r="C544" s="88"/>
      <c r="D544" s="88"/>
      <c r="E544" s="89"/>
      <c r="F544" s="88"/>
      <c r="G544" s="88"/>
      <c r="H544" s="89"/>
      <c r="I544" s="12"/>
      <c r="J544" s="12"/>
      <c r="K544" s="12"/>
      <c r="L544" s="12"/>
      <c r="M544" s="12"/>
      <c r="N544" s="12"/>
      <c r="O544" s="12"/>
      <c r="P544" s="12"/>
      <c r="Q544" s="12"/>
      <c r="R544" s="12"/>
      <c r="S544" s="12"/>
      <c r="T544" s="12"/>
      <c r="U544" s="12"/>
      <c r="V544" s="12"/>
      <c r="W544" s="12"/>
      <c r="X544" s="12"/>
      <c r="Y544" s="12"/>
      <c r="Z544" s="12"/>
      <c r="AA544" s="12"/>
      <c r="AB544" s="12"/>
      <c r="AC544" s="12"/>
    </row>
    <row r="545" spans="1:29" ht="91.5" customHeight="1" x14ac:dyDescent="0.15">
      <c r="A545" s="88"/>
      <c r="B545" s="88"/>
      <c r="C545" s="88"/>
      <c r="D545" s="88"/>
      <c r="E545" s="89"/>
      <c r="F545" s="88"/>
      <c r="G545" s="88"/>
      <c r="H545" s="89"/>
      <c r="I545" s="12"/>
      <c r="J545" s="12"/>
      <c r="K545" s="12"/>
      <c r="L545" s="12"/>
      <c r="M545" s="12"/>
      <c r="N545" s="12"/>
      <c r="O545" s="12"/>
      <c r="P545" s="12"/>
      <c r="Q545" s="12"/>
      <c r="R545" s="12"/>
      <c r="S545" s="12"/>
      <c r="T545" s="12"/>
      <c r="U545" s="12"/>
      <c r="V545" s="12"/>
      <c r="W545" s="12"/>
      <c r="X545" s="12"/>
      <c r="Y545" s="12"/>
      <c r="Z545" s="12"/>
      <c r="AA545" s="12"/>
      <c r="AB545" s="12"/>
      <c r="AC545" s="12"/>
    </row>
    <row r="546" spans="1:29" ht="91.5" customHeight="1" x14ac:dyDescent="0.15">
      <c r="A546" s="88"/>
      <c r="B546" s="88"/>
      <c r="C546" s="88"/>
      <c r="D546" s="88"/>
      <c r="E546" s="89"/>
      <c r="F546" s="88"/>
      <c r="G546" s="88"/>
      <c r="H546" s="89"/>
      <c r="I546" s="12"/>
      <c r="J546" s="12"/>
      <c r="K546" s="12"/>
      <c r="L546" s="12"/>
      <c r="M546" s="12"/>
      <c r="N546" s="12"/>
      <c r="O546" s="12"/>
      <c r="P546" s="12"/>
      <c r="Q546" s="12"/>
      <c r="R546" s="12"/>
      <c r="S546" s="12"/>
      <c r="T546" s="12"/>
      <c r="U546" s="12"/>
      <c r="V546" s="12"/>
      <c r="W546" s="12"/>
      <c r="X546" s="12"/>
      <c r="Y546" s="12"/>
      <c r="Z546" s="12"/>
      <c r="AA546" s="12"/>
      <c r="AB546" s="12"/>
      <c r="AC546" s="12"/>
    </row>
    <row r="547" spans="1:29" ht="91.5" customHeight="1" x14ac:dyDescent="0.15">
      <c r="A547" s="88"/>
      <c r="B547" s="88"/>
      <c r="C547" s="88"/>
      <c r="D547" s="88"/>
      <c r="E547" s="89"/>
      <c r="F547" s="88"/>
      <c r="G547" s="88"/>
      <c r="H547" s="89"/>
      <c r="I547" s="12"/>
      <c r="J547" s="12"/>
      <c r="K547" s="12"/>
      <c r="L547" s="12"/>
      <c r="M547" s="12"/>
      <c r="N547" s="12"/>
      <c r="O547" s="12"/>
      <c r="P547" s="12"/>
      <c r="Q547" s="12"/>
      <c r="R547" s="12"/>
      <c r="S547" s="12"/>
      <c r="T547" s="12"/>
      <c r="U547" s="12"/>
      <c r="V547" s="12"/>
      <c r="W547" s="12"/>
      <c r="X547" s="12"/>
      <c r="Y547" s="12"/>
      <c r="Z547" s="12"/>
      <c r="AA547" s="12"/>
      <c r="AB547" s="12"/>
      <c r="AC547" s="12"/>
    </row>
    <row r="548" spans="1:29" ht="91.5" customHeight="1" x14ac:dyDescent="0.15">
      <c r="A548" s="88"/>
      <c r="B548" s="88"/>
      <c r="C548" s="88"/>
      <c r="D548" s="88"/>
      <c r="E548" s="89"/>
      <c r="F548" s="88"/>
      <c r="G548" s="88"/>
      <c r="H548" s="89"/>
      <c r="I548" s="12"/>
      <c r="J548" s="12"/>
      <c r="K548" s="12"/>
      <c r="L548" s="12"/>
      <c r="M548" s="12"/>
      <c r="N548" s="12"/>
      <c r="O548" s="12"/>
      <c r="P548" s="12"/>
      <c r="Q548" s="12"/>
      <c r="R548" s="12"/>
      <c r="S548" s="12"/>
      <c r="T548" s="12"/>
      <c r="U548" s="12"/>
      <c r="V548" s="12"/>
      <c r="W548" s="12"/>
      <c r="X548" s="12"/>
      <c r="Y548" s="12"/>
      <c r="Z548" s="12"/>
      <c r="AA548" s="12"/>
      <c r="AB548" s="12"/>
      <c r="AC548" s="12"/>
    </row>
    <row r="549" spans="1:29" ht="91.5" customHeight="1" x14ac:dyDescent="0.15">
      <c r="A549" s="88"/>
      <c r="B549" s="88"/>
      <c r="C549" s="88"/>
      <c r="D549" s="88"/>
      <c r="E549" s="89"/>
      <c r="F549" s="88"/>
      <c r="G549" s="88"/>
      <c r="H549" s="89"/>
      <c r="I549" s="12"/>
      <c r="J549" s="12"/>
      <c r="K549" s="12"/>
      <c r="L549" s="12"/>
      <c r="M549" s="12"/>
      <c r="N549" s="12"/>
      <c r="O549" s="12"/>
      <c r="P549" s="12"/>
      <c r="Q549" s="12"/>
      <c r="R549" s="12"/>
      <c r="S549" s="12"/>
      <c r="T549" s="12"/>
      <c r="U549" s="12"/>
      <c r="V549" s="12"/>
      <c r="W549" s="12"/>
      <c r="X549" s="12"/>
      <c r="Y549" s="12"/>
      <c r="Z549" s="12"/>
      <c r="AA549" s="12"/>
      <c r="AB549" s="12"/>
      <c r="AC549" s="12"/>
    </row>
    <row r="550" spans="1:29" ht="91.5" customHeight="1" x14ac:dyDescent="0.15">
      <c r="A550" s="88"/>
      <c r="B550" s="88"/>
      <c r="C550" s="88"/>
      <c r="D550" s="88"/>
      <c r="E550" s="89"/>
      <c r="F550" s="88"/>
      <c r="G550" s="88"/>
      <c r="H550" s="89"/>
      <c r="I550" s="12"/>
      <c r="J550" s="12"/>
      <c r="K550" s="12"/>
      <c r="L550" s="12"/>
      <c r="M550" s="12"/>
      <c r="N550" s="12"/>
      <c r="O550" s="12"/>
      <c r="P550" s="12"/>
      <c r="Q550" s="12"/>
      <c r="R550" s="12"/>
      <c r="S550" s="12"/>
      <c r="T550" s="12"/>
      <c r="U550" s="12"/>
      <c r="V550" s="12"/>
      <c r="W550" s="12"/>
      <c r="X550" s="12"/>
      <c r="Y550" s="12"/>
      <c r="Z550" s="12"/>
      <c r="AA550" s="12"/>
      <c r="AB550" s="12"/>
      <c r="AC550" s="12"/>
    </row>
    <row r="551" spans="1:29" ht="91.5" customHeight="1" x14ac:dyDescent="0.15">
      <c r="A551" s="88"/>
      <c r="B551" s="88"/>
      <c r="C551" s="88"/>
      <c r="D551" s="88"/>
      <c r="E551" s="89"/>
      <c r="F551" s="88"/>
      <c r="G551" s="88"/>
      <c r="H551" s="89"/>
      <c r="I551" s="12"/>
      <c r="J551" s="12"/>
      <c r="K551" s="12"/>
      <c r="L551" s="12"/>
      <c r="M551" s="12"/>
      <c r="N551" s="12"/>
      <c r="O551" s="12"/>
      <c r="P551" s="12"/>
      <c r="Q551" s="12"/>
      <c r="R551" s="12"/>
      <c r="S551" s="12"/>
      <c r="T551" s="12"/>
      <c r="U551" s="12"/>
      <c r="V551" s="12"/>
      <c r="W551" s="12"/>
      <c r="X551" s="12"/>
      <c r="Y551" s="12"/>
      <c r="Z551" s="12"/>
      <c r="AA551" s="12"/>
      <c r="AB551" s="12"/>
      <c r="AC551" s="12"/>
    </row>
    <row r="552" spans="1:29" ht="91.5" customHeight="1" x14ac:dyDescent="0.15">
      <c r="A552" s="88"/>
      <c r="B552" s="88"/>
      <c r="C552" s="88"/>
      <c r="D552" s="88"/>
      <c r="E552" s="89"/>
      <c r="F552" s="88"/>
      <c r="G552" s="88"/>
      <c r="H552" s="89"/>
      <c r="I552" s="12"/>
      <c r="J552" s="12"/>
      <c r="K552" s="12"/>
      <c r="L552" s="12"/>
      <c r="M552" s="12"/>
      <c r="N552" s="12"/>
      <c r="O552" s="12"/>
      <c r="P552" s="12"/>
      <c r="Q552" s="12"/>
      <c r="R552" s="12"/>
      <c r="S552" s="12"/>
      <c r="T552" s="12"/>
      <c r="U552" s="12"/>
      <c r="V552" s="12"/>
      <c r="W552" s="12"/>
      <c r="X552" s="12"/>
      <c r="Y552" s="12"/>
      <c r="Z552" s="12"/>
      <c r="AA552" s="12"/>
      <c r="AB552" s="12"/>
      <c r="AC552" s="12"/>
    </row>
    <row r="553" spans="1:29" ht="91.5" customHeight="1" x14ac:dyDescent="0.15">
      <c r="A553" s="88"/>
      <c r="B553" s="88"/>
      <c r="C553" s="88"/>
      <c r="D553" s="88"/>
      <c r="E553" s="89"/>
      <c r="F553" s="88"/>
      <c r="G553" s="88"/>
      <c r="H553" s="89"/>
      <c r="I553" s="12"/>
      <c r="J553" s="12"/>
      <c r="K553" s="12"/>
      <c r="L553" s="12"/>
      <c r="M553" s="12"/>
      <c r="N553" s="12"/>
      <c r="O553" s="12"/>
      <c r="P553" s="12"/>
      <c r="Q553" s="12"/>
      <c r="R553" s="12"/>
      <c r="S553" s="12"/>
      <c r="T553" s="12"/>
      <c r="U553" s="12"/>
      <c r="V553" s="12"/>
      <c r="W553" s="12"/>
      <c r="X553" s="12"/>
      <c r="Y553" s="12"/>
      <c r="Z553" s="12"/>
      <c r="AA553" s="12"/>
      <c r="AB553" s="12"/>
      <c r="AC553" s="12"/>
    </row>
    <row r="554" spans="1:29" ht="91.5" customHeight="1" x14ac:dyDescent="0.15">
      <c r="A554" s="88"/>
      <c r="B554" s="88"/>
      <c r="C554" s="88"/>
      <c r="D554" s="88"/>
      <c r="E554" s="89"/>
      <c r="F554" s="88"/>
      <c r="G554" s="88"/>
      <c r="H554" s="89"/>
      <c r="I554" s="12"/>
      <c r="J554" s="12"/>
      <c r="K554" s="12"/>
      <c r="L554" s="12"/>
      <c r="M554" s="12"/>
      <c r="N554" s="12"/>
      <c r="O554" s="12"/>
      <c r="P554" s="12"/>
      <c r="Q554" s="12"/>
      <c r="R554" s="12"/>
      <c r="S554" s="12"/>
      <c r="T554" s="12"/>
      <c r="U554" s="12"/>
      <c r="V554" s="12"/>
      <c r="W554" s="12"/>
      <c r="X554" s="12"/>
      <c r="Y554" s="12"/>
      <c r="Z554" s="12"/>
      <c r="AA554" s="12"/>
      <c r="AB554" s="12"/>
      <c r="AC554" s="12"/>
    </row>
    <row r="555" spans="1:29" ht="91.5" customHeight="1" x14ac:dyDescent="0.15">
      <c r="A555" s="88"/>
      <c r="B555" s="88"/>
      <c r="C555" s="88"/>
      <c r="D555" s="88"/>
      <c r="E555" s="89"/>
      <c r="F555" s="88"/>
      <c r="G555" s="88"/>
      <c r="H555" s="89"/>
      <c r="I555" s="12"/>
      <c r="J555" s="12"/>
      <c r="K555" s="12"/>
      <c r="L555" s="12"/>
      <c r="M555" s="12"/>
      <c r="N555" s="12"/>
      <c r="O555" s="12"/>
      <c r="P555" s="12"/>
      <c r="Q555" s="12"/>
      <c r="R555" s="12"/>
      <c r="S555" s="12"/>
      <c r="T555" s="12"/>
      <c r="U555" s="12"/>
      <c r="V555" s="12"/>
      <c r="W555" s="12"/>
      <c r="X555" s="12"/>
      <c r="Y555" s="12"/>
      <c r="Z555" s="12"/>
      <c r="AA555" s="12"/>
      <c r="AB555" s="12"/>
      <c r="AC555" s="12"/>
    </row>
    <row r="556" spans="1:29" ht="91.5" customHeight="1" x14ac:dyDescent="0.15">
      <c r="A556" s="88"/>
      <c r="B556" s="88"/>
      <c r="C556" s="88"/>
      <c r="D556" s="88"/>
      <c r="E556" s="89"/>
      <c r="F556" s="88"/>
      <c r="G556" s="88"/>
      <c r="H556" s="89"/>
      <c r="I556" s="12"/>
      <c r="J556" s="12"/>
      <c r="K556" s="12"/>
      <c r="L556" s="12"/>
      <c r="M556" s="12"/>
      <c r="N556" s="12"/>
      <c r="O556" s="12"/>
      <c r="P556" s="12"/>
      <c r="Q556" s="12"/>
      <c r="R556" s="12"/>
      <c r="S556" s="12"/>
      <c r="T556" s="12"/>
      <c r="U556" s="12"/>
      <c r="V556" s="12"/>
      <c r="W556" s="12"/>
      <c r="X556" s="12"/>
      <c r="Y556" s="12"/>
      <c r="Z556" s="12"/>
      <c r="AA556" s="12"/>
      <c r="AB556" s="12"/>
      <c r="AC556" s="12"/>
    </row>
    <row r="557" spans="1:29" ht="91.5" customHeight="1" x14ac:dyDescent="0.15">
      <c r="A557" s="88"/>
      <c r="B557" s="88"/>
      <c r="C557" s="88"/>
      <c r="D557" s="88"/>
      <c r="E557" s="89"/>
      <c r="F557" s="88"/>
      <c r="G557" s="88"/>
      <c r="H557" s="89"/>
      <c r="I557" s="12"/>
      <c r="J557" s="12"/>
      <c r="K557" s="12"/>
      <c r="L557" s="12"/>
      <c r="M557" s="12"/>
      <c r="N557" s="12"/>
      <c r="O557" s="12"/>
      <c r="P557" s="12"/>
      <c r="Q557" s="12"/>
      <c r="R557" s="12"/>
      <c r="S557" s="12"/>
      <c r="T557" s="12"/>
      <c r="U557" s="12"/>
      <c r="V557" s="12"/>
      <c r="W557" s="12"/>
      <c r="X557" s="12"/>
      <c r="Y557" s="12"/>
      <c r="Z557" s="12"/>
      <c r="AA557" s="12"/>
      <c r="AB557" s="12"/>
      <c r="AC557" s="12"/>
    </row>
    <row r="558" spans="1:29" ht="91.5" customHeight="1" x14ac:dyDescent="0.15">
      <c r="A558" s="88"/>
      <c r="B558" s="88"/>
      <c r="C558" s="88"/>
      <c r="D558" s="88"/>
      <c r="E558" s="89"/>
      <c r="F558" s="88"/>
      <c r="G558" s="88"/>
      <c r="H558" s="89"/>
      <c r="I558" s="12"/>
      <c r="J558" s="12"/>
      <c r="K558" s="12"/>
      <c r="L558" s="12"/>
      <c r="M558" s="12"/>
      <c r="N558" s="12"/>
      <c r="O558" s="12"/>
      <c r="P558" s="12"/>
      <c r="Q558" s="12"/>
      <c r="R558" s="12"/>
      <c r="S558" s="12"/>
      <c r="T558" s="12"/>
      <c r="U558" s="12"/>
      <c r="V558" s="12"/>
      <c r="W558" s="12"/>
      <c r="X558" s="12"/>
      <c r="Y558" s="12"/>
      <c r="Z558" s="12"/>
      <c r="AA558" s="12"/>
      <c r="AB558" s="12"/>
      <c r="AC558" s="12"/>
    </row>
    <row r="559" spans="1:29" ht="91.5" customHeight="1" x14ac:dyDescent="0.15">
      <c r="A559" s="88"/>
      <c r="B559" s="88"/>
      <c r="C559" s="88"/>
      <c r="D559" s="88"/>
      <c r="E559" s="89"/>
      <c r="F559" s="88"/>
      <c r="G559" s="88"/>
      <c r="H559" s="89"/>
      <c r="I559" s="12"/>
      <c r="J559" s="12"/>
      <c r="K559" s="12"/>
      <c r="L559" s="12"/>
      <c r="M559" s="12"/>
      <c r="N559" s="12"/>
      <c r="O559" s="12"/>
      <c r="P559" s="12"/>
      <c r="Q559" s="12"/>
      <c r="R559" s="12"/>
      <c r="S559" s="12"/>
      <c r="T559" s="12"/>
      <c r="U559" s="12"/>
      <c r="V559" s="12"/>
      <c r="W559" s="12"/>
      <c r="X559" s="12"/>
      <c r="Y559" s="12"/>
      <c r="Z559" s="12"/>
      <c r="AA559" s="12"/>
      <c r="AB559" s="12"/>
      <c r="AC559" s="12"/>
    </row>
    <row r="560" spans="1:29" ht="91.5" customHeight="1" x14ac:dyDescent="0.15">
      <c r="A560" s="88"/>
      <c r="B560" s="88"/>
      <c r="C560" s="88"/>
      <c r="D560" s="88"/>
      <c r="E560" s="89"/>
      <c r="F560" s="88"/>
      <c r="G560" s="88"/>
      <c r="H560" s="89"/>
      <c r="I560" s="12"/>
      <c r="J560" s="12"/>
      <c r="K560" s="12"/>
      <c r="L560" s="12"/>
      <c r="M560" s="12"/>
      <c r="N560" s="12"/>
      <c r="O560" s="12"/>
      <c r="P560" s="12"/>
      <c r="Q560" s="12"/>
      <c r="R560" s="12"/>
      <c r="S560" s="12"/>
      <c r="T560" s="12"/>
      <c r="U560" s="12"/>
      <c r="V560" s="12"/>
      <c r="W560" s="12"/>
      <c r="X560" s="12"/>
      <c r="Y560" s="12"/>
      <c r="Z560" s="12"/>
      <c r="AA560" s="12"/>
      <c r="AB560" s="12"/>
      <c r="AC560" s="12"/>
    </row>
    <row r="561" spans="1:29" ht="91.5" customHeight="1" x14ac:dyDescent="0.15">
      <c r="A561" s="88"/>
      <c r="B561" s="88"/>
      <c r="C561" s="88"/>
      <c r="D561" s="88"/>
      <c r="E561" s="89"/>
      <c r="F561" s="88"/>
      <c r="G561" s="88"/>
      <c r="H561" s="89"/>
      <c r="I561" s="12"/>
      <c r="J561" s="12"/>
      <c r="K561" s="12"/>
      <c r="L561" s="12"/>
      <c r="M561" s="12"/>
      <c r="N561" s="12"/>
      <c r="O561" s="12"/>
      <c r="P561" s="12"/>
      <c r="Q561" s="12"/>
      <c r="R561" s="12"/>
      <c r="S561" s="12"/>
      <c r="T561" s="12"/>
      <c r="U561" s="12"/>
      <c r="V561" s="12"/>
      <c r="W561" s="12"/>
      <c r="X561" s="12"/>
      <c r="Y561" s="12"/>
      <c r="Z561" s="12"/>
      <c r="AA561" s="12"/>
      <c r="AB561" s="12"/>
      <c r="AC561" s="12"/>
    </row>
    <row r="562" spans="1:29" ht="91.5" customHeight="1" x14ac:dyDescent="0.15">
      <c r="A562" s="88"/>
      <c r="B562" s="88"/>
      <c r="C562" s="88"/>
      <c r="D562" s="88"/>
      <c r="E562" s="89"/>
      <c r="F562" s="88"/>
      <c r="G562" s="88"/>
      <c r="H562" s="89"/>
      <c r="I562" s="12"/>
      <c r="J562" s="12"/>
      <c r="K562" s="12"/>
      <c r="L562" s="12"/>
      <c r="M562" s="12"/>
      <c r="N562" s="12"/>
      <c r="O562" s="12"/>
      <c r="P562" s="12"/>
      <c r="Q562" s="12"/>
      <c r="R562" s="12"/>
      <c r="S562" s="12"/>
      <c r="T562" s="12"/>
      <c r="U562" s="12"/>
      <c r="V562" s="12"/>
      <c r="W562" s="12"/>
      <c r="X562" s="12"/>
      <c r="Y562" s="12"/>
      <c r="Z562" s="12"/>
      <c r="AA562" s="12"/>
      <c r="AB562" s="12"/>
      <c r="AC562" s="12"/>
    </row>
    <row r="563" spans="1:29" ht="91.5" customHeight="1" x14ac:dyDescent="0.15">
      <c r="A563" s="88"/>
      <c r="B563" s="88"/>
      <c r="C563" s="88"/>
      <c r="D563" s="88"/>
      <c r="E563" s="89"/>
      <c r="F563" s="88"/>
      <c r="G563" s="88"/>
      <c r="H563" s="89"/>
      <c r="I563" s="12"/>
      <c r="J563" s="12"/>
      <c r="K563" s="12"/>
      <c r="L563" s="12"/>
      <c r="M563" s="12"/>
      <c r="N563" s="12"/>
      <c r="O563" s="12"/>
      <c r="P563" s="12"/>
      <c r="Q563" s="12"/>
      <c r="R563" s="12"/>
      <c r="S563" s="12"/>
      <c r="T563" s="12"/>
      <c r="U563" s="12"/>
      <c r="V563" s="12"/>
      <c r="W563" s="12"/>
      <c r="X563" s="12"/>
      <c r="Y563" s="12"/>
      <c r="Z563" s="12"/>
      <c r="AA563" s="12"/>
      <c r="AB563" s="12"/>
      <c r="AC563" s="12"/>
    </row>
    <row r="564" spans="1:29" ht="91.5" customHeight="1" x14ac:dyDescent="0.15">
      <c r="A564" s="88"/>
      <c r="B564" s="88"/>
      <c r="C564" s="88"/>
      <c r="D564" s="88"/>
      <c r="E564" s="89"/>
      <c r="F564" s="88"/>
      <c r="G564" s="88"/>
      <c r="H564" s="89"/>
      <c r="I564" s="12"/>
      <c r="J564" s="12"/>
      <c r="K564" s="12"/>
      <c r="L564" s="12"/>
      <c r="M564" s="12"/>
      <c r="N564" s="12"/>
      <c r="O564" s="12"/>
      <c r="P564" s="12"/>
      <c r="Q564" s="12"/>
      <c r="R564" s="12"/>
      <c r="S564" s="12"/>
      <c r="T564" s="12"/>
      <c r="U564" s="12"/>
      <c r="V564" s="12"/>
      <c r="W564" s="12"/>
      <c r="X564" s="12"/>
      <c r="Y564" s="12"/>
      <c r="Z564" s="12"/>
      <c r="AA564" s="12"/>
      <c r="AB564" s="12"/>
      <c r="AC564" s="12"/>
    </row>
    <row r="565" spans="1:29" ht="91.5" customHeight="1" x14ac:dyDescent="0.15">
      <c r="A565" s="88"/>
      <c r="B565" s="88"/>
      <c r="C565" s="88"/>
      <c r="D565" s="88"/>
      <c r="E565" s="89"/>
      <c r="F565" s="88"/>
      <c r="G565" s="88"/>
      <c r="H565" s="89"/>
      <c r="I565" s="12"/>
      <c r="J565" s="12"/>
      <c r="K565" s="12"/>
      <c r="L565" s="12"/>
      <c r="M565" s="12"/>
      <c r="N565" s="12"/>
      <c r="O565" s="12"/>
      <c r="P565" s="12"/>
      <c r="Q565" s="12"/>
      <c r="R565" s="12"/>
      <c r="S565" s="12"/>
      <c r="T565" s="12"/>
      <c r="U565" s="12"/>
      <c r="V565" s="12"/>
      <c r="W565" s="12"/>
      <c r="X565" s="12"/>
      <c r="Y565" s="12"/>
      <c r="Z565" s="12"/>
      <c r="AA565" s="12"/>
      <c r="AB565" s="12"/>
      <c r="AC565" s="12"/>
    </row>
    <row r="566" spans="1:29" ht="91.5" customHeight="1" x14ac:dyDescent="0.15">
      <c r="A566" s="88"/>
      <c r="B566" s="88"/>
      <c r="C566" s="88"/>
      <c r="D566" s="88"/>
      <c r="E566" s="89"/>
      <c r="F566" s="88"/>
      <c r="G566" s="88"/>
      <c r="H566" s="89"/>
      <c r="I566" s="12"/>
      <c r="J566" s="12"/>
      <c r="K566" s="12"/>
      <c r="L566" s="12"/>
      <c r="M566" s="12"/>
      <c r="N566" s="12"/>
      <c r="O566" s="12"/>
      <c r="P566" s="12"/>
      <c r="Q566" s="12"/>
      <c r="R566" s="12"/>
      <c r="S566" s="12"/>
      <c r="T566" s="12"/>
      <c r="U566" s="12"/>
      <c r="V566" s="12"/>
      <c r="W566" s="12"/>
      <c r="X566" s="12"/>
      <c r="Y566" s="12"/>
      <c r="Z566" s="12"/>
      <c r="AA566" s="12"/>
      <c r="AB566" s="12"/>
      <c r="AC566" s="12"/>
    </row>
    <row r="567" spans="1:29" ht="91.5" customHeight="1" x14ac:dyDescent="0.15">
      <c r="A567" s="88"/>
      <c r="B567" s="88"/>
      <c r="C567" s="88"/>
      <c r="D567" s="88"/>
      <c r="E567" s="89"/>
      <c r="F567" s="88"/>
      <c r="G567" s="88"/>
      <c r="H567" s="89"/>
      <c r="I567" s="12"/>
      <c r="J567" s="12"/>
      <c r="K567" s="12"/>
      <c r="L567" s="12"/>
      <c r="M567" s="12"/>
      <c r="N567" s="12"/>
      <c r="O567" s="12"/>
      <c r="P567" s="12"/>
      <c r="Q567" s="12"/>
      <c r="R567" s="12"/>
      <c r="S567" s="12"/>
      <c r="T567" s="12"/>
      <c r="U567" s="12"/>
      <c r="V567" s="12"/>
      <c r="W567" s="12"/>
      <c r="X567" s="12"/>
      <c r="Y567" s="12"/>
      <c r="Z567" s="12"/>
      <c r="AA567" s="12"/>
      <c r="AB567" s="12"/>
      <c r="AC567" s="12"/>
    </row>
    <row r="568" spans="1:29" ht="91.5" customHeight="1" x14ac:dyDescent="0.15">
      <c r="A568" s="88"/>
      <c r="B568" s="88"/>
      <c r="C568" s="88"/>
      <c r="D568" s="88"/>
      <c r="E568" s="89"/>
      <c r="F568" s="88"/>
      <c r="G568" s="88"/>
      <c r="H568" s="89"/>
      <c r="I568" s="12"/>
      <c r="J568" s="12"/>
      <c r="K568" s="12"/>
      <c r="L568" s="12"/>
      <c r="M568" s="12"/>
      <c r="N568" s="12"/>
      <c r="O568" s="12"/>
      <c r="P568" s="12"/>
      <c r="Q568" s="12"/>
      <c r="R568" s="12"/>
      <c r="S568" s="12"/>
      <c r="T568" s="12"/>
      <c r="U568" s="12"/>
      <c r="V568" s="12"/>
      <c r="W568" s="12"/>
      <c r="X568" s="12"/>
      <c r="Y568" s="12"/>
      <c r="Z568" s="12"/>
      <c r="AA568" s="12"/>
      <c r="AB568" s="12"/>
      <c r="AC568" s="12"/>
    </row>
    <row r="569" spans="1:29" ht="91.5" customHeight="1" x14ac:dyDescent="0.15">
      <c r="A569" s="88"/>
      <c r="B569" s="88"/>
      <c r="C569" s="88"/>
      <c r="D569" s="88"/>
      <c r="E569" s="89"/>
      <c r="F569" s="88"/>
      <c r="G569" s="88"/>
      <c r="H569" s="89"/>
      <c r="I569" s="12"/>
      <c r="J569" s="12"/>
      <c r="K569" s="12"/>
      <c r="L569" s="12"/>
      <c r="M569" s="12"/>
      <c r="N569" s="12"/>
      <c r="O569" s="12"/>
      <c r="P569" s="12"/>
      <c r="Q569" s="12"/>
      <c r="R569" s="12"/>
      <c r="S569" s="12"/>
      <c r="T569" s="12"/>
      <c r="U569" s="12"/>
      <c r="V569" s="12"/>
      <c r="W569" s="12"/>
      <c r="X569" s="12"/>
      <c r="Y569" s="12"/>
      <c r="Z569" s="12"/>
      <c r="AA569" s="12"/>
      <c r="AB569" s="12"/>
      <c r="AC569" s="12"/>
    </row>
    <row r="570" spans="1:29" ht="91.5" customHeight="1" x14ac:dyDescent="0.15">
      <c r="A570" s="88"/>
      <c r="B570" s="88"/>
      <c r="C570" s="88"/>
      <c r="D570" s="88"/>
      <c r="E570" s="89"/>
      <c r="F570" s="88"/>
      <c r="G570" s="88"/>
      <c r="H570" s="89"/>
      <c r="I570" s="12"/>
      <c r="J570" s="12"/>
      <c r="K570" s="12"/>
      <c r="L570" s="12"/>
      <c r="M570" s="12"/>
      <c r="N570" s="12"/>
      <c r="O570" s="12"/>
      <c r="P570" s="12"/>
      <c r="Q570" s="12"/>
      <c r="R570" s="12"/>
      <c r="S570" s="12"/>
      <c r="T570" s="12"/>
      <c r="U570" s="12"/>
      <c r="V570" s="12"/>
      <c r="W570" s="12"/>
      <c r="X570" s="12"/>
      <c r="Y570" s="12"/>
      <c r="Z570" s="12"/>
      <c r="AA570" s="12"/>
      <c r="AB570" s="12"/>
      <c r="AC570" s="12"/>
    </row>
    <row r="571" spans="1:29" ht="91.5" customHeight="1" x14ac:dyDescent="0.15">
      <c r="A571" s="88"/>
      <c r="B571" s="88"/>
      <c r="C571" s="88"/>
      <c r="D571" s="88"/>
      <c r="E571" s="89"/>
      <c r="F571" s="88"/>
      <c r="G571" s="88"/>
      <c r="H571" s="89"/>
      <c r="I571" s="12"/>
      <c r="J571" s="12"/>
      <c r="K571" s="12"/>
      <c r="L571" s="12"/>
      <c r="M571" s="12"/>
      <c r="N571" s="12"/>
      <c r="O571" s="12"/>
      <c r="P571" s="12"/>
      <c r="Q571" s="12"/>
      <c r="R571" s="12"/>
      <c r="S571" s="12"/>
      <c r="T571" s="12"/>
      <c r="U571" s="12"/>
      <c r="V571" s="12"/>
      <c r="W571" s="12"/>
      <c r="X571" s="12"/>
      <c r="Y571" s="12"/>
      <c r="Z571" s="12"/>
      <c r="AA571" s="12"/>
      <c r="AB571" s="12"/>
      <c r="AC571" s="12"/>
    </row>
    <row r="572" spans="1:29" ht="91.5" customHeight="1" x14ac:dyDescent="0.15">
      <c r="A572" s="88"/>
      <c r="B572" s="88"/>
      <c r="C572" s="88"/>
      <c r="D572" s="88"/>
      <c r="E572" s="89"/>
      <c r="F572" s="88"/>
      <c r="G572" s="88"/>
      <c r="H572" s="89"/>
      <c r="I572" s="12"/>
      <c r="J572" s="12"/>
      <c r="K572" s="12"/>
      <c r="L572" s="12"/>
      <c r="M572" s="12"/>
      <c r="N572" s="12"/>
      <c r="O572" s="12"/>
      <c r="P572" s="12"/>
      <c r="Q572" s="12"/>
      <c r="R572" s="12"/>
      <c r="S572" s="12"/>
      <c r="T572" s="12"/>
      <c r="U572" s="12"/>
      <c r="V572" s="12"/>
      <c r="W572" s="12"/>
      <c r="X572" s="12"/>
      <c r="Y572" s="12"/>
      <c r="Z572" s="12"/>
      <c r="AA572" s="12"/>
      <c r="AB572" s="12"/>
      <c r="AC572" s="12"/>
    </row>
    <row r="573" spans="1:29" ht="91.5" customHeight="1" x14ac:dyDescent="0.15">
      <c r="A573" s="88"/>
      <c r="B573" s="88"/>
      <c r="C573" s="88"/>
      <c r="D573" s="88"/>
      <c r="E573" s="89"/>
      <c r="F573" s="88"/>
      <c r="G573" s="88"/>
      <c r="H573" s="89"/>
      <c r="I573" s="12"/>
      <c r="J573" s="12"/>
      <c r="K573" s="12"/>
      <c r="L573" s="12"/>
      <c r="M573" s="12"/>
      <c r="N573" s="12"/>
      <c r="O573" s="12"/>
      <c r="P573" s="12"/>
      <c r="Q573" s="12"/>
      <c r="R573" s="12"/>
      <c r="S573" s="12"/>
      <c r="T573" s="12"/>
      <c r="U573" s="12"/>
      <c r="V573" s="12"/>
      <c r="W573" s="12"/>
      <c r="X573" s="12"/>
      <c r="Y573" s="12"/>
      <c r="Z573" s="12"/>
      <c r="AA573" s="12"/>
      <c r="AB573" s="12"/>
      <c r="AC573" s="12"/>
    </row>
    <row r="574" spans="1:29" ht="91.5" customHeight="1" x14ac:dyDescent="0.15">
      <c r="A574" s="88"/>
      <c r="B574" s="88"/>
      <c r="C574" s="88"/>
      <c r="D574" s="88"/>
      <c r="E574" s="89"/>
      <c r="F574" s="88"/>
      <c r="G574" s="88"/>
      <c r="H574" s="89"/>
      <c r="I574" s="12"/>
      <c r="J574" s="12"/>
      <c r="K574" s="12"/>
      <c r="L574" s="12"/>
      <c r="M574" s="12"/>
      <c r="N574" s="12"/>
      <c r="O574" s="12"/>
      <c r="P574" s="12"/>
      <c r="Q574" s="12"/>
      <c r="R574" s="12"/>
      <c r="S574" s="12"/>
      <c r="T574" s="12"/>
      <c r="U574" s="12"/>
      <c r="V574" s="12"/>
      <c r="W574" s="12"/>
      <c r="X574" s="12"/>
      <c r="Y574" s="12"/>
      <c r="Z574" s="12"/>
      <c r="AA574" s="12"/>
      <c r="AB574" s="12"/>
      <c r="AC574" s="12"/>
    </row>
    <row r="575" spans="1:29" ht="91.5" customHeight="1" x14ac:dyDescent="0.15">
      <c r="A575" s="88"/>
      <c r="B575" s="88"/>
      <c r="C575" s="88"/>
      <c r="D575" s="88"/>
      <c r="E575" s="89"/>
      <c r="F575" s="88"/>
      <c r="G575" s="88"/>
      <c r="H575" s="89"/>
      <c r="I575" s="12"/>
      <c r="J575" s="12"/>
      <c r="K575" s="12"/>
      <c r="L575" s="12"/>
      <c r="M575" s="12"/>
      <c r="N575" s="12"/>
      <c r="O575" s="12"/>
      <c r="P575" s="12"/>
      <c r="Q575" s="12"/>
      <c r="R575" s="12"/>
      <c r="S575" s="12"/>
      <c r="T575" s="12"/>
      <c r="U575" s="12"/>
      <c r="V575" s="12"/>
      <c r="W575" s="12"/>
      <c r="X575" s="12"/>
      <c r="Y575" s="12"/>
      <c r="Z575" s="12"/>
      <c r="AA575" s="12"/>
      <c r="AB575" s="12"/>
      <c r="AC575" s="12"/>
    </row>
    <row r="576" spans="1:29" ht="91.5" customHeight="1" x14ac:dyDescent="0.15">
      <c r="A576" s="88"/>
      <c r="B576" s="88"/>
      <c r="C576" s="88"/>
      <c r="D576" s="88"/>
      <c r="E576" s="89"/>
      <c r="F576" s="88"/>
      <c r="G576" s="88"/>
      <c r="H576" s="89"/>
      <c r="I576" s="12"/>
      <c r="J576" s="12"/>
      <c r="K576" s="12"/>
      <c r="L576" s="12"/>
      <c r="M576" s="12"/>
      <c r="N576" s="12"/>
      <c r="O576" s="12"/>
      <c r="P576" s="12"/>
      <c r="Q576" s="12"/>
      <c r="R576" s="12"/>
      <c r="S576" s="12"/>
      <c r="T576" s="12"/>
      <c r="U576" s="12"/>
      <c r="V576" s="12"/>
      <c r="W576" s="12"/>
      <c r="X576" s="12"/>
      <c r="Y576" s="12"/>
      <c r="Z576" s="12"/>
      <c r="AA576" s="12"/>
      <c r="AB576" s="12"/>
      <c r="AC576" s="12"/>
    </row>
    <row r="577" spans="1:29" ht="91.5" customHeight="1" x14ac:dyDescent="0.15">
      <c r="A577" s="88"/>
      <c r="B577" s="88"/>
      <c r="C577" s="88"/>
      <c r="D577" s="88"/>
      <c r="E577" s="89"/>
      <c r="F577" s="88"/>
      <c r="G577" s="88"/>
      <c r="H577" s="89"/>
      <c r="I577" s="12"/>
      <c r="J577" s="12"/>
      <c r="K577" s="12"/>
      <c r="L577" s="12"/>
      <c r="M577" s="12"/>
      <c r="N577" s="12"/>
      <c r="O577" s="12"/>
      <c r="P577" s="12"/>
      <c r="Q577" s="12"/>
      <c r="R577" s="12"/>
      <c r="S577" s="12"/>
      <c r="T577" s="12"/>
      <c r="U577" s="12"/>
      <c r="V577" s="12"/>
      <c r="W577" s="12"/>
      <c r="X577" s="12"/>
      <c r="Y577" s="12"/>
      <c r="Z577" s="12"/>
      <c r="AA577" s="12"/>
      <c r="AB577" s="12"/>
      <c r="AC577" s="12"/>
    </row>
    <row r="578" spans="1:29" ht="91.5" customHeight="1" x14ac:dyDescent="0.15">
      <c r="A578" s="88"/>
      <c r="B578" s="88"/>
      <c r="C578" s="88"/>
      <c r="D578" s="88"/>
      <c r="E578" s="89"/>
      <c r="F578" s="88"/>
      <c r="G578" s="88"/>
      <c r="H578" s="89"/>
      <c r="I578" s="12"/>
      <c r="J578" s="12"/>
      <c r="K578" s="12"/>
      <c r="L578" s="12"/>
      <c r="M578" s="12"/>
      <c r="N578" s="12"/>
      <c r="O578" s="12"/>
      <c r="P578" s="12"/>
      <c r="Q578" s="12"/>
      <c r="R578" s="12"/>
      <c r="S578" s="12"/>
      <c r="T578" s="12"/>
      <c r="U578" s="12"/>
      <c r="V578" s="12"/>
      <c r="W578" s="12"/>
      <c r="X578" s="12"/>
      <c r="Y578" s="12"/>
      <c r="Z578" s="12"/>
      <c r="AA578" s="12"/>
      <c r="AB578" s="12"/>
      <c r="AC578" s="12"/>
    </row>
    <row r="579" spans="1:29" ht="91.5" customHeight="1" x14ac:dyDescent="0.15">
      <c r="A579" s="88"/>
      <c r="B579" s="88"/>
      <c r="C579" s="88"/>
      <c r="D579" s="88"/>
      <c r="E579" s="89"/>
      <c r="F579" s="88"/>
      <c r="G579" s="88"/>
      <c r="H579" s="89"/>
      <c r="I579" s="12"/>
      <c r="J579" s="12"/>
      <c r="K579" s="12"/>
      <c r="L579" s="12"/>
      <c r="M579" s="12"/>
      <c r="N579" s="12"/>
      <c r="O579" s="12"/>
      <c r="P579" s="12"/>
      <c r="Q579" s="12"/>
      <c r="R579" s="12"/>
      <c r="S579" s="12"/>
      <c r="T579" s="12"/>
      <c r="U579" s="12"/>
      <c r="V579" s="12"/>
      <c r="W579" s="12"/>
      <c r="X579" s="12"/>
      <c r="Y579" s="12"/>
      <c r="Z579" s="12"/>
      <c r="AA579" s="12"/>
      <c r="AB579" s="12"/>
      <c r="AC579" s="12"/>
    </row>
    <row r="580" spans="1:29" ht="91.5" customHeight="1" x14ac:dyDescent="0.15">
      <c r="A580" s="88"/>
      <c r="B580" s="88"/>
      <c r="C580" s="88"/>
      <c r="D580" s="88"/>
      <c r="E580" s="89"/>
      <c r="F580" s="88"/>
      <c r="G580" s="88"/>
      <c r="H580" s="89"/>
      <c r="I580" s="12"/>
      <c r="J580" s="12"/>
      <c r="K580" s="12"/>
      <c r="L580" s="12"/>
      <c r="M580" s="12"/>
      <c r="N580" s="12"/>
      <c r="O580" s="12"/>
      <c r="P580" s="12"/>
      <c r="Q580" s="12"/>
      <c r="R580" s="12"/>
      <c r="S580" s="12"/>
      <c r="T580" s="12"/>
      <c r="U580" s="12"/>
      <c r="V580" s="12"/>
      <c r="W580" s="12"/>
      <c r="X580" s="12"/>
      <c r="Y580" s="12"/>
      <c r="Z580" s="12"/>
      <c r="AA580" s="12"/>
      <c r="AB580" s="12"/>
      <c r="AC580" s="12"/>
    </row>
    <row r="581" spans="1:29" ht="91.5" customHeight="1" x14ac:dyDescent="0.15">
      <c r="A581" s="88"/>
      <c r="B581" s="88"/>
      <c r="C581" s="88"/>
      <c r="D581" s="88"/>
      <c r="E581" s="89"/>
      <c r="F581" s="88"/>
      <c r="G581" s="88"/>
      <c r="H581" s="89"/>
      <c r="I581" s="12"/>
      <c r="J581" s="12"/>
      <c r="K581" s="12"/>
      <c r="L581" s="12"/>
      <c r="M581" s="12"/>
      <c r="N581" s="12"/>
      <c r="O581" s="12"/>
      <c r="P581" s="12"/>
      <c r="Q581" s="12"/>
      <c r="R581" s="12"/>
      <c r="S581" s="12"/>
      <c r="T581" s="12"/>
      <c r="U581" s="12"/>
      <c r="V581" s="12"/>
      <c r="W581" s="12"/>
      <c r="X581" s="12"/>
      <c r="Y581" s="12"/>
      <c r="Z581" s="12"/>
      <c r="AA581" s="12"/>
      <c r="AB581" s="12"/>
      <c r="AC581" s="12"/>
    </row>
    <row r="582" spans="1:29" ht="91.5" customHeight="1" x14ac:dyDescent="0.15">
      <c r="A582" s="88"/>
      <c r="B582" s="88"/>
      <c r="C582" s="88"/>
      <c r="D582" s="88"/>
      <c r="E582" s="89"/>
      <c r="F582" s="88"/>
      <c r="G582" s="88"/>
      <c r="H582" s="89"/>
      <c r="I582" s="12"/>
      <c r="J582" s="12"/>
      <c r="K582" s="12"/>
      <c r="L582" s="12"/>
      <c r="M582" s="12"/>
      <c r="N582" s="12"/>
      <c r="O582" s="12"/>
      <c r="P582" s="12"/>
      <c r="Q582" s="12"/>
      <c r="R582" s="12"/>
      <c r="S582" s="12"/>
      <c r="T582" s="12"/>
      <c r="U582" s="12"/>
      <c r="V582" s="12"/>
      <c r="W582" s="12"/>
      <c r="X582" s="12"/>
      <c r="Y582" s="12"/>
      <c r="Z582" s="12"/>
      <c r="AA582" s="12"/>
      <c r="AB582" s="12"/>
      <c r="AC582" s="12"/>
    </row>
    <row r="583" spans="1:29" ht="91.5" customHeight="1" x14ac:dyDescent="0.15">
      <c r="A583" s="88"/>
      <c r="B583" s="88"/>
      <c r="C583" s="88"/>
      <c r="D583" s="88"/>
      <c r="E583" s="89"/>
      <c r="F583" s="88"/>
      <c r="G583" s="88"/>
      <c r="H583" s="89"/>
      <c r="I583" s="12"/>
      <c r="J583" s="12"/>
      <c r="K583" s="12"/>
      <c r="L583" s="12"/>
      <c r="M583" s="12"/>
      <c r="N583" s="12"/>
      <c r="O583" s="12"/>
      <c r="P583" s="12"/>
      <c r="Q583" s="12"/>
      <c r="R583" s="12"/>
      <c r="S583" s="12"/>
      <c r="T583" s="12"/>
      <c r="U583" s="12"/>
      <c r="V583" s="12"/>
      <c r="W583" s="12"/>
      <c r="X583" s="12"/>
      <c r="Y583" s="12"/>
      <c r="Z583" s="12"/>
      <c r="AA583" s="12"/>
      <c r="AB583" s="12"/>
      <c r="AC583" s="12"/>
    </row>
    <row r="584" spans="1:29" ht="91.5" customHeight="1" x14ac:dyDescent="0.15">
      <c r="A584" s="88"/>
      <c r="B584" s="88"/>
      <c r="C584" s="88"/>
      <c r="D584" s="88"/>
      <c r="E584" s="89"/>
      <c r="F584" s="88"/>
      <c r="G584" s="88"/>
      <c r="H584" s="89"/>
      <c r="I584" s="12"/>
      <c r="J584" s="12"/>
      <c r="K584" s="12"/>
      <c r="L584" s="12"/>
      <c r="M584" s="12"/>
      <c r="N584" s="12"/>
      <c r="O584" s="12"/>
      <c r="P584" s="12"/>
      <c r="Q584" s="12"/>
      <c r="R584" s="12"/>
      <c r="S584" s="12"/>
      <c r="T584" s="12"/>
      <c r="U584" s="12"/>
      <c r="V584" s="12"/>
      <c r="W584" s="12"/>
      <c r="X584" s="12"/>
      <c r="Y584" s="12"/>
      <c r="Z584" s="12"/>
      <c r="AA584" s="12"/>
      <c r="AB584" s="12"/>
      <c r="AC584" s="12"/>
    </row>
    <row r="585" spans="1:29" ht="91.5" customHeight="1" x14ac:dyDescent="0.15">
      <c r="A585" s="88"/>
      <c r="B585" s="88"/>
      <c r="C585" s="88"/>
      <c r="D585" s="88"/>
      <c r="E585" s="89"/>
      <c r="F585" s="88"/>
      <c r="G585" s="88"/>
      <c r="H585" s="89"/>
      <c r="I585" s="12"/>
      <c r="J585" s="12"/>
      <c r="K585" s="12"/>
      <c r="L585" s="12"/>
      <c r="M585" s="12"/>
      <c r="N585" s="12"/>
      <c r="O585" s="12"/>
      <c r="P585" s="12"/>
      <c r="Q585" s="12"/>
      <c r="R585" s="12"/>
      <c r="S585" s="12"/>
      <c r="T585" s="12"/>
      <c r="U585" s="12"/>
      <c r="V585" s="12"/>
      <c r="W585" s="12"/>
      <c r="X585" s="12"/>
      <c r="Y585" s="12"/>
      <c r="Z585" s="12"/>
      <c r="AA585" s="12"/>
      <c r="AB585" s="12"/>
      <c r="AC585" s="12"/>
    </row>
    <row r="586" spans="1:29" ht="91.5" customHeight="1" x14ac:dyDescent="0.15">
      <c r="A586" s="88"/>
      <c r="B586" s="88"/>
      <c r="C586" s="88"/>
      <c r="D586" s="88"/>
      <c r="E586" s="89"/>
      <c r="F586" s="88"/>
      <c r="G586" s="88"/>
      <c r="H586" s="89"/>
      <c r="I586" s="12"/>
      <c r="J586" s="12"/>
      <c r="K586" s="12"/>
      <c r="L586" s="12"/>
      <c r="M586" s="12"/>
      <c r="N586" s="12"/>
      <c r="O586" s="12"/>
      <c r="P586" s="12"/>
      <c r="Q586" s="12"/>
      <c r="R586" s="12"/>
      <c r="S586" s="12"/>
      <c r="T586" s="12"/>
      <c r="U586" s="12"/>
      <c r="V586" s="12"/>
      <c r="W586" s="12"/>
      <c r="X586" s="12"/>
      <c r="Y586" s="12"/>
      <c r="Z586" s="12"/>
      <c r="AA586" s="12"/>
      <c r="AB586" s="12"/>
      <c r="AC586" s="12"/>
    </row>
    <row r="587" spans="1:29" ht="91.5" customHeight="1" x14ac:dyDescent="0.15">
      <c r="A587" s="88"/>
      <c r="B587" s="88"/>
      <c r="C587" s="88"/>
      <c r="D587" s="88"/>
      <c r="E587" s="89"/>
      <c r="F587" s="88"/>
      <c r="G587" s="88"/>
      <c r="H587" s="89"/>
      <c r="I587" s="12"/>
      <c r="J587" s="12"/>
      <c r="K587" s="12"/>
      <c r="L587" s="12"/>
      <c r="M587" s="12"/>
      <c r="N587" s="12"/>
      <c r="O587" s="12"/>
      <c r="P587" s="12"/>
      <c r="Q587" s="12"/>
      <c r="R587" s="12"/>
      <c r="S587" s="12"/>
      <c r="T587" s="12"/>
      <c r="U587" s="12"/>
      <c r="V587" s="12"/>
      <c r="W587" s="12"/>
      <c r="X587" s="12"/>
      <c r="Y587" s="12"/>
      <c r="Z587" s="12"/>
      <c r="AA587" s="12"/>
      <c r="AB587" s="12"/>
      <c r="AC587" s="12"/>
    </row>
    <row r="588" spans="1:29" ht="91.5" customHeight="1" x14ac:dyDescent="0.15">
      <c r="A588" s="88"/>
      <c r="B588" s="88"/>
      <c r="C588" s="88"/>
      <c r="D588" s="88"/>
      <c r="E588" s="89"/>
      <c r="F588" s="88"/>
      <c r="G588" s="88"/>
      <c r="H588" s="89"/>
      <c r="I588" s="12"/>
      <c r="J588" s="12"/>
      <c r="K588" s="12"/>
      <c r="L588" s="12"/>
      <c r="M588" s="12"/>
      <c r="N588" s="12"/>
      <c r="O588" s="12"/>
      <c r="P588" s="12"/>
      <c r="Q588" s="12"/>
      <c r="R588" s="12"/>
      <c r="S588" s="12"/>
      <c r="T588" s="12"/>
      <c r="U588" s="12"/>
      <c r="V588" s="12"/>
      <c r="W588" s="12"/>
      <c r="X588" s="12"/>
      <c r="Y588" s="12"/>
      <c r="Z588" s="12"/>
      <c r="AA588" s="12"/>
      <c r="AB588" s="12"/>
      <c r="AC588" s="12"/>
    </row>
    <row r="589" spans="1:29" ht="91.5" customHeight="1" x14ac:dyDescent="0.15">
      <c r="A589" s="88"/>
      <c r="B589" s="88"/>
      <c r="C589" s="88"/>
      <c r="D589" s="88"/>
      <c r="E589" s="89"/>
      <c r="F589" s="88"/>
      <c r="G589" s="88"/>
      <c r="H589" s="89"/>
      <c r="I589" s="12"/>
      <c r="J589" s="12"/>
      <c r="K589" s="12"/>
      <c r="L589" s="12"/>
      <c r="M589" s="12"/>
      <c r="N589" s="12"/>
      <c r="O589" s="12"/>
      <c r="P589" s="12"/>
      <c r="Q589" s="12"/>
      <c r="R589" s="12"/>
      <c r="S589" s="12"/>
      <c r="T589" s="12"/>
      <c r="U589" s="12"/>
      <c r="V589" s="12"/>
      <c r="W589" s="12"/>
      <c r="X589" s="12"/>
      <c r="Y589" s="12"/>
      <c r="Z589" s="12"/>
      <c r="AA589" s="12"/>
      <c r="AB589" s="12"/>
      <c r="AC589" s="12"/>
    </row>
    <row r="590" spans="1:29" ht="91.5" customHeight="1" x14ac:dyDescent="0.15">
      <c r="A590" s="88"/>
      <c r="B590" s="88"/>
      <c r="C590" s="88"/>
      <c r="D590" s="88"/>
      <c r="E590" s="89"/>
      <c r="F590" s="88"/>
      <c r="G590" s="88"/>
      <c r="H590" s="89"/>
      <c r="I590" s="12"/>
      <c r="J590" s="12"/>
      <c r="K590" s="12"/>
      <c r="L590" s="12"/>
      <c r="M590" s="12"/>
      <c r="N590" s="12"/>
      <c r="O590" s="12"/>
      <c r="P590" s="12"/>
      <c r="Q590" s="12"/>
      <c r="R590" s="12"/>
      <c r="S590" s="12"/>
      <c r="T590" s="12"/>
      <c r="U590" s="12"/>
      <c r="V590" s="12"/>
      <c r="W590" s="12"/>
      <c r="X590" s="12"/>
      <c r="Y590" s="12"/>
      <c r="Z590" s="12"/>
      <c r="AA590" s="12"/>
      <c r="AB590" s="12"/>
      <c r="AC590" s="12"/>
    </row>
    <row r="591" spans="1:29" ht="91.5" customHeight="1" x14ac:dyDescent="0.15">
      <c r="A591" s="88"/>
      <c r="B591" s="88"/>
      <c r="C591" s="88"/>
      <c r="D591" s="88"/>
      <c r="E591" s="89"/>
      <c r="F591" s="88"/>
      <c r="G591" s="88"/>
      <c r="H591" s="89"/>
      <c r="I591" s="12"/>
      <c r="J591" s="12"/>
      <c r="K591" s="12"/>
      <c r="L591" s="12"/>
      <c r="M591" s="12"/>
      <c r="N591" s="12"/>
      <c r="O591" s="12"/>
      <c r="P591" s="12"/>
      <c r="Q591" s="12"/>
      <c r="R591" s="12"/>
      <c r="S591" s="12"/>
      <c r="T591" s="12"/>
      <c r="U591" s="12"/>
      <c r="V591" s="12"/>
      <c r="W591" s="12"/>
      <c r="X591" s="12"/>
      <c r="Y591" s="12"/>
      <c r="Z591" s="12"/>
      <c r="AA591" s="12"/>
      <c r="AB591" s="12"/>
      <c r="AC591" s="12"/>
    </row>
    <row r="592" spans="1:29" ht="91.5" customHeight="1" x14ac:dyDescent="0.15">
      <c r="A592" s="88"/>
      <c r="B592" s="88"/>
      <c r="C592" s="88"/>
      <c r="D592" s="88"/>
      <c r="E592" s="89"/>
      <c r="F592" s="88"/>
      <c r="G592" s="88"/>
      <c r="H592" s="89"/>
      <c r="I592" s="12"/>
      <c r="J592" s="12"/>
      <c r="K592" s="12"/>
      <c r="L592" s="12"/>
      <c r="M592" s="12"/>
      <c r="N592" s="12"/>
      <c r="O592" s="12"/>
      <c r="P592" s="12"/>
      <c r="Q592" s="12"/>
      <c r="R592" s="12"/>
      <c r="S592" s="12"/>
      <c r="T592" s="12"/>
      <c r="U592" s="12"/>
      <c r="V592" s="12"/>
      <c r="W592" s="12"/>
      <c r="X592" s="12"/>
      <c r="Y592" s="12"/>
      <c r="Z592" s="12"/>
      <c r="AA592" s="12"/>
      <c r="AB592" s="12"/>
      <c r="AC592" s="12"/>
    </row>
    <row r="593" spans="1:29" ht="91.5" customHeight="1" x14ac:dyDescent="0.15">
      <c r="A593" s="88"/>
      <c r="B593" s="88"/>
      <c r="C593" s="88"/>
      <c r="D593" s="88"/>
      <c r="E593" s="89"/>
      <c r="F593" s="88"/>
      <c r="G593" s="88"/>
      <c r="H593" s="89"/>
      <c r="I593" s="12"/>
      <c r="J593" s="12"/>
      <c r="K593" s="12"/>
      <c r="L593" s="12"/>
      <c r="M593" s="12"/>
      <c r="N593" s="12"/>
      <c r="O593" s="12"/>
      <c r="P593" s="12"/>
      <c r="Q593" s="12"/>
      <c r="R593" s="12"/>
      <c r="S593" s="12"/>
      <c r="T593" s="12"/>
      <c r="U593" s="12"/>
      <c r="V593" s="12"/>
      <c r="W593" s="12"/>
      <c r="X593" s="12"/>
      <c r="Y593" s="12"/>
      <c r="Z593" s="12"/>
      <c r="AA593" s="12"/>
      <c r="AB593" s="12"/>
      <c r="AC593" s="12"/>
    </row>
    <row r="594" spans="1:29" ht="91.5" customHeight="1" x14ac:dyDescent="0.15">
      <c r="A594" s="88"/>
      <c r="B594" s="88"/>
      <c r="C594" s="88"/>
      <c r="D594" s="88"/>
      <c r="E594" s="89"/>
      <c r="F594" s="88"/>
      <c r="G594" s="88"/>
      <c r="H594" s="89"/>
      <c r="I594" s="12"/>
      <c r="J594" s="12"/>
      <c r="K594" s="12"/>
      <c r="L594" s="12"/>
      <c r="M594" s="12"/>
      <c r="N594" s="12"/>
      <c r="O594" s="12"/>
      <c r="P594" s="12"/>
      <c r="Q594" s="12"/>
      <c r="R594" s="12"/>
      <c r="S594" s="12"/>
      <c r="T594" s="12"/>
      <c r="U594" s="12"/>
      <c r="V594" s="12"/>
      <c r="W594" s="12"/>
      <c r="X594" s="12"/>
      <c r="Y594" s="12"/>
      <c r="Z594" s="12"/>
      <c r="AA594" s="12"/>
      <c r="AB594" s="12"/>
      <c r="AC594" s="12"/>
    </row>
    <row r="595" spans="1:29" ht="91.5" customHeight="1" x14ac:dyDescent="0.15">
      <c r="A595" s="88"/>
      <c r="B595" s="88"/>
      <c r="C595" s="88"/>
      <c r="D595" s="88"/>
      <c r="E595" s="89"/>
      <c r="F595" s="88"/>
      <c r="G595" s="88"/>
      <c r="H595" s="89"/>
      <c r="I595" s="12"/>
      <c r="J595" s="12"/>
      <c r="K595" s="12"/>
      <c r="L595" s="12"/>
      <c r="M595" s="12"/>
      <c r="N595" s="12"/>
      <c r="O595" s="12"/>
      <c r="P595" s="12"/>
      <c r="Q595" s="12"/>
      <c r="R595" s="12"/>
      <c r="S595" s="12"/>
      <c r="T595" s="12"/>
      <c r="U595" s="12"/>
      <c r="V595" s="12"/>
      <c r="W595" s="12"/>
      <c r="X595" s="12"/>
      <c r="Y595" s="12"/>
      <c r="Z595" s="12"/>
      <c r="AA595" s="12"/>
      <c r="AB595" s="12"/>
      <c r="AC595" s="12"/>
    </row>
    <row r="596" spans="1:29" ht="91.5" customHeight="1" x14ac:dyDescent="0.15">
      <c r="A596" s="88"/>
      <c r="B596" s="88"/>
      <c r="C596" s="88"/>
      <c r="D596" s="88"/>
      <c r="E596" s="89"/>
      <c r="F596" s="88"/>
      <c r="G596" s="88"/>
      <c r="H596" s="89"/>
      <c r="I596" s="12"/>
      <c r="J596" s="12"/>
      <c r="K596" s="12"/>
      <c r="L596" s="12"/>
      <c r="M596" s="12"/>
      <c r="N596" s="12"/>
      <c r="O596" s="12"/>
      <c r="P596" s="12"/>
      <c r="Q596" s="12"/>
      <c r="R596" s="12"/>
      <c r="S596" s="12"/>
      <c r="T596" s="12"/>
      <c r="U596" s="12"/>
      <c r="V596" s="12"/>
      <c r="W596" s="12"/>
      <c r="X596" s="12"/>
      <c r="Y596" s="12"/>
      <c r="Z596" s="12"/>
      <c r="AA596" s="12"/>
      <c r="AB596" s="12"/>
      <c r="AC596" s="12"/>
    </row>
    <row r="597" spans="1:29" ht="91.5" customHeight="1" x14ac:dyDescent="0.15">
      <c r="A597" s="88"/>
      <c r="B597" s="88"/>
      <c r="C597" s="88"/>
      <c r="D597" s="88"/>
      <c r="E597" s="89"/>
      <c r="F597" s="88"/>
      <c r="G597" s="88"/>
      <c r="H597" s="89"/>
      <c r="I597" s="12"/>
      <c r="J597" s="12"/>
      <c r="K597" s="12"/>
      <c r="L597" s="12"/>
      <c r="M597" s="12"/>
      <c r="N597" s="12"/>
      <c r="O597" s="12"/>
      <c r="P597" s="12"/>
      <c r="Q597" s="12"/>
      <c r="R597" s="12"/>
      <c r="S597" s="12"/>
      <c r="T597" s="12"/>
      <c r="U597" s="12"/>
      <c r="V597" s="12"/>
      <c r="W597" s="12"/>
      <c r="X597" s="12"/>
      <c r="Y597" s="12"/>
      <c r="Z597" s="12"/>
      <c r="AA597" s="12"/>
      <c r="AB597" s="12"/>
      <c r="AC597" s="12"/>
    </row>
    <row r="598" spans="1:29" ht="91.5" customHeight="1" x14ac:dyDescent="0.15">
      <c r="A598" s="88"/>
      <c r="B598" s="88"/>
      <c r="C598" s="88"/>
      <c r="D598" s="88"/>
      <c r="E598" s="89"/>
      <c r="F598" s="88"/>
      <c r="G598" s="88"/>
      <c r="H598" s="89"/>
      <c r="I598" s="12"/>
      <c r="J598" s="12"/>
      <c r="K598" s="12"/>
      <c r="L598" s="12"/>
      <c r="M598" s="12"/>
      <c r="N598" s="12"/>
      <c r="O598" s="12"/>
      <c r="P598" s="12"/>
      <c r="Q598" s="12"/>
      <c r="R598" s="12"/>
      <c r="S598" s="12"/>
      <c r="T598" s="12"/>
      <c r="U598" s="12"/>
      <c r="V598" s="12"/>
      <c r="W598" s="12"/>
      <c r="X598" s="12"/>
      <c r="Y598" s="12"/>
      <c r="Z598" s="12"/>
      <c r="AA598" s="12"/>
      <c r="AB598" s="12"/>
      <c r="AC598" s="12"/>
    </row>
    <row r="599" spans="1:29" ht="91.5" customHeight="1" x14ac:dyDescent="0.15">
      <c r="A599" s="88"/>
      <c r="B599" s="88"/>
      <c r="C599" s="88"/>
      <c r="D599" s="88"/>
      <c r="E599" s="89"/>
      <c r="F599" s="88"/>
      <c r="G599" s="88"/>
      <c r="H599" s="89"/>
      <c r="I599" s="12"/>
      <c r="J599" s="12"/>
      <c r="K599" s="12"/>
      <c r="L599" s="12"/>
      <c r="M599" s="12"/>
      <c r="N599" s="12"/>
      <c r="O599" s="12"/>
      <c r="P599" s="12"/>
      <c r="Q599" s="12"/>
      <c r="R599" s="12"/>
      <c r="S599" s="12"/>
      <c r="T599" s="12"/>
      <c r="U599" s="12"/>
      <c r="V599" s="12"/>
      <c r="W599" s="12"/>
      <c r="X599" s="12"/>
      <c r="Y599" s="12"/>
      <c r="Z599" s="12"/>
      <c r="AA599" s="12"/>
      <c r="AB599" s="12"/>
      <c r="AC599" s="12"/>
    </row>
    <row r="600" spans="1:29" ht="91.5" customHeight="1" x14ac:dyDescent="0.15">
      <c r="A600" s="88"/>
      <c r="B600" s="88"/>
      <c r="C600" s="88"/>
      <c r="D600" s="88"/>
      <c r="E600" s="89"/>
      <c r="F600" s="88"/>
      <c r="G600" s="88"/>
      <c r="H600" s="89"/>
      <c r="I600" s="12"/>
      <c r="J600" s="12"/>
      <c r="K600" s="12"/>
      <c r="L600" s="12"/>
      <c r="M600" s="12"/>
      <c r="N600" s="12"/>
      <c r="O600" s="12"/>
      <c r="P600" s="12"/>
      <c r="Q600" s="12"/>
      <c r="R600" s="12"/>
      <c r="S600" s="12"/>
      <c r="T600" s="12"/>
      <c r="U600" s="12"/>
      <c r="V600" s="12"/>
      <c r="W600" s="12"/>
      <c r="X600" s="12"/>
      <c r="Y600" s="12"/>
      <c r="Z600" s="12"/>
      <c r="AA600" s="12"/>
      <c r="AB600" s="12"/>
      <c r="AC600" s="12"/>
    </row>
    <row r="601" spans="1:29" ht="91.5" customHeight="1" x14ac:dyDescent="0.15">
      <c r="A601" s="88"/>
      <c r="B601" s="88"/>
      <c r="C601" s="88"/>
      <c r="D601" s="88"/>
      <c r="E601" s="89"/>
      <c r="F601" s="88"/>
      <c r="G601" s="88"/>
      <c r="H601" s="89"/>
      <c r="I601" s="12"/>
      <c r="J601" s="12"/>
      <c r="K601" s="12"/>
      <c r="L601" s="12"/>
      <c r="M601" s="12"/>
      <c r="N601" s="12"/>
      <c r="O601" s="12"/>
      <c r="P601" s="12"/>
      <c r="Q601" s="12"/>
      <c r="R601" s="12"/>
      <c r="S601" s="12"/>
      <c r="T601" s="12"/>
      <c r="U601" s="12"/>
      <c r="V601" s="12"/>
      <c r="W601" s="12"/>
      <c r="X601" s="12"/>
      <c r="Y601" s="12"/>
      <c r="Z601" s="12"/>
      <c r="AA601" s="12"/>
      <c r="AB601" s="12"/>
      <c r="AC601" s="12"/>
    </row>
    <row r="602" spans="1:29" ht="91.5" customHeight="1" x14ac:dyDescent="0.15">
      <c r="A602" s="88"/>
      <c r="B602" s="88"/>
      <c r="C602" s="88"/>
      <c r="D602" s="88"/>
      <c r="E602" s="89"/>
      <c r="F602" s="88"/>
      <c r="G602" s="88"/>
      <c r="H602" s="89"/>
      <c r="I602" s="12"/>
      <c r="J602" s="12"/>
      <c r="K602" s="12"/>
      <c r="L602" s="12"/>
      <c r="M602" s="12"/>
      <c r="N602" s="12"/>
      <c r="O602" s="12"/>
      <c r="P602" s="12"/>
      <c r="Q602" s="12"/>
      <c r="R602" s="12"/>
      <c r="S602" s="12"/>
      <c r="T602" s="12"/>
      <c r="U602" s="12"/>
      <c r="V602" s="12"/>
      <c r="W602" s="12"/>
      <c r="X602" s="12"/>
      <c r="Y602" s="12"/>
      <c r="Z602" s="12"/>
      <c r="AA602" s="12"/>
      <c r="AB602" s="12"/>
      <c r="AC602" s="12"/>
    </row>
    <row r="603" spans="1:29" ht="91.5" customHeight="1" x14ac:dyDescent="0.15">
      <c r="A603" s="88"/>
      <c r="B603" s="88"/>
      <c r="C603" s="88"/>
      <c r="D603" s="88"/>
      <c r="E603" s="89"/>
      <c r="F603" s="88"/>
      <c r="G603" s="88"/>
      <c r="H603" s="89"/>
      <c r="I603" s="12"/>
      <c r="J603" s="12"/>
      <c r="K603" s="12"/>
      <c r="L603" s="12"/>
      <c r="M603" s="12"/>
      <c r="N603" s="12"/>
      <c r="O603" s="12"/>
      <c r="P603" s="12"/>
      <c r="Q603" s="12"/>
      <c r="R603" s="12"/>
      <c r="S603" s="12"/>
      <c r="T603" s="12"/>
      <c r="U603" s="12"/>
      <c r="V603" s="12"/>
      <c r="W603" s="12"/>
      <c r="X603" s="12"/>
      <c r="Y603" s="12"/>
      <c r="Z603" s="12"/>
      <c r="AA603" s="12"/>
      <c r="AB603" s="12"/>
      <c r="AC603" s="12"/>
    </row>
    <row r="604" spans="1:29" ht="91.5" customHeight="1" x14ac:dyDescent="0.15">
      <c r="A604" s="88"/>
      <c r="B604" s="88"/>
      <c r="C604" s="88"/>
      <c r="D604" s="88"/>
      <c r="E604" s="89"/>
      <c r="F604" s="88"/>
      <c r="G604" s="88"/>
      <c r="H604" s="89"/>
      <c r="I604" s="12"/>
      <c r="J604" s="12"/>
      <c r="K604" s="12"/>
      <c r="L604" s="12"/>
      <c r="M604" s="12"/>
      <c r="N604" s="12"/>
      <c r="O604" s="12"/>
      <c r="P604" s="12"/>
      <c r="Q604" s="12"/>
      <c r="R604" s="12"/>
      <c r="S604" s="12"/>
      <c r="T604" s="12"/>
      <c r="U604" s="12"/>
      <c r="V604" s="12"/>
      <c r="W604" s="12"/>
      <c r="X604" s="12"/>
      <c r="Y604" s="12"/>
      <c r="Z604" s="12"/>
      <c r="AA604" s="12"/>
      <c r="AB604" s="12"/>
      <c r="AC604" s="12"/>
    </row>
    <row r="605" spans="1:29" ht="91.5" customHeight="1" x14ac:dyDescent="0.15">
      <c r="A605" s="88"/>
      <c r="B605" s="88"/>
      <c r="C605" s="88"/>
      <c r="D605" s="88"/>
      <c r="E605" s="89"/>
      <c r="F605" s="88"/>
      <c r="G605" s="88"/>
      <c r="H605" s="89"/>
      <c r="I605" s="12"/>
      <c r="J605" s="12"/>
      <c r="K605" s="12"/>
      <c r="L605" s="12"/>
      <c r="M605" s="12"/>
      <c r="N605" s="12"/>
      <c r="O605" s="12"/>
      <c r="P605" s="12"/>
      <c r="Q605" s="12"/>
      <c r="R605" s="12"/>
      <c r="S605" s="12"/>
      <c r="T605" s="12"/>
      <c r="U605" s="12"/>
      <c r="V605" s="12"/>
      <c r="W605" s="12"/>
      <c r="X605" s="12"/>
      <c r="Y605" s="12"/>
      <c r="Z605" s="12"/>
      <c r="AA605" s="12"/>
      <c r="AB605" s="12"/>
      <c r="AC605" s="12"/>
    </row>
    <row r="606" spans="1:29" ht="91.5" customHeight="1" x14ac:dyDescent="0.15">
      <c r="A606" s="88"/>
      <c r="B606" s="88"/>
      <c r="C606" s="88"/>
      <c r="D606" s="88"/>
      <c r="E606" s="89"/>
      <c r="F606" s="88"/>
      <c r="G606" s="88"/>
      <c r="H606" s="89"/>
      <c r="I606" s="12"/>
      <c r="J606" s="12"/>
      <c r="K606" s="12"/>
      <c r="L606" s="12"/>
      <c r="M606" s="12"/>
      <c r="N606" s="12"/>
      <c r="O606" s="12"/>
      <c r="P606" s="12"/>
      <c r="Q606" s="12"/>
      <c r="R606" s="12"/>
      <c r="S606" s="12"/>
      <c r="T606" s="12"/>
      <c r="U606" s="12"/>
      <c r="V606" s="12"/>
      <c r="W606" s="12"/>
      <c r="X606" s="12"/>
      <c r="Y606" s="12"/>
      <c r="Z606" s="12"/>
      <c r="AA606" s="12"/>
      <c r="AB606" s="12"/>
      <c r="AC606" s="12"/>
    </row>
    <row r="607" spans="1:29" ht="15.75" customHeight="1" x14ac:dyDescent="0.15"/>
    <row r="608" spans="1:29"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row r="1006" ht="15.75" customHeight="1" x14ac:dyDescent="0.15"/>
    <row r="1007" ht="15.75" customHeight="1" x14ac:dyDescent="0.15"/>
    <row r="1008" ht="15.75" customHeight="1" x14ac:dyDescent="0.15"/>
    <row r="1009" ht="15.75" customHeight="1" x14ac:dyDescent="0.15"/>
    <row r="1010" ht="15.75" customHeight="1" x14ac:dyDescent="0.15"/>
    <row r="1011" ht="15.75" customHeight="1" x14ac:dyDescent="0.15"/>
    <row r="1012" ht="15.75" customHeight="1" x14ac:dyDescent="0.15"/>
    <row r="1013" ht="15.75" customHeight="1" x14ac:dyDescent="0.15"/>
    <row r="1014" ht="15.75" customHeight="1" x14ac:dyDescent="0.15"/>
    <row r="1015" ht="15.75" customHeight="1" x14ac:dyDescent="0.15"/>
    <row r="1016" ht="15.75" customHeight="1" x14ac:dyDescent="0.15"/>
    <row r="1017" ht="15.75" customHeight="1" x14ac:dyDescent="0.15"/>
    <row r="1018" ht="15.75" customHeight="1" x14ac:dyDescent="0.15"/>
    <row r="1019" ht="15.75" customHeight="1" x14ac:dyDescent="0.15"/>
    <row r="1020" ht="15.75" customHeight="1" x14ac:dyDescent="0.15"/>
    <row r="1021" ht="15.75" customHeight="1" x14ac:dyDescent="0.15"/>
    <row r="1022" ht="15.75" customHeight="1" x14ac:dyDescent="0.15"/>
    <row r="1023" ht="15.75" customHeight="1" x14ac:dyDescent="0.15"/>
    <row r="1024" ht="15.75" customHeight="1" x14ac:dyDescent="0.15"/>
    <row r="1025" ht="15.75" customHeight="1" x14ac:dyDescent="0.15"/>
    <row r="1026" ht="15.75" customHeight="1" x14ac:dyDescent="0.15"/>
    <row r="1027" ht="15.75" customHeight="1" x14ac:dyDescent="0.15"/>
    <row r="1028" ht="15.75" customHeight="1" x14ac:dyDescent="0.15"/>
    <row r="1029" ht="15.75" customHeight="1" x14ac:dyDescent="0.15"/>
    <row r="1030" ht="15.75" customHeight="1" x14ac:dyDescent="0.15"/>
    <row r="1031" ht="15.75" customHeight="1" x14ac:dyDescent="0.15"/>
    <row r="1032" ht="15.75" customHeight="1" x14ac:dyDescent="0.15"/>
    <row r="1033" ht="15.75" customHeight="1" x14ac:dyDescent="0.15"/>
    <row r="1034" ht="15.75" customHeight="1" x14ac:dyDescent="0.15"/>
    <row r="1035" ht="15.75" customHeight="1" x14ac:dyDescent="0.15"/>
    <row r="1036" ht="15.75" customHeight="1" x14ac:dyDescent="0.15"/>
    <row r="1037" ht="15.75" customHeight="1" x14ac:dyDescent="0.15"/>
    <row r="1038" ht="15.75" customHeight="1" x14ac:dyDescent="0.15"/>
    <row r="1039" ht="15.75" customHeight="1" x14ac:dyDescent="0.15"/>
    <row r="1040" ht="15.75" customHeight="1" x14ac:dyDescent="0.15"/>
    <row r="1041" ht="15.75" customHeight="1" x14ac:dyDescent="0.15"/>
    <row r="1042" ht="15.75" customHeight="1" x14ac:dyDescent="0.15"/>
    <row r="1043" ht="15.75" customHeight="1" x14ac:dyDescent="0.15"/>
    <row r="1044" ht="15.75" customHeight="1" x14ac:dyDescent="0.15"/>
    <row r="1045" ht="15.75" customHeight="1" x14ac:dyDescent="0.15"/>
    <row r="1046" ht="15.75" customHeight="1" x14ac:dyDescent="0.15"/>
    <row r="1047" ht="15.75" customHeight="1" x14ac:dyDescent="0.15"/>
    <row r="1048" ht="15.75" customHeight="1" x14ac:dyDescent="0.15"/>
    <row r="1049" ht="15.75" customHeight="1" x14ac:dyDescent="0.15"/>
    <row r="1050" ht="15.75" customHeight="1" x14ac:dyDescent="0.15"/>
    <row r="1051" ht="15.75" customHeight="1" x14ac:dyDescent="0.15"/>
    <row r="1052" ht="15.75" customHeight="1" x14ac:dyDescent="0.15"/>
    <row r="1053" ht="15.75" customHeight="1" x14ac:dyDescent="0.15"/>
    <row r="1054" ht="15.75" customHeight="1" x14ac:dyDescent="0.15"/>
    <row r="1055" ht="15.75" customHeight="1" x14ac:dyDescent="0.15"/>
    <row r="1056" ht="15.75" customHeight="1" x14ac:dyDescent="0.15"/>
    <row r="1057" ht="15.75" customHeight="1" x14ac:dyDescent="0.15"/>
    <row r="1058" ht="15.75" customHeight="1" x14ac:dyDescent="0.15"/>
    <row r="1059" ht="15.75" customHeight="1" x14ac:dyDescent="0.15"/>
    <row r="1060" ht="15.75" customHeight="1" x14ac:dyDescent="0.15"/>
    <row r="1061" ht="15.75" customHeight="1" x14ac:dyDescent="0.15"/>
    <row r="1062" ht="15.75" customHeight="1" x14ac:dyDescent="0.15"/>
    <row r="1063" ht="15.75" customHeight="1" x14ac:dyDescent="0.15"/>
    <row r="1064" ht="15.75" customHeight="1" x14ac:dyDescent="0.15"/>
    <row r="1065" ht="15.75" customHeight="1" x14ac:dyDescent="0.15"/>
    <row r="1066" ht="15.75" customHeight="1" x14ac:dyDescent="0.15"/>
    <row r="1067" ht="15.75" customHeight="1" x14ac:dyDescent="0.15"/>
    <row r="1068" ht="15.75" customHeight="1" x14ac:dyDescent="0.15"/>
    <row r="1069" ht="15.75" customHeight="1" x14ac:dyDescent="0.15"/>
    <row r="1070" ht="15.75" customHeight="1" x14ac:dyDescent="0.15"/>
    <row r="1071" ht="15.75" customHeight="1" x14ac:dyDescent="0.15"/>
    <row r="1072" ht="15.75" customHeight="1" x14ac:dyDescent="0.15"/>
    <row r="1073" ht="15.75" customHeight="1" x14ac:dyDescent="0.15"/>
    <row r="1074" ht="15.75" customHeight="1" x14ac:dyDescent="0.15"/>
    <row r="1075" ht="15.75" customHeight="1" x14ac:dyDescent="0.15"/>
    <row r="1076" ht="15.75" customHeight="1" x14ac:dyDescent="0.15"/>
    <row r="1077" ht="15.75" customHeight="1" x14ac:dyDescent="0.15"/>
    <row r="1078" ht="15.75" customHeight="1" x14ac:dyDescent="0.15"/>
    <row r="1079" ht="15.75" customHeight="1" x14ac:dyDescent="0.15"/>
    <row r="1080" ht="15.75" customHeight="1" x14ac:dyDescent="0.15"/>
    <row r="1081" ht="15.75" customHeight="1" x14ac:dyDescent="0.15"/>
    <row r="1082" ht="15.75" customHeight="1" x14ac:dyDescent="0.15"/>
    <row r="1083" ht="15.75" customHeight="1" x14ac:dyDescent="0.15"/>
    <row r="1084" ht="15.75" customHeight="1" x14ac:dyDescent="0.15"/>
    <row r="1085" ht="15.75" customHeight="1" x14ac:dyDescent="0.15"/>
    <row r="1086" ht="15.75" customHeight="1" x14ac:dyDescent="0.15"/>
    <row r="1087" ht="15.75" customHeight="1" x14ac:dyDescent="0.15"/>
    <row r="1088" ht="15.75" customHeight="1" x14ac:dyDescent="0.15"/>
    <row r="1089" ht="15.75" customHeight="1" x14ac:dyDescent="0.15"/>
    <row r="1090" ht="15.75" customHeight="1" x14ac:dyDescent="0.15"/>
    <row r="1091" ht="15.75" customHeight="1" x14ac:dyDescent="0.15"/>
    <row r="1092" ht="15.75" customHeight="1" x14ac:dyDescent="0.15"/>
    <row r="1093" ht="15.75" customHeight="1" x14ac:dyDescent="0.15"/>
    <row r="1094" ht="15.75" customHeight="1" x14ac:dyDescent="0.15"/>
    <row r="1095" ht="15.75" customHeight="1" x14ac:dyDescent="0.15"/>
    <row r="1096" ht="15.75" customHeight="1" x14ac:dyDescent="0.15"/>
    <row r="1097" ht="15.75" customHeight="1" x14ac:dyDescent="0.15"/>
    <row r="1098" ht="15.75" customHeight="1" x14ac:dyDescent="0.15"/>
    <row r="1099" ht="15.75" customHeight="1" x14ac:dyDescent="0.15"/>
    <row r="1100" ht="15.75" customHeight="1" x14ac:dyDescent="0.15"/>
    <row r="1101" ht="15.75" customHeight="1" x14ac:dyDescent="0.15"/>
    <row r="1102" ht="15.75" customHeight="1" x14ac:dyDescent="0.15"/>
    <row r="1103" ht="15.75" customHeight="1" x14ac:dyDescent="0.15"/>
    <row r="1104" ht="15.75" customHeight="1" x14ac:dyDescent="0.15"/>
    <row r="1105" ht="15.75" customHeight="1" x14ac:dyDescent="0.15"/>
    <row r="1106" ht="15.75" customHeight="1" x14ac:dyDescent="0.15"/>
    <row r="1107" ht="15.75" customHeight="1" x14ac:dyDescent="0.15"/>
    <row r="1108" ht="15.75" customHeight="1" x14ac:dyDescent="0.15"/>
    <row r="1109" ht="15.75" customHeight="1" x14ac:dyDescent="0.15"/>
    <row r="1110" ht="15.75" customHeight="1" x14ac:dyDescent="0.15"/>
    <row r="1111" ht="15.75" customHeight="1" x14ac:dyDescent="0.15"/>
    <row r="1112" ht="15.75" customHeight="1" x14ac:dyDescent="0.15"/>
    <row r="1113" ht="15.75" customHeight="1" x14ac:dyDescent="0.15"/>
    <row r="1114" ht="15.75" customHeight="1" x14ac:dyDescent="0.15"/>
    <row r="1115" ht="15.75" customHeight="1" x14ac:dyDescent="0.15"/>
    <row r="1116" ht="15.75" customHeight="1" x14ac:dyDescent="0.15"/>
    <row r="1117" ht="15.75" customHeight="1" x14ac:dyDescent="0.15"/>
    <row r="1118" ht="15.75" customHeight="1" x14ac:dyDescent="0.15"/>
    <row r="1119" ht="15.75" customHeight="1" x14ac:dyDescent="0.15"/>
    <row r="1120" ht="15.75" customHeight="1" x14ac:dyDescent="0.15"/>
    <row r="1121" ht="15.75" customHeight="1" x14ac:dyDescent="0.15"/>
    <row r="1122" ht="15.75" customHeight="1" x14ac:dyDescent="0.15"/>
    <row r="1123" ht="15.75" customHeight="1" x14ac:dyDescent="0.15"/>
    <row r="1124" ht="15.75" customHeight="1" x14ac:dyDescent="0.15"/>
    <row r="1125" ht="15.75" customHeight="1" x14ac:dyDescent="0.15"/>
    <row r="1126" ht="15.75" customHeight="1" x14ac:dyDescent="0.15"/>
    <row r="1127" ht="15.75" customHeight="1" x14ac:dyDescent="0.15"/>
    <row r="1128" ht="15.75" customHeight="1" x14ac:dyDescent="0.15"/>
    <row r="1129" ht="15.75" customHeight="1" x14ac:dyDescent="0.15"/>
    <row r="1130" ht="15.75" customHeight="1" x14ac:dyDescent="0.15"/>
    <row r="1131" ht="15.75" customHeight="1" x14ac:dyDescent="0.15"/>
    <row r="1132" ht="15.75" customHeight="1" x14ac:dyDescent="0.15"/>
    <row r="1133" ht="15.75" customHeight="1" x14ac:dyDescent="0.15"/>
    <row r="1134" ht="15.75" customHeight="1" x14ac:dyDescent="0.15"/>
    <row r="1135" ht="15.75" customHeight="1" x14ac:dyDescent="0.15"/>
    <row r="1136" ht="15.75" customHeight="1" x14ac:dyDescent="0.15"/>
    <row r="1137" ht="15.75" customHeight="1" x14ac:dyDescent="0.15"/>
  </sheetData>
  <sheetProtection algorithmName="SHA-512" hashValue="OiBuTYoK/cNbqlk/2d4yFSIaESDu0hTbCUrMjpwL5plsNeO3KUQcFGhMiBqUUntrgnGptwL6R63i5mhf7tUNqw==" saltValue="Ef+7HN/2140HyBuv4aIgbg==" spinCount="100000" sheet="1" objects="1" scenarios="1"/>
  <mergeCells count="391">
    <mergeCell ref="E111:E122"/>
    <mergeCell ref="F111:F122"/>
    <mergeCell ref="G111:G122"/>
    <mergeCell ref="H111:H122"/>
    <mergeCell ref="E81:E82"/>
    <mergeCell ref="F81:F82"/>
    <mergeCell ref="G81:G82"/>
    <mergeCell ref="H81:H82"/>
    <mergeCell ref="B61:B62"/>
    <mergeCell ref="C61:C62"/>
    <mergeCell ref="D61:D62"/>
    <mergeCell ref="E61:E62"/>
    <mergeCell ref="F61:F62"/>
    <mergeCell ref="G61:G62"/>
    <mergeCell ref="H61:H62"/>
    <mergeCell ref="B63:B64"/>
    <mergeCell ref="C63:C64"/>
    <mergeCell ref="D63:D64"/>
    <mergeCell ref="E63:E64"/>
    <mergeCell ref="F63:F64"/>
    <mergeCell ref="G63:G64"/>
    <mergeCell ref="H63:H64"/>
    <mergeCell ref="B89:B94"/>
    <mergeCell ref="C89:C94"/>
    <mergeCell ref="H185:H187"/>
    <mergeCell ref="H188:H190"/>
    <mergeCell ref="F5:F8"/>
    <mergeCell ref="G5:G8"/>
    <mergeCell ref="F9:F10"/>
    <mergeCell ref="G9:G10"/>
    <mergeCell ref="H9:H10"/>
    <mergeCell ref="A1:T1"/>
    <mergeCell ref="A2:D2"/>
    <mergeCell ref="A3:J3"/>
    <mergeCell ref="K3:O3"/>
    <mergeCell ref="P3:T3"/>
    <mergeCell ref="B5:B8"/>
    <mergeCell ref="C5:C8"/>
    <mergeCell ref="H5:H8"/>
    <mergeCell ref="C11:C12"/>
    <mergeCell ref="D11:D12"/>
    <mergeCell ref="F11:F12"/>
    <mergeCell ref="G11:G12"/>
    <mergeCell ref="H11:H12"/>
    <mergeCell ref="D5:D8"/>
    <mergeCell ref="E5:E8"/>
    <mergeCell ref="B9:B10"/>
    <mergeCell ref="C9:C10"/>
    <mergeCell ref="D9:D10"/>
    <mergeCell ref="E9:E10"/>
    <mergeCell ref="E11:E12"/>
    <mergeCell ref="B11:B12"/>
    <mergeCell ref="C14:C31"/>
    <mergeCell ref="D14:D31"/>
    <mergeCell ref="E14:E31"/>
    <mergeCell ref="F14:F31"/>
    <mergeCell ref="G14:G31"/>
    <mergeCell ref="H14:H31"/>
    <mergeCell ref="B14:B31"/>
    <mergeCell ref="C32:C49"/>
    <mergeCell ref="D32:D49"/>
    <mergeCell ref="E32:E49"/>
    <mergeCell ref="F32:F49"/>
    <mergeCell ref="G32:G49"/>
    <mergeCell ref="H32:H49"/>
    <mergeCell ref="B53:B55"/>
    <mergeCell ref="B32:B49"/>
    <mergeCell ref="C50:C52"/>
    <mergeCell ref="D50:D52"/>
    <mergeCell ref="E50:E52"/>
    <mergeCell ref="F50:F52"/>
    <mergeCell ref="G50:G52"/>
    <mergeCell ref="H50:H52"/>
    <mergeCell ref="B50:B52"/>
    <mergeCell ref="C53:C55"/>
    <mergeCell ref="D53:D55"/>
    <mergeCell ref="E53:E55"/>
    <mergeCell ref="F53:F55"/>
    <mergeCell ref="G53:G55"/>
    <mergeCell ref="H53:H55"/>
    <mergeCell ref="B56:B59"/>
    <mergeCell ref="C56:C59"/>
    <mergeCell ref="D56:D59"/>
    <mergeCell ref="E56:E59"/>
    <mergeCell ref="F56:F59"/>
    <mergeCell ref="G56:G59"/>
    <mergeCell ref="H56:H59"/>
    <mergeCell ref="B83:B88"/>
    <mergeCell ref="C83:C88"/>
    <mergeCell ref="D83:D88"/>
    <mergeCell ref="E83:E88"/>
    <mergeCell ref="F83:F88"/>
    <mergeCell ref="G83:G88"/>
    <mergeCell ref="H83:H88"/>
    <mergeCell ref="B65:B80"/>
    <mergeCell ref="C65:C80"/>
    <mergeCell ref="D65:D80"/>
    <mergeCell ref="E65:E80"/>
    <mergeCell ref="F65:F80"/>
    <mergeCell ref="G65:G80"/>
    <mergeCell ref="H65:H80"/>
    <mergeCell ref="B81:B82"/>
    <mergeCell ref="C81:C82"/>
    <mergeCell ref="D81:D82"/>
    <mergeCell ref="D89:D94"/>
    <mergeCell ref="E89:E94"/>
    <mergeCell ref="F89:F94"/>
    <mergeCell ref="G89:G94"/>
    <mergeCell ref="H89:H94"/>
    <mergeCell ref="B95:B96"/>
    <mergeCell ref="C95:C96"/>
    <mergeCell ref="D95:D96"/>
    <mergeCell ref="E95:E96"/>
    <mergeCell ref="F95:F96"/>
    <mergeCell ref="G95:G96"/>
    <mergeCell ref="H95:H96"/>
    <mergeCell ref="B97:B98"/>
    <mergeCell ref="C97:C98"/>
    <mergeCell ref="D97:D98"/>
    <mergeCell ref="E97:E98"/>
    <mergeCell ref="F97:F98"/>
    <mergeCell ref="G97:G98"/>
    <mergeCell ref="H97:H98"/>
    <mergeCell ref="B123:B140"/>
    <mergeCell ref="C123:C140"/>
    <mergeCell ref="D123:D140"/>
    <mergeCell ref="E123:E140"/>
    <mergeCell ref="F123:F140"/>
    <mergeCell ref="G123:G140"/>
    <mergeCell ref="H123:H140"/>
    <mergeCell ref="B99:B110"/>
    <mergeCell ref="C99:C110"/>
    <mergeCell ref="D99:D110"/>
    <mergeCell ref="E99:E110"/>
    <mergeCell ref="F99:F110"/>
    <mergeCell ref="G99:G110"/>
    <mergeCell ref="H99:H110"/>
    <mergeCell ref="B111:B122"/>
    <mergeCell ref="C111:C122"/>
    <mergeCell ref="D111:D122"/>
    <mergeCell ref="B141:B146"/>
    <mergeCell ref="C141:C146"/>
    <mergeCell ref="D141:D146"/>
    <mergeCell ref="E141:E146"/>
    <mergeCell ref="F141:F146"/>
    <mergeCell ref="G141:G146"/>
    <mergeCell ref="H141:H146"/>
    <mergeCell ref="B147:B164"/>
    <mergeCell ref="C147:C164"/>
    <mergeCell ref="D147:D164"/>
    <mergeCell ref="E147:E164"/>
    <mergeCell ref="F147:F164"/>
    <mergeCell ref="G147:G164"/>
    <mergeCell ref="H147:H164"/>
    <mergeCell ref="B167:B168"/>
    <mergeCell ref="C167:C168"/>
    <mergeCell ref="D167:D168"/>
    <mergeCell ref="E167:E168"/>
    <mergeCell ref="F167:F168"/>
    <mergeCell ref="G167:G168"/>
    <mergeCell ref="H167:H168"/>
    <mergeCell ref="B169:B172"/>
    <mergeCell ref="C169:C172"/>
    <mergeCell ref="D169:D172"/>
    <mergeCell ref="E169:E172"/>
    <mergeCell ref="F169:F172"/>
    <mergeCell ref="G169:G172"/>
    <mergeCell ref="H169:H172"/>
    <mergeCell ref="B173:B180"/>
    <mergeCell ref="C173:C180"/>
    <mergeCell ref="D173:D180"/>
    <mergeCell ref="E173:E180"/>
    <mergeCell ref="F173:F180"/>
    <mergeCell ref="G173:G180"/>
    <mergeCell ref="H173:H180"/>
    <mergeCell ref="B208:B215"/>
    <mergeCell ref="C208:C215"/>
    <mergeCell ref="D208:D215"/>
    <mergeCell ref="E208:E215"/>
    <mergeCell ref="F208:F215"/>
    <mergeCell ref="G208:G215"/>
    <mergeCell ref="H208:H215"/>
    <mergeCell ref="C200:C203"/>
    <mergeCell ref="D200:D203"/>
    <mergeCell ref="E200:E203"/>
    <mergeCell ref="F200:F203"/>
    <mergeCell ref="B204:B205"/>
    <mergeCell ref="G206:G207"/>
    <mergeCell ref="H206:H207"/>
    <mergeCell ref="C204:C205"/>
    <mergeCell ref="D204:D205"/>
    <mergeCell ref="B206:B207"/>
    <mergeCell ref="B216:B227"/>
    <mergeCell ref="C216:C227"/>
    <mergeCell ref="D216:D227"/>
    <mergeCell ref="E216:E227"/>
    <mergeCell ref="F216:F227"/>
    <mergeCell ref="G216:G227"/>
    <mergeCell ref="H216:H227"/>
    <mergeCell ref="B228:B239"/>
    <mergeCell ref="C228:C239"/>
    <mergeCell ref="D228:D239"/>
    <mergeCell ref="E228:E239"/>
    <mergeCell ref="F228:F239"/>
    <mergeCell ref="G228:G239"/>
    <mergeCell ref="H228:H239"/>
    <mergeCell ref="B240:B251"/>
    <mergeCell ref="C240:C251"/>
    <mergeCell ref="D240:D251"/>
    <mergeCell ref="E240:E251"/>
    <mergeCell ref="F240:F251"/>
    <mergeCell ref="G240:G251"/>
    <mergeCell ref="H240:H251"/>
    <mergeCell ref="H191:H193"/>
    <mergeCell ref="H194:H196"/>
    <mergeCell ref="G200:G203"/>
    <mergeCell ref="H200:H203"/>
    <mergeCell ref="C182:C199"/>
    <mergeCell ref="D182:D199"/>
    <mergeCell ref="E182:E199"/>
    <mergeCell ref="F182:F199"/>
    <mergeCell ref="G182:G199"/>
    <mergeCell ref="H182:H184"/>
    <mergeCell ref="H197:H199"/>
    <mergeCell ref="E204:E205"/>
    <mergeCell ref="F204:F205"/>
    <mergeCell ref="G204:G205"/>
    <mergeCell ref="H204:H205"/>
    <mergeCell ref="B182:B199"/>
    <mergeCell ref="B200:B203"/>
    <mergeCell ref="C206:C207"/>
    <mergeCell ref="D206:D207"/>
    <mergeCell ref="E206:E207"/>
    <mergeCell ref="F206:F207"/>
    <mergeCell ref="B328:B329"/>
    <mergeCell ref="C328:C329"/>
    <mergeCell ref="D328:D329"/>
    <mergeCell ref="E328:E329"/>
    <mergeCell ref="F328:F329"/>
    <mergeCell ref="C262:C267"/>
    <mergeCell ref="D262:D267"/>
    <mergeCell ref="E262:E267"/>
    <mergeCell ref="F262:F267"/>
    <mergeCell ref="B276:B283"/>
    <mergeCell ref="C276:C283"/>
    <mergeCell ref="D276:D283"/>
    <mergeCell ref="E276:E283"/>
    <mergeCell ref="F276:F283"/>
    <mergeCell ref="B289:B290"/>
    <mergeCell ref="C289:C290"/>
    <mergeCell ref="D289:D290"/>
    <mergeCell ref="E289:E290"/>
    <mergeCell ref="F289:F290"/>
    <mergeCell ref="B293:B294"/>
    <mergeCell ref="G328:G329"/>
    <mergeCell ref="H328:H329"/>
    <mergeCell ref="A394:E394"/>
    <mergeCell ref="A395:D395"/>
    <mergeCell ref="A396:D396"/>
    <mergeCell ref="E383:E384"/>
    <mergeCell ref="A387:E387"/>
    <mergeCell ref="A388:E388"/>
    <mergeCell ref="A389:E389"/>
    <mergeCell ref="A390:E390"/>
    <mergeCell ref="A391:E391"/>
    <mergeCell ref="A393:E393"/>
    <mergeCell ref="B337:B338"/>
    <mergeCell ref="C337:C338"/>
    <mergeCell ref="D337:D338"/>
    <mergeCell ref="E337:E338"/>
    <mergeCell ref="F337:F338"/>
    <mergeCell ref="G337:G338"/>
    <mergeCell ref="H337:H338"/>
    <mergeCell ref="B341:B352"/>
    <mergeCell ref="C341:C352"/>
    <mergeCell ref="D341:D352"/>
    <mergeCell ref="E341:E352"/>
    <mergeCell ref="F341:F352"/>
    <mergeCell ref="G341:G352"/>
    <mergeCell ref="H341:H352"/>
    <mergeCell ref="B353:B364"/>
    <mergeCell ref="C353:C364"/>
    <mergeCell ref="D353:D364"/>
    <mergeCell ref="E353:E364"/>
    <mergeCell ref="F353:F364"/>
    <mergeCell ref="G353:G364"/>
    <mergeCell ref="H353:H364"/>
    <mergeCell ref="B365:B367"/>
    <mergeCell ref="C365:C367"/>
    <mergeCell ref="D365:D367"/>
    <mergeCell ref="E365:E367"/>
    <mergeCell ref="F365:F367"/>
    <mergeCell ref="G365:G367"/>
    <mergeCell ref="H365:H367"/>
    <mergeCell ref="B373:B377"/>
    <mergeCell ref="C373:C377"/>
    <mergeCell ref="D373:D377"/>
    <mergeCell ref="E373:E377"/>
    <mergeCell ref="F373:F377"/>
    <mergeCell ref="G373:G377"/>
    <mergeCell ref="H373:H377"/>
    <mergeCell ref="B378:B382"/>
    <mergeCell ref="C378:C382"/>
    <mergeCell ref="D378:D382"/>
    <mergeCell ref="E378:E382"/>
    <mergeCell ref="F378:F382"/>
    <mergeCell ref="G378:G382"/>
    <mergeCell ref="H378:H382"/>
    <mergeCell ref="B383:B384"/>
    <mergeCell ref="C383:C384"/>
    <mergeCell ref="D383:D384"/>
    <mergeCell ref="F383:F384"/>
    <mergeCell ref="G383:G384"/>
    <mergeCell ref="K386:M386"/>
    <mergeCell ref="P386:R386"/>
    <mergeCell ref="B253:B256"/>
    <mergeCell ref="C253:C256"/>
    <mergeCell ref="D253:D256"/>
    <mergeCell ref="E253:E256"/>
    <mergeCell ref="F253:F256"/>
    <mergeCell ref="G253:G256"/>
    <mergeCell ref="H253:H256"/>
    <mergeCell ref="B257:B258"/>
    <mergeCell ref="C257:C258"/>
    <mergeCell ref="D257:D258"/>
    <mergeCell ref="E257:E258"/>
    <mergeCell ref="F257:F258"/>
    <mergeCell ref="G257:G258"/>
    <mergeCell ref="H257:H258"/>
    <mergeCell ref="B259:B260"/>
    <mergeCell ref="C259:C260"/>
    <mergeCell ref="D259:D260"/>
    <mergeCell ref="E259:E260"/>
    <mergeCell ref="F259:F260"/>
    <mergeCell ref="G259:G260"/>
    <mergeCell ref="H259:H260"/>
    <mergeCell ref="B262:B267"/>
    <mergeCell ref="G262:G267"/>
    <mergeCell ref="H262:H267"/>
    <mergeCell ref="B268:B275"/>
    <mergeCell ref="C268:C275"/>
    <mergeCell ref="D268:D275"/>
    <mergeCell ref="E268:E275"/>
    <mergeCell ref="F268:F275"/>
    <mergeCell ref="G268:G275"/>
    <mergeCell ref="H268:H275"/>
    <mergeCell ref="G276:G283"/>
    <mergeCell ref="H276:H283"/>
    <mergeCell ref="B285:B288"/>
    <mergeCell ref="C285:C288"/>
    <mergeCell ref="D285:D288"/>
    <mergeCell ref="E285:E288"/>
    <mergeCell ref="F285:F288"/>
    <mergeCell ref="G285:G288"/>
    <mergeCell ref="H285:H288"/>
    <mergeCell ref="G289:G290"/>
    <mergeCell ref="H289:H290"/>
    <mergeCell ref="B291:B292"/>
    <mergeCell ref="C291:C292"/>
    <mergeCell ref="D291:D292"/>
    <mergeCell ref="E291:E292"/>
    <mergeCell ref="F291:F292"/>
    <mergeCell ref="G291:G292"/>
    <mergeCell ref="H291:H292"/>
    <mergeCell ref="C293:C294"/>
    <mergeCell ref="D293:D294"/>
    <mergeCell ref="E293:E294"/>
    <mergeCell ref="F293:F294"/>
    <mergeCell ref="G293:G294"/>
    <mergeCell ref="H293:H294"/>
    <mergeCell ref="B316:B317"/>
    <mergeCell ref="C316:C317"/>
    <mergeCell ref="D316:D317"/>
    <mergeCell ref="E316:E317"/>
    <mergeCell ref="F316:F317"/>
    <mergeCell ref="G316:G317"/>
    <mergeCell ref="H316:H317"/>
    <mergeCell ref="B296:B305"/>
    <mergeCell ref="C296:C305"/>
    <mergeCell ref="D296:D305"/>
    <mergeCell ref="E296:E305"/>
    <mergeCell ref="F296:F305"/>
    <mergeCell ref="G296:G305"/>
    <mergeCell ref="H296:H305"/>
    <mergeCell ref="B306:B315"/>
    <mergeCell ref="C306:C315"/>
    <mergeCell ref="D306:D315"/>
    <mergeCell ref="E306:E315"/>
    <mergeCell ref="F306:F315"/>
    <mergeCell ref="G306:G315"/>
    <mergeCell ref="H306:H315"/>
  </mergeCells>
  <pageMargins left="0.7" right="0.7" top="0.75" bottom="0.75"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4C2F4"/>
  </sheetPr>
  <dimension ref="A1:Z1000"/>
  <sheetViews>
    <sheetView workbookViewId="0">
      <selection activeCell="B8" sqref="B8"/>
    </sheetView>
  </sheetViews>
  <sheetFormatPr baseColWidth="10" defaultColWidth="12.6640625" defaultRowHeight="15" customHeight="1" x14ac:dyDescent="0.15"/>
  <cols>
    <col min="1" max="1" width="40.1640625" customWidth="1"/>
    <col min="2" max="2" width="21.6640625" customWidth="1"/>
    <col min="3" max="6" width="7.6640625" customWidth="1"/>
  </cols>
  <sheetData>
    <row r="1" spans="1:26" ht="29.25" customHeight="1" x14ac:dyDescent="0.15">
      <c r="A1" s="98" t="s">
        <v>899</v>
      </c>
      <c r="B1" s="99"/>
      <c r="C1" s="99"/>
    </row>
    <row r="2" spans="1:26" ht="14.25" customHeight="1" x14ac:dyDescent="0.15">
      <c r="A2" s="100"/>
      <c r="B2" s="99"/>
      <c r="C2" s="99"/>
    </row>
    <row r="3" spans="1:26" ht="14.25" customHeight="1" x14ac:dyDescent="0.15">
      <c r="A3" s="100"/>
      <c r="B3" s="99"/>
      <c r="C3" s="99"/>
    </row>
    <row r="4" spans="1:26" ht="14.25" customHeight="1" x14ac:dyDescent="0.15">
      <c r="A4" s="101" t="s">
        <v>900</v>
      </c>
      <c r="B4" s="102" t="s">
        <v>901</v>
      </c>
      <c r="C4" s="103"/>
    </row>
    <row r="5" spans="1:26" ht="18" customHeight="1" x14ac:dyDescent="0.15">
      <c r="A5" s="104" t="s">
        <v>83</v>
      </c>
      <c r="B5" s="112"/>
      <c r="C5" s="103"/>
      <c r="D5" s="105"/>
      <c r="E5" s="105"/>
      <c r="F5" s="105"/>
      <c r="G5" s="105"/>
      <c r="H5" s="105"/>
      <c r="I5" s="105"/>
      <c r="J5" s="105"/>
      <c r="K5" s="105"/>
      <c r="L5" s="105"/>
      <c r="M5" s="105"/>
      <c r="N5" s="105"/>
      <c r="O5" s="105"/>
      <c r="P5" s="105"/>
      <c r="Q5" s="105"/>
      <c r="R5" s="105"/>
      <c r="S5" s="105"/>
      <c r="T5" s="105"/>
      <c r="U5" s="105"/>
      <c r="V5" s="105"/>
      <c r="W5" s="105"/>
      <c r="X5" s="105"/>
      <c r="Y5" s="105"/>
      <c r="Z5" s="105"/>
    </row>
    <row r="6" spans="1:26" ht="18" customHeight="1" x14ac:dyDescent="0.15">
      <c r="A6" s="104" t="s">
        <v>902</v>
      </c>
      <c r="B6" s="112"/>
      <c r="C6" s="106"/>
      <c r="D6" s="105"/>
      <c r="E6" s="105"/>
      <c r="F6" s="105"/>
      <c r="G6" s="105"/>
      <c r="H6" s="105"/>
      <c r="I6" s="105"/>
      <c r="J6" s="105"/>
      <c r="K6" s="105"/>
      <c r="L6" s="105"/>
      <c r="M6" s="105"/>
      <c r="N6" s="105"/>
      <c r="O6" s="105"/>
      <c r="P6" s="105"/>
      <c r="Q6" s="105"/>
      <c r="R6" s="105"/>
      <c r="S6" s="105"/>
      <c r="T6" s="105"/>
      <c r="U6" s="105"/>
      <c r="V6" s="105"/>
      <c r="W6" s="105"/>
      <c r="X6" s="105"/>
      <c r="Y6" s="105"/>
      <c r="Z6" s="105"/>
    </row>
    <row r="7" spans="1:26" ht="14.25" customHeight="1" x14ac:dyDescent="0.15">
      <c r="A7" s="107"/>
      <c r="B7" s="103"/>
      <c r="C7" s="103"/>
      <c r="D7" s="105"/>
      <c r="E7" s="105"/>
      <c r="F7" s="105"/>
      <c r="G7" s="105"/>
      <c r="H7" s="105"/>
      <c r="I7" s="105"/>
      <c r="J7" s="105"/>
      <c r="K7" s="105"/>
      <c r="L7" s="105"/>
      <c r="M7" s="105"/>
      <c r="N7" s="105"/>
      <c r="O7" s="105"/>
      <c r="P7" s="105"/>
      <c r="Q7" s="105"/>
      <c r="R7" s="105"/>
      <c r="S7" s="105"/>
      <c r="T7" s="105"/>
      <c r="U7" s="105"/>
      <c r="V7" s="105"/>
      <c r="W7" s="105"/>
      <c r="X7" s="105"/>
      <c r="Y7" s="105"/>
      <c r="Z7" s="105"/>
    </row>
    <row r="8" spans="1:26" ht="14.25" customHeight="1" x14ac:dyDescent="0.15">
      <c r="A8" s="108" t="s">
        <v>903</v>
      </c>
      <c r="B8" s="102" t="s">
        <v>904</v>
      </c>
      <c r="C8" s="103"/>
      <c r="D8" s="105"/>
      <c r="E8" s="105"/>
      <c r="F8" s="105"/>
      <c r="G8" s="105"/>
      <c r="H8" s="105"/>
      <c r="I8" s="105"/>
      <c r="J8" s="105"/>
      <c r="K8" s="105"/>
      <c r="L8" s="105"/>
      <c r="M8" s="105"/>
      <c r="N8" s="105"/>
      <c r="O8" s="105"/>
      <c r="P8" s="105"/>
      <c r="Q8" s="105"/>
      <c r="R8" s="105"/>
      <c r="S8" s="105"/>
      <c r="T8" s="105"/>
      <c r="U8" s="105"/>
      <c r="V8" s="105"/>
      <c r="W8" s="105"/>
      <c r="X8" s="105"/>
      <c r="Y8" s="105"/>
      <c r="Z8" s="105"/>
    </row>
    <row r="9" spans="1:26" ht="21" customHeight="1" x14ac:dyDescent="0.15">
      <c r="A9" s="104" t="s">
        <v>905</v>
      </c>
      <c r="B9" s="113"/>
      <c r="C9" s="103"/>
      <c r="D9" s="105"/>
      <c r="E9" s="105"/>
      <c r="F9" s="105"/>
      <c r="G9" s="105"/>
      <c r="H9" s="105"/>
      <c r="I9" s="105"/>
      <c r="J9" s="105"/>
      <c r="K9" s="105"/>
      <c r="L9" s="105"/>
      <c r="M9" s="105"/>
      <c r="N9" s="105"/>
      <c r="O9" s="105"/>
      <c r="P9" s="105"/>
      <c r="Q9" s="105"/>
      <c r="R9" s="105"/>
      <c r="S9" s="105"/>
      <c r="T9" s="105"/>
      <c r="U9" s="105"/>
      <c r="V9" s="105"/>
      <c r="W9" s="105"/>
      <c r="X9" s="105"/>
      <c r="Y9" s="105"/>
      <c r="Z9" s="105"/>
    </row>
    <row r="10" spans="1:26" ht="29.25" customHeight="1" x14ac:dyDescent="0.15">
      <c r="A10" s="104" t="s">
        <v>906</v>
      </c>
      <c r="B10" s="113"/>
      <c r="C10" s="103"/>
      <c r="D10" s="105"/>
      <c r="E10" s="105"/>
      <c r="F10" s="105"/>
      <c r="G10" s="105"/>
      <c r="H10" s="105"/>
      <c r="I10" s="105"/>
      <c r="J10" s="105"/>
      <c r="K10" s="105"/>
      <c r="L10" s="105"/>
      <c r="M10" s="105"/>
      <c r="N10" s="105"/>
      <c r="O10" s="105"/>
      <c r="P10" s="105"/>
      <c r="Q10" s="105"/>
      <c r="R10" s="105"/>
      <c r="S10" s="105"/>
      <c r="T10" s="105"/>
      <c r="U10" s="105"/>
      <c r="V10" s="105"/>
      <c r="W10" s="105"/>
      <c r="X10" s="105"/>
      <c r="Y10" s="105"/>
      <c r="Z10" s="105"/>
    </row>
    <row r="11" spans="1:26" ht="55.5" customHeight="1" x14ac:dyDescent="0.15">
      <c r="A11" s="104" t="s">
        <v>907</v>
      </c>
      <c r="B11" s="113"/>
      <c r="C11" s="103"/>
      <c r="D11" s="109"/>
      <c r="E11" s="105"/>
      <c r="F11" s="105"/>
      <c r="G11" s="105"/>
      <c r="H11" s="105"/>
      <c r="I11" s="105"/>
      <c r="J11" s="105"/>
      <c r="K11" s="105"/>
      <c r="L11" s="105"/>
      <c r="M11" s="105"/>
      <c r="N11" s="105"/>
      <c r="O11" s="105"/>
      <c r="P11" s="105"/>
      <c r="Q11" s="105"/>
      <c r="R11" s="105"/>
      <c r="S11" s="105"/>
      <c r="T11" s="105"/>
      <c r="U11" s="105"/>
      <c r="V11" s="105"/>
      <c r="W11" s="105"/>
      <c r="X11" s="105"/>
      <c r="Y11" s="105"/>
      <c r="Z11" s="105"/>
    </row>
    <row r="12" spans="1:26" ht="14.25" customHeight="1" x14ac:dyDescent="0.15">
      <c r="A12" s="107"/>
      <c r="B12" s="103"/>
      <c r="C12" s="103"/>
      <c r="D12" s="105"/>
      <c r="E12" s="105"/>
      <c r="F12" s="105"/>
      <c r="G12" s="105"/>
      <c r="H12" s="105"/>
      <c r="I12" s="105"/>
      <c r="J12" s="105"/>
      <c r="K12" s="105"/>
      <c r="L12" s="105"/>
      <c r="M12" s="105"/>
      <c r="N12" s="105"/>
      <c r="O12" s="105"/>
      <c r="P12" s="105"/>
      <c r="Q12" s="105"/>
      <c r="R12" s="105"/>
      <c r="S12" s="105"/>
      <c r="T12" s="105"/>
      <c r="U12" s="105"/>
      <c r="V12" s="105"/>
      <c r="W12" s="105"/>
      <c r="X12" s="105"/>
      <c r="Y12" s="105"/>
      <c r="Z12" s="105"/>
    </row>
    <row r="13" spans="1:26" ht="30" customHeight="1" x14ac:dyDescent="0.15">
      <c r="A13" s="108" t="s">
        <v>908</v>
      </c>
      <c r="B13" s="102" t="s">
        <v>901</v>
      </c>
      <c r="C13" s="103"/>
      <c r="D13" s="105"/>
      <c r="E13" s="105"/>
      <c r="F13" s="105"/>
      <c r="G13" s="105"/>
      <c r="H13" s="105"/>
      <c r="I13" s="105"/>
      <c r="J13" s="105"/>
      <c r="K13" s="105"/>
      <c r="L13" s="105"/>
      <c r="M13" s="105"/>
      <c r="N13" s="105"/>
      <c r="O13" s="105"/>
      <c r="P13" s="105"/>
      <c r="Q13" s="105"/>
      <c r="R13" s="105"/>
      <c r="S13" s="105"/>
      <c r="T13" s="105"/>
      <c r="U13" s="105"/>
      <c r="V13" s="105"/>
      <c r="W13" s="105"/>
      <c r="X13" s="105"/>
      <c r="Y13" s="105"/>
      <c r="Z13" s="105"/>
    </row>
    <row r="14" spans="1:26" ht="18.75" customHeight="1" x14ac:dyDescent="0.15">
      <c r="A14" s="110" t="s">
        <v>909</v>
      </c>
      <c r="B14" s="112"/>
      <c r="C14" s="103"/>
      <c r="D14" s="105"/>
      <c r="E14" s="105"/>
      <c r="F14" s="105"/>
      <c r="G14" s="105"/>
      <c r="H14" s="105"/>
      <c r="I14" s="105"/>
      <c r="J14" s="105"/>
      <c r="K14" s="105"/>
      <c r="L14" s="105"/>
      <c r="M14" s="105"/>
      <c r="N14" s="105"/>
      <c r="O14" s="105"/>
      <c r="P14" s="105"/>
      <c r="Q14" s="105"/>
      <c r="R14" s="105"/>
      <c r="S14" s="105"/>
      <c r="T14" s="105"/>
      <c r="U14" s="105"/>
      <c r="V14" s="105"/>
      <c r="W14" s="105"/>
      <c r="X14" s="105"/>
      <c r="Y14" s="105"/>
      <c r="Z14" s="105"/>
    </row>
    <row r="15" spans="1:26" ht="18.75" customHeight="1" x14ac:dyDescent="0.15">
      <c r="A15" s="110" t="s">
        <v>910</v>
      </c>
      <c r="B15" s="112"/>
      <c r="C15" s="103"/>
      <c r="D15" s="105"/>
      <c r="E15" s="105"/>
      <c r="F15" s="105"/>
      <c r="G15" s="105"/>
      <c r="H15" s="105"/>
      <c r="I15" s="105"/>
      <c r="J15" s="105"/>
      <c r="K15" s="105"/>
      <c r="L15" s="105"/>
      <c r="M15" s="105"/>
      <c r="N15" s="105"/>
      <c r="O15" s="105"/>
      <c r="P15" s="105"/>
      <c r="Q15" s="105"/>
      <c r="R15" s="105"/>
      <c r="S15" s="105"/>
      <c r="T15" s="105"/>
      <c r="U15" s="105"/>
      <c r="V15" s="105"/>
      <c r="W15" s="105"/>
      <c r="X15" s="105"/>
      <c r="Y15" s="105"/>
      <c r="Z15" s="105"/>
    </row>
    <row r="16" spans="1:26" ht="18.75" customHeight="1" x14ac:dyDescent="0.15">
      <c r="A16" s="110" t="s">
        <v>911</v>
      </c>
      <c r="B16" s="112"/>
      <c r="C16" s="103"/>
      <c r="D16" s="105"/>
      <c r="E16" s="105"/>
      <c r="F16" s="105"/>
      <c r="G16" s="105"/>
      <c r="H16" s="105"/>
      <c r="I16" s="105"/>
      <c r="J16" s="105"/>
      <c r="K16" s="105"/>
      <c r="L16" s="105"/>
      <c r="M16" s="105"/>
      <c r="N16" s="105"/>
      <c r="O16" s="105"/>
      <c r="P16" s="105"/>
      <c r="Q16" s="105"/>
      <c r="R16" s="105"/>
      <c r="S16" s="105"/>
      <c r="T16" s="105"/>
      <c r="U16" s="105"/>
      <c r="V16" s="105"/>
      <c r="W16" s="105"/>
      <c r="X16" s="105"/>
      <c r="Y16" s="105"/>
      <c r="Z16" s="105"/>
    </row>
    <row r="17" spans="1:26" ht="18.75" customHeight="1" x14ac:dyDescent="0.15">
      <c r="A17" s="110" t="s">
        <v>912</v>
      </c>
      <c r="B17" s="112"/>
      <c r="C17" s="103"/>
      <c r="D17" s="105"/>
      <c r="E17" s="105"/>
      <c r="F17" s="105"/>
      <c r="G17" s="105"/>
      <c r="H17" s="105"/>
      <c r="I17" s="105"/>
      <c r="J17" s="105"/>
      <c r="K17" s="105"/>
      <c r="L17" s="105"/>
      <c r="M17" s="105"/>
      <c r="N17" s="105"/>
      <c r="O17" s="105"/>
      <c r="P17" s="105"/>
      <c r="Q17" s="105"/>
      <c r="R17" s="105"/>
      <c r="S17" s="105"/>
      <c r="T17" s="105"/>
      <c r="U17" s="105"/>
      <c r="V17" s="105"/>
      <c r="W17" s="105"/>
      <c r="X17" s="105"/>
      <c r="Y17" s="105"/>
      <c r="Z17" s="105"/>
    </row>
    <row r="18" spans="1:26" ht="14.25" customHeight="1" x14ac:dyDescent="0.15">
      <c r="A18" s="107"/>
      <c r="B18" s="103"/>
      <c r="C18" s="103"/>
      <c r="D18" s="105"/>
      <c r="E18" s="105"/>
      <c r="F18" s="105"/>
      <c r="G18" s="105"/>
      <c r="H18" s="105"/>
      <c r="I18" s="105"/>
      <c r="J18" s="105"/>
      <c r="K18" s="105"/>
      <c r="L18" s="105"/>
      <c r="M18" s="105"/>
      <c r="N18" s="105"/>
      <c r="O18" s="105"/>
      <c r="P18" s="105"/>
      <c r="Q18" s="105"/>
      <c r="R18" s="105"/>
      <c r="S18" s="105"/>
      <c r="T18" s="105"/>
      <c r="U18" s="105"/>
      <c r="V18" s="105"/>
      <c r="W18" s="105"/>
      <c r="X18" s="105"/>
      <c r="Y18" s="105"/>
      <c r="Z18" s="105"/>
    </row>
    <row r="19" spans="1:26" ht="14.25" customHeight="1" x14ac:dyDescent="0.15">
      <c r="A19" s="108" t="s">
        <v>913</v>
      </c>
      <c r="B19" s="102" t="s">
        <v>901</v>
      </c>
      <c r="C19" s="103"/>
      <c r="D19" s="105"/>
      <c r="E19" s="105"/>
      <c r="F19" s="105"/>
      <c r="G19" s="105"/>
      <c r="H19" s="105"/>
      <c r="I19" s="105"/>
      <c r="J19" s="105"/>
      <c r="K19" s="105"/>
      <c r="L19" s="105"/>
      <c r="M19" s="105"/>
      <c r="N19" s="105"/>
      <c r="O19" s="105"/>
      <c r="P19" s="105"/>
      <c r="Q19" s="105"/>
      <c r="R19" s="105"/>
      <c r="S19" s="105"/>
      <c r="T19" s="105"/>
      <c r="U19" s="105"/>
      <c r="V19" s="105"/>
      <c r="W19" s="105"/>
      <c r="X19" s="105"/>
      <c r="Y19" s="105"/>
      <c r="Z19" s="105"/>
    </row>
    <row r="20" spans="1:26" ht="55.5" customHeight="1" x14ac:dyDescent="0.15">
      <c r="A20" s="110" t="s">
        <v>914</v>
      </c>
      <c r="B20" s="112"/>
      <c r="C20" s="103"/>
      <c r="D20" s="109"/>
      <c r="E20" s="105"/>
      <c r="F20" s="105"/>
      <c r="G20" s="105"/>
      <c r="H20" s="105"/>
      <c r="I20" s="105"/>
      <c r="J20" s="105"/>
      <c r="K20" s="105"/>
      <c r="L20" s="105"/>
      <c r="M20" s="105"/>
      <c r="N20" s="105"/>
      <c r="O20" s="105"/>
      <c r="P20" s="105"/>
      <c r="Q20" s="105"/>
      <c r="R20" s="105"/>
      <c r="S20" s="105"/>
      <c r="T20" s="105"/>
      <c r="U20" s="105"/>
      <c r="V20" s="105"/>
      <c r="W20" s="105"/>
      <c r="X20" s="105"/>
      <c r="Y20" s="105"/>
      <c r="Z20" s="105"/>
    </row>
    <row r="21" spans="1:26" ht="14.25" customHeight="1" x14ac:dyDescent="0.15">
      <c r="A21" s="111"/>
      <c r="B21" s="105"/>
      <c r="C21" s="105"/>
      <c r="D21" s="109"/>
      <c r="E21" s="105"/>
      <c r="F21" s="105"/>
      <c r="G21" s="105"/>
      <c r="H21" s="105"/>
      <c r="I21" s="105"/>
      <c r="J21" s="105"/>
      <c r="K21" s="105"/>
      <c r="L21" s="105"/>
      <c r="M21" s="105"/>
      <c r="N21" s="105"/>
      <c r="O21" s="105"/>
      <c r="P21" s="105"/>
      <c r="Q21" s="105"/>
      <c r="R21" s="105"/>
      <c r="S21" s="105"/>
      <c r="T21" s="105"/>
      <c r="U21" s="105"/>
      <c r="V21" s="105"/>
      <c r="W21" s="105"/>
      <c r="X21" s="105"/>
      <c r="Y21" s="105"/>
      <c r="Z21" s="105"/>
    </row>
    <row r="22" spans="1:26" ht="14.25" customHeight="1" x14ac:dyDescent="0.15">
      <c r="A22" s="108" t="s">
        <v>915</v>
      </c>
      <c r="B22" s="102" t="s">
        <v>904</v>
      </c>
      <c r="C22" s="105"/>
      <c r="D22" s="109"/>
      <c r="E22" s="105"/>
      <c r="F22" s="105"/>
      <c r="G22" s="105"/>
      <c r="H22" s="105"/>
      <c r="I22" s="105"/>
      <c r="J22" s="105"/>
      <c r="K22" s="105"/>
      <c r="L22" s="105"/>
      <c r="M22" s="105"/>
      <c r="N22" s="105"/>
      <c r="O22" s="105"/>
      <c r="P22" s="105"/>
      <c r="Q22" s="105"/>
      <c r="R22" s="105"/>
      <c r="S22" s="105"/>
      <c r="T22" s="105"/>
      <c r="U22" s="105"/>
      <c r="V22" s="105"/>
      <c r="W22" s="105"/>
      <c r="X22" s="105"/>
      <c r="Y22" s="105"/>
      <c r="Z22" s="105"/>
    </row>
    <row r="23" spans="1:26" ht="20.25" customHeight="1" x14ac:dyDescent="0.15">
      <c r="A23" s="110" t="s">
        <v>916</v>
      </c>
      <c r="B23" s="113"/>
      <c r="C23" s="105"/>
      <c r="D23" s="109"/>
      <c r="E23" s="105"/>
      <c r="F23" s="105"/>
      <c r="G23" s="105"/>
      <c r="H23" s="105"/>
      <c r="I23" s="105"/>
      <c r="J23" s="105"/>
      <c r="K23" s="105"/>
      <c r="L23" s="105"/>
      <c r="M23" s="105"/>
      <c r="N23" s="105"/>
      <c r="O23" s="105"/>
      <c r="P23" s="105"/>
      <c r="Q23" s="105"/>
      <c r="R23" s="105"/>
      <c r="S23" s="105"/>
      <c r="T23" s="105"/>
      <c r="U23" s="105"/>
      <c r="V23" s="105"/>
      <c r="W23" s="105"/>
      <c r="X23" s="105"/>
      <c r="Y23" s="105"/>
      <c r="Z23" s="105"/>
    </row>
    <row r="24" spans="1:26" ht="14.25" customHeight="1" x14ac:dyDescent="0.15"/>
    <row r="25" spans="1:26" ht="14.25" customHeight="1" x14ac:dyDescent="0.15"/>
    <row r="26" spans="1:26" ht="14.25" customHeight="1" x14ac:dyDescent="0.15"/>
    <row r="27" spans="1:26" ht="14.25" customHeight="1" x14ac:dyDescent="0.15"/>
    <row r="28" spans="1:26" ht="14.25" customHeight="1" x14ac:dyDescent="0.15"/>
    <row r="29" spans="1:26" ht="14.25" customHeight="1" x14ac:dyDescent="0.15"/>
    <row r="30" spans="1:26" ht="14.25" customHeight="1" x14ac:dyDescent="0.15"/>
    <row r="31" spans="1:26" ht="14.25" customHeight="1" x14ac:dyDescent="0.15"/>
    <row r="32" spans="1:26"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sheetProtection algorithmName="SHA-512" hashValue="d0kpCRRsI5bnR91IyYbewySfjkoy4nEoOpFM5fcbAdS5pymHZ7PkhAfQ155UC0B05Yie4vdI0igikM9EqcpEzw==" saltValue="IdkdO7eRtEhVl3IXQuEgrg=="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1 Evaluated</vt:lpstr>
      <vt:lpstr>Lot 1 Non Evaluated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2023-08-17T10:32:23Z</dcterms:modified>
</cp:coreProperties>
</file>