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BarneyCorn\W T Hills Dropbox\Projects\Penzance Office\1PZ1362 - 67 Morrab Road, Penzance\EBA\Tender\Tender docs\"/>
    </mc:Choice>
  </mc:AlternateContent>
  <xr:revisionPtr revIDLastSave="0" documentId="8_{40C6303C-C77B-4CCC-82F2-60331417AB3D}" xr6:coauthVersionLast="47" xr6:coauthVersionMax="47" xr10:uidLastSave="{00000000-0000-0000-0000-000000000000}"/>
  <bookViews>
    <workbookView xWindow="-57720" yWindow="-120" windowWidth="29040" windowHeight="15720" firstSheet="4" activeTab="4" xr2:uid="{00000000-000D-0000-FFFF-FFFF00000000}"/>
  </bookViews>
  <sheets>
    <sheet name="Cover" sheetId="43" r:id="rId1"/>
    <sheet name="Prelim A10 - A31" sheetId="33" r:id="rId2"/>
    <sheet name="Prelims A31 - A55" sheetId="22" r:id="rId3"/>
    <sheet name="Prelims Collection" sheetId="23" r:id="rId4"/>
    <sheet name="Demolition &amp; Substructure " sheetId="37" r:id="rId5"/>
    <sheet name="Superstructure " sheetId="4" r:id="rId6"/>
    <sheet name="Fit-Out " sheetId="44" r:id="rId7"/>
    <sheet name="External &amp; Site Works" sheetId="36" r:id="rId8"/>
    <sheet name="Dayworks &amp; Contingency" sheetId="19" r:id="rId9"/>
    <sheet name="General Summary" sheetId="17" r:id="rId10"/>
    <sheet name="Appendix A" sheetId="27" r:id="rId11"/>
  </sheets>
  <definedNames>
    <definedName name="_xlnm.Print_Area" localSheetId="0">Cover!$A$1:$I$53</definedName>
    <definedName name="_xlnm.Print_Area" localSheetId="6">'Fit-Out '!$A$1:$G$490</definedName>
    <definedName name="_xlnm.Print_Titles" localSheetId="2">'Prelims A31 - A55'!$1:$2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G462" i="44"/>
  <c r="G460" i="44"/>
  <c r="G458" i="44"/>
  <c r="G456" i="44"/>
  <c r="G452" i="44"/>
  <c r="G450" i="44"/>
  <c r="G448" i="44"/>
  <c r="G446" i="44"/>
  <c r="G440" i="44"/>
  <c r="G379" i="44"/>
  <c r="G325" i="44"/>
  <c r="G285" i="44"/>
  <c r="G240" i="44"/>
  <c r="G195" i="44"/>
  <c r="G162" i="44"/>
  <c r="G123" i="44"/>
  <c r="G77" i="44"/>
  <c r="G33" i="44"/>
  <c r="G519" i="4"/>
  <c r="G483" i="4"/>
  <c r="G438" i="4"/>
  <c r="G385" i="4"/>
  <c r="G334" i="4"/>
  <c r="G288" i="4"/>
  <c r="G239" i="4"/>
  <c r="G128" i="4"/>
  <c r="G82" i="4"/>
  <c r="G28" i="4"/>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306" i="44"/>
  <c r="G307" i="44"/>
  <c r="G308" i="44"/>
  <c r="G309" i="44"/>
  <c r="G310" i="44"/>
  <c r="G311" i="44"/>
  <c r="G312" i="44"/>
  <c r="G313" i="44"/>
  <c r="G314" i="44"/>
  <c r="G315" i="44"/>
  <c r="G193" i="44" l="1"/>
  <c r="G192" i="44"/>
  <c r="G191" i="44"/>
  <c r="G190" i="44"/>
  <c r="G189" i="44"/>
  <c r="G188" i="44"/>
  <c r="G187" i="44"/>
  <c r="G186" i="44"/>
  <c r="G185" i="44"/>
  <c r="G184" i="44"/>
  <c r="G183" i="44"/>
  <c r="G182" i="44"/>
  <c r="G181" i="44"/>
  <c r="G180" i="44"/>
  <c r="G179" i="44"/>
  <c r="G178" i="44"/>
  <c r="G177" i="44"/>
  <c r="G176" i="44"/>
  <c r="G175" i="44"/>
  <c r="G174" i="44"/>
  <c r="G173" i="44"/>
  <c r="G172" i="44"/>
  <c r="G171" i="44"/>
  <c r="G170" i="44"/>
  <c r="G169" i="44"/>
  <c r="G168" i="44"/>
  <c r="G167" i="44"/>
  <c r="G166" i="44"/>
  <c r="G165" i="44"/>
  <c r="G147" i="44"/>
  <c r="G148" i="44"/>
  <c r="G149" i="44"/>
  <c r="G150" i="44"/>
  <c r="G151" i="44"/>
  <c r="G152" i="44"/>
  <c r="G153" i="44"/>
  <c r="G154" i="44"/>
  <c r="G155" i="44"/>
  <c r="G156" i="44"/>
  <c r="G157" i="44"/>
  <c r="G158" i="44"/>
  <c r="G159" i="44"/>
  <c r="G160" i="44"/>
  <c r="G132" i="44" l="1"/>
  <c r="G129" i="44"/>
  <c r="G130" i="44"/>
  <c r="G131" i="44"/>
  <c r="G133" i="44"/>
  <c r="G134" i="44"/>
  <c r="G135" i="44"/>
  <c r="G136" i="44"/>
  <c r="G137" i="44"/>
  <c r="G138" i="44"/>
  <c r="G139" i="44"/>
  <c r="G140" i="44"/>
  <c r="G141" i="44"/>
  <c r="G142" i="44"/>
  <c r="G143" i="44"/>
  <c r="G144" i="44"/>
  <c r="G145" i="44"/>
  <c r="G146" i="44"/>
  <c r="G79" i="44" l="1"/>
  <c r="G80" i="44"/>
  <c r="G81" i="44"/>
  <c r="G82" i="44"/>
  <c r="G83" i="44"/>
  <c r="G84" i="44"/>
  <c r="G85" i="44"/>
  <c r="G86" i="44"/>
  <c r="G87" i="44"/>
  <c r="G88" i="44"/>
  <c r="G89" i="44"/>
  <c r="G90" i="44"/>
  <c r="G91" i="44"/>
  <c r="G92" i="44"/>
  <c r="G93" i="44"/>
  <c r="G52" i="44" l="1"/>
  <c r="G53" i="44"/>
  <c r="G54" i="44"/>
  <c r="G55" i="44"/>
  <c r="G56" i="44"/>
  <c r="G57" i="44"/>
  <c r="G58" i="44"/>
  <c r="G60" i="44"/>
  <c r="G61" i="44"/>
  <c r="G545" i="4" l="1"/>
  <c r="G543" i="4"/>
  <c r="G533" i="4"/>
  <c r="G527" i="4"/>
  <c r="G487" i="4"/>
  <c r="G488" i="4"/>
  <c r="G489" i="4"/>
  <c r="G490" i="4"/>
  <c r="G503" i="4"/>
  <c r="G504" i="4"/>
  <c r="G505" i="4"/>
  <c r="G506" i="4"/>
  <c r="G507" i="4"/>
  <c r="G508" i="4"/>
  <c r="G509" i="4"/>
  <c r="G510" i="4"/>
  <c r="G512" i="4"/>
  <c r="G514" i="4"/>
  <c r="G516" i="4"/>
  <c r="G517" i="4"/>
  <c r="G486" i="4"/>
  <c r="G477" i="4"/>
  <c r="G462" i="4"/>
  <c r="G463" i="4"/>
  <c r="G464" i="4"/>
  <c r="G465" i="4"/>
  <c r="G466" i="4"/>
  <c r="G467" i="4"/>
  <c r="G468" i="4"/>
  <c r="G469" i="4"/>
  <c r="G470" i="4"/>
  <c r="G443" i="4"/>
  <c r="G444" i="4"/>
  <c r="G445" i="4"/>
  <c r="G446" i="4"/>
  <c r="G447" i="4"/>
  <c r="G448" i="4"/>
  <c r="G449" i="4"/>
  <c r="G450" i="4"/>
  <c r="G451" i="4"/>
  <c r="G452" i="4"/>
  <c r="G453" i="4"/>
  <c r="G454" i="4"/>
  <c r="G455" i="4"/>
  <c r="G456" i="4"/>
  <c r="G457" i="4"/>
  <c r="G458" i="4"/>
  <c r="G459" i="4"/>
  <c r="G460" i="4"/>
  <c r="G461" i="4"/>
  <c r="G471" i="4"/>
  <c r="G472" i="4"/>
  <c r="G473" i="4"/>
  <c r="G474" i="4"/>
  <c r="G475" i="4"/>
  <c r="G476" i="4"/>
  <c r="G478" i="4"/>
  <c r="G479" i="4"/>
  <c r="G480" i="4"/>
  <c r="G481" i="4"/>
  <c r="G442" i="4"/>
  <c r="G423" i="4"/>
  <c r="G424" i="4"/>
  <c r="G425" i="4"/>
  <c r="G426" i="4"/>
  <c r="G427" i="4"/>
  <c r="G428" i="4"/>
  <c r="G429" i="4"/>
  <c r="G430" i="4"/>
  <c r="G431" i="4"/>
  <c r="G432" i="4"/>
  <c r="G433"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388" i="4"/>
  <c r="G377" i="4"/>
  <c r="G343" i="4"/>
  <c r="G344" i="4"/>
  <c r="G345" i="4"/>
  <c r="G346" i="4"/>
  <c r="G347" i="4"/>
  <c r="G348" i="4"/>
  <c r="G368" i="4"/>
  <c r="G369" i="4"/>
  <c r="G370" i="4"/>
  <c r="G371" i="4"/>
  <c r="G372" i="4"/>
  <c r="G373" i="4"/>
  <c r="G374" i="4"/>
  <c r="G375" i="4"/>
  <c r="G376" i="4"/>
  <c r="G378" i="4"/>
  <c r="G379" i="4"/>
  <c r="G380" i="4"/>
  <c r="G381" i="4"/>
  <c r="G382" i="4"/>
  <c r="G383" i="4"/>
  <c r="G384" i="4"/>
  <c r="G341" i="4"/>
  <c r="G342" i="4"/>
  <c r="G266" i="4"/>
  <c r="G267" i="4"/>
  <c r="G268" i="4"/>
  <c r="G269" i="4"/>
  <c r="G270" i="4"/>
  <c r="G271" i="4"/>
  <c r="G273" i="4"/>
  <c r="G274" i="4"/>
  <c r="G275" i="4"/>
  <c r="G276" i="4"/>
  <c r="G277" i="4"/>
  <c r="G278" i="4"/>
  <c r="G279" i="4"/>
  <c r="G280" i="4"/>
  <c r="G281" i="4"/>
  <c r="G282" i="4"/>
  <c r="G283" i="4"/>
  <c r="G284" i="4"/>
  <c r="G285" i="4"/>
  <c r="G286" i="4"/>
  <c r="G291" i="4"/>
  <c r="G292" i="4"/>
  <c r="G294" i="4"/>
  <c r="G295" i="4"/>
  <c r="G296" i="4"/>
  <c r="G298" i="4"/>
  <c r="G299" i="4"/>
  <c r="G300" i="4"/>
  <c r="G301" i="4"/>
  <c r="G302" i="4"/>
  <c r="G303" i="4"/>
  <c r="G304" i="4"/>
  <c r="G306" i="4"/>
  <c r="G308" i="4"/>
  <c r="G310" i="4"/>
  <c r="G311" i="4"/>
  <c r="G312" i="4"/>
  <c r="G313" i="4"/>
  <c r="G314" i="4"/>
  <c r="G315" i="4"/>
  <c r="G316" i="4"/>
  <c r="G317" i="4"/>
  <c r="G318" i="4"/>
  <c r="G319" i="4"/>
  <c r="G320" i="4"/>
  <c r="G321" i="4"/>
  <c r="G322" i="4"/>
  <c r="G323" i="4"/>
  <c r="G324" i="4"/>
  <c r="G325" i="4"/>
  <c r="G326" i="4"/>
  <c r="G327" i="4"/>
  <c r="G328" i="4"/>
  <c r="G329" i="4"/>
  <c r="G330" i="4"/>
  <c r="G331" i="4"/>
  <c r="G332" i="4"/>
  <c r="G333" i="4"/>
  <c r="G290" i="4"/>
  <c r="G242" i="4"/>
  <c r="G243" i="4"/>
  <c r="G244" i="4"/>
  <c r="G245" i="4"/>
  <c r="G246" i="4"/>
  <c r="G247" i="4"/>
  <c r="G248" i="4"/>
  <c r="G249" i="4"/>
  <c r="G250" i="4"/>
  <c r="G251" i="4"/>
  <c r="G252" i="4"/>
  <c r="G253" i="4"/>
  <c r="G254" i="4"/>
  <c r="G255" i="4"/>
  <c r="G256" i="4"/>
  <c r="G257" i="4"/>
  <c r="G258" i="4"/>
  <c r="G259" i="4"/>
  <c r="G260" i="4"/>
  <c r="G261" i="4"/>
  <c r="G262" i="4"/>
  <c r="G263" i="4"/>
  <c r="G264" i="4"/>
  <c r="G265" i="4"/>
  <c r="G241" i="4"/>
  <c r="G230" i="4"/>
  <c r="G122" i="4"/>
  <c r="G123" i="4"/>
  <c r="G124" i="4"/>
  <c r="G125" i="4"/>
  <c r="G101" i="4" l="1"/>
  <c r="G102" i="4"/>
  <c r="G103" i="4"/>
  <c r="G104" i="4"/>
  <c r="G105" i="4"/>
  <c r="G172" i="4"/>
  <c r="G173" i="4"/>
  <c r="G174" i="4"/>
  <c r="G175" i="4"/>
  <c r="G176" i="4"/>
  <c r="G177" i="4"/>
  <c r="G178" i="4"/>
  <c r="G179" i="4"/>
  <c r="G180" i="4"/>
  <c r="G181" i="4"/>
  <c r="G201" i="4" s="1"/>
  <c r="G531" i="4" s="1"/>
  <c r="G182" i="4"/>
  <c r="G183" i="4"/>
  <c r="G184" i="4"/>
  <c r="G185" i="4"/>
  <c r="G186" i="4"/>
  <c r="G187" i="4"/>
  <c r="G188" i="4"/>
  <c r="G200" i="4" l="1"/>
  <c r="G198" i="4"/>
  <c r="G197" i="4"/>
  <c r="G196" i="4"/>
  <c r="G195" i="4"/>
  <c r="G194" i="4"/>
  <c r="G193" i="4"/>
  <c r="G192" i="4"/>
  <c r="G191" i="4"/>
  <c r="G190" i="4"/>
  <c r="G189" i="4"/>
  <c r="G171" i="4"/>
  <c r="G170" i="4"/>
  <c r="G159" i="4"/>
  <c r="G160" i="4"/>
  <c r="G161" i="4"/>
  <c r="G162" i="4"/>
  <c r="G163" i="4"/>
  <c r="G164" i="4"/>
  <c r="G144" i="4" l="1"/>
  <c r="G145" i="4"/>
  <c r="G146" i="4"/>
  <c r="G147" i="4"/>
  <c r="G148" i="4"/>
  <c r="G166" i="4"/>
  <c r="G158" i="4"/>
  <c r="G157" i="4"/>
  <c r="G156" i="4"/>
  <c r="G155" i="4"/>
  <c r="G154" i="4"/>
  <c r="G153" i="4"/>
  <c r="G152" i="4"/>
  <c r="G151" i="4"/>
  <c r="G150" i="4"/>
  <c r="G149" i="4"/>
  <c r="G143" i="4"/>
  <c r="G142" i="4"/>
  <c r="G141" i="4"/>
  <c r="G140" i="4"/>
  <c r="G139" i="4"/>
  <c r="G138" i="4"/>
  <c r="G137" i="4"/>
  <c r="G136" i="4"/>
  <c r="G135" i="4"/>
  <c r="G134" i="4"/>
  <c r="G133" i="4"/>
  <c r="G132" i="4"/>
  <c r="G131" i="4"/>
  <c r="G106" i="4"/>
  <c r="G107" i="4"/>
  <c r="G108" i="4"/>
  <c r="G109" i="4"/>
  <c r="G110" i="4"/>
  <c r="G111" i="4"/>
  <c r="G112" i="4"/>
  <c r="G113" i="4"/>
  <c r="G114" i="4"/>
  <c r="G115" i="4"/>
  <c r="G116" i="4"/>
  <c r="G117" i="4"/>
  <c r="G118" i="4"/>
  <c r="G119" i="4"/>
  <c r="G120" i="4"/>
  <c r="G121" i="4"/>
  <c r="G126" i="4"/>
  <c r="G91" i="4"/>
  <c r="G92" i="4"/>
  <c r="G93" i="4"/>
  <c r="G94" i="4"/>
  <c r="G99" i="4"/>
  <c r="G100" i="4"/>
  <c r="G114" i="37"/>
  <c r="G115" i="37"/>
  <c r="G116" i="37"/>
  <c r="G167" i="4" l="1"/>
  <c r="G529" i="4" s="1"/>
  <c r="G569" i="4" s="1"/>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84" i="37" l="1"/>
  <c r="G127" i="37" s="1"/>
  <c r="G305" i="44" l="1"/>
  <c r="G304" i="44"/>
  <c r="G303" i="44"/>
  <c r="G300" i="44"/>
  <c r="G299" i="44"/>
  <c r="G298" i="44"/>
  <c r="G297" i="44"/>
  <c r="G296" i="44"/>
  <c r="G295" i="44"/>
  <c r="G294" i="44"/>
  <c r="G293" i="44"/>
  <c r="G292" i="44"/>
  <c r="G291" i="44"/>
  <c r="G290" i="44"/>
  <c r="G289" i="44"/>
  <c r="G288" i="44"/>
  <c r="G287" i="44"/>
  <c r="G267" i="44"/>
  <c r="G266" i="44"/>
  <c r="G261" i="44"/>
  <c r="G260" i="44"/>
  <c r="G258" i="44"/>
  <c r="G257" i="44"/>
  <c r="G256" i="44"/>
  <c r="D255" i="44"/>
  <c r="G254" i="44"/>
  <c r="G253" i="44"/>
  <c r="G252" i="44"/>
  <c r="G251" i="44"/>
  <c r="G250" i="44"/>
  <c r="G249" i="44"/>
  <c r="G248" i="44"/>
  <c r="G247" i="44"/>
  <c r="G246" i="44"/>
  <c r="G245" i="44"/>
  <c r="G265" i="44"/>
  <c r="G244" i="44"/>
  <c r="G243" i="44"/>
  <c r="G242" i="44"/>
  <c r="G238" i="44"/>
  <c r="G237" i="44"/>
  <c r="G236" i="44"/>
  <c r="G235" i="44"/>
  <c r="G234" i="44"/>
  <c r="G233" i="44"/>
  <c r="G232" i="44"/>
  <c r="G231" i="44"/>
  <c r="G230" i="44"/>
  <c r="G229" i="44"/>
  <c r="G228" i="44"/>
  <c r="G227" i="44"/>
  <c r="G226" i="44"/>
  <c r="D225" i="44"/>
  <c r="G225" i="44" s="1"/>
  <c r="G217" i="44"/>
  <c r="G216" i="44"/>
  <c r="G215" i="44"/>
  <c r="G214" i="44"/>
  <c r="G213" i="44"/>
  <c r="G212" i="44"/>
  <c r="G210" i="44"/>
  <c r="G209" i="44"/>
  <c r="G208" i="44"/>
  <c r="G207" i="44"/>
  <c r="G206" i="44"/>
  <c r="G205" i="44"/>
  <c r="G204" i="44"/>
  <c r="G203" i="44"/>
  <c r="G202" i="44"/>
  <c r="G201" i="44"/>
  <c r="G200" i="44"/>
  <c r="G199" i="44"/>
  <c r="G198" i="44"/>
  <c r="G197" i="44"/>
  <c r="G127"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76" i="44"/>
  <c r="G63" i="44"/>
  <c r="G62" i="44"/>
  <c r="G51" i="44"/>
  <c r="G50" i="44"/>
  <c r="G49" i="44"/>
  <c r="G48" i="44"/>
  <c r="G47" i="44"/>
  <c r="G46" i="44"/>
  <c r="G45" i="44"/>
  <c r="G444" i="44"/>
  <c r="G204" i="4"/>
  <c r="G205" i="4"/>
  <c r="G206" i="4"/>
  <c r="G207" i="4"/>
  <c r="G208" i="4"/>
  <c r="G209" i="4"/>
  <c r="G211" i="4"/>
  <c r="G212" i="4"/>
  <c r="G214" i="4"/>
  <c r="G215" i="4"/>
  <c r="G218" i="4"/>
  <c r="G219" i="4"/>
  <c r="G220" i="4"/>
  <c r="G221" i="4"/>
  <c r="G222" i="4"/>
  <c r="G223" i="4"/>
  <c r="G224" i="4"/>
  <c r="G226" i="4"/>
  <c r="G227" i="4"/>
  <c r="G228" i="4"/>
  <c r="G229" i="4"/>
  <c r="G232" i="4"/>
  <c r="G233" i="4"/>
  <c r="G234" i="4"/>
  <c r="G235" i="4"/>
  <c r="G238" i="4"/>
  <c r="G515" i="4"/>
  <c r="G513" i="4"/>
  <c r="G511" i="4"/>
  <c r="G293" i="4"/>
  <c r="G309" i="4"/>
  <c r="G307" i="4"/>
  <c r="G305" i="4"/>
  <c r="G297" i="4"/>
  <c r="D272" i="4"/>
  <c r="G272" i="4" s="1"/>
  <c r="G9" i="4"/>
  <c r="G113" i="37"/>
  <c r="G31" i="37"/>
  <c r="G32" i="37"/>
  <c r="G46" i="37"/>
  <c r="G47" i="37"/>
  <c r="G21" i="37"/>
  <c r="G20" i="37"/>
  <c r="G90" i="37"/>
  <c r="G91" i="37"/>
  <c r="G92" i="37"/>
  <c r="G93" i="37"/>
  <c r="G89" i="37"/>
  <c r="G94" i="37"/>
  <c r="G95" i="37"/>
  <c r="G96" i="37"/>
  <c r="G97" i="37"/>
  <c r="G98" i="37"/>
  <c r="G99" i="37"/>
  <c r="G100" i="37"/>
  <c r="G101" i="37"/>
  <c r="G102" i="37"/>
  <c r="G103" i="37"/>
  <c r="G104" i="37"/>
  <c r="G105" i="37"/>
  <c r="G106" i="37"/>
  <c r="G107" i="37"/>
  <c r="G108" i="37"/>
  <c r="G109" i="37"/>
  <c r="G110" i="37"/>
  <c r="G111" i="37"/>
  <c r="G112" i="37"/>
  <c r="G117" i="37"/>
  <c r="G118" i="37"/>
  <c r="G119" i="37"/>
  <c r="G120" i="37"/>
  <c r="G14" i="37"/>
  <c r="G15" i="37"/>
  <c r="G16" i="37"/>
  <c r="G17" i="37"/>
  <c r="G18" i="37"/>
  <c r="G19" i="37"/>
  <c r="G22" i="37"/>
  <c r="G27" i="37"/>
  <c r="G28" i="37"/>
  <c r="G29" i="37"/>
  <c r="G30" i="37"/>
  <c r="G13" i="37"/>
  <c r="G49" i="19"/>
  <c r="G4" i="36"/>
  <c r="G3" i="36"/>
  <c r="G48" i="36" s="1"/>
  <c r="G51" i="36" s="1"/>
  <c r="G98" i="36" s="1"/>
  <c r="G436" i="4"/>
  <c r="G437" i="4"/>
  <c r="G367" i="4"/>
  <c r="G287" i="4"/>
  <c r="G127" i="4"/>
  <c r="G87" i="4"/>
  <c r="G88" i="4"/>
  <c r="G89" i="4"/>
  <c r="G90" i="4"/>
  <c r="G95" i="4"/>
  <c r="G96" i="4"/>
  <c r="G97" i="4"/>
  <c r="G98" i="4"/>
  <c r="G69" i="4"/>
  <c r="G70" i="4"/>
  <c r="G71" i="4"/>
  <c r="G72" i="4"/>
  <c r="G73" i="4"/>
  <c r="G74" i="4"/>
  <c r="G80" i="4"/>
  <c r="G81" i="4"/>
  <c r="G31" i="4"/>
  <c r="G32" i="4"/>
  <c r="G33" i="4"/>
  <c r="G35" i="4"/>
  <c r="G36" i="4"/>
  <c r="G37" i="4"/>
  <c r="G44" i="4"/>
  <c r="G41" i="4"/>
  <c r="G42" i="4"/>
  <c r="G43" i="4"/>
  <c r="G45" i="4"/>
  <c r="G46" i="4"/>
  <c r="G47" i="4"/>
  <c r="G48" i="4"/>
  <c r="G49" i="4"/>
  <c r="G50" i="4"/>
  <c r="G51" i="4"/>
  <c r="G52" i="4"/>
  <c r="G53" i="4"/>
  <c r="G54" i="4"/>
  <c r="G55" i="4"/>
  <c r="G56" i="4"/>
  <c r="G57" i="4"/>
  <c r="G58" i="4"/>
  <c r="G59" i="4"/>
  <c r="G60" i="4"/>
  <c r="G61" i="4"/>
  <c r="G62" i="4"/>
  <c r="G63" i="4"/>
  <c r="G64" i="4"/>
  <c r="G65" i="4"/>
  <c r="G66" i="4"/>
  <c r="G67" i="4"/>
  <c r="G68" i="4"/>
  <c r="G6" i="4"/>
  <c r="G7" i="4"/>
  <c r="G8" i="4"/>
  <c r="G10" i="4"/>
  <c r="G11" i="4"/>
  <c r="G12" i="4"/>
  <c r="G13" i="4"/>
  <c r="G14" i="4"/>
  <c r="G15" i="4"/>
  <c r="G16" i="4"/>
  <c r="G17" i="4"/>
  <c r="G18" i="4"/>
  <c r="G19" i="4"/>
  <c r="G20" i="4"/>
  <c r="G21" i="4"/>
  <c r="G22" i="4"/>
  <c r="G5" i="4"/>
  <c r="F1863" i="22"/>
  <c r="F66" i="23"/>
  <c r="F1817" i="22"/>
  <c r="F65" i="23"/>
  <c r="F1771" i="22"/>
  <c r="F64" i="23"/>
  <c r="F1725" i="22"/>
  <c r="F63" i="23"/>
  <c r="F1678" i="22"/>
  <c r="F62" i="23"/>
  <c r="F1622" i="22"/>
  <c r="F61" i="23"/>
  <c r="F1567" i="22"/>
  <c r="F60" i="23"/>
  <c r="F1510" i="22"/>
  <c r="F59" i="23"/>
  <c r="F1454" i="22"/>
  <c r="F58" i="23"/>
  <c r="F1400" i="22"/>
  <c r="F57" i="23"/>
  <c r="F1350" i="22"/>
  <c r="F49" i="23"/>
  <c r="F1303" i="22"/>
  <c r="F48" i="23"/>
  <c r="F1246" i="22"/>
  <c r="F47" i="23"/>
  <c r="F1200" i="22"/>
  <c r="F46" i="23"/>
  <c r="F1152" i="22"/>
  <c r="F45" i="23"/>
  <c r="F1103" i="22"/>
  <c r="F44" i="23"/>
  <c r="F1053" i="22"/>
  <c r="F43" i="23"/>
  <c r="F1001" i="22"/>
  <c r="F42" i="23"/>
  <c r="F951" i="22"/>
  <c r="F41" i="23"/>
  <c r="F897" i="22"/>
  <c r="F40" i="23"/>
  <c r="F845" i="22"/>
  <c r="F39" i="23"/>
  <c r="F794" i="22"/>
  <c r="F38" i="23"/>
  <c r="F740" i="22"/>
  <c r="F37" i="23"/>
  <c r="F685" i="22"/>
  <c r="F36" i="23"/>
  <c r="F633" i="22"/>
  <c r="F35" i="23"/>
  <c r="F580" i="22"/>
  <c r="F34" i="23"/>
  <c r="F525" i="22"/>
  <c r="F33" i="23"/>
  <c r="F476" i="22"/>
  <c r="F32" i="23"/>
  <c r="F420" i="22"/>
  <c r="F31" i="23"/>
  <c r="F367" i="22"/>
  <c r="F30" i="23"/>
  <c r="F315" i="22"/>
  <c r="F29" i="23"/>
  <c r="F265" i="22"/>
  <c r="F28" i="23"/>
  <c r="F216" i="22"/>
  <c r="F27" i="23"/>
  <c r="F166" i="22"/>
  <c r="F26" i="23"/>
  <c r="F112" i="22"/>
  <c r="F25" i="23"/>
  <c r="F55" i="22"/>
  <c r="F24" i="23"/>
  <c r="F23" i="23"/>
  <c r="E17" i="17"/>
  <c r="G1863" i="22"/>
  <c r="G66" i="23"/>
  <c r="G1817" i="22"/>
  <c r="G65" i="23"/>
  <c r="G1771" i="22"/>
  <c r="G64" i="23"/>
  <c r="G1725" i="22"/>
  <c r="G63" i="23"/>
  <c r="G1678" i="22"/>
  <c r="G62" i="23"/>
  <c r="G1622" i="22"/>
  <c r="G61" i="23"/>
  <c r="G1567" i="22"/>
  <c r="G60" i="23"/>
  <c r="G1510" i="22"/>
  <c r="G59" i="23"/>
  <c r="G1454" i="22"/>
  <c r="G58" i="23"/>
  <c r="G1400" i="22"/>
  <c r="G57" i="23"/>
  <c r="G1350" i="22"/>
  <c r="G49" i="23"/>
  <c r="G1303" i="22"/>
  <c r="G48" i="23"/>
  <c r="G1246" i="22"/>
  <c r="G47" i="23"/>
  <c r="G1200" i="22"/>
  <c r="G46" i="23"/>
  <c r="G1152" i="22"/>
  <c r="G45" i="23"/>
  <c r="G1103" i="22"/>
  <c r="G44" i="23"/>
  <c r="G1053" i="22"/>
  <c r="G43" i="23"/>
  <c r="G1001" i="22"/>
  <c r="G42" i="23"/>
  <c r="G951" i="22"/>
  <c r="G41" i="23"/>
  <c r="G897" i="22"/>
  <c r="G40" i="23"/>
  <c r="G845" i="22"/>
  <c r="G39" i="23"/>
  <c r="G794" i="22"/>
  <c r="G38" i="23"/>
  <c r="G740" i="22"/>
  <c r="G37" i="23"/>
  <c r="G685" i="22"/>
  <c r="G36" i="23"/>
  <c r="G633" i="22"/>
  <c r="G35" i="23"/>
  <c r="G580" i="22"/>
  <c r="G34" i="23"/>
  <c r="G525" i="22"/>
  <c r="G33" i="23"/>
  <c r="G476" i="22"/>
  <c r="G32" i="23"/>
  <c r="G420" i="22"/>
  <c r="G31" i="23"/>
  <c r="G367" i="22"/>
  <c r="G30" i="23"/>
  <c r="G315" i="22"/>
  <c r="G29" i="23"/>
  <c r="G265" i="22"/>
  <c r="G28" i="23"/>
  <c r="G216" i="22"/>
  <c r="G27" i="23"/>
  <c r="G166" i="22"/>
  <c r="G26" i="23"/>
  <c r="G112" i="22"/>
  <c r="G25" i="23"/>
  <c r="G1039" i="33"/>
  <c r="G22" i="23"/>
  <c r="G492" i="33"/>
  <c r="G12" i="23"/>
  <c r="G443" i="33"/>
  <c r="G11" i="23"/>
  <c r="G180" i="33"/>
  <c r="G6" i="23"/>
  <c r="G988" i="33"/>
  <c r="G21" i="23"/>
  <c r="G937" i="33"/>
  <c r="G20" i="23"/>
  <c r="G886" i="33"/>
  <c r="G19" i="23"/>
  <c r="G829" i="33"/>
  <c r="G18" i="23"/>
  <c r="G775" i="33"/>
  <c r="G17" i="23"/>
  <c r="G722" i="33"/>
  <c r="G16" i="23"/>
  <c r="G654" i="33"/>
  <c r="G15" i="23"/>
  <c r="G599" i="33"/>
  <c r="G14" i="23"/>
  <c r="G545" i="33"/>
  <c r="G13" i="23"/>
  <c r="G393" i="33"/>
  <c r="G10" i="23"/>
  <c r="G339" i="33"/>
  <c r="G9" i="23"/>
  <c r="G287" i="33"/>
  <c r="G8" i="23"/>
  <c r="G235" i="33"/>
  <c r="G7" i="23"/>
  <c r="G141" i="33"/>
  <c r="G5" i="23"/>
  <c r="G89" i="33"/>
  <c r="G77" i="33"/>
  <c r="G64" i="33"/>
  <c r="G97" i="33"/>
  <c r="G4" i="23"/>
  <c r="G47" i="33"/>
  <c r="G43" i="33"/>
  <c r="G41" i="33"/>
  <c r="G22" i="33"/>
  <c r="G21" i="33"/>
  <c r="G19" i="33"/>
  <c r="G17" i="33"/>
  <c r="G15" i="33"/>
  <c r="G9" i="33"/>
  <c r="G7" i="33"/>
  <c r="G50" i="33"/>
  <c r="G3" i="23"/>
  <c r="G6" i="22"/>
  <c r="G55" i="22"/>
  <c r="F52" i="23"/>
  <c r="F55" i="23"/>
  <c r="G23" i="23"/>
  <c r="G52" i="23"/>
  <c r="G55" i="23"/>
  <c r="G104" i="23"/>
  <c r="E7" i="17"/>
  <c r="G24" i="23"/>
  <c r="G128" i="44"/>
  <c r="E15" i="17" l="1"/>
  <c r="G255" i="44"/>
  <c r="G259" i="44"/>
  <c r="G454" i="44"/>
  <c r="G537" i="4"/>
  <c r="G541" i="4"/>
  <c r="G535" i="4"/>
  <c r="G539" i="4"/>
  <c r="G525" i="4"/>
  <c r="G523" i="4"/>
  <c r="G121" i="37"/>
  <c r="G129" i="37" s="1"/>
  <c r="G49" i="37"/>
  <c r="G125" i="37" s="1"/>
  <c r="G490" i="44" l="1"/>
  <c r="E11" i="17"/>
  <c r="G163" i="37"/>
  <c r="E9" i="17" s="1"/>
  <c r="E41" i="17" l="1"/>
</calcChain>
</file>

<file path=xl/sharedStrings.xml><?xml version="1.0" encoding="utf-8"?>
<sst xmlns="http://schemas.openxmlformats.org/spreadsheetml/2006/main" count="2487" uniqueCount="1553">
  <si>
    <t>Total External/Site Works carried to General Summary</t>
  </si>
  <si>
    <t>DAYWORKS</t>
  </si>
  <si>
    <t>CONTINGENCY</t>
  </si>
  <si>
    <t>Total Dayworks &amp; Contingency carried to General Summary</t>
  </si>
  <si>
    <t>L</t>
  </si>
  <si>
    <t>M</t>
  </si>
  <si>
    <t>Include for products purchased from a supplier by a subcontractor or manufactured or assembled by any subcontractor:</t>
  </si>
  <si>
    <t>Notify all service authorities, existing tenants and/or adjacent owners of the proposed works not less than one week before commencing site operations.</t>
  </si>
  <si>
    <t>TEMPORARY ACCOMMODATION</t>
  </si>
  <si>
    <t>It does not prevent/delay contract works occurring therein</t>
  </si>
  <si>
    <t>DRAINAGE</t>
  </si>
  <si>
    <t>CONSTRUCTION PHASE HEALTH AND SAFETY PLAN</t>
  </si>
  <si>
    <t>Adequately safeguard the site, the Works, products, materials, plant, and any existing buildings/parts of buildings affected by the Works from damage and theft. Take all reasonable precautions to prevent unauthorised access to the site, the Works and property.</t>
  </si>
  <si>
    <t xml:space="preserve">Do not use pneumatic drills and other noisy appliances at any time without the prior consent of the CA </t>
  </si>
  <si>
    <t>RETAINED TREES / HEDGES / SHRUBS / GRASSED AREAS:</t>
  </si>
  <si>
    <t>EXISTING STRUCTURES Continued:</t>
  </si>
  <si>
    <t>Temporary facilities are provided by the contractor at any time in which existing facilities are unavailable due to programmed works</t>
  </si>
  <si>
    <t>It is cleaned and vacated, including any temporary fittings, on completion of the Works or determination of the Contract</t>
  </si>
  <si>
    <t>TEMPORARY FENCES/ HOARDINGS AND SCREENS</t>
  </si>
  <si>
    <t>Latest date for submission: Upon completion of the contract works.</t>
  </si>
  <si>
    <t>SAFETY, HEALTH &amp; WELFARE (see A34/170)</t>
  </si>
  <si>
    <t>A43/250</t>
  </si>
  <si>
    <t>The master programme for the Works must be compiled using Microsoft Project or equivalent and make allowance for:</t>
  </si>
  <si>
    <t>m2</t>
  </si>
  <si>
    <t>INTERNAL DOORS</t>
  </si>
  <si>
    <t>WINDOWS &amp; EXTERNAL DOORS</t>
  </si>
  <si>
    <t>m3</t>
  </si>
  <si>
    <t>EXTERNAL WALLS</t>
  </si>
  <si>
    <t>3/3</t>
  </si>
  <si>
    <t>FIXTURES &amp; FITTINGS + SANITARYWARE</t>
  </si>
  <si>
    <t>INTERNAL WALLS &amp; PARTITIONS</t>
  </si>
  <si>
    <t>GENERAL ATTENDANCE ON NOMINATED SUBCONTRACTORS (see  section A51)</t>
  </si>
  <si>
    <t>A42/310</t>
  </si>
  <si>
    <t>ADDITIONAL SERVICES AND FACILITIES ITEMS:</t>
  </si>
  <si>
    <t>Insert below further cost items as may be required, with fixed charges and time related charges as appropriate:</t>
  </si>
  <si>
    <t>A43</t>
  </si>
  <si>
    <t>CONTRACTOR'S GENERAL COST ITEMS: MECHANICAL PLANT</t>
  </si>
  <si>
    <t>A43/110</t>
  </si>
  <si>
    <t>CRANES</t>
  </si>
  <si>
    <t>A43/120</t>
  </si>
  <si>
    <t>HOISTS</t>
  </si>
  <si>
    <t>A43/130</t>
  </si>
  <si>
    <t>PERSONNEL TRANSPORT</t>
  </si>
  <si>
    <t>A43/140</t>
  </si>
  <si>
    <t>TRANSPORT</t>
  </si>
  <si>
    <t>A43/150</t>
  </si>
  <si>
    <t>EARTHMOVING PLANT</t>
  </si>
  <si>
    <t>A43/160</t>
  </si>
  <si>
    <t>CONCRETE PLANT</t>
  </si>
  <si>
    <t>ADDITIONAL MECHANICAL PLANT ITEMS:</t>
  </si>
  <si>
    <t>Insert below further cost items as may be required, with fixed charges and time related charges as required:</t>
  </si>
  <si>
    <t>A44</t>
  </si>
  <si>
    <t>CONTRACTOR'S GENERAL COST ITEMS: TEMPORARY WORKS</t>
  </si>
  <si>
    <t>For details of temporary works required or made/not made available by the Employer see section A36.</t>
  </si>
  <si>
    <t>A44/110</t>
  </si>
  <si>
    <t>TEMPORARY ROADS</t>
  </si>
  <si>
    <t>A44/120</t>
  </si>
  <si>
    <t>TEMPORARY WALKWAYS</t>
  </si>
  <si>
    <t>A44/130</t>
  </si>
  <si>
    <t>ACCESS SCAFFOLDING</t>
  </si>
  <si>
    <t>A44/140</t>
  </si>
  <si>
    <t>SUPPORT SCAFFOLDING AND PROPPING</t>
  </si>
  <si>
    <t>A44/150</t>
  </si>
  <si>
    <t>HOARDINGS, SCREENS, FENCING, ETC.</t>
  </si>
  <si>
    <t>A44/160</t>
  </si>
  <si>
    <t>HARDSTANDING</t>
  </si>
  <si>
    <t>A44/170</t>
  </si>
  <si>
    <t>TRAFFIC REGULATIONS</t>
  </si>
  <si>
    <t>A44/250</t>
  </si>
  <si>
    <t>ADDITIONAL TEMPORARY WORKS ITEMS:</t>
  </si>
  <si>
    <t>FC</t>
  </si>
  <si>
    <t>TRC</t>
  </si>
  <si>
    <t>Page nr 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</si>
  <si>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</si>
  <si>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</si>
  <si>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</si>
  <si>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</si>
  <si>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</si>
  <si>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</si>
  <si>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</si>
  <si>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</si>
  <si>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</si>
  <si>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</si>
  <si>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</si>
  <si>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</si>
  <si>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</si>
  <si>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</si>
  <si>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</si>
  <si>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</si>
  <si>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</si>
  <si>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</si>
  <si>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</si>
  <si>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</si>
  <si>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</si>
  <si>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</si>
  <si>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</si>
  <si>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</si>
  <si>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</si>
  <si>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</si>
  <si>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</si>
  <si>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</si>
  <si>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</si>
  <si>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</si>
  <si>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</si>
  <si>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</si>
  <si>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</si>
  <si>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</si>
  <si>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</si>
  <si>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</si>
  <si>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</si>
  <si>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</si>
  <si>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</si>
  <si>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</si>
  <si>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</si>
  <si>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Brought Forward</t>
  </si>
  <si>
    <t>1/44</t>
  </si>
  <si>
    <t>1/45</t>
  </si>
  <si>
    <t>1/46</t>
  </si>
  <si>
    <t>1/47</t>
  </si>
  <si>
    <t>1/49</t>
  </si>
  <si>
    <t>1/50</t>
  </si>
  <si>
    <t>1/51</t>
  </si>
  <si>
    <t>1/52</t>
  </si>
  <si>
    <t>Cornwall</t>
  </si>
  <si>
    <t>PRINCIPAL CONTRACTOR (CDM):</t>
  </si>
  <si>
    <t>QUANTITY SURVEYOR</t>
  </si>
  <si>
    <t>A10/200</t>
  </si>
  <si>
    <t>CONSULTANTS</t>
  </si>
  <si>
    <t>A12/160</t>
  </si>
  <si>
    <t>SITE INVESTIGATION</t>
  </si>
  <si>
    <t>A12/180</t>
  </si>
  <si>
    <t>A13/110</t>
  </si>
  <si>
    <t>PREPARATORY WORK BY OTHERS</t>
  </si>
  <si>
    <t>ARTICLES</t>
  </si>
  <si>
    <t>RECITALS:</t>
  </si>
  <si>
    <t>CONTRACT PARTICULARS</t>
  </si>
  <si>
    <t>CDM Regulations: the project is notifiable</t>
  </si>
  <si>
    <t>Clause 1.1</t>
  </si>
  <si>
    <t>Retention Percentage on Practical Completion: 2.5%</t>
  </si>
  <si>
    <t>Clause 4.8.1</t>
  </si>
  <si>
    <t>Contractor's Insurance</t>
  </si>
  <si>
    <t>Injury to Person or Property</t>
  </si>
  <si>
    <t>Insurance Cover for any one occurrence or series of occurrences arising out of one event: £5,000,000</t>
  </si>
  <si>
    <t>A30/210</t>
  </si>
  <si>
    <t>A30/310</t>
  </si>
  <si>
    <t>TENDER</t>
  </si>
  <si>
    <t>Tenders must include for all works shown or described in the tender documents as a whole or clearly apparent as being necessary for the complete and proper execution of the Works.</t>
  </si>
  <si>
    <t>In addition to and at the same time as tendering based upon the date or period specified in section A20, and at the Contractor's discretion an alternative tender based upon a different date for completion or period may be submitted.</t>
  </si>
  <si>
    <t>A30/515</t>
  </si>
  <si>
    <t>COMMUNICATION:</t>
  </si>
  <si>
    <t>Format: In writing to the person named in clause A10/140 unless specified otherwise.</t>
  </si>
  <si>
    <t>Includes advise, inform, submit, give notice, instruct, agree, confirm, seek or obtain information, consent or instructions, or make arrangements.</t>
  </si>
  <si>
    <t>Response: Do not proceed until response has been received</t>
  </si>
  <si>
    <t>PRODUCTS:</t>
  </si>
  <si>
    <t>Definition: Materials, both manufactured and naturally occurring, and goods, including components, equipment and accessories, intended for the permanent incorporation in the Works.</t>
  </si>
  <si>
    <t>Includes: Goods, plant, materials, site materials and things for incorporation into the Works.</t>
  </si>
  <si>
    <t>A31/135</t>
  </si>
  <si>
    <t>SITE EQUIPMENT:</t>
  </si>
  <si>
    <t>Definition: All appliances or things of whatsoever nature required in or about the construction for completion of the Works but not materials or other things intended to form or forming part of the Permanent Works.</t>
  </si>
  <si>
    <t>Includes: Construction appliances, vehicles, consumables, tools, temporary works, scaffolding, cabins and other site facilities</t>
  </si>
  <si>
    <t>DRAWINGS:</t>
  </si>
  <si>
    <t>Definitions: To BSRIA BG 6/2006 A design framework for building services. Design activities and drawing definitions</t>
  </si>
  <si>
    <t>CAD data: In accordance with BS 1192-5.</t>
  </si>
  <si>
    <t>A31/160</t>
  </si>
  <si>
    <t>TERMS USED IN SPECIFICATION</t>
  </si>
  <si>
    <t>A31/170</t>
  </si>
  <si>
    <t>Reference' means the proprietary brand name and/or reference by which the particular product is identified.</t>
  </si>
  <si>
    <t>Manufacturer' means the firm under whose name the particular product is marketed.</t>
  </si>
  <si>
    <t>SUBSTITUTION OF PRODUCTS</t>
  </si>
  <si>
    <t>Products: If an alternative product to that specified is proposed, obtain approval before ordering the product.</t>
  </si>
  <si>
    <t>Reasons: Submit reasons for the proposed substitution.</t>
  </si>
  <si>
    <t>Documentation: Submit relevant information, including:</t>
  </si>
  <si>
    <t>manufacturer and product reference;</t>
  </si>
  <si>
    <t>cost;</t>
  </si>
  <si>
    <t>availability;</t>
  </si>
  <si>
    <t>relevant standards;</t>
  </si>
  <si>
    <t>performance;</t>
  </si>
  <si>
    <t>function;</t>
  </si>
  <si>
    <t>compatibility of accessories;</t>
  </si>
  <si>
    <t>proposed revisions to drawings and specification;</t>
  </si>
  <si>
    <t xml:space="preserve">compatibility with adjacent work; </t>
  </si>
  <si>
    <t xml:space="preserve">appearance; </t>
  </si>
  <si>
    <t>copy of warranty/ guarantee</t>
  </si>
  <si>
    <t>Alterations to adjacent work: If needed, advise scope, nature and cost.</t>
  </si>
  <si>
    <t>Manufacturers’ guarantees: If substitution is accepted, submit before ordering products.</t>
  </si>
  <si>
    <t>CROSS REFERENCES</t>
  </si>
  <si>
    <t>Accuracy: Check remainder of the annotation or item description against the terminology used in the section or clause referred to.</t>
  </si>
  <si>
    <t xml:space="preserve">Related terminology: Where a numerical cross-reference is not given the relevant sections and clauses of the specification will apply. </t>
  </si>
  <si>
    <t>Relevant clauses: Clauses in the referred to specification section dealing with general matters, ancillary products and execution also apply.</t>
  </si>
  <si>
    <t>Discrepancy or ambiguity: Before proceeding, obtain clarification or instructions.</t>
  </si>
  <si>
    <t>A31/250</t>
  </si>
  <si>
    <t>ADDITIONAL COPIES OF DRAWINGS/DOCUMENTS:</t>
  </si>
  <si>
    <t>Two copies of each contract drawings and document (not counting any certified copy of the Contract Drawings) will be issued to the Contractor free of charge. Additional copies will be issued on request but will be charged to the Contractor.</t>
  </si>
  <si>
    <t>A31/470</t>
  </si>
  <si>
    <t>DIVERGENCE FROM STATUTORY REQUIREMENTS</t>
  </si>
  <si>
    <t>Divergence: Between the drawings or specification and the requirements of the Building Regulations, other Statutes, statutory undertakers and other regulatory authorities</t>
  </si>
  <si>
    <t>Action: Inform immediately.</t>
  </si>
  <si>
    <t>A31/630</t>
  </si>
  <si>
    <t>Emergency call out services: Provide telephone numbers for use after completion.</t>
  </si>
  <si>
    <t>The Contractor's programme shall be used by the CA to monitor progress and be the basis for the assessment of extensions of time and the effect of delay on the progress of the works</t>
  </si>
  <si>
    <t>Submit initial programme with tender</t>
  </si>
  <si>
    <t>A32/255</t>
  </si>
  <si>
    <t>NOTIFICATION OF COMPENSATION EVENT</t>
  </si>
  <si>
    <t>Content: Notwithstanding the Contractor's obligations under the Contract written notice must also be given of all other causes which apply concurrently</t>
  </si>
  <si>
    <t>SITE MEETINGS</t>
  </si>
  <si>
    <t>General: Site meetings will be held to review progress and other matters arising from administration of the Contract</t>
  </si>
  <si>
    <t xml:space="preserve">Frequency: Monthly </t>
  </si>
  <si>
    <t xml:space="preserve">Location: On-site </t>
  </si>
  <si>
    <t>Attendees: Attend meetings and inform subcontractors and suppliers when their presence is required</t>
  </si>
  <si>
    <t>NOTICE OF COMPLETION</t>
  </si>
  <si>
    <t>Requirement: Give notice of the anticipated dates of completion of the whole or parts of the Works.</t>
  </si>
  <si>
    <t>Associated works: Ensure necessary access, services and facilities are complete</t>
  </si>
  <si>
    <t>EXTENSIONS OF TIME</t>
  </si>
  <si>
    <t>Notice: When a notice of the cause of any delay or likely delay in the progress of the Works is given under the contract,  written notice must also be given of all other causes which apply concurrently</t>
  </si>
  <si>
    <t>Details: As soon as possible submit:</t>
  </si>
  <si>
    <t>Relevant particulars of the expected effects, if appropriate, related to the concurrent causes.</t>
  </si>
  <si>
    <t>An estimate of the extent, if any, of the expected delay in the completion of the Works beyond the date for completion.</t>
  </si>
  <si>
    <t>CONTROL OF COSTS</t>
  </si>
  <si>
    <t>REMOVAL/REPLACEMENT OF EXISTING WORK</t>
  </si>
  <si>
    <t>Extent and location: Agree before commencement</t>
  </si>
  <si>
    <t>Execution: Carry out in ways that minimize the extent of work</t>
  </si>
  <si>
    <t>A32/430</t>
  </si>
  <si>
    <t>PROPOSED INSTRUCTIONS</t>
  </si>
  <si>
    <t>MEASUREMENT</t>
  </si>
  <si>
    <t>Covered work: Give notice before covering work required to be measured</t>
  </si>
  <si>
    <t>DAYWORK VOUCHERS</t>
  </si>
  <si>
    <t xml:space="preserve">Before commencing work: Give reasonable notice to person countersigning daywork vouchers.  </t>
  </si>
  <si>
    <t>Content: Before delivery, each voucher must be</t>
  </si>
  <si>
    <t xml:space="preserve">Referenced to the instruction under which the work is authorized. </t>
  </si>
  <si>
    <t>Signed by the Contractor's person in charge as evidence that the operatives' names, the time daily spent by each and the equipment and products employed are correct.</t>
  </si>
  <si>
    <t>Submit: Weekly</t>
  </si>
  <si>
    <t>INTERIM VALUATIONS</t>
  </si>
  <si>
    <t xml:space="preserve">Applications: Include details of amounts due under the Contract together with all necessary supporting information. </t>
  </si>
  <si>
    <t>Submission: At least seven days before established dates</t>
  </si>
  <si>
    <t>A32/470</t>
  </si>
  <si>
    <t>PRODUCTS NOT INCORPORATED INTO THE WORKS</t>
  </si>
  <si>
    <t>Ownership: At the time of each valuation, supply details of those products not incorporated into the Works which are subject to any reservation of title inconsistent with passing of property as required by the Conditions of Contract, together with their respective values.</t>
  </si>
  <si>
    <t>Evidence: When requested, provide evidence of freedom of reservation of title.</t>
  </si>
  <si>
    <t>PRODUCTS STORED OFF SITE</t>
  </si>
  <si>
    <t>Include for products purchased from a supplier</t>
  </si>
  <si>
    <t>Evidence of Title: Submit reasonable proof that the property in items stored off site to be included in valuations is vested in the Contractor.</t>
  </si>
  <si>
    <t>written statement from the supplier that any conditions of the sale relating to the passing of property have been fulfilled and the products are not subject to any encumbrance or charge</t>
  </si>
  <si>
    <t>Copies of the subcontract with the subcontractor and a written statement from the subcontractor that any conditions relating to the passing of property have been fulfilled</t>
  </si>
  <si>
    <t>INCOMPLETE DOCUMENTATION</t>
  </si>
  <si>
    <t>General: Where and to the extent that products or work are not fully documented, they are to be</t>
  </si>
  <si>
    <t>Of a kind and standard appropriate to the nature and character of that part of the Works where they will be used.</t>
  </si>
  <si>
    <t>Suitable for the purposes stated or reasonably to be inferred from the project documents.</t>
  </si>
  <si>
    <t>Contract documents: Omissions or errors in description and/ or quantity shall not vitiate the Contract nor release the Contractor from any obligations or liabilities under the Contract</t>
  </si>
  <si>
    <t>WORKMANSHIP SKILLS</t>
  </si>
  <si>
    <t>Operatives: Appropriately skilled and experienced for the type and quality of work.</t>
  </si>
  <si>
    <t>Registration: With Construction Skills Certification Scheme</t>
  </si>
  <si>
    <t>Evidence: Operatives must produce evidence of skills/ qualifications when requested</t>
  </si>
  <si>
    <t>QUALITY OF PRODUCTS</t>
  </si>
  <si>
    <t>Generally: New. (Proposals for recycled products may be considered).</t>
  </si>
  <si>
    <t>Supply of each product: From the same source or manufacturer</t>
  </si>
  <si>
    <t>Whole quantity of each product required to complete the Works: Consistent in kind, size, quality and overall appearance</t>
  </si>
  <si>
    <t>Tolerances: Where critical, measure a sufficient quantity to determine compliance.</t>
  </si>
  <si>
    <t>Deterioration: Prevent. Order in suitable quantities to a programme and use in appropriate sequence</t>
  </si>
  <si>
    <t>A33/135</t>
  </si>
  <si>
    <t>QUALITY OF EXECUTION</t>
  </si>
  <si>
    <t>Generally: Fix, apply, install or lay products securely, accurately, plumb, neatly and in alignment</t>
  </si>
  <si>
    <t>Colour batching: Do not use different colour batches where they can be seen together</t>
  </si>
  <si>
    <t>Dimensions: Check on-site dimensions</t>
  </si>
  <si>
    <t>Finished work: Without defects, e.g. not damaged, disfigured, dirty, faulty, or out of tolerance</t>
  </si>
  <si>
    <t>Location and fixing of products: Adjust joints open to view so they are even and regular</t>
  </si>
  <si>
    <t>COMPLIANCE</t>
  </si>
  <si>
    <t>Compliance with proprietary specifications: Retain on site evidence that the proprietary product specified has been supplied.</t>
  </si>
  <si>
    <t>Compliance with performance specifications: Submit evidence of compliance, including test reports indicating</t>
  </si>
  <si>
    <t>Properties tested.</t>
  </si>
  <si>
    <t>Pass/ fail criteria.</t>
  </si>
  <si>
    <t>Test methods and procedures.</t>
  </si>
  <si>
    <t>Test results.</t>
  </si>
  <si>
    <t>Identity of testing agency.</t>
  </si>
  <si>
    <t>Test dates and times.</t>
  </si>
  <si>
    <t>Identities of witnesses.</t>
  </si>
  <si>
    <t>Analysis of results</t>
  </si>
  <si>
    <t>INSPECTION</t>
  </si>
  <si>
    <t>Products and executions: Inspection or any other action must not be taken as approval unless confirmed in writing referring to</t>
  </si>
  <si>
    <t>Date of inspection.</t>
  </si>
  <si>
    <t>Part of the work inspected.</t>
  </si>
  <si>
    <t>Respects or characteristics which are approved.</t>
  </si>
  <si>
    <t>Extent and purpose of the approval.</t>
  </si>
  <si>
    <t>RELATED WORK</t>
  </si>
  <si>
    <t>Details: Provide all trades with necessary details of related types of work. Before starting each new type or section of work ensure previous related work is:</t>
  </si>
  <si>
    <t>Appropriately complete.</t>
  </si>
  <si>
    <t>In accordance with the project documents.</t>
  </si>
  <si>
    <t>To a suitable standard.</t>
  </si>
  <si>
    <t>In a suitable condition to receive the new work.</t>
  </si>
  <si>
    <t>Preparatory work: Ensure all necessary preparatory work has been carried out.</t>
  </si>
  <si>
    <t>MANUFACTURER'S RECOMMENDATIONS/INSTRUCTIONS</t>
  </si>
  <si>
    <t>Changes to recommendations or instructions: Submit details</t>
  </si>
  <si>
    <t>Ancillary products and accessories: Use those supplied or recommended by main product manufacturer.</t>
  </si>
  <si>
    <t>Agrément certified products: Comply with limitations, recommendations and requirements of relevant valid certificates.</t>
  </si>
  <si>
    <t>A33/180</t>
  </si>
  <si>
    <t>WATER FOR WORKS</t>
  </si>
  <si>
    <t xml:space="preserve">Mains supply: Clean and uncontaminated. </t>
  </si>
  <si>
    <t xml:space="preserve">Other: Do not use until: </t>
  </si>
  <si>
    <t xml:space="preserve">Evidence of suitability is provided. </t>
  </si>
  <si>
    <t>Tested to BS EN 1008 if instructed</t>
  </si>
  <si>
    <t>Products or executions: Comply with all other specification requirements and in respect of the stated or implied characteristics either</t>
  </si>
  <si>
    <t xml:space="preserve">To an express approval. </t>
  </si>
  <si>
    <t>To match a sample expressly approved as a standard for the purpose</t>
  </si>
  <si>
    <t>SAMPLES</t>
  </si>
  <si>
    <t>APPROVAL OF PRODUCTS</t>
  </si>
  <si>
    <t>Submissions, samples, inspections and tests: Undertake or arrange to suit the Works programme</t>
  </si>
  <si>
    <t xml:space="preserve">Approval: Relates to a sample of the product and not to the product as used in the Works. Do not confirm orders or use the product until approval of the sample has been obtained. </t>
  </si>
  <si>
    <t>Complying sample: Retain in good, clean condition on site. Remove when no longer required.</t>
  </si>
  <si>
    <t>APPROVAL OF EXECUTION</t>
  </si>
  <si>
    <t>Approval: Relates to the stated characteristics of the sample. (If approval of the finished work as a whole is required this is specified separately). Do not conceal, or proceed with affected work until compliance with requirements is confirmed.</t>
  </si>
  <si>
    <t>SETTING OUT</t>
  </si>
  <si>
    <t>General: Submit details of methods and equipment to be used in setting out the Works</t>
  </si>
  <si>
    <t>Levels and dimensions: Check and record the results on a copy of drawings. Notify discrepancies and obtain instructions before proceeding.</t>
  </si>
  <si>
    <t>Inform: When complete and before commencing construction.</t>
  </si>
  <si>
    <t>A33/330</t>
  </si>
  <si>
    <t>Tolerances and dimensions: If likely to be critical to execution or difficult to achieve, as early as possible either</t>
  </si>
  <si>
    <t xml:space="preserve">Submit proposals; or </t>
  </si>
  <si>
    <t>Arrange for inspection of appearance of relevant aspects of partially finished work.</t>
  </si>
  <si>
    <t>A33/430</t>
  </si>
  <si>
    <t>A33/435</t>
  </si>
  <si>
    <t>Coordination with other works: Submit details of locations, types/ methods of fixing of services to fabric and identification of runs and fittings.</t>
  </si>
  <si>
    <t>A33/445</t>
  </si>
  <si>
    <t>A33/450</t>
  </si>
  <si>
    <t>MECHANICAL &amp; ELECTRICAL SERVICES</t>
  </si>
  <si>
    <t>Final tests and commissioning: Carry out so that services are in full working order at completion of the Works.</t>
  </si>
  <si>
    <t>Building Regulations notice: Copy to be lodged in H&amp;S File</t>
  </si>
  <si>
    <t>A33/525</t>
  </si>
  <si>
    <t>ACCESS</t>
  </si>
  <si>
    <t>Extent: Provide at all reasonable times access to the Works and to other places of the Contractor or subcontractors where work is being prepared for the Contract</t>
  </si>
  <si>
    <t>A33/530</t>
  </si>
  <si>
    <t>OVERTIME WORKING</t>
  </si>
  <si>
    <t xml:space="preserve">Notice: Prior to overtime being worked, submit details of times, types and locations of work to be done. </t>
  </si>
  <si>
    <t>Minimum period of notice: 1 WEEK</t>
  </si>
  <si>
    <t>Concealed work: If executed during overtime for which notice has not been given, it may be required to be opened up for inspection and reinstated at the Contractor's expense.</t>
  </si>
  <si>
    <t>DEFECTS IN EXISTING WORK:</t>
  </si>
  <si>
    <t>TESTS AND INSPECTIONS:</t>
  </si>
  <si>
    <t>A33/710</t>
  </si>
  <si>
    <t>A33/720</t>
  </si>
  <si>
    <t>A33/730</t>
  </si>
  <si>
    <t>PRECONSTRUCTION INFORMATION</t>
  </si>
  <si>
    <t>Description of project: Sections A10 and A11.</t>
  </si>
  <si>
    <t>Client's consideration and management requirements: Sections A12, A13 and A36.</t>
  </si>
  <si>
    <t>Environmental restrictions and on-site risks: Section A12, A35 and A34.</t>
  </si>
  <si>
    <t>Significant design and construction hazards: Section A34.</t>
  </si>
  <si>
    <t>The Health and Safety File: Section A37.</t>
  </si>
  <si>
    <t>PRODUCT HAZARDS</t>
  </si>
  <si>
    <t>Hazardous substances: Site personnel levels must not exceed occupational exposure standards and maximum exposure limits stated in the current version of HSE document EH40: Occupational Exposure Limits.</t>
  </si>
  <si>
    <t>Common hazards: Not listed. Control by good management and site practice.</t>
  </si>
  <si>
    <t>A34/160</t>
  </si>
  <si>
    <t>A34/330</t>
  </si>
  <si>
    <t>A34/340</t>
  </si>
  <si>
    <t>A34/350</t>
  </si>
  <si>
    <t>A34/360</t>
  </si>
  <si>
    <t>A34/370</t>
  </si>
  <si>
    <t>A34/390</t>
  </si>
  <si>
    <t>A34/400</t>
  </si>
  <si>
    <t>A34/510</t>
  </si>
  <si>
    <t>A34/520</t>
  </si>
  <si>
    <t>A34/560</t>
  </si>
  <si>
    <t>A34/570</t>
  </si>
  <si>
    <t>A34/580</t>
  </si>
  <si>
    <t>A35/160</t>
  </si>
  <si>
    <t>SPOIL HEAPS, TEMPORARY WORKS AND SERVICES</t>
  </si>
  <si>
    <t xml:space="preserve">Location: Give notice of intended siting. </t>
  </si>
  <si>
    <t>Maintenance: Alter, adapt and move as necessary. Remove when no longer required and make good</t>
  </si>
  <si>
    <t>A36/230</t>
  </si>
  <si>
    <t>It is used solely for the purposes of carrying out the Works.</t>
  </si>
  <si>
    <t>The use to which it is put does not involve undue risk of damage.</t>
  </si>
  <si>
    <t>Any temporary adaptations are approved by or on behalf of the Employer before being carried out.</t>
  </si>
  <si>
    <t xml:space="preserve">Water from the Employer's mains may be used for the Works (avoidable waste excepted). </t>
  </si>
  <si>
    <t>A36/440</t>
  </si>
  <si>
    <t>Direct communication: As soon as practicable after the Date of Possession provide the Contractor's person in charge with a mobile telephone.</t>
  </si>
  <si>
    <t>A36/520</t>
  </si>
  <si>
    <t>USE OF PERMANENT HEATING SYSTEM</t>
  </si>
  <si>
    <t>A37/110</t>
  </si>
  <si>
    <t>A37/115</t>
  </si>
  <si>
    <t>Total Carried Forward</t>
  </si>
  <si>
    <t>Total Preliminaries carried to General Summary</t>
  </si>
  <si>
    <t>A</t>
  </si>
  <si>
    <t>B</t>
  </si>
  <si>
    <t>C</t>
  </si>
  <si>
    <t>D</t>
  </si>
  <si>
    <t>E</t>
  </si>
  <si>
    <t>F</t>
  </si>
  <si>
    <t>G</t>
  </si>
  <si>
    <t>H</t>
  </si>
  <si>
    <t>I</t>
  </si>
  <si>
    <t>J</t>
  </si>
  <si>
    <t>K</t>
  </si>
  <si>
    <t>A30/260</t>
  </si>
  <si>
    <t>THE PRICED DOCUMENTS</t>
  </si>
  <si>
    <t>The activities in all work packages undertaken by the main contractor, sub-contractor, suppliers, site planning, mobilisation, commissioning of services and works resulting from instructions issued in regard to expenditure of defined Provisional Sums</t>
  </si>
  <si>
    <t>Record progress on a copy of the programme kept on site. If any circumstances arise which may affect the progress of the Works put forward proposals or take other action as appropriate to minimise any delay and to recover any lost time. Keep a copy of actual resources used set against the actual programme</t>
  </si>
  <si>
    <t xml:space="preserve">The  prime cost of plant incurred before the final completion date. </t>
  </si>
  <si>
    <t>No.1 The Old Smelting House</t>
  </si>
  <si>
    <t>TR18 3LS</t>
  </si>
  <si>
    <t>Before tendering, ascertain the nature of the site, access thereto and all local conditions and restrictions likely to affect the execution of the Works. Arrangements for site visits should be made through the office of the quantity surveyor.</t>
  </si>
  <si>
    <t>Fourth Recital</t>
  </si>
  <si>
    <t>Architect/Contract Administrator: See section A10: 140</t>
  </si>
  <si>
    <t>Eighth Recital</t>
  </si>
  <si>
    <t>Article 1</t>
  </si>
  <si>
    <t>Article 2</t>
  </si>
  <si>
    <t>Contractor's Obligations</t>
  </si>
  <si>
    <t>Article 5</t>
  </si>
  <si>
    <t>Article 6</t>
  </si>
  <si>
    <t>Article 7</t>
  </si>
  <si>
    <t>Article 8</t>
  </si>
  <si>
    <t>Principal Contractor: See section A10:130</t>
  </si>
  <si>
    <t>Applies</t>
  </si>
  <si>
    <t>Not applicable</t>
  </si>
  <si>
    <t>Collaborative working: Applies</t>
  </si>
  <si>
    <t>Health and Safety: Applies</t>
  </si>
  <si>
    <t>Cost savings and value improvements: Applies</t>
  </si>
  <si>
    <t>Sustainable development and environmental considerations: Applies</t>
  </si>
  <si>
    <t>Performance indicators and monitoring: Does not apply</t>
  </si>
  <si>
    <t>Notification and negotiation of disputes: Applies</t>
  </si>
  <si>
    <t>Percentage to cover professional fees: 15 percent</t>
  </si>
  <si>
    <t>Adjudication - nominator of Adjudicator: The President or a Vice-President or Chairman or a Vice-Chairman of The Royal Institution of Chartered Surveyors.</t>
  </si>
  <si>
    <t>If the contractor requires interim payments to include fixed and time related charges for specific items in the preliminaries those charges must be clearly be shown against the items</t>
  </si>
  <si>
    <t>PRICING OF SCHEDULE OF WORK:</t>
  </si>
  <si>
    <t>Alterations: Do not alter the priced documents without written consent: Tenders containing unauthorised alterations or qualifications may be rejected. Measurement where not stated, ascertained from the drawings. Costs relating to items which are not priced will be deemed to have been included elsewhere in the tender.</t>
  </si>
  <si>
    <t>To be submitted, under separate cover, to the Quantity Surveyor on or before the tender date. Note: only priced Schedule of Works under consideration will be opened for tender checking purposes. The remainder will be returned, unopened, to sender.</t>
  </si>
  <si>
    <t>Page nr 3/1</t>
  </si>
  <si>
    <t>3/2</t>
  </si>
  <si>
    <t>COLLECTION</t>
  </si>
  <si>
    <t>Description</t>
  </si>
  <si>
    <t>Qty</t>
  </si>
  <si>
    <t>Unit</t>
  </si>
  <si>
    <t xml:space="preserve">Rate       </t>
  </si>
  <si>
    <t>£           p</t>
  </si>
  <si>
    <t>£</t>
  </si>
  <si>
    <t>nr</t>
  </si>
  <si>
    <t>m</t>
  </si>
  <si>
    <t>item</t>
  </si>
  <si>
    <t>Page nr 2/1</t>
  </si>
  <si>
    <t>2/2</t>
  </si>
  <si>
    <t>Preliminaries and Preambles</t>
  </si>
  <si>
    <t>Total carried to Form of Tender</t>
  </si>
  <si>
    <t xml:space="preserve">    £                p</t>
  </si>
  <si>
    <t>Page No.</t>
  </si>
  <si>
    <t>3/4</t>
  </si>
  <si>
    <t>WORK SCHEDULE</t>
  </si>
  <si>
    <t xml:space="preserve"> No.</t>
  </si>
  <si>
    <t xml:space="preserve">Total Carried to Collection </t>
  </si>
  <si>
    <t>ROOF</t>
  </si>
  <si>
    <t>3/5</t>
  </si>
  <si>
    <t>Add percentage addition to cover incidental costs, overheads and profit    _____%</t>
  </si>
  <si>
    <t xml:space="preserve">The prime cost of labour incurred before the final completion date. </t>
  </si>
  <si>
    <t xml:space="preserve">The prime cost of material incurred at any time during the Contract. </t>
  </si>
  <si>
    <t xml:space="preserve">The prime cost of work carried out by specialist subcontractors incurred at any time during the Contract. </t>
  </si>
  <si>
    <t>A10</t>
  </si>
  <si>
    <t>PROJECT PARTICULARS</t>
  </si>
  <si>
    <t>A10/110</t>
  </si>
  <si>
    <t>THE PROJECT:</t>
  </si>
  <si>
    <t xml:space="preserve">Name: </t>
  </si>
  <si>
    <t xml:space="preserve">Nature: </t>
  </si>
  <si>
    <t xml:space="preserve">Location: </t>
  </si>
  <si>
    <t>Timescale:</t>
  </si>
  <si>
    <t>A10/120</t>
  </si>
  <si>
    <t>EMPLOYER (CLIENT):</t>
  </si>
  <si>
    <t>The Contractor appointed to the project.</t>
  </si>
  <si>
    <t>A10/130</t>
  </si>
  <si>
    <t>A10/140</t>
  </si>
  <si>
    <t>A10/150</t>
  </si>
  <si>
    <t>Penzance</t>
  </si>
  <si>
    <t>A10/160</t>
  </si>
  <si>
    <t>A11</t>
  </si>
  <si>
    <t>TENDER AND CONTRACT DOCUMENTS</t>
  </si>
  <si>
    <t>A11/110</t>
  </si>
  <si>
    <t>A12</t>
  </si>
  <si>
    <t>THE SITE/EXISTING BUILDINGS</t>
  </si>
  <si>
    <t>A12/110</t>
  </si>
  <si>
    <t>THE SITE:</t>
  </si>
  <si>
    <t>A12/140</t>
  </si>
  <si>
    <t>EXISTING MAINS/SERVICES:</t>
  </si>
  <si>
    <t>THE SITE/EXISTING BUILDINGS (continued)</t>
  </si>
  <si>
    <t>HEALTH AND SAFETY FILE:</t>
  </si>
  <si>
    <t xml:space="preserve">ACCESS TO THE SITE: </t>
  </si>
  <si>
    <t>A12/200</t>
  </si>
  <si>
    <t>A12/210</t>
  </si>
  <si>
    <t>A12/220</t>
  </si>
  <si>
    <t>USE OF THE SITE:</t>
  </si>
  <si>
    <t>Do not use the site for any purpose other than carrying out the Works.</t>
  </si>
  <si>
    <t>A12/230</t>
  </si>
  <si>
    <t>SURROUNDING LAND/BUILDING USES:</t>
  </si>
  <si>
    <t>A12/240</t>
  </si>
  <si>
    <t xml:space="preserve">SITE VISIT: </t>
  </si>
  <si>
    <t>A13</t>
  </si>
  <si>
    <t>DESCRIPTION OF THE WORK</t>
  </si>
  <si>
    <t>A13/120</t>
  </si>
  <si>
    <t>THE WORK:</t>
  </si>
  <si>
    <t>A13/140</t>
  </si>
  <si>
    <t>WORK BY OTHERS CONCURRENT WITH THE CONTRACT:</t>
  </si>
  <si>
    <t>A20</t>
  </si>
  <si>
    <t>THE CONTRACT</t>
  </si>
  <si>
    <t>First Recital</t>
  </si>
  <si>
    <t>Second Recital</t>
  </si>
  <si>
    <t>Third Recital</t>
  </si>
  <si>
    <t>Article 3</t>
  </si>
  <si>
    <t>Article 4</t>
  </si>
  <si>
    <t>Fifth Recital</t>
  </si>
  <si>
    <t>Arbitration - appointer of Arbitrator: The President or a Vice-President of the Chartered Institute Arbitrators.</t>
  </si>
  <si>
    <t>EXECUTION:</t>
  </si>
  <si>
    <t>A30</t>
  </si>
  <si>
    <t>TENDERING/SUBLETTING/SUPPLY</t>
  </si>
  <si>
    <t>MAIN CONTRACT TENDERING</t>
  </si>
  <si>
    <t>A30/110</t>
  </si>
  <si>
    <t>SCOPE: These conditions are supplementary to those stated in the invitation to tender and on the Form of Tender.</t>
  </si>
  <si>
    <t>TENDERING PROCEDURE</t>
  </si>
  <si>
    <t>A30/145</t>
  </si>
  <si>
    <t>A30/160</t>
  </si>
  <si>
    <t>EXCLUSIONS:</t>
  </si>
  <si>
    <t>A30/170</t>
  </si>
  <si>
    <t>ACCEPTANCE OF TENDER:</t>
  </si>
  <si>
    <t>The Employer and the Employer's representatives:</t>
  </si>
  <si>
    <t>Offer no guarantee that any tender will be recommended for acceptance or accepted.</t>
  </si>
  <si>
    <t>Will not be responsible for any cost incurred in the preparation of any tender.</t>
  </si>
  <si>
    <t>PRELIMINARIES IN THE SPECIFICATION:</t>
  </si>
  <si>
    <t>The Preliminaries/General conditions sections (A10-A55 inclusive) must not be relied on as complying with SMM7.</t>
  </si>
  <si>
    <t>A30/220</t>
  </si>
  <si>
    <t xml:space="preserve">PRICING OF PRELIMINARIES: </t>
  </si>
  <si>
    <t>The following abbreviations have been used:</t>
  </si>
  <si>
    <t>F = Fixed charge item</t>
  </si>
  <si>
    <t>TR = Time related charge item.</t>
  </si>
  <si>
    <t>A30/250</t>
  </si>
  <si>
    <t>PROGRAMME:</t>
  </si>
  <si>
    <t>A30/500</t>
  </si>
  <si>
    <t>TENDER STAGE METHOD STATEMENTS:</t>
  </si>
  <si>
    <t>Tender Stage Method Statements must be submitted 14 days prior to any activity taking place on the site describing how and when the Contractor proposes and undertakes to carry out the following:</t>
  </si>
  <si>
    <t>At the same time and at the Contractor's discretion method statements may be submitted for other parts of the Works.</t>
  </si>
  <si>
    <t>Such alternative(s) will be deemed to be alternative tender(s) and each must include a complete and precise statement of the effects on cost and programme.</t>
  </si>
  <si>
    <t>Carry out a health and safety risk assessment for each such alternative and where appropriate provide a safety method statement suitable for incorporation in the Health and Safety Plan.</t>
  </si>
  <si>
    <t>Full technical data for each such alternative must be submitted to the Architect together with details of any consequential amendments to the design and/or construction of other parts of the Works.</t>
  </si>
  <si>
    <t>ALTERNATIVE TIME TENDERS:</t>
  </si>
  <si>
    <t>If any such tender is accepted the date for completion inserted in the Appendix to the Contract will be the date stated in the alternative tender or determined from the period stated in the alternative tender.</t>
  </si>
  <si>
    <t>A30/535</t>
  </si>
  <si>
    <t>SUBSTITUTE PRODUCTS:</t>
  </si>
  <si>
    <t>If the Contractor wishes to substitute products of different manufacture to those specified, details must be submitted with the tender giving reasons for each proposed substitution. Substitutions which have not been notified at tender stage may not be considered. Substitutions sanctioned by the CA will be subject to the verification requirements of clause A31/200.</t>
  </si>
  <si>
    <t>A30/570</t>
  </si>
  <si>
    <t>An outline Construction Phase Health and Safety Plan must be submitted 7 days prior to works commencing on site and is to include the following:</t>
  </si>
  <si>
    <t>Details of the management structure and responsibilities.</t>
  </si>
  <si>
    <t>Arrangements for issuing health and safety directions.</t>
  </si>
  <si>
    <t>Procedures for informing other contractors and employees of health and safety hazards.</t>
  </si>
  <si>
    <t>Selection procedures for ensuring competency of other contractors, the self-employed and designers.</t>
  </si>
  <si>
    <t>Procedures for communications between the project team, other contractors and site operatives.</t>
  </si>
  <si>
    <t>Arrangements for co-operation and co-ordination between contractors.</t>
  </si>
  <si>
    <t>Procedures for carrying out risk assessment and for managing and controlling the risk.</t>
  </si>
  <si>
    <t>Emergency procedures including those for fire prevention and escape.</t>
  </si>
  <si>
    <t>Arrangements for ensuring that all accidents, illness and dangerous occurrences are recorded.</t>
  </si>
  <si>
    <t>Arrangements for welfare facilities.</t>
  </si>
  <si>
    <t>Procedures for ensuring that all persons on site have received relevant health and safety information and any training.</t>
  </si>
  <si>
    <t>Arrangements for consulting with and taking the views of people on site.</t>
  </si>
  <si>
    <t>Arrangements for preparing site rules and drawing them to the attention of those affected and ensuring their compliance.</t>
  </si>
  <si>
    <t>Monitoring procedures to ensure compliance with site rules, selection and management procedures, health and safety standards and statutory requirements.</t>
  </si>
  <si>
    <t>Review procedures to obtain feedback. E.g. toolbox talks.</t>
  </si>
  <si>
    <t>A31</t>
  </si>
  <si>
    <t>PROVISION, CONTENT AND USE OF DOCUMENTS</t>
  </si>
  <si>
    <t>DEFINITIONS AND INTERPRETATIONS</t>
  </si>
  <si>
    <t>A31/110</t>
  </si>
  <si>
    <t xml:space="preserve">DEFINITIONS: </t>
  </si>
  <si>
    <t>The meaning of terms, derived terms and synonyms used in the preliminaries/general conditions and specification is as defined below or in the appropriate British Standard or British Standard glossary.</t>
  </si>
  <si>
    <t>A31/120</t>
  </si>
  <si>
    <t>A31/140</t>
  </si>
  <si>
    <t>PROVISION, CONTENT AND USE OF DOCUMENTS (continued)</t>
  </si>
  <si>
    <t>REFERENCED DOCUMENTS:</t>
  </si>
  <si>
    <t>Where and to the extent that this specification conflicts with referenced documents, this specification prevails.</t>
  </si>
  <si>
    <t>A31/200</t>
  </si>
  <si>
    <t>EQUIVALENT PRODUCTS:</t>
  </si>
  <si>
    <t>A31/210</t>
  </si>
  <si>
    <t>A31/220</t>
  </si>
  <si>
    <t>CURRENCY OF DOCUMENTS:</t>
  </si>
  <si>
    <t>A31/230</t>
  </si>
  <si>
    <t>Where used in this combination:</t>
  </si>
  <si>
    <t>DOCUMENTS PROVIDED ON BEHALF OF EMPLOYER</t>
  </si>
  <si>
    <t>A31/410</t>
  </si>
  <si>
    <t>A31/440</t>
  </si>
  <si>
    <t>DIMENSIONS:</t>
  </si>
  <si>
    <t>The accuracy of dimensions scaled from the drawings is not guaranteed. Obtain from the CA any dimensions required but not given in figures on the drawings nor calculable from figures on the drawings.</t>
  </si>
  <si>
    <t>A31/460</t>
  </si>
  <si>
    <t xml:space="preserve">THE SPECIFICATION: </t>
  </si>
  <si>
    <t>All sections of the specification must be read in conjunction with Main Contract Preliminaries/ General conditions.</t>
  </si>
  <si>
    <t>DOCUMENTS PROVIDED BY CONTRACTOR/ SUBCONTRACTORS/ SUPPLIERS</t>
  </si>
  <si>
    <t>A31/640</t>
  </si>
  <si>
    <t xml:space="preserve">TECHNICAL LITERATURE: </t>
  </si>
  <si>
    <t>The Contractor is required to keep copies of the following on site, readily accessible for reference by all supervisory personnel:</t>
  </si>
  <si>
    <t>Manufacturers' current literature relating to all products to be used in the Works.</t>
  </si>
  <si>
    <t>Relevant BS Codes of Practice.</t>
  </si>
  <si>
    <t>MAINTENANCE INSTRUCTIONS AND GUARANTEES:</t>
  </si>
  <si>
    <t>Retain copies delivered with components and equipment (failing which, obtain), register with manufacturer as necessary and hand over to CA on or before Practical Completion.</t>
  </si>
  <si>
    <t>FIXED CHARGE</t>
  </si>
  <si>
    <t>TIME RELATED CHARGE</t>
  </si>
  <si>
    <t>A32</t>
  </si>
  <si>
    <t>MANAGEMENT OF THE WORKS</t>
  </si>
  <si>
    <t>GENERALLY</t>
  </si>
  <si>
    <t>A32/120</t>
  </si>
  <si>
    <t>INSURANCE:</t>
  </si>
  <si>
    <t>Before starting work on site submit documentary evidence and/or policies and receipts for the insurance required by the Conditions of Contract.</t>
  </si>
  <si>
    <t>A32/130</t>
  </si>
  <si>
    <t>INSURANCE CLAIMS:</t>
  </si>
  <si>
    <t>If any event occurs which may give rise to any claim or proceeding in respect of loss or damage to the Works or injury or damage to persons or property arising out of the Works, forthwith give notice in writing to the Employer, the CA and the Insurers. Indemnify the Employer against any loss which may be caused by failure to give such notice.</t>
  </si>
  <si>
    <t>A32/140</t>
  </si>
  <si>
    <t>CLIMATIC CONDITIONS:</t>
  </si>
  <si>
    <t>Keep an accurate record of:</t>
  </si>
  <si>
    <t>Daily maximum and minimum air temperatures (including overnight).</t>
  </si>
  <si>
    <t>Delays due to adverse weather, including description of the weather, type(s) of work affected and number of hours lost.</t>
  </si>
  <si>
    <t>A32/150</t>
  </si>
  <si>
    <t>OWNERSHIP:</t>
  </si>
  <si>
    <t>Materials arising from the alteration work are to become the property of the Contractor except where otherwise stated. Remove from site as work proceeds.</t>
  </si>
  <si>
    <t>PROGRAMME/PROGRESS</t>
  </si>
  <si>
    <t>A32/210</t>
  </si>
  <si>
    <t>A32/250</t>
  </si>
  <si>
    <t>MONITORING:</t>
  </si>
  <si>
    <t>A32/260</t>
  </si>
  <si>
    <t>A32/290</t>
  </si>
  <si>
    <t>A32/420</t>
  </si>
  <si>
    <t xml:space="preserve">EXISTING WORK: </t>
  </si>
  <si>
    <t>A32/440</t>
  </si>
  <si>
    <t>A32/450</t>
  </si>
  <si>
    <t>A32/460</t>
  </si>
  <si>
    <t>A32/475</t>
  </si>
  <si>
    <t>A33</t>
  </si>
  <si>
    <t>QUALITY STANDARDS/CONTROL</t>
  </si>
  <si>
    <t>A33/110</t>
  </si>
  <si>
    <t>A33/120</t>
  </si>
  <si>
    <t>A33/130</t>
  </si>
  <si>
    <t>A33/140</t>
  </si>
  <si>
    <t>A33/150</t>
  </si>
  <si>
    <t>A33/160</t>
  </si>
  <si>
    <t>A33/170</t>
  </si>
  <si>
    <t>SAMPLES/APPROVALS</t>
  </si>
  <si>
    <t>A33/210</t>
  </si>
  <si>
    <t>A33/220</t>
  </si>
  <si>
    <t>A33/230</t>
  </si>
  <si>
    <t>ACCURACY/SETTING OUT GENERALLY</t>
  </si>
  <si>
    <t>A33/320</t>
  </si>
  <si>
    <t>APPEARANCE AND FIT:</t>
  </si>
  <si>
    <t>A33/380</t>
  </si>
  <si>
    <t xml:space="preserve">RECORD DRAWINGS: </t>
  </si>
  <si>
    <t>Record details of all grid lines, setting-out stations, bench marks and profiles on the site setting-out drawing. Retain on site throughout the contract and hand to CA on Completion.</t>
  </si>
  <si>
    <t>SERVICES GENERALLY</t>
  </si>
  <si>
    <t>A33/410</t>
  </si>
  <si>
    <t xml:space="preserve">SERVICES REGULATIONS: </t>
  </si>
  <si>
    <t>Any work carried out to or which affects new or existing services must be in accordance with the Bye Laws or Regulations of the relevant Statutory Authority.</t>
  </si>
  <si>
    <t>WATER REGULATIONS/BYELAWS NOTIFICATION</t>
  </si>
  <si>
    <t>Consent: Allow adequate time to receive Undertaker's consent before starting work. Inform immediately if consent is withheld or is granted subject to significant conditions.</t>
  </si>
  <si>
    <t xml:space="preserve">WATER REGULATIONS/BYELAWS CONTRACTOR'S CERTIFICATE: </t>
  </si>
  <si>
    <t>On completion of the work, submit to the CA (and where required also to the Water Undertaker) a certificate including:</t>
  </si>
  <si>
    <t>The address of the premises.</t>
  </si>
  <si>
    <t>A brief description of the new installation and/or work carried out to an existing installation.</t>
  </si>
  <si>
    <t>The Contractor's name and address.</t>
  </si>
  <si>
    <t>A statement that the installation complies with the relevant Water Regulations or Byelaws.</t>
  </si>
  <si>
    <t>The name and signature of the individual responsible for checking compliance.</t>
  </si>
  <si>
    <t>A33/420</t>
  </si>
  <si>
    <t>SERVICE RUNS:</t>
  </si>
  <si>
    <t>Make adequate provision for services, including unobstructed routes and fixings. Wherever possible ducts, chases and holes are to be formed during construction rather than cut.</t>
  </si>
  <si>
    <t>SUPERVISION/INSPECTION/DEFECTIVE WORK</t>
  </si>
  <si>
    <t>A33/540</t>
  </si>
  <si>
    <t>Defects in the existing construction are to be reported to CA without delay. Obtain instructions before proceeding with work which may:</t>
  </si>
  <si>
    <t>Cover up or otherwise hinder access to the defective construction, or</t>
  </si>
  <si>
    <t>Be rendered abortive by the carrying out of remedial work.</t>
  </si>
  <si>
    <t>A33/560</t>
  </si>
  <si>
    <t>PROPOSALS FOR RECTIFICATION OF DEFECTIVE WORK/PRODUCTS:</t>
  </si>
  <si>
    <t>As soon as possible after any part(s) of the work or any products are known to be not in accordance with the Contract or appear that they may not be in accordance submit proposals to CA for opening up, inspection, testing, making good, adjustment of the Contract Sum, or removal and re-execution.</t>
  </si>
  <si>
    <t>Such proposals may be unacceptable to the CA and contrary instructions may be issued.</t>
  </si>
  <si>
    <t>CONTINUITY OF THERMAL INSULATION</t>
  </si>
  <si>
    <t>Method: Infra-red thermography inspection to BRE Report 176.</t>
  </si>
  <si>
    <t>Compliance: Submit inspection report.</t>
  </si>
  <si>
    <t>A33/580</t>
  </si>
  <si>
    <t>A33/590</t>
  </si>
  <si>
    <t>WORK AT OR AFTER COMPLETION</t>
  </si>
  <si>
    <t>GENERALLY:</t>
  </si>
  <si>
    <t>Make good all damage consequent upon the work.</t>
  </si>
  <si>
    <t>Remove all temporary markings, coverings and protective wrappings unless otherwise instructed.</t>
  </si>
  <si>
    <t>Clean the works thoroughly inside and out including all accessible ducts and voids, remove all splashes, deposits, efflorescence, rubbish and surplus materials consequent upon the execution of the work.</t>
  </si>
  <si>
    <t>Cleaning materials and methods to be as recommended by manufacturers of products being cleaned, and to be such that there is no damage or disfigurement to other materials or construction.</t>
  </si>
  <si>
    <t>Obtain COSHH dated data sheets for all materials used for cleaning and ensure they are used only as recommended by their manufacturers.</t>
  </si>
  <si>
    <t>Touch up minor faults in newly painted/repainted work, carefully matching colour, and brushing out edges. Repaint badly marked areas back to suitable breaks or junctions.</t>
  </si>
  <si>
    <t>Adjust, ease and lubricate moving parts of new work as necessary to ensure easy and efficient operation, including doors, windows, drawers, ironmongery, appliances, valves and controls.</t>
  </si>
  <si>
    <t xml:space="preserve">SECURITY AT COMPLETION: </t>
  </si>
  <si>
    <t>MAKING GOOD DEFECTS:</t>
  </si>
  <si>
    <t>Make arrangements with the CA and give reasonable notice of the precise dates for access to the various parts of the Works for purposes of making good defects. Inform CA when remedial works to the various parts of the Works are completed.</t>
  </si>
  <si>
    <t>A34</t>
  </si>
  <si>
    <t>SECURITY/SAFETY/PROTECTION</t>
  </si>
  <si>
    <t>A34/110</t>
  </si>
  <si>
    <t>THE CONSTRUCTION PHASE HEALTH AND SAFETY PLAN:</t>
  </si>
  <si>
    <t>A34/130</t>
  </si>
  <si>
    <t xml:space="preserve">SECURITY: </t>
  </si>
  <si>
    <t>A34/140</t>
  </si>
  <si>
    <t>STABILITY:</t>
  </si>
  <si>
    <t>Accept responsibility for the stability and structural integrity of the Works during the Contract, and support as necessary. Prevent overloading: details of design loads may be obtained from CA.</t>
  </si>
  <si>
    <t>A34/150</t>
  </si>
  <si>
    <t>Carry out the Works without undue inconvenience and nuisance and without danger to occupants and users.</t>
  </si>
  <si>
    <t>If it transpires that compliance with this clause requires certain operations to be carried out during overtime, and such overtime is not required for any other reason, the extra cost will be paid to the Contractor, provided that such overtime is authorised by the CA in advance.</t>
  </si>
  <si>
    <t>A34/170</t>
  </si>
  <si>
    <t>EMPLOYER'S REPRESENTATIVES SITE VISITS:</t>
  </si>
  <si>
    <t>Inform the CA in advance of all safety provisions and procedures (including those relating to materials which may be deleterious) which will require the compliance of the Employer or the Employer's representatives when visiting the site. Provide protective clothing and/or equipment for the Employer and the Employer's representatives as appropriate.</t>
  </si>
  <si>
    <t>PROTECT AGAINST THE FOLLOWING:</t>
  </si>
  <si>
    <t>NOISE:</t>
  </si>
  <si>
    <t>Comply generally with the recommendations of BS 5228: Part 1, clause 9.3 for minimising noise levels during the execution of the works.</t>
  </si>
  <si>
    <t>Fit all compressors, percussion tools and vehicles with effective silencers of a type recommended by manufacturers of the compressors, tools or vehicles.</t>
  </si>
  <si>
    <t>Do not use or permit employees to use radios or other audio equipment in ways or at times which may cause nuisance.</t>
  </si>
  <si>
    <t xml:space="preserve">POLLUTION: </t>
  </si>
  <si>
    <t>Take all reasonable precautions to prevent pollution of the site, the Works and the general environment including streams and waterways. If pollution occurs, inform the appropriate Authorities and the CA without delay and provide them with all relevant information.</t>
  </si>
  <si>
    <t>USE OF PESTICIDES:</t>
  </si>
  <si>
    <t>Use only where specified or approved, and then only suitable products as listed in the UK Pesticide Guide.</t>
  </si>
  <si>
    <t>Where work is near water, drainage ditches or land drains, comply with the MAFF 'Guidelines for the use of herbicides on weeds in or near water courses and lakes'.</t>
  </si>
  <si>
    <t>Observe all precautions recommended by the manufacturer and remove containers from site immediately they have been emptied or are no longer required.</t>
  </si>
  <si>
    <t>Operatives must hold a BASIS Certificate of Competence, or work under the supervision of a Certificate holder.</t>
  </si>
  <si>
    <t xml:space="preserve">NUISANCE: </t>
  </si>
  <si>
    <t>Take all necessary precautions to prevent nuisance from smoke, dust, rubbish, vermin and other causes.</t>
  </si>
  <si>
    <t xml:space="preserve">ASBESTOS BASED MATERIALS: </t>
  </si>
  <si>
    <t>FIRE PREVENTION:</t>
  </si>
  <si>
    <t>Take all necessary precautions to prevent personal injury, death, and damage to the Works or other property from fire. Comply with Joint Code of Practice 'Fire Prevention on Construction Sites' published by the Building Employers Confederation and the Loss Prevention Council.</t>
  </si>
  <si>
    <t>FIRE PREVENTION: SMOKING</t>
  </si>
  <si>
    <t>BURNING ON SITE:</t>
  </si>
  <si>
    <t>Burning on site of materials arising from the work will not be permitted.</t>
  </si>
  <si>
    <t>MOISTURE:</t>
  </si>
  <si>
    <t>Prevent the work from becoming wet or damp where this may cause damage. Dry out the Works thoroughly. Control the drying out and humidity of the Works and the application of heat to prevent:</t>
  </si>
  <si>
    <t>Blistering and failure of adhesion.</t>
  </si>
  <si>
    <t>Damage due to trapped moisture.</t>
  </si>
  <si>
    <t>Excessive movement.</t>
  </si>
  <si>
    <t xml:space="preserve">INFECTED TIMBER: </t>
  </si>
  <si>
    <t>WASTE:</t>
  </si>
  <si>
    <t>Remove rubbish, debris, surplus material and spoil regularly and keep the site and Works clean and tidy.</t>
  </si>
  <si>
    <t>Remove all rubbish, dirt and residues from voids and cavities in the construction before closing in.</t>
  </si>
  <si>
    <t>Ensure that non-hazardous material is disposed of at a tip approved by a Waste Regulation Authority.</t>
  </si>
  <si>
    <t>A34/410</t>
  </si>
  <si>
    <t>EXISTING SERVICES:</t>
  </si>
  <si>
    <t>Observe service authority's recommendations for work adjacent to existing services.</t>
  </si>
  <si>
    <t>Adequately protect, and prevent damage to all services. Do not interfere with their operation without consent of the service authorities or other owners.</t>
  </si>
  <si>
    <t>Identify below ground services with signboards, giving type and depth, and overhead services with headroom markers.</t>
  </si>
  <si>
    <t>ROADS AND FOOTPATHS:</t>
  </si>
  <si>
    <t>Adequately maintain roads, footpaths, parking areas and other hardstandings within and adjacent to the site and keep clear of mud and debris. Any damage to roads and footpaths caused by site traffic or otherwise consequent upon the Works must be made good to the satisfaction of the Local Authority or other owner. Bear any costs arising.</t>
  </si>
  <si>
    <t xml:space="preserve">EXISTING FEATURES: </t>
  </si>
  <si>
    <t>Prevent damage to existing buildings, fences, gates, walls, roads, paved areas and other site features which are to remain in position during the execution of the Works.</t>
  </si>
  <si>
    <t>Prevent damage to existing property undergoing alteration or extension and make good to match existing any defects so caused. Remove existing work the minimum necessary and with care to reduce the amount of making good to a minimum.</t>
  </si>
  <si>
    <t xml:space="preserve">BUILDING INTERIORS: </t>
  </si>
  <si>
    <t>EXISTING STRUCTURES:</t>
  </si>
  <si>
    <t>Check proposed methods of work for effects on adjacent structures inside and outside the site boundary.</t>
  </si>
  <si>
    <t>Provide and maintain during the execution of the Works all incidental shoring, strutting, needling and other supports as may be necessary to preserve the stability of existing structures on the site or adjoining, that may be endangered or affected by the Works.</t>
  </si>
  <si>
    <t>Support existing structure as necessary during cutting of new openings or replacement of structural parts.</t>
  </si>
  <si>
    <t>Monitor adjacent structures and immediately report excessive movement to the CA.</t>
  </si>
  <si>
    <t>Do not remove supports until new work is strong enough to support the existing structure. Prevent overstressing of completed work when removing supports.</t>
  </si>
  <si>
    <t>A35</t>
  </si>
  <si>
    <t>SPECIFIC LIMITATIONS ON METHOD/ SEQUENCE/TIMING</t>
  </si>
  <si>
    <t>A35/170</t>
  </si>
  <si>
    <t>USE OR DISPOSAL OF MATERIALS:</t>
  </si>
  <si>
    <t>WORKING HOURS:</t>
  </si>
  <si>
    <t>A36</t>
  </si>
  <si>
    <t>FACILITIES/TEMPORARY WORK/SERVICES</t>
  </si>
  <si>
    <t>A36/110</t>
  </si>
  <si>
    <t>ACCOMMODATION</t>
  </si>
  <si>
    <t>TEMPORARY WORK</t>
  </si>
  <si>
    <t>A36/320</t>
  </si>
  <si>
    <t>A36/371</t>
  </si>
  <si>
    <t>NAME BOARDS/ADVERTISEMENTS:</t>
  </si>
  <si>
    <t>Contractor's/ subcontractors' name boards will be permitted in approved position(s) and form, and subject to any required consents. Advertisements will not be permitted.</t>
  </si>
  <si>
    <t>SERVICES AND FACILITIES</t>
  </si>
  <si>
    <t>A36/410</t>
  </si>
  <si>
    <t xml:space="preserve">LIGHTING: </t>
  </si>
  <si>
    <t>During finishing work and inspection provide temporary lighting, the intensity and direction of which closely resembles that provided by the permanent installation.</t>
  </si>
  <si>
    <t>A36/420</t>
  </si>
  <si>
    <t xml:space="preserve">LIGHTING AND POWER: </t>
  </si>
  <si>
    <t>The Employer will not be held responsible for the effects of any failure or restriction in supply.</t>
  </si>
  <si>
    <t>A36/430</t>
  </si>
  <si>
    <t>WATER:</t>
  </si>
  <si>
    <t xml:space="preserve">TELEPHONES: </t>
  </si>
  <si>
    <t>The permanent heating installation may be used for drying out the Works and controlling temperature and humidity levels, but:</t>
  </si>
  <si>
    <t>The Employer does not undertake that it will be available.</t>
  </si>
  <si>
    <t>The Contractor must take responsibility for operation, maintenance and remedial work, and arrange supervision by and indemnification of the appropriate Subcontractors, and pay costs arising.</t>
  </si>
  <si>
    <t>A36/530</t>
  </si>
  <si>
    <t xml:space="preserve">PROTECTIVE CLOTHING: </t>
  </si>
  <si>
    <t>Provide for the sole use of those acting on behalf of the Employer, in sizes to be specified:</t>
  </si>
  <si>
    <t>A37</t>
  </si>
  <si>
    <t>OPERATION/MAINTENANCE OF THE FINISHED BUILDING</t>
  </si>
  <si>
    <t>THE BUILDING MANUAL</t>
  </si>
  <si>
    <t>Purpose:   The Building Manual (incorporating the Health and Safety File) is to be a comprehensive information source and guide for the Employer and end users providing a complete understanding of the building and its systems to enable efficient and safe operation and maintenance.</t>
  </si>
  <si>
    <t>Compilation:   Prepare all information for Contractor designed or performance specified work including as-built drawings. Obtain or prepare all other information to be included in the Manual.</t>
  </si>
  <si>
    <t>Content:</t>
  </si>
  <si>
    <t>PART 1: GENERAL: Content as clause 121.</t>
  </si>
  <si>
    <t>PART 2: BUILDING FABRIC: Content as clause 133.</t>
  </si>
  <si>
    <t>PART 3: BUILDING SERVICES: Content as clause 143.</t>
  </si>
  <si>
    <t>Reviewing the Manual:   Review process: Submit a complete draft. Amend in the light of any comments and resubmit. Do not proceed with production of the final copies until authorized.</t>
  </si>
  <si>
    <t>Latest date for submission: 3 weeks before the date for submission of final copies.</t>
  </si>
  <si>
    <t>Final copies of the Manual:   Number of copies 2</t>
  </si>
  <si>
    <t>Latest date for submission: 2 weeks before  the date for completion stated in the contract.</t>
  </si>
  <si>
    <t>As-built drawings:   Number of copies: 2</t>
  </si>
  <si>
    <t>Medium: A1</t>
  </si>
  <si>
    <t>OPERATION/MAINTENANCE OF THE FINISHED BUILDING (continued)</t>
  </si>
  <si>
    <t>THE HEALTH AND SAFETY FILE</t>
  </si>
  <si>
    <t>Purpose: Include adequate information about the structure or materials used which might affect the health or safety of anyone carrying out construction or cleaning work or of anyone who may be affected by such work.</t>
  </si>
  <si>
    <t>Details of key structural principles, including safe working floor and roof loads.</t>
  </si>
  <si>
    <t>Details of construction methods and materials, including COSHH dated data sheets, which may present residual hazards with respect to cleaning, maintenance, repair, renovation or demolition.</t>
  </si>
  <si>
    <t>General maintenance instructions including access provision and information about equipment provided for cleaning and maintaining the building fabric.</t>
  </si>
  <si>
    <t>As-built drawings.</t>
  </si>
  <si>
    <t>The nature, location and markings of utilities and services, including emergency and fire fighting.</t>
  </si>
  <si>
    <t>Instructions for operation, maintenance, dismantling and removal of equipment and systems.</t>
  </si>
  <si>
    <t>Details of hazards associated with the materials used in the construction.</t>
  </si>
  <si>
    <t>Access requirements/restrictions.</t>
  </si>
  <si>
    <t>Copies of the File:  Number of copies 2</t>
  </si>
  <si>
    <t>CONTENT OF THE BUILDING MANUAL PART 1: GENERAL</t>
  </si>
  <si>
    <t>The property:   A description of the buildings.</t>
  </si>
  <si>
    <t>Details of ownership.</t>
  </si>
  <si>
    <t>The parties: Names, addresses (including e-mail), telephone and fax numbers of the following:</t>
  </si>
  <si>
    <t>Consultants and designers including name and number of individual to be contacted in case of emergency.</t>
  </si>
  <si>
    <t>Authorities and statutory undertakers plus copies of consents and approvals.</t>
  </si>
  <si>
    <t>Contractors, subcontractors, suppliers and manufacturers.</t>
  </si>
  <si>
    <t>Maintenance contractors.</t>
  </si>
  <si>
    <t>Operational requirements and constraints of a general nature: Include details not relevant to other parts of the Building Manual.</t>
  </si>
  <si>
    <t>The fire safety strategy for the buildings and site: Include drawings showing fire appliance routes, emergency escape routes, fire resisting doors, location of emergency and fire fighting systems, services shut-off valves, switches, etc.</t>
  </si>
  <si>
    <t>A37/133</t>
  </si>
  <si>
    <t>CONTENT OF THE BUILDING MANUAL PART 2: BUILDING FABRIC (continued)</t>
  </si>
  <si>
    <t>Construction of the building:</t>
  </si>
  <si>
    <t>A detailed description of methods and materials used.</t>
  </si>
  <si>
    <t>As-built drawings recording details of construction, together with an index.</t>
  </si>
  <si>
    <t>Information about repair, renovation or demolition.</t>
  </si>
  <si>
    <t>Maintenance of the building fabric: Instructions for general maintenance detailing work to be done, acceptable tolerances and frequency of operation.</t>
  </si>
  <si>
    <t xml:space="preserve">Product details: </t>
  </si>
  <si>
    <t>Copies of manufacturers' current literature including COSHH dated data sheets and recommendations for cleaning, repair and maintenance.</t>
  </si>
  <si>
    <t>Fixtures and fittings: Schedules including manufacturer and product reference.</t>
  </si>
  <si>
    <t>Guarantees, warranties and maintenance agreements: Obtain from suppliers, subcontractors and manufacturers.</t>
  </si>
  <si>
    <t>Test certificates and reports required in the specification.</t>
  </si>
  <si>
    <t>A37/143</t>
  </si>
  <si>
    <t>CONTENT OF THE BUILDING MANUAL PART 3: BUILDING SERVICES</t>
  </si>
  <si>
    <t>Description of the systems:</t>
  </si>
  <si>
    <t>Ensure that the Employer's staff fully understand the scope and facilities provided.</t>
  </si>
  <si>
    <t>A40</t>
  </si>
  <si>
    <t>CONTRACTOR'S GENERAL COST ITEMS: MANAGEMENT AND STAFF</t>
  </si>
  <si>
    <t>A40/110</t>
  </si>
  <si>
    <t>MANAGEMENT AND STAFF</t>
  </si>
  <si>
    <t>A41</t>
  </si>
  <si>
    <t>CONTRACTOR'S GENERAL COST ITEMS: SITE ACCOMMODATION</t>
  </si>
  <si>
    <t>For details of site accommodation required or made/not made available by the Employer see section A36.</t>
  </si>
  <si>
    <t>A41/110</t>
  </si>
  <si>
    <t>SITE ACCOMMODATION</t>
  </si>
  <si>
    <t>A42</t>
  </si>
  <si>
    <t>CONTRACTOR'S GENERAL COST ITEMS: SERVICES AND FACILITIES</t>
  </si>
  <si>
    <t>For details of services and facilities required or made/not made available by the Employer see section A36.</t>
  </si>
  <si>
    <t>A42/110</t>
  </si>
  <si>
    <t>POWER</t>
  </si>
  <si>
    <t>A42/120</t>
  </si>
  <si>
    <t>LIGHTING</t>
  </si>
  <si>
    <t>A42/130</t>
  </si>
  <si>
    <t>FUELS (excluding fuels for testing and commissioning)</t>
  </si>
  <si>
    <t>A42/140</t>
  </si>
  <si>
    <t>WATER</t>
  </si>
  <si>
    <t>A42/150</t>
  </si>
  <si>
    <t>TELEPHONE AND ADMINISTRATION</t>
  </si>
  <si>
    <t>A42/160</t>
  </si>
  <si>
    <t>CONTRACTOR'S GENERAL COST ITEMS: SERVICES AND FACILITIES (continued)</t>
  </si>
  <si>
    <t>A42/170</t>
  </si>
  <si>
    <t>STORAGE OF MATERIALS (see A33/150)</t>
  </si>
  <si>
    <t>A42/180</t>
  </si>
  <si>
    <t>RUBBISH DISPOSAL (see A34/290)</t>
  </si>
  <si>
    <t>A42/190</t>
  </si>
  <si>
    <t>CLEANING (see A33/610)</t>
  </si>
  <si>
    <t>A42/200</t>
  </si>
  <si>
    <t>DRYING OUT (see A34/280)</t>
  </si>
  <si>
    <t>A42/210</t>
  </si>
  <si>
    <t>PROTECTION OF WORK IN ALL SECTIONS (see A34/410 et seq)</t>
  </si>
  <si>
    <t>A42/220</t>
  </si>
  <si>
    <t>SECURITY (see A34/130)</t>
  </si>
  <si>
    <t>A42/230</t>
  </si>
  <si>
    <t>MAINTAIN PUBLIC AND PRIVATE ROADS (see A34/430)</t>
  </si>
  <si>
    <t>A42/240</t>
  </si>
  <si>
    <t>SMALL PLANT AND TOOLS</t>
  </si>
  <si>
    <t>A42/300</t>
  </si>
  <si>
    <t>Smoking will not be permitted on the site</t>
  </si>
  <si>
    <t>Upper Floors</t>
  </si>
  <si>
    <t>WALL FINISHES</t>
  </si>
  <si>
    <t>FLOOR FINISHES</t>
  </si>
  <si>
    <t>CEILING FINISHES</t>
  </si>
  <si>
    <t>MECHANICAL INSTALLATIONS</t>
  </si>
  <si>
    <t>External Works</t>
  </si>
  <si>
    <t>Storm/Surfacewater Drainage</t>
  </si>
  <si>
    <t>External &amp; Site works</t>
  </si>
  <si>
    <t>PRINCIPAL DESIGNER</t>
  </si>
  <si>
    <t>PARKING/DELIVERY LAYDOWN AREAS:</t>
  </si>
  <si>
    <t>HEALTH AND SAFETY HAZARDS:</t>
  </si>
  <si>
    <t>Ninth Recital</t>
  </si>
  <si>
    <t>Tenth Recital</t>
  </si>
  <si>
    <t>Principal Designer: See section A10: 150</t>
  </si>
  <si>
    <t>Quantity Surveyor: See section A10: 160</t>
  </si>
  <si>
    <t>Article 9</t>
  </si>
  <si>
    <t>Arbitration; dispute or difference - settlement of disputes: Article 8 and clauses 9.3 to 9.8 (Arbitration) apply</t>
  </si>
  <si>
    <t>Date for Completion of the Works:      TBA</t>
  </si>
  <si>
    <t>Clause 1.7</t>
  </si>
  <si>
    <t>Addresses for the service of notices:  See A10/120 &amp; A10/130</t>
  </si>
  <si>
    <t>Clause 2.4</t>
  </si>
  <si>
    <t>Clause 2.5</t>
  </si>
  <si>
    <t>Deferment of possession of the site: Maximum period 6 weeks</t>
  </si>
  <si>
    <t>Clause 2.23.2</t>
  </si>
  <si>
    <t>Clause 2.30</t>
  </si>
  <si>
    <t>Rectification period: 12 months.</t>
  </si>
  <si>
    <t>Advance payment: Does not apply</t>
  </si>
  <si>
    <t>Interim payments: The first date is one month after the date of possession of the site</t>
  </si>
  <si>
    <t>Retention percentage: 5%</t>
  </si>
  <si>
    <t>Cl'se 6.4.1.2</t>
  </si>
  <si>
    <t>Clause 6.5.1</t>
  </si>
  <si>
    <t>Insurance - liability of Employer: Not required (TBC)</t>
  </si>
  <si>
    <t>Clause 6.7 and Schedule 1</t>
  </si>
  <si>
    <t>Joint Fire Code: Does not apply</t>
  </si>
  <si>
    <t>Clause 6.15</t>
  </si>
  <si>
    <t>Clause 8.9.2</t>
  </si>
  <si>
    <t>Period of suspension:    2 months</t>
  </si>
  <si>
    <t>Clauses 8.11.1.1 to 8.11.1.5</t>
  </si>
  <si>
    <t>Clause 9.4.1</t>
  </si>
  <si>
    <t>The Contract will be executed as a deed</t>
  </si>
  <si>
    <t>General: In accordance with the principles of the Construction Industry Board 'Code of practice for the selection of main contractors' and NJCC Code of Procedure for Single Stage Selective Tendering.</t>
  </si>
  <si>
    <t>If the Contractor cannot tender for any part(s) of the work as defined in the tender documents the Quantity Surveyor must be informed as soon as possible, defining the relevant part(s) and stating the reason(s) for the inability to tender.</t>
  </si>
  <si>
    <t>A30/190</t>
  </si>
  <si>
    <t>PERIOD OF VALIDITY</t>
  </si>
  <si>
    <t>Method statements related to the construction hazards identified in the pre-construction information and/or statements on how the hazards will be addressed and other significant hazards identified by the contractor.</t>
  </si>
  <si>
    <r>
      <rPr>
        <b/>
        <sz val="11"/>
        <rFont val="Arial"/>
        <family val="2"/>
      </rPr>
      <t>Replace</t>
    </r>
    <r>
      <rPr>
        <sz val="11"/>
        <rFont val="Arial"/>
        <family val="2"/>
      </rPr>
      <t>: Supply and fix new products matching those removed. Execute work to match original new state of that removed.</t>
    </r>
  </si>
  <si>
    <r>
      <rPr>
        <b/>
        <sz val="11"/>
        <rFont val="Arial"/>
        <family val="2"/>
      </rPr>
      <t xml:space="preserve">Repair: </t>
    </r>
    <r>
      <rPr>
        <sz val="11"/>
        <rFont val="Arial"/>
        <family val="2"/>
      </rPr>
      <t xml:space="preserve">Execute remedial work to designated products. Make secure, sound and neat. Excludes redecoration and/ or replacement. </t>
    </r>
  </si>
  <si>
    <r>
      <rPr>
        <b/>
        <sz val="11"/>
        <rFont val="Arial"/>
        <family val="2"/>
      </rPr>
      <t>Refix</t>
    </r>
    <r>
      <rPr>
        <sz val="11"/>
        <rFont val="Arial"/>
        <family val="2"/>
      </rPr>
      <t>: Fix removed products</t>
    </r>
  </si>
  <si>
    <r>
      <rPr>
        <b/>
        <sz val="11"/>
        <rFont val="Arial"/>
        <family val="2"/>
      </rPr>
      <t>Ease</t>
    </r>
    <r>
      <rPr>
        <sz val="11"/>
        <rFont val="Arial"/>
        <family val="2"/>
      </rPr>
      <t>: Adjust moving parts of designated products or work to achieve free movement and good fit in open and closed positions.</t>
    </r>
  </si>
  <si>
    <r>
      <rPr>
        <b/>
        <sz val="11"/>
        <rFont val="Arial"/>
        <family val="2"/>
      </rPr>
      <t>Match existing</t>
    </r>
    <r>
      <rPr>
        <sz val="11"/>
        <rFont val="Arial"/>
        <family val="2"/>
      </rPr>
      <t>: Provide products and work of the same appearance and features as the original, excluding ageing and weathering. Make joints between existing and new work as inconspicuous as possible</t>
    </r>
  </si>
  <si>
    <r>
      <rPr>
        <b/>
        <sz val="11"/>
        <rFont val="Arial"/>
        <family val="2"/>
      </rPr>
      <t>System</t>
    </r>
    <r>
      <rPr>
        <sz val="11"/>
        <rFont val="Arial"/>
        <family val="2"/>
      </rPr>
      <t>: Equipment, accessories, controls, supports and ancillary items, including installation, necessary for that section of the work to function.</t>
    </r>
  </si>
  <si>
    <r>
      <rPr>
        <b/>
        <sz val="11"/>
        <rFont val="Arial"/>
        <family val="2"/>
      </rPr>
      <t>Remove</t>
    </r>
    <r>
      <rPr>
        <sz val="11"/>
        <rFont val="Arial"/>
        <family val="2"/>
      </rPr>
      <t>: Disconnect, dismantle as necessary and take out the designated products or work and associated accessories, fixings, supports, linings and bedding materials. Dispose of unwanted materials. Including taking out and disposing of associated pipework, wiring, ductwork or other services.</t>
    </r>
  </si>
  <si>
    <r>
      <rPr>
        <b/>
        <sz val="11"/>
        <rFont val="Arial"/>
        <family val="2"/>
      </rPr>
      <t>Fix/Supply and fix</t>
    </r>
    <r>
      <rPr>
        <sz val="11"/>
        <rFont val="Arial"/>
        <family val="2"/>
      </rPr>
      <t>: Includes all labour and site equipment for unloading, handling, storing and execution. All products to be supplied and fixed unless stated otherwise.</t>
    </r>
  </si>
  <si>
    <r>
      <rPr>
        <b/>
        <sz val="11"/>
        <rFont val="Arial"/>
        <family val="2"/>
      </rPr>
      <t>Keep/Setting aside for reuse</t>
    </r>
    <r>
      <rPr>
        <sz val="11"/>
        <rFont val="Arial"/>
        <family val="2"/>
      </rPr>
      <t>: Do not damage designated products or work. Clean off bedding and jointing materials. Stack neatly, adequately protect and store until required by the Employer or for use in the Works as instructed.</t>
    </r>
  </si>
  <si>
    <r>
      <rPr>
        <b/>
        <sz val="11"/>
        <rFont val="Arial"/>
        <family val="2"/>
      </rPr>
      <t>Make good</t>
    </r>
    <r>
      <rPr>
        <sz val="11"/>
        <rFont val="Arial"/>
        <family val="2"/>
      </rPr>
      <t>: Execute local remedial work to designated work. Make secure, sound and neat. Excludes final redecoration and/ or replacement.</t>
    </r>
  </si>
  <si>
    <t>Wherever products are specified by proprietary name and the phrase 'or equivalent/or similar approved' is not included, it is to be deemed included.</t>
  </si>
  <si>
    <t>A30/590</t>
  </si>
  <si>
    <t>A plan for monitoring and reporting on resource use and the quantity of waste.</t>
  </si>
  <si>
    <t>SITE WASTE MANAGEMENT PLAN</t>
  </si>
  <si>
    <t>As a minimum the plan should contain details of:</t>
  </si>
  <si>
    <t>Types and quantities of waste that will be generated</t>
  </si>
  <si>
    <t>Resource management options for these wastes</t>
  </si>
  <si>
    <t>Use of appropriate &amp; licenced waste management contractors</t>
  </si>
  <si>
    <t>A31/260</t>
  </si>
  <si>
    <t>SIZES</t>
  </si>
  <si>
    <t>Products are specified by their co-ordinating sizes. Cross section dimensions of timber shown on drawings are target sizes as defined in BS EN 336 for non-structural softwood and hardwood sections / finished sizes for non-structural softwood or hardwood sawn and further processed sections</t>
  </si>
  <si>
    <t>A32/110</t>
  </si>
  <si>
    <t>SUPERVISION</t>
  </si>
  <si>
    <t xml:space="preserve">Accept responsibility for coordination, supervision and administration of the Works, including subcontracts. Arrange and monitor a programme with each subcontractor, supplier, local authority and statutory undertaker, and obtain and supply information as necessary for coordination of the work.
</t>
  </si>
  <si>
    <t>A32/265</t>
  </si>
  <si>
    <t>CONTRACTOR'S PROGRESS REPORT</t>
  </si>
  <si>
    <t>Submit a progress report at least 2 days before the site meeting. Notwithstanding the Contractor's obligations under the Contract the report must include:</t>
  </si>
  <si>
    <t>A progress statement by reference to the master programme for the Works</t>
  </si>
  <si>
    <t>Details of any matters materially affecting the regular progress of the Works</t>
  </si>
  <si>
    <t>Subcontractors' and suppliers' progress reports</t>
  </si>
  <si>
    <t>Any requirement for further drawings or details or instructions</t>
  </si>
  <si>
    <t>A32/410</t>
  </si>
  <si>
    <t>CASH FLOW FORECAST</t>
  </si>
  <si>
    <t>General: Comply with manufacturer's printed/ published recommendations and instructions current on the date of the Invitation to tender.</t>
  </si>
  <si>
    <t>Requirement: Notify Water Undertaker of any work carried out to or which affects new or existing services and submit any required plans, diagrams and details.</t>
  </si>
  <si>
    <t>The date on which the installation was checked.</t>
  </si>
  <si>
    <t>AIR LEAKAGE TEST</t>
  </si>
  <si>
    <t>ACOUSTIC TEST</t>
  </si>
  <si>
    <t>A33/436</t>
  </si>
  <si>
    <t>A33/630</t>
  </si>
  <si>
    <t>QUALITY CONTROL</t>
  </si>
  <si>
    <t>Establish and maintain procedures to ensure that the Works, including the work of subcontractors, comply with specified requirements. Maintain full records and keep copies on site for inspection, submit upon request</t>
  </si>
  <si>
    <t>Leave the Works secure with, where appropriate, all accesses closed and locked. Account for and adequately label all keys and hand over to Employer with itemised schedule, retaining duplicate schedule signed by Employer as a receipt.</t>
  </si>
  <si>
    <t>A33/740</t>
  </si>
  <si>
    <t>HIGHWAY/SEWER ADOPTION</t>
  </si>
  <si>
    <t>Work to be adopted under the Highways Act, Section 38 or the Road (Scotland) Act, Section 16 to 18 or the Water Industry Act, Section 104</t>
  </si>
  <si>
    <t>Work for adoption must be:</t>
  </si>
  <si>
    <t>Completed by the Contractor to the satisfaction of the Highway/Sewer Authorities before the certificate stating the Works are complete is issued.</t>
  </si>
  <si>
    <t>Subject to a Defects Liability/Rectification Period of 12 months</t>
  </si>
  <si>
    <t>Develop the plan from and draw on the Outline Construction Phase Health and Safety Plan, clause A30/570 and Preconstruction information.</t>
  </si>
  <si>
    <t xml:space="preserve">ADJACENT OCCUPIED PREMISES: </t>
  </si>
  <si>
    <t>A34/380</t>
  </si>
  <si>
    <t>A34/375</t>
  </si>
  <si>
    <t>Report immediately any fossils, antiquities and other objects of interest or value discovered during the execution of the Works.</t>
  </si>
  <si>
    <t>Keep objects in the exact position and condition in which they were found</t>
  </si>
  <si>
    <t>Remove non-hazardous material in a manner approved by the Waste Regulation Authority</t>
  </si>
  <si>
    <t>Remove hazardous material as directed by the Waste Regulation Authority and in accordance with relevant regulations</t>
  </si>
  <si>
    <t>Retain waste transfer documentation on site</t>
  </si>
  <si>
    <t>A34/540</t>
  </si>
  <si>
    <t>A34/610</t>
  </si>
  <si>
    <t>A34/620</t>
  </si>
  <si>
    <t>ADJOINING PROPERTY</t>
  </si>
  <si>
    <t>A34/625</t>
  </si>
  <si>
    <t>ADJOINING PROPERTY RESTRICTIONS</t>
  </si>
  <si>
    <t>Prevent trespass of workpeople and take precautions to prevent damage to adjoining property.</t>
  </si>
  <si>
    <t>Bear cost of repairing damage arising from execution of the Works</t>
  </si>
  <si>
    <t xml:space="preserve">Except where noted to the contrary, general materials arising from the excavations or demolitions will become the responsibility of the Contractor to dispose of as he sees fit. </t>
  </si>
  <si>
    <t>A36/210</t>
  </si>
  <si>
    <t>ROOMS FOR MEETINGS</t>
  </si>
  <si>
    <t>Provide sufficient tables and chairs for the number of people on site</t>
  </si>
  <si>
    <t>Provide suitable temporary accommodation for site meetings, adequately heated and lit. the room/space may be part of the Contractor's own site offices or existing building</t>
  </si>
  <si>
    <t>The Contractor should erect suitable fencing/hoardings/screens to ensure that the public are excluded from all areas effected whilst the work is being undertaken in these areas. Similarly, egress via means of fire escapes must be maintained at all times.</t>
  </si>
  <si>
    <t>Electricity supply from the existing Employer's mains may be used for the Works:</t>
  </si>
  <si>
    <t>A36/525</t>
  </si>
  <si>
    <t>METER READINGS</t>
  </si>
  <si>
    <t>Where to be apportioned ensure that meter reading are taken by relevant authority at possession and /or completion as appropriate and that copies of readings are supplied to all interested parties</t>
  </si>
  <si>
    <t>3 nr safety helmets to BS EN 397, neither damaged nor time expired.</t>
  </si>
  <si>
    <t>3 nr high visibility jackets to BS EN 471 Class 2</t>
  </si>
  <si>
    <t>Eye protection to BS EN 166</t>
  </si>
  <si>
    <t>Ear protection to BS EN 352-1</t>
  </si>
  <si>
    <t>Hand protection to BS EN 388, 407, 420 0r 511 as appropriate</t>
  </si>
  <si>
    <t>Safety boots with steel insole and toecap to BS EN ISO 20345</t>
  </si>
  <si>
    <t>Presentation of Manual: As detailed within Pre-Construction Information</t>
  </si>
  <si>
    <t>Contractor designed and performance specified work: Obtain or prepare the following and submit to the Principal Designer.</t>
  </si>
  <si>
    <t>Other information: Obtain or prepare the following and submit to the Principal Designer:</t>
  </si>
  <si>
    <t>CONTENT OF THE BUILDING MANUAL PART 2: BUILDING FABRIC</t>
  </si>
  <si>
    <t>Services capacity loadings and restrictions; instructions; log sheets; manufacturer's instruction manuals and component schedules</t>
  </si>
  <si>
    <t>Detailed description of methods and materials used</t>
  </si>
  <si>
    <t>As built drawings</t>
  </si>
  <si>
    <t>Product and operation details, including name, address and contact details of manufacturer, catalogue number, manufacturer's technical literature and information and guidance concerning dismantling, repair, renovation or decommissioning, operation and control sequences</t>
  </si>
  <si>
    <t>Guarantees, warranties and maintenance agreements</t>
  </si>
  <si>
    <t>CONTENT OF THE BUILDING MANUAL PART 3: BUILDING SERVICES (continued)</t>
  </si>
  <si>
    <t>Commissioning records and test certificates list for each item of plant. Equipment, etc used in the installations</t>
  </si>
  <si>
    <t>Schedules of fixed and variable equipment settings established during commissioning</t>
  </si>
  <si>
    <t>Recommendations for preventative maintenance frequency and procedures to be adopted to ensure efficient operation of the systems</t>
  </si>
  <si>
    <t>Schedules of all lubricated items</t>
  </si>
  <si>
    <t>List of all consumable items and their source</t>
  </si>
  <si>
    <t>Emergency procedures for all systems, significant items of plant and equipment</t>
  </si>
  <si>
    <t>Annual maintenance summary chart</t>
  </si>
  <si>
    <t>CONTENT OF THE BUILDING MANUAL PART 4: THE HEALTH &amp; SAFETY FILE</t>
  </si>
  <si>
    <t>Obtain and provide the following, including all relevant details not included in other parts of the manual, including:</t>
  </si>
  <si>
    <t>Information regarding the removal or dismantling of installed plant and equipment</t>
  </si>
  <si>
    <t>Hazardous materials used</t>
  </si>
  <si>
    <t>Health and safety information about equipment provided for cleaning or maintaining the structure.</t>
  </si>
  <si>
    <t xml:space="preserve">The nature, location and markings of significant services. </t>
  </si>
  <si>
    <t>A37/144</t>
  </si>
  <si>
    <t>1/43</t>
  </si>
  <si>
    <t>Page nr 1/48</t>
  </si>
  <si>
    <t>1/57</t>
  </si>
  <si>
    <t>Person responsible for resource management</t>
  </si>
  <si>
    <t>Before starting work on site submit a forecast showing the gross valuation of the Works at the date of each Interim Certificate throughout the contract period and based upon the programme for the Works</t>
  </si>
  <si>
    <t>Maintained during the Defects Liability /Rectification Period, including making good of damage due to reasonable wear and tear occurring during the Period and cleaning at the end of the Period, all to the satisfaction of the Highway/Sewer Authorities</t>
  </si>
  <si>
    <t>Location: Within separate Preconstruction Information Pack and integral with the project Preliminaries, including but not restricted to the following sections:</t>
  </si>
  <si>
    <t>Obtain permissions as necessary from owners of adjacent properties if requiring to erect scaffolding on, or otherwise use, adjoining property. Remove and make good on completion or when directed</t>
  </si>
  <si>
    <t>List of recommended spares to be kept in stock, being those items subject to wear and tear or deterioration and which may involve an extended delivery time when replacements are required</t>
  </si>
  <si>
    <t>Commission air leakage test carried out in accordance with ATTMA technical standard 1 (2006). Certificate to be logged in Building Manual</t>
  </si>
  <si>
    <t>A34/425</t>
  </si>
  <si>
    <t>A34/490</t>
  </si>
  <si>
    <t>A37/125</t>
  </si>
  <si>
    <t>Environmental and trafficking conditions: Details of those that may result in damage / disfigurement.</t>
  </si>
  <si>
    <t>1/53</t>
  </si>
  <si>
    <t>1/54</t>
  </si>
  <si>
    <t>1/55</t>
  </si>
  <si>
    <t>Other</t>
  </si>
  <si>
    <t>PS</t>
  </si>
  <si>
    <t>APPENDIX A</t>
  </si>
  <si>
    <t>Construction Industry Scheme (CIS): Employer at the Base Date is not a 'contractor' for the purposes of the Act and the Regulations.</t>
  </si>
  <si>
    <t>There is no Health &amp; Safety File for the site available for inspection.</t>
  </si>
  <si>
    <t>Health and Safety hazards are identified within the Pre-Construction Information issued alongside this tender documentation.</t>
  </si>
  <si>
    <t>The accuracy and sufficiency of this information is not guaranteed by the Employer or the Employer's representative and the Contractor must ascertain if any additional information is required to ensure the safety of all persons and the Works.  Draw to the attention of all personnel working on the site the nature of any possible contamination and the need to take appropriate measures.</t>
  </si>
  <si>
    <t>See also Pre-Construction Information</t>
  </si>
  <si>
    <t>- Completion of mechanical &amp; electrical installations</t>
  </si>
  <si>
    <t>Eleventh Recital</t>
  </si>
  <si>
    <t>Twelfth Recital</t>
  </si>
  <si>
    <t>The Contract Sum will be the accepted tender sum (subject to any post tender variations).</t>
  </si>
  <si>
    <t>Employer's Requirements: Comprise specification clauses and pertinant drawings</t>
  </si>
  <si>
    <t>Eighth recital and Clause 4.6</t>
  </si>
  <si>
    <t>Tenth recital</t>
  </si>
  <si>
    <t>Eleventh</t>
  </si>
  <si>
    <t>Description of Sections: Not applicable</t>
  </si>
  <si>
    <t>Twelfth</t>
  </si>
  <si>
    <t>Framework Agreement: Not applicable</t>
  </si>
  <si>
    <t>Thirteenth recital &amp; Schedule 5</t>
  </si>
  <si>
    <t>BIM Protocol: Will not apply</t>
  </si>
  <si>
    <t>Date for Possession of the Site:          TBA</t>
  </si>
  <si>
    <t>Clause 2.34.3</t>
  </si>
  <si>
    <t>Clause 4.3 and 4.9</t>
  </si>
  <si>
    <t>No fluctuation provision applies</t>
  </si>
  <si>
    <t>Clause 4.7</t>
  </si>
  <si>
    <t>Clause 4.9.1</t>
  </si>
  <si>
    <t>Clause 4.10.4</t>
  </si>
  <si>
    <t>Clause 4.10.5</t>
  </si>
  <si>
    <t>Clause 6.18</t>
  </si>
  <si>
    <t>Clause 7.2.1</t>
  </si>
  <si>
    <t>Performance bond/Guarantee: Not required</t>
  </si>
  <si>
    <t>Clause 7.2.2</t>
  </si>
  <si>
    <t>Parent company guarantee: Not required</t>
  </si>
  <si>
    <t>Clause 7.3</t>
  </si>
  <si>
    <t>Collateral Warranties: Warranties will be required from all subcontractor's undertaking design work under Recital two.</t>
  </si>
  <si>
    <t>Format of warranty required: SCWa/E</t>
  </si>
  <si>
    <t>Clause 9.2.1</t>
  </si>
  <si>
    <t>A30/195</t>
  </si>
  <si>
    <t>CONTRACTOR'S DESIGN</t>
  </si>
  <si>
    <t>Undertake and take full responsibility for the design of the following parts of the Works:</t>
  </si>
  <si>
    <t>A30/480</t>
  </si>
  <si>
    <t>PROGRAMME</t>
  </si>
  <si>
    <t>Prepare a Microsoft Project (or similar) programme showing the sequence and timing of principal parts of the Works and periods for planning and design. Itemise any work which is excluded. Submit programme with tender.</t>
  </si>
  <si>
    <t>See Pre-Construction Information pack</t>
  </si>
  <si>
    <t>A30/540</t>
  </si>
  <si>
    <t>QUALITY CONTROL RESOURCES</t>
  </si>
  <si>
    <t>A statement must be submitted with the tender describing the organisation and resources which the contractor proposes to control the quality of the Works, including the work of subcontractors.
Identify in the statement the number and type of staff responsible for quality control, with details of their qualifications and duties</t>
  </si>
  <si>
    <t>A31/130</t>
  </si>
  <si>
    <t>MANUFACTURER AND PRODUCT REFERENCE:</t>
  </si>
  <si>
    <t>MANUFACTURER AND PRODUCT REFERENCE (continued):</t>
  </si>
  <si>
    <t>References to standards, type approval certificates, catalogues, codes of practice and the like are to the editions, revisions, versions and amendments current as of the date of this Tender.</t>
  </si>
  <si>
    <t>References to BSI documents are to the versions and amendments listed in the BSI Standards Catalogue, including updates, current as of the date of this Tender.</t>
  </si>
  <si>
    <t>A31/450</t>
  </si>
  <si>
    <t>MEASURED QUANTITIES</t>
  </si>
  <si>
    <t>The accuracy and sufficiency of the measured quantities is not guaranteed. The specification and drawings shall override the measured quantities.</t>
  </si>
  <si>
    <t>A31/510</t>
  </si>
  <si>
    <t>DESIGN AND PRODUCTION INFORMATION</t>
  </si>
  <si>
    <t>Complete the desing and detailing of parts of the Works as specified.</t>
  </si>
  <si>
    <t>Provide production information based on the drawings specification and other information.</t>
  </si>
  <si>
    <t>Ensure coordination of the work with related building elements and services.</t>
  </si>
  <si>
    <t>Make reasonable allowance for completing the design/production information, submission (including to the Principal Designer), comment, inspection, amendment, resubmission and reinspection within master programme.</t>
  </si>
  <si>
    <t>Submit two copies of design/product information, one can be returned with comments. Ensure that any necessary amendments are made without delay.</t>
  </si>
  <si>
    <t>Support any request for substitution or change with all relevant information.</t>
  </si>
  <si>
    <t>Employers amendments to Employer's Requirements:- If considered to involve a change, which has not already been acknowledged as a change, notify without delay (maximum period 7 days), and do not proceed until instructed. Claims for extra cost, if made after it has been carried out, may not be allowed.</t>
  </si>
  <si>
    <t>A31/600</t>
  </si>
  <si>
    <t>CONTRACTOR'S DESIGN INFORMATION</t>
  </si>
  <si>
    <t>Format: Hard copies</t>
  </si>
  <si>
    <t>A31/620</t>
  </si>
  <si>
    <t>AS BUILT DRAWINGS AND INFORMATION</t>
  </si>
  <si>
    <t>Provide drawings/information sufficient to meet the employer's needs for the proper maintenance and operation of the Works or portion of the Works. This information can be incorporated into the Building Manual (see Section 37).
Submit at least two weeks before date for completion.</t>
  </si>
  <si>
    <t>Period of notice (minimum): 2 weeks</t>
  </si>
  <si>
    <t>Estimates: If a proposed instruction requests an estimate of cost, submit without delay and in any case at least seven days prior to commencement of the works. Inform immediately if it is not possible to comply with the above requirements.</t>
  </si>
  <si>
    <t>A33/340</t>
  </si>
  <si>
    <t>CRITICAL DIMENSIONS</t>
  </si>
  <si>
    <t>Set out and construct the Works to ensure compliance with the tolerances stated.</t>
  </si>
  <si>
    <t>A33/350</t>
  </si>
  <si>
    <t>LEVELS OF STRUCTURAL FLOORS</t>
  </si>
  <si>
    <t>Maximum tolerances for designed levels to be:</t>
  </si>
  <si>
    <t>-Floors to be self-finished, and floors to receive sheet or tile finishes directly bedded in adhesive: +/- 10mm</t>
  </si>
  <si>
    <t>- Floors to receive dry board/ panel construction with little or no tolerance on thickness: +/- 10 mm</t>
  </si>
  <si>
    <t>- Floors to receive mastic asphalt flooring/ underlays directly: +/- 10 mm</t>
  </si>
  <si>
    <t>- Floors to receive mastic asphalt flooring/ u/lays laid on mastic asphalt levelling coat(s): +/- 15 mm</t>
  </si>
  <si>
    <t>- Floors to receive fully bonded screeds/ toppings/ beds: +/- 15 mm</t>
  </si>
  <si>
    <t>- Floors to receive unbonded or floating screeds/ beds: +/- 15 mm</t>
  </si>
  <si>
    <t>Commission acoustic test/tests as necessary, carried out in accordance with industry standards. Certificate/s to be logged in Building Manual</t>
  </si>
  <si>
    <t>The Construction Phase Health and Safety Plan, developed from the Outline Construction Phase Health and Safety Plan (see section A30) must be submitted to the PD/CA not less than 5 working days before the proposed date for start of construction work. Do not start construction work until the Employer has confirmed in writing that the Construction Phase Health and Safety Plan includes the procedures and arrangements required by CDM Regulation.</t>
  </si>
  <si>
    <t>A34/165</t>
  </si>
  <si>
    <t>Adjacent properties may be occupied and/or in use for the duration of the Works</t>
  </si>
  <si>
    <t>Locations on site of any retained trees, hedges, shrubs, grassed areas or the like will be identified on the tender drawings.</t>
  </si>
  <si>
    <t>Protect any building interiors exposed to weather during the course of the Works with temporary enclosures of sufficient size to permit execution of the work and which will remain weathertight in severe weather.</t>
  </si>
  <si>
    <t>A35/110</t>
  </si>
  <si>
    <t>SCOPE</t>
  </si>
  <si>
    <t>The limitations described in this section are supplementary to limitations described or implicit in information given in the other sections or on the drawings.</t>
  </si>
  <si>
    <t>A35/140</t>
  </si>
  <si>
    <t>SCAFFOLDING</t>
  </si>
  <si>
    <t>Make available to subcontractors at all times</t>
  </si>
  <si>
    <t>Proposals for temporary accommodation and storage for the Works should be submitted two weeks prior to starting on site. Including type of accommodation and storage, its siting and the programme for site installation. The contractor should note that, subject to prior agreement, completed areas of the building may be used by the Contractor as required during the remainder of the Contract provided that:</t>
  </si>
  <si>
    <t>1/56</t>
  </si>
  <si>
    <t>Contractors are assumed to have carried out a full site visit and be fully acquainted by their own observations and enquiries as to the nature and extent of the following works.</t>
  </si>
  <si>
    <t>Completion of design</t>
  </si>
  <si>
    <t>As builts, O&amp;M Manuals and the like</t>
  </si>
  <si>
    <t>Other (please specify)</t>
  </si>
  <si>
    <t>ELECTRICAL INSTALLATIONS</t>
  </si>
  <si>
    <t>N</t>
  </si>
  <si>
    <t>O</t>
  </si>
  <si>
    <t>P</t>
  </si>
  <si>
    <t>Completion of Design</t>
  </si>
  <si>
    <t>Lighting Installation</t>
  </si>
  <si>
    <t>Emergency Lighting Installation</t>
  </si>
  <si>
    <t>Small Power Installation</t>
  </si>
  <si>
    <t>Fire Alarm System Installation</t>
  </si>
  <si>
    <t>Electrical Supplies to Mechanical Services Installation</t>
  </si>
  <si>
    <t>Telephone Installation</t>
  </si>
  <si>
    <t>Earthing Installation</t>
  </si>
  <si>
    <t>Inspection, Testing &amp; Commissioning</t>
  </si>
  <si>
    <t>Q</t>
  </si>
  <si>
    <t>Above Ground Drainage</t>
  </si>
  <si>
    <t>Hot &amp; Cold Water Installation</t>
  </si>
  <si>
    <t>Inspection Testing &amp; Commissioning</t>
  </si>
  <si>
    <t>3/6</t>
  </si>
  <si>
    <t>3/7</t>
  </si>
  <si>
    <t>3/8</t>
  </si>
  <si>
    <t>3/9</t>
  </si>
  <si>
    <t>3/10</t>
  </si>
  <si>
    <t>3/11</t>
  </si>
  <si>
    <t>Total Superstructure carried to General Summary</t>
  </si>
  <si>
    <t>Total Fit Out Works carried to General Summary</t>
  </si>
  <si>
    <t>3/12</t>
  </si>
  <si>
    <t>After submission or lodgement, keep tender open for consideration (unless previously withdrawn) for not less than 16 weeks</t>
  </si>
  <si>
    <t>Page nr 4/1</t>
  </si>
  <si>
    <t>4/2</t>
  </si>
  <si>
    <t>4/3</t>
  </si>
  <si>
    <t>4/4</t>
  </si>
  <si>
    <t>4/5</t>
  </si>
  <si>
    <t>4/6</t>
  </si>
  <si>
    <t>4/7</t>
  </si>
  <si>
    <t>4/8</t>
  </si>
  <si>
    <t>4/9</t>
  </si>
  <si>
    <t>4/10</t>
  </si>
  <si>
    <t>Drawing Registers</t>
  </si>
  <si>
    <t>Foul Drainage</t>
  </si>
  <si>
    <r>
      <rPr>
        <b/>
        <sz val="11"/>
        <rFont val="Arial"/>
        <family val="2"/>
      </rPr>
      <t>Add</t>
    </r>
    <r>
      <rPr>
        <sz val="11"/>
        <rFont val="Arial"/>
        <family val="2"/>
      </rPr>
      <t xml:space="preserve"> for Main Contractor's Profit if not included elsewhere</t>
    </r>
  </si>
  <si>
    <r>
      <rPr>
        <b/>
        <sz val="11"/>
        <rFont val="Arial"/>
        <family val="2"/>
      </rPr>
      <t>Add</t>
    </r>
    <r>
      <rPr>
        <sz val="11"/>
        <rFont val="Arial"/>
        <family val="2"/>
      </rPr>
      <t xml:space="preserve"> for General and Special Attendance if not included elsewhere</t>
    </r>
  </si>
  <si>
    <t>1/59</t>
  </si>
  <si>
    <t>2/5</t>
  </si>
  <si>
    <t>3/13</t>
  </si>
  <si>
    <t>4/13</t>
  </si>
  <si>
    <t>Edwin Bryant + Associates</t>
  </si>
  <si>
    <t>No. 1 The Old Smelting House</t>
  </si>
  <si>
    <t>Tel: 01736 361199 Mob: 07387 411135</t>
  </si>
  <si>
    <t>STRUCTURAL ENGINEER</t>
  </si>
  <si>
    <t>The tender drawings are listed in Appendix A</t>
  </si>
  <si>
    <t>A11/120</t>
  </si>
  <si>
    <t>THE TENDER DRAWINGS</t>
  </si>
  <si>
    <t>THE CONTRACT DRAWINGS</t>
  </si>
  <si>
    <t>The contract drawings are as the tender drawings</t>
  </si>
  <si>
    <t>A11/130</t>
  </si>
  <si>
    <t>QUANTITIES DRAWINGS</t>
  </si>
  <si>
    <t>The drawings from which the Schedule of Work was prepared are the tender drawings.</t>
  </si>
  <si>
    <t>A11/160</t>
  </si>
  <si>
    <t>A separate Preconstruction Information document is included within the tender documents</t>
  </si>
  <si>
    <t>A11/180</t>
  </si>
  <si>
    <t>OTHER DOCUMENTS</t>
  </si>
  <si>
    <t>Inspection: Drawings and other documents relating to the Contract but not included in the tender documents may be seen by appointment during normal office hours at the office of the Quantity Surveyor.</t>
  </si>
  <si>
    <t>The documents include: The Contract Agreement.</t>
  </si>
  <si>
    <t>A12/120</t>
  </si>
  <si>
    <t>EXISTING BUILDINGS ON/ ADJACENT TO THE SITE</t>
  </si>
  <si>
    <t>A12/250</t>
  </si>
  <si>
    <t>A13/130</t>
  </si>
  <si>
    <t>COMPLETION WORK BY OTHERS:</t>
  </si>
  <si>
    <t>The contract drawings: As listed in clause A11/120.</t>
  </si>
  <si>
    <t>Sixth Recital</t>
  </si>
  <si>
    <t>Seventh Recital</t>
  </si>
  <si>
    <t>Supplemental provisions: The Eighth Recital will apply.</t>
  </si>
  <si>
    <t>Include: As built drawings, Specifications and O&amp;M Manuals</t>
  </si>
  <si>
    <t>A Refurbishment and Demolition asbestos survey has been undertaken and is included in the tender documentation, these materials were removed during the enabling works and no further material containing Asbestos is known to be present. However, notwithstanding the contents of this report the Contractor is to report immediately to the CA any suspected asbestos based materials discovered during demolition/refurbishment work. Avoid disturbing such materials. Agree with the CA methods for safe removal or encapsulation.</t>
  </si>
  <si>
    <t>Where instructed to remove timber affected by fungal/insect attack from the building, do so in a way which will minimise the risk of infecting other parts of the building. All such works are to be undertaken in conjunction with Timberwise (or an approved alternative) whose report is appended to this document.</t>
  </si>
  <si>
    <t>The Contractor shall be responsible for ascertaining the existence of all services including Drainage, Water and Electricity before starting the Works. The CCTV drainage survey is appened to this document.</t>
  </si>
  <si>
    <t>The Contractor will not be restricted from working those hours, which suit his programme of work.  However, the contractor should note that there are a number of domestic and hospitality properties in close proximity of the site and on no account should works be carried out during hours that may unduly disturb these persons.</t>
  </si>
  <si>
    <t>8/9</t>
  </si>
  <si>
    <t>9/1</t>
  </si>
  <si>
    <t>Item</t>
  </si>
  <si>
    <t>All descriptions are to be read in conjunction with the Architect's and Structurals Engineer's drawings and specifications.</t>
  </si>
  <si>
    <t>Stairs</t>
  </si>
  <si>
    <t>Substructures</t>
  </si>
  <si>
    <t>Insitu concrete; slabs; Grade C40; 150thk</t>
  </si>
  <si>
    <t>Isolated Steel Members</t>
  </si>
  <si>
    <t>Extra over the above for</t>
  </si>
  <si>
    <t>External Doors</t>
  </si>
  <si>
    <t>3mm plaster skim to new plasterboard ceilings; Gypsum board finish plaster to BS EN 13279-1, Class B</t>
  </si>
  <si>
    <t>Fire exit signage; Supply and fit photoluminescent rigid PVC directional fire exit signage in accordance with BS 5499:1 to all doorways and other exits noted as means of escape</t>
  </si>
  <si>
    <t>Dayworks &amp; Contingency (at 5% of the foregoing)</t>
  </si>
  <si>
    <t>Allow a sum in the value of 5% of all the foregoing works as general contingency fund</t>
  </si>
  <si>
    <t>Ventilation Systems</t>
  </si>
  <si>
    <t>Data Installation</t>
  </si>
  <si>
    <t>Agree dates and times of tests and inspections with CA several days in advance, to enable the CA and other affected parties to be present. On the previous working day to each such test or inspection confirm that the work or sample in question will be ready or, if not ready, agree a new date and time. Allow 3 days for inspection of roof timbers</t>
  </si>
  <si>
    <t>- Completion of internal stairs</t>
  </si>
  <si>
    <t>Page nr 8/1</t>
  </si>
  <si>
    <t>FOR</t>
  </si>
  <si>
    <t>AT</t>
  </si>
  <si>
    <t xml:space="preserve">SCHEDULE OF WORKS </t>
  </si>
  <si>
    <t xml:space="preserve"> CONTRACT ADMINISTRATOR</t>
  </si>
  <si>
    <t>ARCHITECT</t>
  </si>
  <si>
    <t>Tel: 01736 796111</t>
  </si>
  <si>
    <t>No site investigation has been undertaken.</t>
  </si>
  <si>
    <t>It is not expected that any significant works will be undertaken by others upon the conclusion of the contract works</t>
  </si>
  <si>
    <t>The form of contract will be the JCT Intermediate Building Contract With Contractor's Design Portion, 2016 Edition. Allow for the obligations, liabilities and services described therein against the headings below:</t>
  </si>
  <si>
    <t>CONTRACTOR'S DESIGN PORTION
The Works include the design and construction of:
Mechanical and Electrical installations</t>
  </si>
  <si>
    <t>Contactor's Proposals: The Sixth Recital will apply</t>
  </si>
  <si>
    <t>CDP Documents: The Seventh Recital will apply</t>
  </si>
  <si>
    <t>Information release schedule: The Ninth Recital shall not apply</t>
  </si>
  <si>
    <t>Pricing Option A will apply, priced work schedules, a priced schedule of activities will not be provided.</t>
  </si>
  <si>
    <t>CDM: The Tennth Recital will apply</t>
  </si>
  <si>
    <t>Work in sections: The works are not divided into sections</t>
  </si>
  <si>
    <t>Framework Agreement: There is no framework agreement</t>
  </si>
  <si>
    <t>Thirteenth  Recital</t>
  </si>
  <si>
    <t>Supplemental Provisions apply, see contract particulars</t>
  </si>
  <si>
    <t>Chyandour</t>
  </si>
  <si>
    <t xml:space="preserve">Contractor's Proposals: As Items noted </t>
  </si>
  <si>
    <t>Contractor design portion limit for loss of use £1,000,000</t>
  </si>
  <si>
    <t>Opening up works have been completed by others and allow inspection of most areas of the building.</t>
  </si>
  <si>
    <t>Break out existing concrete floor slabs and dispose offsite; assumed 150thk</t>
  </si>
  <si>
    <t>Internal Faces External Walls</t>
  </si>
  <si>
    <t>Existing windows, to be refurbished</t>
  </si>
  <si>
    <t>Dulux emulsion paint finish; white; applying minimum two finishing coats or as recommended by manufacturer for substrate</t>
  </si>
  <si>
    <t>Plasterboard lining to soffit of staircases; 12.5mm plasterboard with a minimum mass of 10kg/m2; Provisional</t>
  </si>
  <si>
    <t>Heat Source</t>
  </si>
  <si>
    <t>LTHW &amp; Radiators</t>
  </si>
  <si>
    <r>
      <rPr>
        <b/>
        <sz val="11"/>
        <rFont val="Arial"/>
        <family val="2"/>
      </rPr>
      <t>Add</t>
    </r>
    <r>
      <rPr>
        <sz val="11"/>
        <rFont val="Arial"/>
        <family val="2"/>
      </rPr>
      <t xml:space="preserve"> for Builder's work; to include all fireproofing, boxing in chases, notching holes; cutting way and making good in connection with the foregoing installation</t>
    </r>
  </si>
  <si>
    <t>Sub Main &amp; Distribution</t>
  </si>
  <si>
    <r>
      <rPr>
        <b/>
        <sz val="11"/>
        <rFont val="Arial"/>
        <family val="2"/>
      </rPr>
      <t>Add</t>
    </r>
    <r>
      <rPr>
        <sz val="11"/>
        <rFont val="Arial"/>
        <family val="2"/>
      </rPr>
      <t xml:space="preserve"> for Builder's work; to include all fireproofing, boxing in, chases, notching holes; cutting way and making good in connection with the foregoing installation</t>
    </r>
  </si>
  <si>
    <t>Total Demolition &amp; Substructure Works carried to General Summary</t>
  </si>
  <si>
    <t>The Unionist Club</t>
  </si>
  <si>
    <t>Renovation of the existing building to allow for fit out of a ground floor café, creation of jewllery work shops and offices within the upper floors and shop renovation.</t>
  </si>
  <si>
    <t>The Unionist Club, 67 Morrab Road, Penzance. TR18 2QT</t>
  </si>
  <si>
    <t>Emily Nixon Ltd</t>
  </si>
  <si>
    <t>White's Warehouse</t>
  </si>
  <si>
    <t>25 Foundary Square</t>
  </si>
  <si>
    <t>Hayle</t>
  </si>
  <si>
    <t>TR27 4HH</t>
  </si>
  <si>
    <t>Tel: 07595 220583</t>
  </si>
  <si>
    <t>PMR Architecture</t>
  </si>
  <si>
    <t>Minerva House</t>
  </si>
  <si>
    <t>Highweek Street</t>
  </si>
  <si>
    <t>Newton Abbot</t>
  </si>
  <si>
    <t>Devon</t>
  </si>
  <si>
    <t>TQ12 1TQ</t>
  </si>
  <si>
    <t>JHA Consulting</t>
  </si>
  <si>
    <t>Mount Agar</t>
  </si>
  <si>
    <t>Old Carnon Hill</t>
  </si>
  <si>
    <t>Carnon Downs</t>
  </si>
  <si>
    <t>Truro</t>
  </si>
  <si>
    <t>TR3 6LE</t>
  </si>
  <si>
    <t>Tel: 01872 858633</t>
  </si>
  <si>
    <t>The site is currently occupied by two distinct, albeit connected, buildings. The bulk of the site area is occupied by the Unionist Club, a 19th century building constructed of cut granite and spread over three floors with a largely flat roof. A small portion of the site is covered by an older, two storey building, which is set out to be operated as a shop. The buildings fully occupy the area of land under the client’s possession with no external open areas available.
To the north and west the subject buildings abut other developments with with a single storey warehouse to the West and small commercial and residential buildings to the north. Morrab Road, a largely residential area lies to the east whilst to the south a narrow access road seperates the subject building from the rear of a residential terrace.</t>
  </si>
  <si>
    <t xml:space="preserve">The site is located within Morrab Road with access to the building being available through both the main entrance facing Morrab Road, the shop upon Morrab Road and a rear entrance situated upon Burriton Row. There are no eternal areas within the boundaries of the site and the public road network to all entrances feature double yellow lines. 
</t>
  </si>
  <si>
    <t>Electrical and water supplies serve the plot. The meter for the three phase supply to the rear of the building has been removed. A single phase supply is installed to the shop with this to be made available as the site supply during the contract works. The original gas supply has been removed in its entirety. The plot is served by foul and stormwater drainage. However, the exact locations of existing services is unknown at present. The contractor is to make necessary investigations at tender stage to ensure the locations do not affect their tender. Once on site the contractor is advised to ascertain the exact location of buried services before commencing the works, observing local and/or services authority's recommendations for work adjacent to existing services, adequately protecting, upholding, maintaining and preventing damage to all services.</t>
  </si>
  <si>
    <t>Access to the site is via Morrab Road, it should be noted that no right turn is permitted when travelling in a westwards direction on Alverton Road and that access from all directions is somewhat convoluted. All routes to the site form or adjoin the main access/egress roads to the  centre of Penzance with heavy vehicular and pedestrian traffic, particularly in the summer months. In addition traffic lights are located adjacent to the building. Buriton row, a single lane road, lies to the southern border of the site, whilst this forms a through road it is extremely restricted in terms of both width and turning radii.may constrain the types of vehicles able to be utilised. The contractor is advised to familiarise themselves with the site and surrounding areas prior to formulating their tender.</t>
  </si>
  <si>
    <t>The site does not possess any external areas, as such material deliveries must be carefully coordinated. Several public car parks lie within close proximity to the site.</t>
  </si>
  <si>
    <t/>
  </si>
  <si>
    <t xml:space="preserve">RENOVATION OF UPPER FLOORS TO FORM </t>
  </si>
  <si>
    <t>JEWELLERY WORKSHOPS AND GALLERY</t>
  </si>
  <si>
    <t xml:space="preserve">RENNOVATION OF GROUND FLOOR FOR CAFÉ </t>
  </si>
  <si>
    <t>FIT OUT AND SHOP RESTORATION</t>
  </si>
  <si>
    <t>THE UNIONIST CLUB</t>
  </si>
  <si>
    <t>67 MORRAB ROAD</t>
  </si>
  <si>
    <t>PENZANCE</t>
  </si>
  <si>
    <t>CORNWALL</t>
  </si>
  <si>
    <t>TR18 2QT</t>
  </si>
  <si>
    <t>EMILY NIXON JEWELLERY LTD</t>
  </si>
  <si>
    <t>1PZ1362</t>
  </si>
  <si>
    <t>The site iss situated on Morrab Road which features a mix of residential and commercial properties, as such high flows of both pedestrian and vehiclular traffic are to be expected.
To the North of the site lie further commercial properties which immediately abut the subject buildings.
To the East of the site lies Morrab Road with commerical and residential properties being situated upon the opposite side.
To the South the site borders Burriton Row with residential terraced dwellings lying along this road.
Immediately to the West the subject buildings abut commercial garages which are built against the Unionist Club.</t>
  </si>
  <si>
    <t>Demolition and strip out works have been completed by others with salvaged materials left within the building for reuse during the project.</t>
  </si>
  <si>
    <t>The works comprise the renovation of the existing building to allow for fit out of the ground floor for use as a café whilst the upper floors will be fully renovated and fitted out for use as jewellery workshops, gallery and office spaces. The attached shop will be renovated for continued retail use.</t>
  </si>
  <si>
    <t>It is expected that the café fit out works will be undertaken concurrently by the tenant's contractors.</t>
  </si>
  <si>
    <t>JCT STANDARD BUILDING CONTRACT WITH CDP, 2016 EDITION</t>
  </si>
  <si>
    <t>The works comprise the renovation of the existing building, conversion of the upper floors to jewellery workshops, renovation of the shop at The Unionist Club, 67 Morrab Road, Penzance. TR18 2QT.</t>
  </si>
  <si>
    <t>Employer's Requirements: As Specification and Schedule of Works</t>
  </si>
  <si>
    <t>Base Date: 1st June 2024</t>
  </si>
  <si>
    <t>Liquidated damages: At the rate of £2,500.00 per week.</t>
  </si>
  <si>
    <t>Uniquely identified listed items: No bond required</t>
  </si>
  <si>
    <t>Stairs, Glazing</t>
  </si>
  <si>
    <t>Not uniquely identified listed items: No bond required</t>
  </si>
  <si>
    <t>Insurance of the Works - alternative clauses: C.1 Replacement Schedule applies</t>
  </si>
  <si>
    <t>Level of professional Indemnity Insurance required: £500,000</t>
  </si>
  <si>
    <t>Chairperson (who will also take and distribute minutes): Contract Administrator</t>
  </si>
  <si>
    <t xml:space="preserve">BUILDING REGULATIONS </t>
  </si>
  <si>
    <t>The Architect</t>
  </si>
  <si>
    <t>PRINCIPAL CONTRACTOR</t>
  </si>
  <si>
    <t>The Contractor</t>
  </si>
  <si>
    <t>Demolitions &amp; Strip Out</t>
  </si>
  <si>
    <t>Demolish concrete block infill to ground floor former door within south elevation, assumed 225thk, set aside granite cills for use; disposing of other arisings offsite.</t>
  </si>
  <si>
    <t>Removal of secondary lintels over main south elevation windows; assumed steel with rendered carrier board over; assumed 150thk; to include making good; span 3,700</t>
  </si>
  <si>
    <t>Replacement granite quoins to match existing; approx 300 x 400, depth to suit</t>
  </si>
  <si>
    <t>Remove existing windows, double glazed uPVC, disposing offsite; to include all temporary weatherproofing as required</t>
  </si>
  <si>
    <t xml:space="preserve">900 x 2,400 </t>
  </si>
  <si>
    <t xml:space="preserve">450 x 1,300 </t>
  </si>
  <si>
    <t>3,000 x 2,400</t>
  </si>
  <si>
    <t>Remove existing windows, single glazed, timber, disposing offsite; to include all temporary weatherproofing as required</t>
  </si>
  <si>
    <t>330 x 1,200</t>
  </si>
  <si>
    <t>850 x 1,300</t>
  </si>
  <si>
    <t>500 x 2,200</t>
  </si>
  <si>
    <t>2,400 x 2,200</t>
  </si>
  <si>
    <t>Remove existing windows, single glazed, aluminium, disposing offsite; to include all temporary weatherproofing as required</t>
  </si>
  <si>
    <t>1,300 x 2,000</t>
  </si>
  <si>
    <t>Remove timber ceiling mouldings from First Floor ceiling and 25% of Ground Floor ceiling mouldings; Mouldings formed of two pieces of timber nailed to structure above on approx 1,150 grid, setting aside for reuse</t>
  </si>
  <si>
    <t>Remove timber cornices from First Floor ceiling perimeter and 50% of Ground Floor ceiling perimeter; formed of timber mouldings, nailed to substrate; setting aside for resuse</t>
  </si>
  <si>
    <t>Reduced level excavation of subbase below existing concrete floor slabs to formation level; 600dp; assumed compacted subsoil and dispose offsite</t>
  </si>
  <si>
    <t>Excavating for foundations, 800 wide, assumed depth of bearing strata 675 below reduced levels</t>
  </si>
  <si>
    <t>Insitu concrete; foundations; taken to load bearing strata; C35/40 concrete; as JHA consulting retaining wall detail drawing 1784-01</t>
  </si>
  <si>
    <t>Cavity blockwork; two skins 7N dense blockwork, forming 100mm cavity, including ties; as JHA consulting retaining wall detail drawing 1784-01</t>
  </si>
  <si>
    <t>Concrete fill to masonry retaining wall, c35/40; as JHA consulting retaining wall detail drawing 1784-01</t>
  </si>
  <si>
    <t>H12-200 L bars within retaining structure, approx 1,500 long, 400 centres, as JHA consulting retaining wall detail drawing 1784-01</t>
  </si>
  <si>
    <t>A393 reinforcement mesh, within retaining wall foundations and cavity; as JHA consulting retaining wall detail drawing 1784-01</t>
  </si>
  <si>
    <t>2/3</t>
  </si>
  <si>
    <t>New triple trimmer joists to lift void perimeter; C24, 225 x 75; including hangers and the like; as JHA consulting retaining wall detail drawing 1784-01</t>
  </si>
  <si>
    <t>Type 1 fill; compacted in layers not exceeding 150mm; assumed av 300 thk</t>
  </si>
  <si>
    <t>Sand blinding; 25 thk</t>
  </si>
  <si>
    <t>Damp proof membrane; 1200 guage</t>
  </si>
  <si>
    <t>PIR Rigid insulation; Kingspan Thermafloor TF70; 150thk</t>
  </si>
  <si>
    <t>Cementitious screed; 75thk</t>
  </si>
  <si>
    <t>Trial holes to existing foundations; assumed 1,000 square and 1,200 deep</t>
  </si>
  <si>
    <t>Lift existing timber floor boards to allow inspection of existing steel column foundation, including reinstallation of boards</t>
  </si>
  <si>
    <t>New triple trimmer joists to lift void perimeter; C24, 225 x 75; connected by staggered Paslode STS6.0 of suitable length at 200 centres; including hangers and the like</t>
  </si>
  <si>
    <t>All steelwork fabrication and erection to be in accordance with structural steelwork requirements noted on JHA Consulting Drawing No. 1784-02</t>
  </si>
  <si>
    <t>Provisional Sum for exposing existing steel beams and undertaking remedial measures as deemed necessary</t>
  </si>
  <si>
    <t>First floor; 100 x 100 x5.0 SHS Post; placed on existing beam and resin anchored to masonry wall; 2,450 long; as JHA Consulting drawing 1784-02</t>
  </si>
  <si>
    <t>First floor; 254 x 102 x 25 Universal Beam, placed within ceiling void, 5,200 long; as JHA Consulting drawing 1784-02</t>
  </si>
  <si>
    <t>Inserting noggins between existing joists beneath all partitions; joist centres 550, noggin centres to be 400; C24 225 x 75, to include all hangers and the like; as indicated on JHA Consulting Drawing 1784 - 02</t>
  </si>
  <si>
    <t>Inserting 2 nr new timber joists, within existing floor structure; C24 225 x 75 with full depth noggins between at 400 centres, joist length 4,500; as indicated on JHA Consulting Drawing 1784 - 02</t>
  </si>
  <si>
    <t>New triple trimmer joists to lift void perimeter; C24, 225 x 75; including hangers and the like; as JHA consulting retaining wall detail drawing 1784-02</t>
  </si>
  <si>
    <t>Lift floorboards and remove joists below to form new lift shaft openings on first and second floors; retaining floorboards for reuse elsewhere and disposing of joists offsite</t>
  </si>
  <si>
    <t>Lift floorboards within second floor rear workshop, setting aside for reinstallation</t>
  </si>
  <si>
    <t>Install secondary timber joisted floor structure to second floor rear workshop, consiting of 225 x 75 joists at 400 centres with noggins at 400 centres</t>
  </si>
  <si>
    <t>Install APR 1200 insulation to floor void of second floor workshop</t>
  </si>
  <si>
    <t>Refit original floorboards to second floor rear workshop using secret nailing</t>
  </si>
  <si>
    <t>Create recessed socket boxes as PMR drawing 20.81 118 in locations as noted on PMR electrical layout drawings 20.81 104, 105 &amp; 106</t>
  </si>
  <si>
    <t>Other elements of strip out works measured within separate elements for ease of measurement and pricing</t>
  </si>
  <si>
    <t>Strip existing flat roof coverings and deck, consisting of bituminous felt adhered to ply deck, disposing offsite</t>
  </si>
  <si>
    <t>Strip main building pitched roof coverings and deck, consisting of bituminous felt adhered to ply deck, disposing offsite</t>
  </si>
  <si>
    <t>Strip shop pitched roof coverings, natural slate over felt; disposing offsite</t>
  </si>
  <si>
    <t>Allow the provisional sum of £2,500 for repairs to / replacement of shop pitched roof structure</t>
  </si>
  <si>
    <t>Strip decking boards from main building flat roof, disposing offsite</t>
  </si>
  <si>
    <t>Remove existing roof hatch, W-50; disposing offsite, including all temporary waterproofing deemed necessary</t>
  </si>
  <si>
    <t>Strip exisitng air conditioning and ventilation plant from main building roof, disposing offsite as per Saxty information and indicative quote</t>
  </si>
  <si>
    <t>Contractors choice PIR insulation, min 130 thk to meet min U value of 0.18 to main building flat and pitched roofs</t>
  </si>
  <si>
    <t>Perimeter insulation upstand to parapets</t>
  </si>
  <si>
    <t>Contractors choice rubber membrane roof covering, RAL 7001 OSA, 1.5 thk; including any required decking, adhesives and sundries deemed necessary</t>
  </si>
  <si>
    <t>Parapet detailing</t>
  </si>
  <si>
    <t>Eaves detailing</t>
  </si>
  <si>
    <t>Ridge and hip detailing</t>
  </si>
  <si>
    <t>Contractor's choice composite decking, including support system, installed to manufacturer's recommendations with marine grade fixings throughout</t>
  </si>
  <si>
    <t>Staka OSA glazed roof access hatch with retractable ladder; 1800 x 900; including framing, upstand and roof membrane edge detailing as deemed necessary</t>
  </si>
  <si>
    <t>Guttering</t>
  </si>
  <si>
    <t>Downpipes</t>
  </si>
  <si>
    <t>Main building cast iron guttering and downpipes to be removed, cleaned of all corrosion and painted with contractor's choice anti-corrosion primer and topcoat; colour to be confirmed from standard ranges, including reinstallation</t>
  </si>
  <si>
    <t>Contractors choice PIR insulation, to shop pitched roof and dormer structures, two layers, one between and one over rafters, total to meet or exceed U value of 0.18</t>
  </si>
  <si>
    <t>Contractors choice vapour barrier to flat and pitched sections of main building roofs</t>
  </si>
  <si>
    <t>Contractors choice vapour barrier to underside of shop pitched roof structure</t>
  </si>
  <si>
    <t xml:space="preserve">Softwood battens, 25 x 25, at 400 centres; fixed through insulation to underside of shop timber roof structure </t>
  </si>
  <si>
    <t>Contractors choice vapour barrier to  shop pitched roof structure</t>
  </si>
  <si>
    <t>Treated softwood battens, 25 x 50 fixed to shop roof rafters to create clear air gap above rafters</t>
  </si>
  <si>
    <t>Supply and install 500 x 250 SSQ Riverstone natural slates, twice copper nailed to treated softwood counter battens to shop pitched roof and dormer structure, inc cheeks</t>
  </si>
  <si>
    <t>Eaves</t>
  </si>
  <si>
    <t>Ridge and hip tiles; feature clay cast; bedding in mortar</t>
  </si>
  <si>
    <t>Valleys, cutting both sides</t>
  </si>
  <si>
    <t>Abuttments</t>
  </si>
  <si>
    <t>Note: All lead work to comply with BS EN 12588 and the recommendations of the Lead Sheet Association; specification of lead work to comply with Column 2 'Severe Exposure' of Table 3 from Rolled Lead Sheet - The Complete Manual; Patination oil to be applied in accordance with manufacturers recommendations upon completion of the day's work and before rain</t>
  </si>
  <si>
    <t>Lead soakers at abuttments; Code 4; width to suit location</t>
  </si>
  <si>
    <t>Lead flashing at abuttments; Code 4; width to suit location</t>
  </si>
  <si>
    <t>Lead valleys; Code 5; to include waterproof paper underlay; lead to extend up roof slopes minimum of 150mm, over tilting fillet and as far as the first batten, finishing with a welt; includes to abuttment with adjacent pitched roof with joint over party wall</t>
  </si>
  <si>
    <t>Removing and refitting slates of adjacent property to facilitate installation of replacement lead valley</t>
  </si>
  <si>
    <t>Provisional sum for repairs to existing staircase within main building</t>
  </si>
  <si>
    <t>Balustrading to stair of shop, low profile handrail with square spindles, fixing to existing softwood staircase</t>
  </si>
  <si>
    <t>Handrail to shop stairs, fixing to timber partions and external wall lining</t>
  </si>
  <si>
    <t>Decoration to existing shop stairs and new balustrades/handrails; Prep as required (Treads and risers to receive carpet finish); Decorate with one coat primer, two coats Dulux satinwood, colour TBC</t>
  </si>
  <si>
    <t>Rake out sand cement pointing from course granite walls; repointing in cement free lime mortar</t>
  </si>
  <si>
    <t>Rake out sand cement pointing from fine joint cut granite walls; repointing in cement free lime mortar</t>
  </si>
  <si>
    <t>Complete the design and installation of MSA Latchways Constant Force Post Horizontal Lifeline falls safe system, OSA to locations designated by specialist supplier</t>
  </si>
  <si>
    <t>Apply Stormdry Masonry Protection Cream OSA hydrophobic coating to all areas of granite walling, apply in line with manufacturer's recommendations</t>
  </si>
  <si>
    <t>Install Code 4 lead cappings to projecting  stonework of the following widths</t>
  </si>
  <si>
    <t>100mm</t>
  </si>
  <si>
    <t>Install Code 5 lead coverings to projecting balcony</t>
  </si>
  <si>
    <t>Supply and install trated timber fascia boards, 240 dp, Finished in Dulux Satinwood applied as per manufacturer's specification.</t>
  </si>
  <si>
    <t>Complete the design and installation of specialist injected damp proof course</t>
  </si>
  <si>
    <t>Core drilling granite walls for services; 100mm dia; wall assumed 600 thk</t>
  </si>
  <si>
    <t>Hack off defective render to shop elevation</t>
  </si>
  <si>
    <t>Install new sand cement render to shop front elevation; two coat work</t>
  </si>
  <si>
    <t>Provisional sum for repairs to external timber portions of shop front elevation</t>
  </si>
  <si>
    <t>Decoration to shop front elevation; Duluxe Weathershield OSA; to supplier's specification; Colour TBC</t>
  </si>
  <si>
    <t>Timber stud lining to shop walls; 47 x 100 treated timbers, mechanially fixed to masonry substrate, including noggins for plasterboard linings</t>
  </si>
  <si>
    <t>Fanlights, 1,300 x 650; Sand timber frame and replace putty; Finished in Dulux Satinwood applied as per manufacturer's specification.</t>
  </si>
  <si>
    <t>Ref W-20; 1 over 1 sliding sash; 550 x 1,950; renovate existing window, ensuring all sashes and ironmongery move freely; Sand timber frame and replace putty; Finished in Dulux Satinwood applied as per manufacturer's specification.</t>
  </si>
  <si>
    <t>Ref W-17, W18 &amp; W-19; 1 over 1 sliding sash; 450 x 2,400; renovate existing window, ensuring all sashes and ironmongery move freely; Sand timber frame and replace putty; Finished in Dulux Satinwood applied as per manufacturer's specification.</t>
  </si>
  <si>
    <t>Ref W-15, ED - 05 A &amp; W-16 B, 2 fixed panes, 1,300 x 950; Sand timber frame and replace putty; Finished in Dulux Satinwood applied as per manufacturer's specification.</t>
  </si>
  <si>
    <t>Ref W-16 A, 2 fixed panes, 1,300 x 1,150; Sand timber frame and replace putty; Finished in Dulux Satinwood applied as per manufacturer's specification.</t>
  </si>
  <si>
    <t>Ref W-24 A &amp; W-24 B; 4 fixed panes, 900 x 950; Sand timber frame and replace putty; Finished in Dulux Satinwood applied as per manufacturer's specification.</t>
  </si>
  <si>
    <t>Ref W-21, W-22, W-23, W-25, W-26 &amp; W-27; 1 over 1 sliding sash; 900 x 2,700; renovate existing window, ensuring all sashes and ironmongery move freely; Sand timber frame and replace putty; Finished in Dulux Satinwood applied as per manufacturer's specification.</t>
  </si>
  <si>
    <t>Ref W-28, W-29 &amp; W-30; 1 over 1 sliding sash; 650 x 1,950; renovate existing window, ensuring all sashes and ironmongery move freely; Sand timber frame and replace putty; Finished in Dulux Satinwood applied as per manufacturer's specification.</t>
  </si>
  <si>
    <t>Ref W-33; 4 over 4 sliding sash; 950 x 1,950; renovate existing window, ensuring all sashes and ironmongery move freely; Sand timber frame and replace putty; Finished in Dulux Satinwood applied as per manufacturer's specification.</t>
  </si>
  <si>
    <t>Ref W-35 &amp; W-36, 2 fixed panes with 5 pane fanlight over, 1,300 x 1,150; Sand timber frame and replace putty; Finished in Dulux Satinwood applied as per manufacturer's specification.</t>
  </si>
  <si>
    <t>Fitting toughened glass to W-15, 500 x 800</t>
  </si>
  <si>
    <t>Ref W-37, W-38 &amp; W-39; 1 over 1 sliding sash; 400 x 2,150; renovate existing window, ensuring all sashes and ironmongery move freely; Sand timber frame and replace putty; Finished in Dulux Satinwood applied as per manufacturer's specification.</t>
  </si>
  <si>
    <t>Ref W-40, W-41, W-42, W-43, W-44 &amp; W-45; 1 over 1 sliding sash; 900 x 2,050; renovate existing window, ensuring all sashes and ironmongery move freely; Sand timber frame and replace putty; Finished in Dulux Satinwood applied as per manufacturer's specification.</t>
  </si>
  <si>
    <t>Ref W-46 &amp; W-47; 1 over 1 sliding sash; 650 x 1,650; renovate existing window, ensuring all sashes and ironmongery move freely; Sand timber frame and replace putty; Finished in Dulux Satinwood applied as per manufacturer's specification.</t>
  </si>
  <si>
    <t>Ref W-31 &amp; W-48; 4 over 4 sliding sash; 950 x 1,950; renovate existing window, ensuring all sashes and ironmongery move freely; Sand timber frame and replace putty; Finished in Dulux Satinwood applied as per manufacturer's specification.</t>
  </si>
  <si>
    <t>Ref W-32 A, W-32 B, W-49 A &amp; W-49 B; 1 over 1 sliding sash; 700 x 1,950; renovate existing window, ensuring all sashes and ironmongery move freely; Sand timber frame and replace putty; Finished in Dulux Satinwood applied as per manufacturer's specification.</t>
  </si>
  <si>
    <t xml:space="preserve">Note: All replacement windows to be custom made hardwood, ironmongery to match that fitted/replaced to retainted windows; Glazing to be toughened below 800 above FFL. </t>
  </si>
  <si>
    <t>Ref W-03, W-04 &amp; W05; 1 over 1 sliding sash; 450 x 2,400, to match W-17; Slimlite double glazed; including Brighton catch, cast sash lifts and barrel stops (polished brass); Finished in Dulux Satinwood applied as per manufacturer's specification.</t>
  </si>
  <si>
    <t>Replacement timber windows</t>
  </si>
  <si>
    <t>Ref W-01 &amp; W-02; 1 fixed pane; 1,300 x 2,050; Slimlite double glazed, toughened; Finished in Dulux Satinwood applied as per manufacturer's specification.</t>
  </si>
  <si>
    <t>Ref W-34; 2 over 2 sliding sash; 850 x 1,350, to match existing W-34; Slimlite double glazed; including Brighton catch, cast sash lifts and barrel stops (polished brass); Finished in Dulux Satinwood applied as per manufacturer's specification.</t>
  </si>
  <si>
    <t>Ref W-06; 1 over 1 sliding sash; 350 x 1,150, to match existing profiles; Slimlite double glazed; including Brighton catch, cast sash lifts and barrel stops (polished brass); Finished in Dulux Satinwood applied as per manufacturer's specification.</t>
  </si>
  <si>
    <t>Ref W-13 &amp; W-14; louvred vents, 450 x 2,000; Finished in Dulux Satinwood applied as per manufacturer's specification.</t>
  </si>
  <si>
    <t>Ref G-01; Existing metal gate to be cleaned of all corrosion and treated with contractor's choice corrosion inhibiting paint; gate to be hinged to swing both ways; to be fitted with magnetic override and pushbar to allow for use as fire escape; magnetic stay to keep gate open</t>
  </si>
  <si>
    <t>Ref ED-04; existing door and fanlight over to be sanded and finished in Dulux Satinwood applied as per manufacturer's specification; ironmongery to be oiled to ensure free movement; new 5 lever mortice deadlock to be supplied and installed</t>
  </si>
  <si>
    <t>Ref ED-03; existing door, 1,000 x 2,450 to be sanded and finished in Dulux Satinwood applied as per manufacturer's specification; ironmongery to be oiled to ensure free movement; new 5 lever mortice deadlock to be supplied and installed</t>
  </si>
  <si>
    <t>Ref ED-04; existing door (850 x 2,300) and fanlight over (850 x 1,000) to be sanded and finished in Dulux Satinwood applied as per manufacturer's specification; ironmongery to be oiled to ensure free movement; new 5 lever mortice deadlock to be supplied and installed</t>
  </si>
  <si>
    <t>Ref ED-05; existing door and glazed sidelight 1,300 x 1,800; to be sanded and finished in Dulux Satinwood applied as per manufacturer's specification; ironmongery to be oiled to ensure free movement; new 5 lever mortice deadlock to be supplied and installed</t>
  </si>
  <si>
    <t>Supply and install steel railings to new bifold door, 3,300 x 1,100, D profile top rail with square spindles; hot dipped galvanised and powder coated; colour to be confirmed; resin fixing to masonry</t>
  </si>
  <si>
    <t>Contractor's choice aluminium bifold doors, triple leaf, 3,055 x 3,360; all ironmongery to be marine grade</t>
  </si>
  <si>
    <t>Provisional sum for the making good of internal faces of external walls, removing defective finishes, levelling coats and the like</t>
  </si>
  <si>
    <t>Remove lathe and plaster finish from existing timber stud partitions, disposing offsite</t>
  </si>
  <si>
    <t>Remove lathe and plaster finish and timber stud partions, disposing offsite</t>
  </si>
  <si>
    <t>Remove exposed timber stud partions, disposing offsite</t>
  </si>
  <si>
    <t>Linings and acoustic insulation to existing timber stud walls to form separating stud partitions; 1 hour fire rated; Prepare existing studwork to receive insulation and lining; inserting additional noggins as deemed required; Fit 100mm Rockwool RWA45 acoustic partition roll between studs; Lining both sides with 1 layer 15mm thk Gypsum Fireline board</t>
  </si>
  <si>
    <t>New internal stud partition, 1 hour fire rated; 100 x 50 Grade C16 timber studs at 400 centres; sole and head plates and noggins to suit; 100mm Rockwool RWA45 between studs; Lining with 1 layer of 12.5mm thk plasterboard and 1 layer of 12mm thk plywood to one side and 1 layer 12.5mm thk Fireline board and 1 layer of 12.5mm thk plasterboard to the other</t>
  </si>
  <si>
    <t>New internal stud partition, 1 hour fire rated; 100 x 50 Grade C16 timber studs at 400 centres; sole and head plates and noggins to suit; 100mm Rockwool RWA45 between studs; Lining with 1 layer of 12.5mm thk plasterboard and 1 layer of 15mm thk Fireline board to one side and 1 layer of 12.5mm thk plasterboard to the other</t>
  </si>
  <si>
    <t>New internal stud partition, forming lift shaft 1 hour fire rated; 100 x 50 Grade C16 timber studs at 400 centres; sole and head plates and noggins to suit; 100mm Rockwool RWA45 between studs; Lining with 2 layers of 12.5mm thk plasterboard  one side and 1 layer of 12.5mm thk plasterboard to the other</t>
  </si>
  <si>
    <t>New internal stud partition; 100 x 50 Grade C16 timber studs at 400 centres; sole and head plates and noggins to suit; 100mm Rockwool RWA45 between studs; Lining with 1 layer of 12.5mm thk plasterboard  to either side</t>
  </si>
  <si>
    <t>New internal stud partition; 100 x 50 Grade C16 timber studs at 400 centres; sole and head plates and noggins to suit; 100mm Rockwool RWA45 between studs; Lining with 1 layer of 12.5mm thk plasterboard to one side and 12.5mm thk moisture resistant plasterboard to the other side</t>
  </si>
  <si>
    <t>75mm</t>
  </si>
  <si>
    <t>Ref W-10, W-11 &amp; W-12; 1 over 1 sliding sash; 900 x 2,700, to match W-25; Slimlite double glazed; including Brighton catch, cast sash lifts and barrel stops (polished brass); Finished in Dulux Satinwood applied as per manufacturer's specification.</t>
  </si>
  <si>
    <t>Shop glazing; 2,800 x 2,200; renovate existing window; Sand timber frame and replace putty; Finished in Dulux Satinwood applied as per manufacturer's specification.</t>
  </si>
  <si>
    <t>Ref ED-02; Bespoke hardwood door and frame, 6 panel, upper 2 panels to be glazed, FD60S compliant approx 928 x 2,286; Finished in Dulux Satinwood applied as per manufacturer's specification.</t>
  </si>
  <si>
    <t>762 x 1981 leaf; in approx 100 thick internal partition</t>
  </si>
  <si>
    <t>Pair of doors; approx 575 x 1981 each leaf; in approx 650 internal partition</t>
  </si>
  <si>
    <t>Pair of doors; approx 600 x 1981 each leaf; in approx 650 internal partition</t>
  </si>
  <si>
    <t>838 x 1981 leaf; in approx 100 thick internal partition</t>
  </si>
  <si>
    <t>838 x 1981 leaf, FD30S, to include vision panel; in approx 100 thick internal partition</t>
  </si>
  <si>
    <t>Pair doors; Approx 500 x 1981 each leaf; in approx 100 thick internal partition</t>
  </si>
  <si>
    <t>Supply and fit bespoke oak D-02 as Berdoulet detail on drawing 301; 1,070 x 1981; in approx 100 internal partition  all ironmongery measured elsewhere</t>
  </si>
  <si>
    <t>Renovate and fit client supplied 6 panel doors, D-13 &amp; D-16, as Berdoulet drawing 301; 1,072 x 2,250, allow for all linings, architraves etc; doors to achieve FD60S rating; in approx 100 thick internal aprtition</t>
  </si>
  <si>
    <t>Supply and fit bespoke oak fanlights, Hereford laminated wibble glass, over D13 &amp; D-16 as Berdoulet drawing 301; approx 1,000 x 500; to achieve FD60s rating; in approx 100thk internal partition</t>
  </si>
  <si>
    <t>Renovate and fit client supplied 6 panel door D-01 as Berdoulet detail on drawing 301; 820 x 1981; , to achieve FD60S, in approx 750 internal partition  all ironmongery measured elsewhere</t>
  </si>
  <si>
    <t>Form Screen 1, utilising client supplied doors, 5,900 x 3,450, as Berdoulet drawing 200; Purifrost 100 micron safety window film to be added to all original glazing; all ironmongery to be unlacquered brass; to include ceiling track.</t>
  </si>
  <si>
    <t>Form Screen 2, utilising client supplied doors, 4,370 x 3,255 as Berdoulet drawing 201; New glazed sections over existing doors to Hereford Glass Ltd laminated wibble restoration glass; Purifrost 100 micron safety window film to be added to all original glazing; all ironmongery to be unlacquered brass; to include ceiling track.</t>
  </si>
  <si>
    <t>Fire door ironmongery sets, inc overhead closers</t>
  </si>
  <si>
    <t>Renovate and fit solid core FD60S fire rated flush panel doors, stored onsite in conjunction with the supply and fit of door linings, stops etc as applicable to suit.</t>
  </si>
  <si>
    <t>Supply and fit contractor's choice FD30s rated flush panel doorsets; to include frames, linings, stops and architraves where applicable; Doorsets to be oak laminate faced with exposed oak lipping to all four edges; including all ironmongery</t>
  </si>
  <si>
    <t>Supply and Eclisse Syntesis (or simimilar approved) flush hinged doorsets; to include frames, linings and stops; Doorsets to be painted with Dulux Satinwood, colour TBC; including all ironmongery.</t>
  </si>
  <si>
    <t>Standard door ironmongery sets</t>
  </si>
  <si>
    <t>Supply and install contractors choice D-03 frameless glazed screen, toughened glass, overall size 2,900 x 3,430 with cental opening panel 1000 x 3,430, to include all ironmongery, fixings and the like</t>
  </si>
  <si>
    <t>Ref ED-01; Reclaimed or Bespoke hardwood door and frame, 6 panel, upper 2 panels to be glazed with Hereford lamindated wibble glass, FD60S compliant approx 1,219 x 2,286 ; as indicated on Berdoulat drawings 301; Finished in Dulux Satinwood applied as per manufacturer's specification. Ironmongery to be client supplied, allow for fit only</t>
  </si>
  <si>
    <t>3mm plaster skim to plasterboard linings within shop; Gypsum board finish plaster to BS EN 13279-1, Class B; including all required angle beads, stop beads and the like</t>
  </si>
  <si>
    <t>3mm plaster skim to existing masonry walls within ground floor store, bin area and associated lobby; Gypsum board finish plaster to BS EN 13279-1, Class B; including all required angle beads, stop beads and the like</t>
  </si>
  <si>
    <t>Apply contractor's choice plaster bonding agent, Feb Blue Grit or similar in accordance with manufacturer's recommendations</t>
  </si>
  <si>
    <t>Apply Thistle One Coat plaster skim, thickness of skim to vary between 2mm and 6mm over an area of 1m2; plaster applied over contractor's choice plaster bonding agent; beads measured elsewhere</t>
  </si>
  <si>
    <t>Corner type 2 Berdoulet Drawing 300</t>
  </si>
  <si>
    <t>Corner type 3 Berdoulet Drawing 300</t>
  </si>
  <si>
    <t>Corner type 1 Berdoulet Drawing 300</t>
  </si>
  <si>
    <t>Apply Arcane Industries Beton Cire in accordance with manufacturer's recommendations; all as https://www.maison-etanche.com/fr/3196-nuanciers-beton-cire?utm_medium=groupe_arcane&amp;utm_source=www.arcane-industries.fr&amp;utm_content=/nuancier-beton-cire-amp-enduit-mineral/983-beton-cire-vert</t>
  </si>
  <si>
    <t>Atelier Ellis Emulsion; colour TBC; applying as manufacturer's recommendations</t>
  </si>
  <si>
    <t>Atelier Ellis Eggshell taken to dado height; colour TBC; applying as manufacturer's recommendations</t>
  </si>
  <si>
    <t>Apply one coat Liberon Clear Beeswax by brush over plastered areas</t>
  </si>
  <si>
    <t>Provide a 1,000 x 1,000 sample panel of Thistle One Coat plaster on plasterboard, 2 - 6 thk with beeswax finish for approval</t>
  </si>
  <si>
    <t>18mm flush dowel corner detail as Berdoulat drawing 300</t>
  </si>
  <si>
    <t>180mm wide softwood matchboard cladding, 18thk with 7mm bead edge; fixing to plasterboard or masonry walls; contractor's choice fixing method as Berdoulat drawing 300</t>
  </si>
  <si>
    <t>2 sided, 600 x 150</t>
  </si>
  <si>
    <t>3 sided, 325 x 190</t>
  </si>
  <si>
    <t>2 sided, 700 x 200</t>
  </si>
  <si>
    <t>180mm wide softwood matchboard cladding, 18thk with 7mm bead edge; forming service riser boxing; contractor's choice framing and fixing method as Berdoulat drawing 300; to include all fire stopping, fixings and the like</t>
  </si>
  <si>
    <t>Poarte plain delft white tiles, Parte A, 130 x 130, fixing in accordance with manufacturer's recommendations, including adhesive and grout as https://poarte.com/product/plain-white-delft-tiles-shade-poarte-a/</t>
  </si>
  <si>
    <t>Starle Stones White Marble Skirting Honed, installed in accordance with manufacturer's recommendations, adhered to Beton Cire wall finish, as starelstones.co.uk/production/long-island-marble-skirting-honed/</t>
  </si>
  <si>
    <t>Remove existing timber skirting boards to allow for installation of new finishes, make good any damage and refit, paint skirting boards with Atellier Eggshell following manufacturer's recommendations</t>
  </si>
  <si>
    <t>Floors of Stone Tallis Tumbled Marble tiles; 305 x 305 x 10; tiles to be tight butt jointed with any remaining gaps filled with dry mixed pure lime grout; tiles to be adhered as per manufacturer's recommendations</t>
  </si>
  <si>
    <t>Floors of Stone Tallis Tumbled Marble tiles; 200 x 200 x 10; tiles to be tight butt jointed with any remaining gaps filled with dry mixed pure lime grout; tiles to be adhered as per manufacturer's recommendations</t>
  </si>
  <si>
    <t>Maitland and Poate cement tiles, installed as manufacturer's recommendations; maximum 2mm grout gap; allow PC sum of £175/m2 for supply of tiles</t>
  </si>
  <si>
    <t>Forbo Marmoleum Real; 3.2mm thk; colour TBC; installed according to manufacturer's recommendations; all perimeters to be fully sealed to timber skirting boards</t>
  </si>
  <si>
    <t>Contractor's choice underlayment to allow for installation of Forbo Marmoleum Real to existing timber floors</t>
  </si>
  <si>
    <t>Existing timber floor boards to be cleaned with soap and water, any raised splinters to be lightly sanded, all areas to receive one coat of 'The Original Non Silicone Wood Silk'</t>
  </si>
  <si>
    <t>Removing floor boards for reuse in other areas</t>
  </si>
  <si>
    <t>Installing retained floorboards to replace damaged sections</t>
  </si>
  <si>
    <t>Dulux floorshield applied to existing timber floor inaccordance with manufacturer's recommendations, to include all required preparation to substrate</t>
  </si>
  <si>
    <t>Supply and fit Forbo Coral Duo recessed entrance barrier matting to main building entrance; Approx 2000 x 1600mm; installed within existing recessed tray</t>
  </si>
  <si>
    <t>Lining systems to existing ceilings; GypCeiling MF lining channel fixed to underside existing ceilings/ceiling structure; Suspension to provide void of 210mm; 100mm Isover APR insulation to void; lining with 2 layers 12.5mm thk Gypsum Fireline board</t>
  </si>
  <si>
    <t>Ironmongery, allow to install client supplied closers, finger plates and door handles, all ironmongery to be cleaned and oiled, all fixings to be solid brass slot headed screws.</t>
  </si>
  <si>
    <t>Supply and fit 5 lever mortice locks</t>
  </si>
  <si>
    <t>Plasterboard lining to existing ceiling structures; 12.5mm thk Gypsum board; fixed to underside existing ceiling members</t>
  </si>
  <si>
    <t>Apply Thistle One Coat plaster skim, thickness of skim to vary between 2mm and 6mm over an area of 1m2; plaster applied over contractor's choice plaster bonding agent</t>
  </si>
  <si>
    <t>Atelier Ellis Emulsion paint finish; colour TBC; applying minimum two finishing coatsor as recommended by manufacturer for substrate</t>
  </si>
  <si>
    <t>Envirograf Intumescent paint finish to existing steel roof deck and joists; dark grey; to achieve 60 minute fire resistance; applied as manufacturer's recommendations</t>
  </si>
  <si>
    <t>Supply and fit Ideal Standard, Armitage Shanks Doc M Contour 21 WC pack with close coupled toilet &amp; short projection wall mounted  washbasin; including hinged seat, lever operated mixer, WC pan, cistern, seat and cover, washbasin with thermostatic mixer, wastes, traps, grey grab rails, hinged arm toilet roll holder etc; complete installation including pointing with contractor's choice sealant</t>
  </si>
  <si>
    <t>Decoration to existing stairs and balustrades; Existing balustrading, stair stringers, handrails, etc to be sanded back and filled as required (Treads and risers to receive carpet finish); Decorate with one coat primer, two coats Dulux satinwood, colour TBC; Handrail to be stripped and treated with two coats beeswax</t>
  </si>
  <si>
    <t>Supply and fit contractor's choice electric hand drier</t>
  </si>
  <si>
    <t>Refit ceiling mouldings; Mouldings formed of two pieces of timber nailed to structure above on approx 1,150 grid, painting with Atelier Ellis Eggshell, colour TBC</t>
  </si>
  <si>
    <t>Refit retained timber cornices, painting with Atelier Ellis Eggshell, colour TBC</t>
  </si>
  <si>
    <t>Supply and fit Triton ENVi 10.5kW Duelec Electric Shower</t>
  </si>
  <si>
    <t>Supply and fit contractor's choice low profile shower tray 800 x 800; complete installation including pointing with contractor's choice sealant</t>
  </si>
  <si>
    <t>Supply and install Victorian Plumbing Chatsworth Traditional Low level toilet</t>
  </si>
  <si>
    <t>Fit only client supply Belfast sink and vintage taps</t>
  </si>
  <si>
    <t>Fit only client supply pedastool sink and vintage taps</t>
  </si>
  <si>
    <t>Allow for attendance to install mechanical and electrical connections to client supplied kitchen and kitchenette areas</t>
  </si>
  <si>
    <t>Allow the Provisional Sum of £2,000 for built in shelving and the like</t>
  </si>
  <si>
    <t>Fit only client supplied mirror</t>
  </si>
  <si>
    <t>Install only of client supplied safe</t>
  </si>
  <si>
    <t>ite</t>
  </si>
  <si>
    <t>General Note: All visible screws to be slot headed solid brass</t>
  </si>
  <si>
    <t>Allow the Provisional Sum of £1,800 for the provision of bespoke signage and markers</t>
  </si>
  <si>
    <t>The Electrical Services Installation is to be undertaken in accordance with the tender drawings and specification notes prepared by PMR Architecture Ltd and Employer's Requirements for M&amp;E (Ref 1PZ1362/MEERS). The Contractor is to complete the design in accordance with the aforementioned drawings, specification and documentation and shall provide a breakdown of the costs of the installations as listed below. Moreover, within 5 days of request by the Contract Administrator the contractor shall provide a fully quantified, priced and detailed Schedule of Rates.</t>
  </si>
  <si>
    <t>The Mechanical Services Installation is to be undertaken in accordance with the tender drawings and specification notes prepared by PMR Architecture Ltd and Employer's Requirements for M&amp;E (Ref 1PZ1362/MEERS). The Contractor is to complete the design in accordance with the aforementioned drawings, specification and documentation and shall provide a breakdown of the costs of the installations as listed below. Moreover, within 5 days of request by the Contract Administrator the contractor shall provide a fully quantified, priced and detailed Schedule of Rates.</t>
  </si>
  <si>
    <t>Lift Installation</t>
  </si>
  <si>
    <t>Allow the Provisional Sum of £1,000 for localised repairs to existing installations</t>
  </si>
  <si>
    <t>Completion by December 2025</t>
  </si>
  <si>
    <t>Substructure Works</t>
  </si>
  <si>
    <t>Superstructure Works</t>
  </si>
  <si>
    <t xml:space="preserve">Fit-Out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</si>
</sst>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2"/>
      <name val="Times New Roman"/>
      <family val="1"/>
    </font>
    <font>
      <sz val="12"/>
      <color indexed="10"/>
      <name val="Times New Roman"/>
      <family val="1"/>
    </font>
    <font>
      <sz val="10"/>
      <color indexed="10"/>
      <name val="Arial"/>
      <family val="2"/>
    </font>
    <font>
      <sz val="10"/>
      <name val="Arial"/>
      <family val="2"/>
    </font>
    <font>
      <sz val="12"/>
      <color indexed="8"/>
      <name val="Arial"/>
      <family val="2"/>
    </font>
    <font>
      <sz val="10"/>
      <color indexed="8"/>
      <name val="Arial"/>
      <family val="2"/>
    </font>
    <font>
      <b/>
      <sz val="12"/>
      <color indexed="8"/>
      <name val="Arial"/>
      <family val="2"/>
    </font>
    <font>
      <sz val="16"/>
      <color indexed="8"/>
      <name val="Arial"/>
      <family val="2"/>
    </font>
    <font>
      <sz val="12"/>
      <color indexed="10"/>
      <name val="Arial"/>
      <family val="2"/>
    </font>
    <font>
      <sz val="10"/>
      <color indexed="10"/>
      <name val="Arial"/>
      <family val="2"/>
    </font>
    <font>
      <b/>
      <sz val="14"/>
      <color indexed="8"/>
      <name val="Arial"/>
      <family val="2"/>
    </font>
    <font>
      <sz val="12"/>
      <name val="Arial"/>
      <family val="2"/>
    </font>
    <font>
      <sz val="10"/>
      <name val="Arial"/>
      <family val="2"/>
    </font>
    <font>
      <b/>
      <u/>
      <sz val="12"/>
      <color indexed="8"/>
      <name val="Arial"/>
      <family val="2"/>
    </font>
    <font>
      <b/>
      <sz val="12"/>
      <name val="Arial"/>
      <family val="2"/>
    </font>
    <font>
      <sz val="10"/>
      <name val="Times New Roman"/>
      <family val="1"/>
    </font>
    <font>
      <sz val="11"/>
      <name val="Arial"/>
      <family val="2"/>
    </font>
    <font>
      <sz val="8"/>
      <color indexed="8"/>
      <name val="Arial"/>
      <family val="2"/>
    </font>
    <font>
      <sz val="12"/>
      <color indexed="10"/>
      <name val="Arial"/>
      <family val="2"/>
    </font>
    <font>
      <sz val="10"/>
      <color indexed="10"/>
      <name val="Arial"/>
      <family val="2"/>
    </font>
    <font>
      <sz val="12"/>
      <color indexed="8"/>
      <name val="Arial"/>
      <family val="2"/>
    </font>
    <font>
      <sz val="10"/>
      <color indexed="8"/>
      <name val="Arial"/>
      <family val="2"/>
    </font>
    <font>
      <b/>
      <u/>
      <sz val="12"/>
      <color indexed="10"/>
      <name val="Arial"/>
      <family val="2"/>
    </font>
    <font>
      <sz val="11"/>
      <color indexed="10"/>
      <name val="Arial"/>
      <family val="2"/>
    </font>
    <font>
      <sz val="11"/>
      <color indexed="8"/>
      <name val="Arial"/>
      <family val="2"/>
    </font>
    <font>
      <b/>
      <sz val="10"/>
      <color indexed="8"/>
      <name val="Arial"/>
      <family val="2"/>
    </font>
    <font>
      <b/>
      <sz val="12"/>
      <color indexed="10"/>
      <name val="Arial"/>
      <family val="2"/>
    </font>
    <font>
      <sz val="8"/>
      <name val="Arial"/>
      <family val="2"/>
    </font>
    <font>
      <b/>
      <u/>
      <sz val="11"/>
      <color indexed="8"/>
      <name val="Arial"/>
      <family val="2"/>
    </font>
    <font>
      <u/>
      <sz val="11"/>
      <color indexed="8"/>
      <name val="Arial"/>
      <family val="2"/>
    </font>
    <font>
      <b/>
      <sz val="11"/>
      <color indexed="8"/>
      <name val="Arial"/>
      <family val="2"/>
    </font>
    <font>
      <sz val="11"/>
      <name val="Times New Roman"/>
      <family val="1"/>
    </font>
    <font>
      <b/>
      <u/>
      <sz val="11"/>
      <name val="Arial"/>
      <family val="2"/>
    </font>
    <font>
      <u/>
      <sz val="11"/>
      <name val="Arial"/>
      <family val="2"/>
    </font>
    <font>
      <b/>
      <sz val="11"/>
      <name val="Arial"/>
      <family val="2"/>
    </font>
    <font>
      <b/>
      <sz val="11"/>
      <color indexed="10"/>
      <name val="Arial"/>
      <family val="2"/>
    </font>
    <font>
      <b/>
      <sz val="14"/>
      <name val="Arial"/>
      <family val="2"/>
    </font>
    <font>
      <b/>
      <u/>
      <sz val="12"/>
      <name val="Arial"/>
      <family val="2"/>
    </font>
    <font>
      <sz val="11"/>
      <color rgb="FFFF0000"/>
      <name val="Arial"/>
      <family val="2"/>
    </font>
    <font>
      <sz val="10"/>
      <color rgb="FFFF0000"/>
      <name val="Arial"/>
      <family val="2"/>
    </font>
    <font>
      <b/>
      <u/>
      <sz val="12"/>
      <color rgb="FF000000"/>
      <name val="Arial"/>
      <family val="2"/>
    </font>
    <font>
      <u/>
      <sz val="10"/>
      <color theme="10"/>
      <name val="Arial"/>
      <family val="2"/>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0" fontId="13" fillId="0" borderId="0"/>
    <xf numFmtId="0" fontId="4" fillId="0" borderId="0"/>
    <xf numFmtId="0" fontId="4" fillId="0" borderId="0"/>
    <xf numFmtId="0" fontId="4" fillId="0" borderId="0"/>
    <xf numFmtId="0" fontId="42" fillId="0" borderId="0" applyNumberFormat="0" applyFill="0" applyBorder="0" applyAlignment="0" applyProtection="0"/>
  </cellStyleXfs>
  <cellXfs count="1064">
    <xf numFmtId="0" fontId="0" fillId="0" borderId="0" xfId="0"/>
    <xf numFmtId="0" fontId="1" fillId="0" borderId="0" xfId="0" applyFont="1" applyAlignment="1">
      <alignment horizontal="center"/>
    </xf>
    <xf numFmtId="0" fontId="1" fillId="0" borderId="0" xfId="0" applyFont="1" applyAlignment="1">
      <alignment horizontal="center" vertical="top"/>
    </xf>
    <xf numFmtId="4" fontId="0" fillId="0" borderId="0" xfId="0" applyNumberFormat="1" applyAlignment="1">
      <alignment horizontal="center"/>
    </xf>
    <xf numFmtId="4" fontId="0" fillId="0" borderId="0" xfId="0" applyNumberFormat="1"/>
    <xf numFmtId="0" fontId="3" fillId="0" borderId="0" xfId="0" applyFont="1"/>
    <xf numFmtId="0" fontId="2" fillId="0" borderId="0" xfId="0" applyFont="1" applyAlignment="1">
      <alignment horizontal="center" vertical="top"/>
    </xf>
    <xf numFmtId="0" fontId="2" fillId="0" borderId="0" xfId="0" applyFont="1" applyAlignment="1">
      <alignment horizontal="center"/>
    </xf>
    <xf numFmtId="4" fontId="3" fillId="0" borderId="0" xfId="0" applyNumberFormat="1" applyFont="1" applyAlignment="1">
      <alignment horizontal="center"/>
    </xf>
    <xf numFmtId="4" fontId="3" fillId="0" borderId="0" xfId="0" applyNumberFormat="1" applyFont="1"/>
    <xf numFmtId="0" fontId="5" fillId="0" borderId="1" xfId="0" applyFont="1" applyBorder="1" applyAlignment="1">
      <alignment horizontal="center"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4"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6" xfId="0" applyFont="1" applyBorder="1" applyAlignment="1">
      <alignment horizontal="center" wrapText="1"/>
    </xf>
    <xf numFmtId="0" fontId="5" fillId="0" borderId="4" xfId="0" applyFont="1" applyBorder="1" applyAlignment="1">
      <alignment horizontal="center" wrapText="1"/>
    </xf>
    <xf numFmtId="4" fontId="5" fillId="0" borderId="4" xfId="0" applyNumberFormat="1" applyFont="1" applyBorder="1" applyAlignment="1">
      <alignment horizontal="center" wrapText="1"/>
    </xf>
    <xf numFmtId="4" fontId="6" fillId="0" borderId="4" xfId="0" applyNumberFormat="1" applyFont="1" applyBorder="1"/>
    <xf numFmtId="0" fontId="5" fillId="0" borderId="7" xfId="0" applyFont="1" applyBorder="1" applyAlignment="1">
      <alignment horizontal="center" vertical="top" wrapText="1"/>
    </xf>
    <xf numFmtId="0" fontId="5" fillId="0" borderId="7" xfId="0" applyFont="1" applyBorder="1" applyAlignment="1">
      <alignment horizontal="center" wrapText="1"/>
    </xf>
    <xf numFmtId="4" fontId="5" fillId="0" borderId="7" xfId="0" applyNumberFormat="1" applyFont="1" applyBorder="1" applyAlignment="1">
      <alignment horizontal="center" wrapText="1"/>
    </xf>
    <xf numFmtId="4" fontId="6" fillId="0" borderId="7" xfId="0" applyNumberFormat="1" applyFont="1" applyBorder="1"/>
    <xf numFmtId="0" fontId="5" fillId="0" borderId="8" xfId="0" applyFont="1" applyBorder="1" applyAlignment="1">
      <alignment vertical="top" wrapText="1"/>
    </xf>
    <xf numFmtId="0" fontId="5" fillId="0" borderId="9" xfId="0" applyFont="1" applyBorder="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4" fontId="5" fillId="0" borderId="7" xfId="0" applyNumberFormat="1" applyFont="1" applyBorder="1" applyAlignment="1">
      <alignment horizontal="center" vertical="top" wrapText="1"/>
    </xf>
    <xf numFmtId="4" fontId="5" fillId="0" borderId="7" xfId="0" applyNumberFormat="1" applyFont="1" applyBorder="1" applyAlignment="1">
      <alignment wrapText="1"/>
    </xf>
    <xf numFmtId="0" fontId="5" fillId="0" borderId="10" xfId="0" applyFont="1" applyBorder="1" applyAlignment="1">
      <alignment horizontal="right" vertical="top" wrapText="1"/>
    </xf>
    <xf numFmtId="0" fontId="5" fillId="0" borderId="10" xfId="0" applyFont="1" applyBorder="1" applyAlignment="1">
      <alignment horizontal="center" vertical="top" wrapText="1"/>
    </xf>
    <xf numFmtId="16" fontId="5" fillId="0" borderId="8" xfId="0" applyNumberFormat="1" applyFont="1" applyBorder="1" applyAlignment="1">
      <alignment vertical="top" wrapText="1"/>
    </xf>
    <xf numFmtId="0" fontId="5" fillId="0" borderId="10" xfId="0" quotePrefix="1" applyFont="1" applyBorder="1" applyAlignment="1">
      <alignment horizontal="right" vertical="top" wrapText="1"/>
    </xf>
    <xf numFmtId="0" fontId="5" fillId="0" borderId="7" xfId="0" applyFont="1" applyBorder="1" applyAlignment="1">
      <alignment horizontal="center" vertical="top"/>
    </xf>
    <xf numFmtId="0" fontId="5" fillId="0" borderId="11" xfId="0" applyFont="1" applyBorder="1" applyAlignment="1">
      <alignment vertical="top" wrapText="1"/>
    </xf>
    <xf numFmtId="0" fontId="5" fillId="0" borderId="12" xfId="0" applyFont="1" applyBorder="1" applyAlignment="1">
      <alignment horizontal="center" vertical="top" wrapText="1"/>
    </xf>
    <xf numFmtId="4" fontId="5" fillId="0" borderId="9" xfId="0" applyNumberFormat="1" applyFont="1" applyBorder="1" applyAlignment="1">
      <alignment horizontal="center" vertical="top" wrapText="1"/>
    </xf>
    <xf numFmtId="4" fontId="5" fillId="0" borderId="9" xfId="0" applyNumberFormat="1" applyFont="1" applyBorder="1" applyAlignment="1">
      <alignment wrapText="1"/>
    </xf>
    <xf numFmtId="4" fontId="5" fillId="0" borderId="9" xfId="0" applyNumberFormat="1" applyFont="1" applyBorder="1" applyAlignment="1">
      <alignment vertical="center"/>
    </xf>
    <xf numFmtId="0" fontId="9" fillId="0" borderId="0" xfId="0" applyFont="1" applyAlignment="1">
      <alignment horizontal="center" vertical="top"/>
    </xf>
    <xf numFmtId="0" fontId="10" fillId="0" borderId="0" xfId="0" applyFont="1"/>
    <xf numFmtId="0" fontId="9" fillId="0" borderId="0" xfId="0" applyFont="1" applyAlignment="1">
      <alignment horizontal="center"/>
    </xf>
    <xf numFmtId="4" fontId="10" fillId="0" borderId="0" xfId="0" applyNumberFormat="1" applyFont="1" applyAlignment="1">
      <alignment horizontal="center"/>
    </xf>
    <xf numFmtId="4" fontId="10" fillId="0" borderId="0" xfId="0" applyNumberFormat="1" applyFont="1"/>
    <xf numFmtId="0" fontId="19" fillId="0" borderId="7" xfId="0" applyFont="1" applyBorder="1" applyAlignment="1">
      <alignment horizontal="center" vertical="top" wrapText="1"/>
    </xf>
    <xf numFmtId="0" fontId="19" fillId="0" borderId="7" xfId="0" applyFont="1" applyBorder="1" applyAlignment="1">
      <alignment horizontal="center" wrapText="1"/>
    </xf>
    <xf numFmtId="4" fontId="19" fillId="0" borderId="7" xfId="0" applyNumberFormat="1" applyFont="1" applyBorder="1"/>
    <xf numFmtId="0" fontId="19" fillId="0" borderId="0" xfId="0" applyFont="1"/>
    <xf numFmtId="4" fontId="19" fillId="0" borderId="7" xfId="0" applyNumberFormat="1" applyFont="1" applyBorder="1" applyAlignment="1">
      <alignment horizontal="center"/>
    </xf>
    <xf numFmtId="0" fontId="21" fillId="0" borderId="7" xfId="0" applyFont="1" applyBorder="1" applyAlignment="1">
      <alignment horizontal="center" vertical="top" wrapText="1"/>
    </xf>
    <xf numFmtId="0" fontId="21" fillId="0" borderId="7" xfId="0" applyFont="1" applyBorder="1" applyAlignment="1">
      <alignment horizontal="center" wrapText="1"/>
    </xf>
    <xf numFmtId="4" fontId="21" fillId="0" borderId="7" xfId="0" applyNumberFormat="1" applyFont="1" applyBorder="1" applyAlignment="1">
      <alignment horizontal="center"/>
    </xf>
    <xf numFmtId="4" fontId="21" fillId="0" borderId="7" xfId="0" applyNumberFormat="1" applyFont="1" applyBorder="1"/>
    <xf numFmtId="0" fontId="21" fillId="0" borderId="0" xfId="0" applyFont="1" applyAlignment="1">
      <alignment horizontal="center"/>
    </xf>
    <xf numFmtId="4" fontId="21" fillId="0" borderId="7" xfId="0" applyNumberFormat="1" applyFont="1" applyBorder="1" applyAlignment="1">
      <alignment horizontal="center" wrapText="1"/>
    </xf>
    <xf numFmtId="0" fontId="21" fillId="0" borderId="0" xfId="0" applyFont="1"/>
    <xf numFmtId="0" fontId="22" fillId="0" borderId="0" xfId="0" applyFont="1"/>
    <xf numFmtId="0" fontId="5" fillId="0" borderId="0" xfId="0" applyFont="1" applyAlignment="1">
      <alignment horizontal="center" wrapText="1"/>
    </xf>
    <xf numFmtId="0" fontId="19" fillId="0" borderId="9" xfId="0" applyFont="1" applyBorder="1" applyAlignment="1">
      <alignment horizontal="center" vertical="top" wrapText="1"/>
    </xf>
    <xf numFmtId="0" fontId="19" fillId="0" borderId="13" xfId="0" applyFont="1" applyBorder="1"/>
    <xf numFmtId="0" fontId="20" fillId="0" borderId="13" xfId="0" applyFont="1" applyBorder="1"/>
    <xf numFmtId="0" fontId="19" fillId="0" borderId="9" xfId="0" applyFont="1" applyBorder="1" applyAlignment="1">
      <alignment horizontal="center" wrapText="1"/>
    </xf>
    <xf numFmtId="4" fontId="19" fillId="0" borderId="9" xfId="0" applyNumberFormat="1" applyFont="1" applyBorder="1" applyAlignment="1">
      <alignment horizontal="center"/>
    </xf>
    <xf numFmtId="0" fontId="5" fillId="0" borderId="7" xfId="0" applyFont="1" applyBorder="1" applyAlignment="1">
      <alignment horizontal="center" vertical="center" wrapText="1"/>
    </xf>
    <xf numFmtId="0" fontId="5" fillId="0" borderId="0" xfId="0" applyFont="1" applyAlignment="1">
      <alignment vertical="center"/>
    </xf>
    <xf numFmtId="4" fontId="7" fillId="0" borderId="0" xfId="0" applyNumberFormat="1" applyFont="1" applyAlignment="1">
      <alignment horizontal="right" vertical="center" wrapText="1"/>
    </xf>
    <xf numFmtId="0" fontId="12" fillId="0" borderId="10" xfId="0" applyFont="1" applyBorder="1" applyAlignment="1">
      <alignment wrapText="1"/>
    </xf>
    <xf numFmtId="0" fontId="13" fillId="0" borderId="0" xfId="1"/>
    <xf numFmtId="0" fontId="1" fillId="0" borderId="0" xfId="1" applyFont="1"/>
    <xf numFmtId="0" fontId="2" fillId="0" borderId="0" xfId="1" applyFont="1" applyAlignment="1">
      <alignment horizontal="center" vertical="top"/>
    </xf>
    <xf numFmtId="0" fontId="10" fillId="0" borderId="0" xfId="1" applyFont="1"/>
    <xf numFmtId="4" fontId="10" fillId="0" borderId="0" xfId="1" applyNumberFormat="1" applyFont="1" applyAlignment="1">
      <alignment horizontal="center"/>
    </xf>
    <xf numFmtId="4" fontId="2" fillId="0" borderId="0" xfId="1" applyNumberFormat="1" applyFont="1"/>
    <xf numFmtId="0" fontId="1" fillId="0" borderId="0" xfId="1" applyFont="1" applyAlignment="1">
      <alignment horizontal="center" vertical="top"/>
    </xf>
    <xf numFmtId="4" fontId="13" fillId="0" borderId="0" xfId="1" applyNumberFormat="1" applyAlignment="1">
      <alignment horizontal="center"/>
    </xf>
    <xf numFmtId="4" fontId="1" fillId="0" borderId="0" xfId="1" applyNumberFormat="1" applyFont="1"/>
    <xf numFmtId="0" fontId="5" fillId="0" borderId="7" xfId="1" applyFont="1" applyBorder="1" applyAlignment="1">
      <alignment horizontal="center" vertical="top" wrapText="1"/>
    </xf>
    <xf numFmtId="0" fontId="5" fillId="0" borderId="9" xfId="1" applyFont="1" applyBorder="1" applyAlignment="1">
      <alignment horizontal="center" vertical="top" wrapText="1"/>
    </xf>
    <xf numFmtId="0" fontId="5" fillId="0" borderId="11" xfId="1" applyFont="1" applyBorder="1" applyAlignment="1">
      <alignment vertical="top" wrapText="1"/>
    </xf>
    <xf numFmtId="4" fontId="5" fillId="0" borderId="9" xfId="1" applyNumberFormat="1" applyFont="1" applyBorder="1" applyAlignment="1">
      <alignment vertical="center"/>
    </xf>
    <xf numFmtId="4" fontId="5" fillId="0" borderId="7" xfId="1" applyNumberFormat="1" applyFont="1" applyBorder="1" applyAlignment="1">
      <alignment horizontal="center" vertical="top" wrapText="1"/>
    </xf>
    <xf numFmtId="4" fontId="5" fillId="0" borderId="7" xfId="1" applyNumberFormat="1" applyFont="1" applyBorder="1" applyAlignment="1">
      <alignment wrapText="1"/>
    </xf>
    <xf numFmtId="0" fontId="5" fillId="0" borderId="8" xfId="1" applyFont="1" applyBorder="1" applyAlignment="1">
      <alignment vertical="top" wrapText="1"/>
    </xf>
    <xf numFmtId="0" fontId="5" fillId="0" borderId="10" xfId="1" applyFont="1" applyBorder="1" applyAlignment="1">
      <alignment horizontal="center" vertical="top" wrapText="1"/>
    </xf>
    <xf numFmtId="0" fontId="5" fillId="0" borderId="12" xfId="1" applyFont="1" applyBorder="1" applyAlignment="1">
      <alignment horizontal="center" vertical="top" wrapText="1"/>
    </xf>
    <xf numFmtId="4" fontId="5" fillId="0" borderId="9" xfId="1" applyNumberFormat="1" applyFont="1" applyBorder="1" applyAlignment="1">
      <alignment horizontal="center" vertical="top" wrapText="1"/>
    </xf>
    <xf numFmtId="4" fontId="5" fillId="0" borderId="9" xfId="1" applyNumberFormat="1" applyFont="1" applyBorder="1" applyAlignment="1">
      <alignment wrapText="1"/>
    </xf>
    <xf numFmtId="0" fontId="9" fillId="0" borderId="0" xfId="1" applyFont="1" applyAlignment="1">
      <alignment horizontal="center" vertical="top" wrapText="1"/>
    </xf>
    <xf numFmtId="0" fontId="9" fillId="0" borderId="0" xfId="1" applyFont="1" applyAlignment="1">
      <alignment vertical="top" wrapText="1"/>
    </xf>
    <xf numFmtId="4" fontId="9" fillId="0" borderId="0" xfId="1" applyNumberFormat="1" applyFont="1" applyAlignment="1">
      <alignment horizontal="center" vertical="top" wrapText="1"/>
    </xf>
    <xf numFmtId="4" fontId="9" fillId="0" borderId="0" xfId="1" applyNumberFormat="1" applyFont="1" applyAlignment="1">
      <alignment wrapText="1"/>
    </xf>
    <xf numFmtId="0" fontId="9" fillId="0" borderId="0" xfId="1" applyFont="1" applyAlignment="1">
      <alignment horizontal="center" vertical="top"/>
    </xf>
    <xf numFmtId="4" fontId="9" fillId="0" borderId="0" xfId="1" applyNumberFormat="1" applyFont="1"/>
    <xf numFmtId="0" fontId="7" fillId="0" borderId="3" xfId="1" applyFont="1" applyBorder="1" applyAlignment="1">
      <alignment horizontal="center" vertical="center" wrapText="1"/>
    </xf>
    <xf numFmtId="4" fontId="7" fillId="0" borderId="3" xfId="1" applyNumberFormat="1" applyFont="1" applyBorder="1" applyAlignment="1">
      <alignment horizontal="center" vertical="center" wrapText="1"/>
    </xf>
    <xf numFmtId="4" fontId="7" fillId="0" borderId="3" xfId="1" applyNumberFormat="1" applyFont="1" applyBorder="1" applyAlignment="1">
      <alignment horizontal="left" vertical="center" wrapText="1"/>
    </xf>
    <xf numFmtId="0" fontId="5" fillId="0" borderId="10" xfId="0" quotePrefix="1" applyFont="1" applyBorder="1" applyAlignment="1">
      <alignment horizontal="center" vertical="top" wrapText="1"/>
    </xf>
    <xf numFmtId="0" fontId="11" fillId="0" borderId="0" xfId="1" applyFont="1" applyAlignment="1">
      <alignment horizontal="center" vertical="center" wrapText="1"/>
    </xf>
    <xf numFmtId="0" fontId="11" fillId="0" borderId="0" xfId="1" applyFont="1" applyAlignment="1">
      <alignment vertical="center"/>
    </xf>
    <xf numFmtId="4" fontId="11" fillId="0" borderId="0" xfId="1" applyNumberFormat="1" applyFont="1" applyAlignment="1">
      <alignment horizontal="right" vertical="center" wrapText="1"/>
    </xf>
    <xf numFmtId="0" fontId="5" fillId="0" borderId="8" xfId="1" applyFont="1" applyBorder="1" applyAlignment="1">
      <alignment horizontal="left" vertical="top" wrapText="1"/>
    </xf>
    <xf numFmtId="0" fontId="5" fillId="0" borderId="10" xfId="1" applyFont="1" applyBorder="1" applyAlignment="1">
      <alignment horizontal="left" vertical="top" wrapText="1"/>
    </xf>
    <xf numFmtId="0" fontId="23" fillId="0" borderId="8" xfId="0" applyFont="1" applyBorder="1"/>
    <xf numFmtId="0" fontId="14" fillId="0" borderId="8" xfId="0" applyFont="1" applyBorder="1" applyAlignment="1">
      <alignment vertical="top"/>
    </xf>
    <xf numFmtId="0" fontId="21" fillId="0" borderId="10" xfId="0" applyFont="1" applyBorder="1"/>
    <xf numFmtId="0" fontId="24" fillId="0" borderId="10" xfId="0" applyFont="1" applyBorder="1"/>
    <xf numFmtId="0" fontId="24" fillId="0" borderId="8" xfId="0" applyFont="1" applyBorder="1" applyAlignment="1">
      <alignment horizontal="left"/>
    </xf>
    <xf numFmtId="0" fontId="22" fillId="0" borderId="10" xfId="0" applyFont="1" applyBorder="1"/>
    <xf numFmtId="0" fontId="0" fillId="0" borderId="0" xfId="0" applyAlignment="1">
      <alignment wrapText="1"/>
    </xf>
    <xf numFmtId="0" fontId="25" fillId="0" borderId="8" xfId="0" applyFont="1" applyBorder="1" applyAlignment="1">
      <alignment horizontal="left"/>
    </xf>
    <xf numFmtId="0" fontId="4" fillId="0" borderId="0" xfId="4"/>
    <xf numFmtId="4" fontId="1" fillId="0" borderId="0" xfId="4" applyNumberFormat="1" applyFont="1"/>
    <xf numFmtId="4" fontId="4" fillId="0" borderId="0" xfId="4" applyNumberFormat="1" applyAlignment="1">
      <alignment horizontal="center"/>
    </xf>
    <xf numFmtId="0" fontId="1" fillId="0" borderId="0" xfId="4" applyFont="1" applyAlignment="1">
      <alignment horizontal="center"/>
    </xf>
    <xf numFmtId="0" fontId="1" fillId="0" borderId="0" xfId="4" applyFont="1" applyAlignment="1">
      <alignment horizontal="center" vertical="top"/>
    </xf>
    <xf numFmtId="0" fontId="1" fillId="0" borderId="0" xfId="4" applyFont="1"/>
    <xf numFmtId="0" fontId="5" fillId="0" borderId="0" xfId="4" applyFont="1"/>
    <xf numFmtId="0" fontId="5" fillId="0" borderId="0" xfId="4" applyFont="1" applyAlignment="1">
      <alignment horizontal="center" vertical="top" wrapText="1"/>
    </xf>
    <xf numFmtId="0" fontId="5" fillId="0" borderId="0" xfId="4" applyFont="1" applyAlignment="1">
      <alignment horizontal="left" vertical="center" wrapText="1"/>
    </xf>
    <xf numFmtId="0" fontId="5" fillId="0" borderId="0" xfId="4" applyFont="1" applyAlignment="1">
      <alignment horizontal="center" vertical="center" wrapText="1"/>
    </xf>
    <xf numFmtId="4" fontId="5" fillId="0" borderId="3" xfId="4" applyNumberFormat="1" applyFont="1" applyBorder="1" applyAlignment="1">
      <alignment vertical="center"/>
    </xf>
    <xf numFmtId="0" fontId="5" fillId="0" borderId="10" xfId="0" applyFont="1" applyBorder="1"/>
    <xf numFmtId="4" fontId="3" fillId="0" borderId="4" xfId="4" applyNumberFormat="1" applyFont="1" applyBorder="1"/>
    <xf numFmtId="4" fontId="3" fillId="0" borderId="7" xfId="4" applyNumberFormat="1" applyFont="1" applyBorder="1"/>
    <xf numFmtId="0" fontId="17" fillId="0" borderId="0" xfId="4" applyFont="1" applyAlignment="1">
      <alignment horizontal="left" indent="3"/>
    </xf>
    <xf numFmtId="0" fontId="17" fillId="0" borderId="0" xfId="4" applyFont="1" applyAlignment="1">
      <alignment horizontal="left" indent="5"/>
    </xf>
    <xf numFmtId="0" fontId="1" fillId="0" borderId="0" xfId="4" applyFont="1" applyAlignment="1">
      <alignment vertical="top" wrapText="1"/>
    </xf>
    <xf numFmtId="0" fontId="16" fillId="0" borderId="0" xfId="4" applyFont="1"/>
    <xf numFmtId="4" fontId="1" fillId="0" borderId="0" xfId="4" applyNumberFormat="1" applyFont="1" applyAlignment="1">
      <alignment horizontal="center"/>
    </xf>
    <xf numFmtId="0" fontId="1" fillId="0" borderId="11" xfId="4" applyFont="1" applyBorder="1" applyAlignment="1">
      <alignment vertical="top" wrapText="1"/>
    </xf>
    <xf numFmtId="0" fontId="4" fillId="0" borderId="0" xfId="4" applyAlignment="1">
      <alignment vertical="top" wrapText="1"/>
    </xf>
    <xf numFmtId="4" fontId="4" fillId="0" borderId="0" xfId="4" applyNumberFormat="1"/>
    <xf numFmtId="0" fontId="9" fillId="0" borderId="1" xfId="4" applyFont="1" applyBorder="1" applyAlignment="1">
      <alignment horizontal="center" vertical="top" wrapText="1"/>
    </xf>
    <xf numFmtId="4" fontId="5" fillId="0" borderId="3" xfId="4" applyNumberFormat="1" applyFont="1" applyBorder="1" applyAlignment="1">
      <alignment horizontal="center" vertical="center" wrapText="1"/>
    </xf>
    <xf numFmtId="0" fontId="9" fillId="0" borderId="4" xfId="4" applyFont="1" applyBorder="1" applyAlignment="1">
      <alignment horizontal="center" vertical="top" wrapText="1"/>
    </xf>
    <xf numFmtId="0" fontId="9" fillId="0" borderId="7" xfId="4" applyFont="1" applyBorder="1" applyAlignment="1">
      <alignment horizontal="center" vertical="top" wrapText="1"/>
    </xf>
    <xf numFmtId="0" fontId="15" fillId="0" borderId="8" xfId="4" applyFont="1" applyBorder="1" applyAlignment="1">
      <alignment vertical="top" wrapText="1"/>
    </xf>
    <xf numFmtId="0" fontId="15" fillId="0" borderId="0" xfId="4" applyFont="1" applyAlignment="1">
      <alignment vertical="center"/>
    </xf>
    <xf numFmtId="0" fontId="17" fillId="0" borderId="8" xfId="4" applyFont="1" applyBorder="1" applyAlignment="1">
      <alignment vertical="top" wrapText="1"/>
    </xf>
    <xf numFmtId="0" fontId="17" fillId="0" borderId="0" xfId="4" applyFont="1"/>
    <xf numFmtId="0" fontId="4" fillId="0" borderId="8" xfId="4" applyBorder="1" applyAlignment="1">
      <alignment vertical="top" wrapText="1"/>
    </xf>
    <xf numFmtId="4" fontId="9" fillId="0" borderId="7" xfId="4" applyNumberFormat="1" applyFont="1" applyBorder="1"/>
    <xf numFmtId="0" fontId="12" fillId="0" borderId="8" xfId="4" applyFont="1" applyBorder="1" applyAlignment="1">
      <alignment vertical="top" wrapText="1"/>
    </xf>
    <xf numFmtId="0" fontId="12" fillId="0" borderId="0" xfId="4" applyFont="1" applyAlignment="1">
      <alignment horizontal="left" vertical="top" wrapText="1"/>
    </xf>
    <xf numFmtId="0" fontId="12" fillId="0" borderId="0" xfId="4" applyFont="1" applyAlignment="1">
      <alignment horizontal="left" wrapText="1"/>
    </xf>
    <xf numFmtId="0" fontId="12" fillId="0" borderId="10" xfId="4" applyFont="1" applyBorder="1" applyAlignment="1">
      <alignment horizontal="left" wrapText="1"/>
    </xf>
    <xf numFmtId="0" fontId="12" fillId="0" borderId="0" xfId="4" applyFont="1"/>
    <xf numFmtId="0" fontId="12" fillId="0" borderId="0" xfId="4" applyFont="1" applyAlignment="1">
      <alignment vertical="top" wrapText="1"/>
    </xf>
    <xf numFmtId="0" fontId="9" fillId="0" borderId="9" xfId="4" applyFont="1" applyBorder="1" applyAlignment="1">
      <alignment horizontal="center" vertical="top" wrapText="1"/>
    </xf>
    <xf numFmtId="0" fontId="5" fillId="0" borderId="14" xfId="4" applyFont="1" applyBorder="1" applyAlignment="1">
      <alignment horizontal="left" vertical="center" wrapText="1"/>
    </xf>
    <xf numFmtId="4" fontId="5" fillId="0" borderId="0" xfId="4" applyNumberFormat="1" applyFont="1" applyAlignment="1">
      <alignment horizontal="right" vertical="center" wrapText="1"/>
    </xf>
    <xf numFmtId="0" fontId="5" fillId="0" borderId="3" xfId="4" applyFont="1" applyBorder="1" applyAlignment="1">
      <alignment horizontal="center" vertical="top" wrapText="1"/>
    </xf>
    <xf numFmtId="0" fontId="12" fillId="0" borderId="5" xfId="4" applyFont="1" applyBorder="1" applyAlignment="1">
      <alignment vertical="top" wrapText="1"/>
    </xf>
    <xf numFmtId="0" fontId="12" fillId="0" borderId="14" xfId="4" applyFont="1" applyBorder="1"/>
    <xf numFmtId="0" fontId="12" fillId="0" borderId="8" xfId="4" applyFont="1" applyBorder="1" applyAlignment="1">
      <alignment vertical="top"/>
    </xf>
    <xf numFmtId="0" fontId="12" fillId="0" borderId="10" xfId="4" applyFont="1" applyBorder="1"/>
    <xf numFmtId="0" fontId="12" fillId="0" borderId="11" xfId="4" applyFont="1" applyBorder="1" applyAlignment="1">
      <alignment vertical="top"/>
    </xf>
    <xf numFmtId="0" fontId="12" fillId="0" borderId="13" xfId="4" applyFont="1" applyBorder="1"/>
    <xf numFmtId="0" fontId="12" fillId="0" borderId="12" xfId="4" applyFont="1" applyBorder="1"/>
    <xf numFmtId="0" fontId="5" fillId="0" borderId="0" xfId="4" applyFont="1" applyAlignment="1">
      <alignment horizontal="left" vertical="top" wrapText="1"/>
    </xf>
    <xf numFmtId="0" fontId="5" fillId="0" borderId="4" xfId="4" applyFont="1" applyBorder="1" applyAlignment="1">
      <alignment horizontal="center" vertical="top" wrapText="1"/>
    </xf>
    <xf numFmtId="0" fontId="4" fillId="0" borderId="5" xfId="4" applyBorder="1" applyAlignment="1">
      <alignment vertical="top"/>
    </xf>
    <xf numFmtId="0" fontId="5" fillId="0" borderId="14" xfId="4" applyFont="1" applyBorder="1" applyAlignment="1">
      <alignment horizontal="center" vertical="center" wrapText="1"/>
    </xf>
    <xf numFmtId="0" fontId="5" fillId="0" borderId="6" xfId="4" applyFont="1" applyBorder="1" applyAlignment="1">
      <alignment horizontal="center" vertical="center" wrapText="1"/>
    </xf>
    <xf numFmtId="4" fontId="5" fillId="0" borderId="4" xfId="4" applyNumberFormat="1" applyFont="1" applyBorder="1" applyAlignment="1">
      <alignment vertical="center"/>
    </xf>
    <xf numFmtId="0" fontId="15" fillId="0" borderId="0" xfId="4" applyFont="1"/>
    <xf numFmtId="0" fontId="4" fillId="0" borderId="7" xfId="4" applyBorder="1"/>
    <xf numFmtId="0" fontId="17" fillId="0" borderId="8" xfId="4" applyFont="1" applyBorder="1" applyAlignment="1">
      <alignment vertical="top"/>
    </xf>
    <xf numFmtId="0" fontId="9" fillId="0" borderId="8" xfId="4" applyFont="1" applyBorder="1" applyAlignment="1">
      <alignment horizontal="center" vertical="top" wrapText="1"/>
    </xf>
    <xf numFmtId="0" fontId="9" fillId="0" borderId="7" xfId="4" applyFont="1" applyBorder="1" applyAlignment="1">
      <alignment horizontal="center" vertical="top"/>
    </xf>
    <xf numFmtId="0" fontId="9" fillId="0" borderId="9" xfId="4" applyFont="1" applyBorder="1" applyAlignment="1">
      <alignment horizontal="center" vertical="top"/>
    </xf>
    <xf numFmtId="0" fontId="17" fillId="0" borderId="0" xfId="4" applyFont="1" applyAlignment="1">
      <alignment horizontal="left" indent="2"/>
    </xf>
    <xf numFmtId="0" fontId="4" fillId="0" borderId="11" xfId="4" applyBorder="1" applyAlignment="1">
      <alignment vertical="top"/>
    </xf>
    <xf numFmtId="0" fontId="17" fillId="0" borderId="13" xfId="4" applyFont="1" applyBorder="1"/>
    <xf numFmtId="0" fontId="4" fillId="0" borderId="13" xfId="4" applyBorder="1"/>
    <xf numFmtId="0" fontId="4" fillId="0" borderId="12" xfId="4" applyBorder="1"/>
    <xf numFmtId="0" fontId="9" fillId="0" borderId="4" xfId="4" applyFont="1" applyBorder="1" applyAlignment="1">
      <alignment horizontal="center" vertical="top"/>
    </xf>
    <xf numFmtId="0" fontId="4" fillId="0" borderId="4" xfId="4" applyBorder="1"/>
    <xf numFmtId="0" fontId="12" fillId="0" borderId="0" xfId="4" applyFont="1" applyAlignment="1">
      <alignment horizontal="center"/>
    </xf>
    <xf numFmtId="0" fontId="12" fillId="0" borderId="7" xfId="4" applyFont="1" applyBorder="1"/>
    <xf numFmtId="4" fontId="12" fillId="0" borderId="0" xfId="4" applyNumberFormat="1" applyFont="1" applyAlignment="1">
      <alignment horizontal="center"/>
    </xf>
    <xf numFmtId="0" fontId="12" fillId="0" borderId="11" xfId="4" applyFont="1" applyBorder="1" applyAlignment="1">
      <alignment horizontal="center" vertical="top"/>
    </xf>
    <xf numFmtId="0" fontId="12" fillId="0" borderId="13" xfId="4" applyFont="1" applyBorder="1" applyAlignment="1">
      <alignment horizontal="center" vertical="top"/>
    </xf>
    <xf numFmtId="0" fontId="12" fillId="0" borderId="5" xfId="4" applyFont="1" applyBorder="1" applyAlignment="1">
      <alignment vertical="top"/>
    </xf>
    <xf numFmtId="0" fontId="12" fillId="0" borderId="6" xfId="4" applyFont="1" applyBorder="1"/>
    <xf numFmtId="0" fontId="12" fillId="0" borderId="4" xfId="4" applyFont="1" applyBorder="1"/>
    <xf numFmtId="0" fontId="12" fillId="0" borderId="13" xfId="4" applyFont="1" applyBorder="1" applyAlignment="1">
      <alignment vertical="top" wrapText="1"/>
    </xf>
    <xf numFmtId="0" fontId="12" fillId="0" borderId="12" xfId="4" applyFont="1" applyBorder="1" applyAlignment="1">
      <alignment vertical="top" wrapText="1"/>
    </xf>
    <xf numFmtId="4" fontId="9" fillId="0" borderId="9" xfId="4" applyNumberFormat="1" applyFont="1" applyBorder="1" applyAlignment="1">
      <alignment wrapText="1"/>
    </xf>
    <xf numFmtId="0" fontId="9" fillId="0" borderId="5" xfId="4" applyFont="1" applyBorder="1" applyAlignment="1">
      <alignment vertical="top" wrapText="1"/>
    </xf>
    <xf numFmtId="0" fontId="9" fillId="0" borderId="14" xfId="4" applyFont="1" applyBorder="1"/>
    <xf numFmtId="0" fontId="9" fillId="0" borderId="14" xfId="4" applyFont="1" applyBorder="1" applyAlignment="1">
      <alignment horizontal="center"/>
    </xf>
    <xf numFmtId="4" fontId="9" fillId="0" borderId="6" xfId="4" applyNumberFormat="1" applyFont="1" applyBorder="1" applyAlignment="1">
      <alignment horizontal="center"/>
    </xf>
    <xf numFmtId="4" fontId="9" fillId="0" borderId="4" xfId="4" applyNumberFormat="1" applyFont="1" applyBorder="1"/>
    <xf numFmtId="0" fontId="9" fillId="0" borderId="0" xfId="4" applyFont="1" applyAlignment="1">
      <alignment horizontal="center"/>
    </xf>
    <xf numFmtId="4" fontId="9" fillId="0" borderId="10" xfId="4" applyNumberFormat="1" applyFont="1" applyBorder="1" applyAlignment="1">
      <alignment horizontal="center"/>
    </xf>
    <xf numFmtId="0" fontId="12" fillId="0" borderId="8" xfId="4" applyFont="1" applyBorder="1" applyAlignment="1">
      <alignment horizontal="center" vertical="top"/>
    </xf>
    <xf numFmtId="0" fontId="12" fillId="0" borderId="13" xfId="4" applyFont="1" applyBorder="1" applyAlignment="1">
      <alignment horizontal="center"/>
    </xf>
    <xf numFmtId="0" fontId="12" fillId="0" borderId="0" xfId="4" applyFont="1" applyAlignment="1">
      <alignment horizontal="center" vertical="top"/>
    </xf>
    <xf numFmtId="0" fontId="12" fillId="0" borderId="14" xfId="4" applyFont="1" applyBorder="1" applyAlignment="1">
      <alignment horizontal="center"/>
    </xf>
    <xf numFmtId="0" fontId="12" fillId="0" borderId="0" xfId="4" applyFont="1" applyAlignment="1">
      <alignment vertical="top"/>
    </xf>
    <xf numFmtId="0" fontId="12" fillId="0" borderId="9" xfId="4" applyFont="1" applyBorder="1" applyAlignment="1">
      <alignment horizontal="center" vertical="top"/>
    </xf>
    <xf numFmtId="4" fontId="12" fillId="0" borderId="9" xfId="4" applyNumberFormat="1" applyFont="1" applyBorder="1"/>
    <xf numFmtId="0" fontId="12" fillId="0" borderId="7" xfId="4" applyFont="1" applyBorder="1" applyAlignment="1">
      <alignment horizontal="center" vertical="top"/>
    </xf>
    <xf numFmtId="4" fontId="12" fillId="0" borderId="7" xfId="4" applyNumberFormat="1" applyFont="1" applyBorder="1"/>
    <xf numFmtId="0" fontId="12" fillId="0" borderId="4" xfId="4" applyFont="1" applyBorder="1" applyAlignment="1">
      <alignment horizontal="center" vertical="top"/>
    </xf>
    <xf numFmtId="4" fontId="12" fillId="0" borderId="4" xfId="4" applyNumberFormat="1" applyFont="1" applyBorder="1"/>
    <xf numFmtId="4" fontId="12" fillId="0" borderId="10" xfId="4" applyNumberFormat="1" applyFont="1" applyBorder="1"/>
    <xf numFmtId="0" fontId="12" fillId="0" borderId="13" xfId="4" applyFont="1" applyBorder="1" applyAlignment="1">
      <alignment horizontal="left" vertical="top" wrapText="1"/>
    </xf>
    <xf numFmtId="0" fontId="12" fillId="0" borderId="12" xfId="4" applyFont="1" applyBorder="1" applyAlignment="1">
      <alignment horizontal="left" vertical="top" wrapText="1"/>
    </xf>
    <xf numFmtId="0" fontId="12" fillId="0" borderId="14" xfId="4" applyFont="1" applyBorder="1" applyAlignment="1">
      <alignment horizontal="left" vertical="top" wrapText="1"/>
    </xf>
    <xf numFmtId="0" fontId="12" fillId="0" borderId="6" xfId="4" applyFont="1" applyBorder="1" applyAlignment="1">
      <alignment horizontal="left" vertical="top" wrapText="1"/>
    </xf>
    <xf numFmtId="0" fontId="12" fillId="0" borderId="11" xfId="4" applyFont="1" applyBorder="1" applyAlignment="1">
      <alignment vertical="top" wrapText="1"/>
    </xf>
    <xf numFmtId="0" fontId="12" fillId="0" borderId="13" xfId="4" applyFont="1" applyBorder="1" applyAlignment="1">
      <alignment horizontal="left" wrapText="1"/>
    </xf>
    <xf numFmtId="0" fontId="12" fillId="0" borderId="12" xfId="4" applyFont="1" applyBorder="1" applyAlignment="1">
      <alignment horizontal="left" wrapText="1"/>
    </xf>
    <xf numFmtId="0" fontId="12" fillId="0" borderId="14" xfId="4" applyFont="1" applyBorder="1" applyAlignment="1">
      <alignment horizontal="left" wrapText="1"/>
    </xf>
    <xf numFmtId="0" fontId="12" fillId="0" borderId="6" xfId="4" applyFont="1" applyBorder="1" applyAlignment="1">
      <alignment horizontal="left" wrapText="1"/>
    </xf>
    <xf numFmtId="4" fontId="12" fillId="0" borderId="0" xfId="4" applyNumberFormat="1" applyFont="1"/>
    <xf numFmtId="0" fontId="1" fillId="0" borderId="9" xfId="4" applyFont="1" applyBorder="1" applyAlignment="1">
      <alignment horizontal="center" vertical="top" wrapText="1"/>
    </xf>
    <xf numFmtId="0" fontId="4" fillId="0" borderId="0" xfId="4" applyAlignment="1">
      <alignment horizontal="left" indent="1"/>
    </xf>
    <xf numFmtId="0" fontId="1" fillId="0" borderId="12" xfId="4" applyFont="1" applyBorder="1" applyAlignment="1">
      <alignment horizontal="center" vertical="top" wrapText="1"/>
    </xf>
    <xf numFmtId="4" fontId="1" fillId="0" borderId="9" xfId="4" applyNumberFormat="1" applyFont="1" applyBorder="1" applyAlignment="1">
      <alignment horizontal="center" vertical="top" wrapText="1"/>
    </xf>
    <xf numFmtId="4" fontId="1" fillId="0" borderId="9" xfId="4" applyNumberFormat="1" applyFont="1" applyBorder="1" applyAlignment="1">
      <alignment wrapText="1"/>
    </xf>
    <xf numFmtId="0" fontId="1" fillId="0" borderId="0" xfId="4" applyFont="1" applyAlignment="1">
      <alignment horizontal="center" vertical="top" wrapText="1"/>
    </xf>
    <xf numFmtId="4" fontId="1" fillId="0" borderId="15" xfId="4" applyNumberFormat="1" applyFont="1" applyBorder="1" applyAlignment="1">
      <alignment wrapText="1"/>
    </xf>
    <xf numFmtId="0" fontId="26" fillId="0" borderId="0" xfId="0" applyFont="1"/>
    <xf numFmtId="0" fontId="12" fillId="0" borderId="12" xfId="4" applyFont="1" applyBorder="1" applyAlignment="1">
      <alignment horizontal="center" vertical="top"/>
    </xf>
    <xf numFmtId="0" fontId="18" fillId="0" borderId="3" xfId="4" applyFont="1" applyBorder="1" applyAlignment="1">
      <alignment horizontal="center" vertical="center" wrapText="1"/>
    </xf>
    <xf numFmtId="4" fontId="18" fillId="0" borderId="3" xfId="4" applyNumberFormat="1" applyFont="1" applyBorder="1" applyAlignment="1">
      <alignment horizontal="center" vertical="center" wrapText="1"/>
    </xf>
    <xf numFmtId="4" fontId="5" fillId="0" borderId="7" xfId="4" applyNumberFormat="1" applyFont="1" applyBorder="1" applyAlignment="1">
      <alignment horizontal="center" vertical="center" wrapText="1"/>
    </xf>
    <xf numFmtId="0" fontId="5" fillId="0" borderId="7" xfId="4" applyFont="1" applyBorder="1" applyAlignment="1">
      <alignment horizontal="center" vertical="top" wrapText="1"/>
    </xf>
    <xf numFmtId="4" fontId="5" fillId="0" borderId="7" xfId="4" applyNumberFormat="1" applyFont="1" applyBorder="1" applyAlignment="1">
      <alignment horizontal="right" vertical="center" wrapText="1"/>
    </xf>
    <xf numFmtId="4" fontId="5" fillId="0" borderId="7" xfId="4" applyNumberFormat="1" applyFont="1" applyBorder="1" applyAlignment="1">
      <alignment vertical="center"/>
    </xf>
    <xf numFmtId="0" fontId="5" fillId="0" borderId="8" xfId="4" applyFont="1" applyBorder="1" applyAlignment="1">
      <alignment horizontal="left" vertical="top" wrapText="1"/>
    </xf>
    <xf numFmtId="0" fontId="12" fillId="0" borderId="10" xfId="4" applyFont="1" applyBorder="1" applyAlignment="1">
      <alignment horizontal="center"/>
    </xf>
    <xf numFmtId="4" fontId="4" fillId="0" borderId="7" xfId="4" applyNumberFormat="1" applyBorder="1" applyAlignment="1">
      <alignment horizontal="center"/>
    </xf>
    <xf numFmtId="4" fontId="4" fillId="0" borderId="7" xfId="4" applyNumberFormat="1" applyBorder="1"/>
    <xf numFmtId="4" fontId="4" fillId="0" borderId="9" xfId="4" applyNumberFormat="1" applyBorder="1" applyAlignment="1">
      <alignment horizontal="center"/>
    </xf>
    <xf numFmtId="4" fontId="4" fillId="0" borderId="4" xfId="4" applyNumberFormat="1" applyBorder="1" applyAlignment="1">
      <alignment horizontal="center"/>
    </xf>
    <xf numFmtId="4" fontId="4" fillId="0" borderId="4" xfId="4" applyNumberFormat="1" applyBorder="1"/>
    <xf numFmtId="0" fontId="4" fillId="0" borderId="11" xfId="4" applyBorder="1" applyAlignment="1">
      <alignment vertical="top" wrapText="1"/>
    </xf>
    <xf numFmtId="0" fontId="12" fillId="0" borderId="12" xfId="4" applyFont="1" applyBorder="1" applyAlignment="1">
      <alignment horizontal="center"/>
    </xf>
    <xf numFmtId="0" fontId="4" fillId="0" borderId="5" xfId="4" applyBorder="1" applyAlignment="1">
      <alignment vertical="top" wrapText="1"/>
    </xf>
    <xf numFmtId="0" fontId="4" fillId="0" borderId="14" xfId="4" applyBorder="1"/>
    <xf numFmtId="0" fontId="12" fillId="0" borderId="6" xfId="4" applyFont="1" applyBorder="1" applyAlignment="1">
      <alignment horizontal="center"/>
    </xf>
    <xf numFmtId="0" fontId="12" fillId="0" borderId="13" xfId="4" applyFont="1" applyBorder="1" applyAlignment="1">
      <alignment horizontal="left" wrapText="1" indent="1"/>
    </xf>
    <xf numFmtId="0" fontId="12" fillId="0" borderId="12" xfId="4" applyFont="1" applyBorder="1" applyAlignment="1">
      <alignment horizontal="left" wrapText="1" indent="1"/>
    </xf>
    <xf numFmtId="0" fontId="15" fillId="0" borderId="5" xfId="4" applyFont="1" applyBorder="1" applyAlignment="1">
      <alignment vertical="top"/>
    </xf>
    <xf numFmtId="0" fontId="12" fillId="0" borderId="4" xfId="4" applyFont="1" applyBorder="1" applyAlignment="1">
      <alignment vertical="top"/>
    </xf>
    <xf numFmtId="0" fontId="12" fillId="0" borderId="9" xfId="4" applyFont="1" applyBorder="1" applyAlignment="1">
      <alignment vertical="top"/>
    </xf>
    <xf numFmtId="0" fontId="12" fillId="0" borderId="13" xfId="4" applyFont="1" applyBorder="1" applyAlignment="1">
      <alignment vertical="top"/>
    </xf>
    <xf numFmtId="0" fontId="15" fillId="0" borderId="11" xfId="4" applyFont="1" applyBorder="1" applyAlignment="1">
      <alignment vertical="top"/>
    </xf>
    <xf numFmtId="0" fontId="5" fillId="0" borderId="10" xfId="4" applyFont="1" applyBorder="1" applyAlignment="1">
      <alignment horizontal="left" vertical="top" wrapText="1"/>
    </xf>
    <xf numFmtId="0" fontId="12" fillId="0" borderId="0" xfId="0" applyFont="1" applyAlignment="1">
      <alignment wrapText="1"/>
    </xf>
    <xf numFmtId="0" fontId="9" fillId="0" borderId="11" xfId="4" applyFont="1" applyBorder="1" applyAlignment="1">
      <alignment horizontal="center" vertical="top"/>
    </xf>
    <xf numFmtId="0" fontId="9" fillId="0" borderId="13" xfId="4" applyFont="1" applyBorder="1" applyAlignment="1">
      <alignment horizontal="center" vertical="top"/>
    </xf>
    <xf numFmtId="0" fontId="9" fillId="0" borderId="12" xfId="4" applyFont="1" applyBorder="1" applyAlignment="1">
      <alignment horizontal="center" vertical="top"/>
    </xf>
    <xf numFmtId="0" fontId="27" fillId="0" borderId="8" xfId="4" applyFont="1" applyBorder="1" applyAlignment="1">
      <alignment vertical="top"/>
    </xf>
    <xf numFmtId="0" fontId="27" fillId="0" borderId="0" xfId="4" applyFont="1"/>
    <xf numFmtId="0" fontId="21" fillId="0" borderId="0" xfId="4" applyFont="1" applyAlignment="1">
      <alignment vertical="top"/>
    </xf>
    <xf numFmtId="0" fontId="21" fillId="0" borderId="0" xfId="4" applyFont="1"/>
    <xf numFmtId="0" fontId="9" fillId="0" borderId="8" xfId="4" applyFont="1" applyBorder="1" applyAlignment="1">
      <alignment vertical="top" wrapText="1"/>
    </xf>
    <xf numFmtId="0" fontId="9" fillId="0" borderId="0" xfId="4" applyFont="1"/>
    <xf numFmtId="0" fontId="5" fillId="0" borderId="8" xfId="4" applyFont="1" applyBorder="1" applyAlignment="1">
      <alignment horizontal="center" vertical="top" wrapText="1"/>
    </xf>
    <xf numFmtId="0" fontId="12" fillId="0" borderId="13" xfId="4" applyFont="1" applyBorder="1" applyAlignment="1">
      <alignment horizontal="left" wrapText="1" indent="2"/>
    </xf>
    <xf numFmtId="0" fontId="12" fillId="0" borderId="12" xfId="4" applyFont="1" applyBorder="1" applyAlignment="1">
      <alignment horizontal="left" wrapText="1" indent="2"/>
    </xf>
    <xf numFmtId="0" fontId="5" fillId="0" borderId="9" xfId="4" applyFont="1" applyBorder="1" applyAlignment="1">
      <alignment horizontal="center" vertical="top" wrapText="1"/>
    </xf>
    <xf numFmtId="0" fontId="5" fillId="0" borderId="13" xfId="4" applyFont="1" applyBorder="1" applyAlignment="1">
      <alignment horizontal="left" vertical="center" wrapText="1"/>
    </xf>
    <xf numFmtId="0" fontId="17" fillId="0" borderId="0" xfId="0" applyFont="1" applyAlignment="1">
      <alignment horizontal="left"/>
    </xf>
    <xf numFmtId="0" fontId="4" fillId="0" borderId="13" xfId="4" applyBorder="1" applyAlignment="1">
      <alignment vertical="top" wrapText="1"/>
    </xf>
    <xf numFmtId="0" fontId="0" fillId="0" borderId="13" xfId="0" applyBorder="1" applyAlignment="1">
      <alignment wrapText="1"/>
    </xf>
    <xf numFmtId="0" fontId="0" fillId="0" borderId="12" xfId="0" applyBorder="1" applyAlignment="1">
      <alignment wrapText="1"/>
    </xf>
    <xf numFmtId="0" fontId="12" fillId="0" borderId="13" xfId="0" applyFont="1" applyBorder="1"/>
    <xf numFmtId="0" fontId="12" fillId="0" borderId="13" xfId="0" applyFont="1" applyBorder="1" applyAlignment="1">
      <alignment horizontal="left" indent="3"/>
    </xf>
    <xf numFmtId="0" fontId="0" fillId="0" borderId="13" xfId="0" applyBorder="1"/>
    <xf numFmtId="0" fontId="1" fillId="0" borderId="13" xfId="0" applyFont="1" applyBorder="1"/>
    <xf numFmtId="0" fontId="15" fillId="0" borderId="13" xfId="4" applyFont="1" applyBorder="1"/>
    <xf numFmtId="0" fontId="5" fillId="0" borderId="13" xfId="4" applyFont="1" applyBorder="1" applyAlignment="1">
      <alignment horizontal="center" vertical="center" wrapText="1"/>
    </xf>
    <xf numFmtId="4" fontId="5" fillId="0" borderId="9" xfId="4" applyNumberFormat="1" applyFont="1" applyBorder="1" applyAlignment="1">
      <alignment horizontal="right" vertical="center" wrapText="1"/>
    </xf>
    <xf numFmtId="0" fontId="27" fillId="0" borderId="11" xfId="4" applyFont="1" applyBorder="1" applyAlignment="1">
      <alignment vertical="top"/>
    </xf>
    <xf numFmtId="0" fontId="27" fillId="0" borderId="13" xfId="4" applyFont="1" applyBorder="1"/>
    <xf numFmtId="0" fontId="17" fillId="0" borderId="0" xfId="0" applyFont="1" applyAlignment="1">
      <alignment horizontal="left" indent="5"/>
    </xf>
    <xf numFmtId="0" fontId="27" fillId="0" borderId="13" xfId="4" applyFont="1" applyBorder="1" applyAlignment="1">
      <alignment vertical="top"/>
    </xf>
    <xf numFmtId="0" fontId="17" fillId="0" borderId="13" xfId="0" applyFont="1" applyBorder="1" applyAlignment="1">
      <alignment horizontal="left" indent="5"/>
    </xf>
    <xf numFmtId="0" fontId="4" fillId="0" borderId="9" xfId="4" applyBorder="1"/>
    <xf numFmtId="0" fontId="17" fillId="0" borderId="0" xfId="0" applyFont="1" applyAlignment="1">
      <alignment horizontal="left" indent="2"/>
    </xf>
    <xf numFmtId="4" fontId="5" fillId="0" borderId="13" xfId="4" applyNumberFormat="1" applyFont="1" applyBorder="1" applyAlignment="1">
      <alignment horizontal="left" vertical="center" wrapText="1" indent="2"/>
    </xf>
    <xf numFmtId="0" fontId="5" fillId="0" borderId="13" xfId="4" applyFont="1" applyBorder="1" applyAlignment="1">
      <alignment horizontal="left" vertical="center" wrapText="1" indent="2"/>
    </xf>
    <xf numFmtId="0" fontId="17" fillId="0" borderId="13" xfId="0" applyFont="1" applyBorder="1" applyAlignment="1">
      <alignment horizontal="left" indent="3"/>
    </xf>
    <xf numFmtId="0" fontId="12" fillId="0" borderId="13" xfId="4" applyFont="1" applyBorder="1" applyAlignment="1">
      <alignment horizontal="left" vertical="top" indent="2"/>
    </xf>
    <xf numFmtId="0" fontId="0" fillId="0" borderId="13" xfId="0" applyBorder="1" applyAlignment="1">
      <alignment horizontal="left" indent="2"/>
    </xf>
    <xf numFmtId="0" fontId="0" fillId="0" borderId="12" xfId="0" applyBorder="1" applyAlignment="1">
      <alignment horizontal="left" indent="2"/>
    </xf>
    <xf numFmtId="0" fontId="0" fillId="0" borderId="13" xfId="0" applyBorder="1" applyAlignment="1">
      <alignment horizontal="left" vertical="top" wrapText="1" indent="2"/>
    </xf>
    <xf numFmtId="0" fontId="0" fillId="0" borderId="12" xfId="0" applyBorder="1" applyAlignment="1">
      <alignment horizontal="left" vertical="top" wrapText="1" indent="2"/>
    </xf>
    <xf numFmtId="0" fontId="12" fillId="0" borderId="4" xfId="4" applyFont="1" applyBorder="1" applyAlignment="1">
      <alignment horizontal="center" vertical="top" wrapText="1"/>
    </xf>
    <xf numFmtId="0" fontId="7" fillId="0" borderId="5" xfId="4" applyFont="1" applyBorder="1" applyAlignment="1">
      <alignment horizontal="center" vertical="top" wrapText="1"/>
    </xf>
    <xf numFmtId="0" fontId="7" fillId="0" borderId="6" xfId="4" applyFont="1" applyBorder="1" applyAlignment="1">
      <alignment horizontal="center" vertical="top" wrapText="1"/>
    </xf>
    <xf numFmtId="4" fontId="12" fillId="0" borderId="7" xfId="4" applyNumberFormat="1" applyFont="1" applyBorder="1" applyAlignment="1">
      <alignment horizontal="center" vertical="top" wrapText="1"/>
    </xf>
    <xf numFmtId="4" fontId="12" fillId="0" borderId="7" xfId="4" applyNumberFormat="1" applyFont="1" applyBorder="1" applyAlignment="1">
      <alignment wrapText="1"/>
    </xf>
    <xf numFmtId="0" fontId="12" fillId="0" borderId="7" xfId="4" applyFont="1" applyBorder="1" applyAlignment="1">
      <alignment horizontal="center" vertical="top" wrapText="1"/>
    </xf>
    <xf numFmtId="0" fontId="12" fillId="0" borderId="10" xfId="4" quotePrefix="1" applyFont="1" applyBorder="1" applyAlignment="1">
      <alignment horizontal="right" vertical="top" wrapText="1"/>
    </xf>
    <xf numFmtId="0" fontId="12" fillId="0" borderId="0" xfId="4" applyFont="1" applyAlignment="1">
      <alignment horizontal="center" vertical="top" wrapText="1"/>
    </xf>
    <xf numFmtId="0" fontId="12" fillId="0" borderId="9" xfId="4" applyFont="1" applyBorder="1" applyAlignment="1">
      <alignment horizontal="center" vertical="top" wrapText="1"/>
    </xf>
    <xf numFmtId="0" fontId="12" fillId="0" borderId="12" xfId="4" applyFont="1" applyBorder="1" applyAlignment="1">
      <alignment horizontal="center" vertical="top" wrapText="1"/>
    </xf>
    <xf numFmtId="4" fontId="12" fillId="0" borderId="9" xfId="4" applyNumberFormat="1" applyFont="1" applyBorder="1" applyAlignment="1">
      <alignment horizontal="center" vertical="top" wrapText="1"/>
    </xf>
    <xf numFmtId="4" fontId="12" fillId="0" borderId="9" xfId="4" applyNumberFormat="1" applyFont="1" applyBorder="1" applyAlignment="1">
      <alignment wrapText="1"/>
    </xf>
    <xf numFmtId="4" fontId="15" fillId="0" borderId="0" xfId="4" applyNumberFormat="1" applyFont="1" applyAlignment="1">
      <alignment horizontal="right" vertical="top" wrapText="1"/>
    </xf>
    <xf numFmtId="4" fontId="12" fillId="0" borderId="15" xfId="4" applyNumberFormat="1" applyFont="1" applyBorder="1" applyAlignment="1">
      <alignment wrapText="1"/>
    </xf>
    <xf numFmtId="4" fontId="5" fillId="0" borderId="9" xfId="4" applyNumberFormat="1" applyFont="1" applyBorder="1" applyAlignment="1">
      <alignment vertical="center"/>
    </xf>
    <xf numFmtId="0" fontId="5" fillId="0" borderId="12" xfId="4" applyFont="1" applyBorder="1" applyAlignment="1">
      <alignment horizontal="center" vertical="center" wrapText="1"/>
    </xf>
    <xf numFmtId="0" fontId="17" fillId="0" borderId="0" xfId="0" applyFont="1" applyAlignment="1">
      <alignment horizontal="left" wrapText="1"/>
    </xf>
    <xf numFmtId="0" fontId="9" fillId="0" borderId="7" xfId="0" applyFont="1" applyBorder="1" applyAlignment="1">
      <alignment horizontal="center" vertical="top" wrapText="1"/>
    </xf>
    <xf numFmtId="0" fontId="7" fillId="0" borderId="0" xfId="0" applyFont="1"/>
    <xf numFmtId="0" fontId="5" fillId="0" borderId="7" xfId="0" applyFont="1" applyBorder="1" applyAlignment="1">
      <alignment horizontal="center" vertical="center"/>
    </xf>
    <xf numFmtId="0" fontId="5" fillId="0" borderId="10" xfId="0" quotePrefix="1" applyFont="1" applyBorder="1" applyAlignment="1">
      <alignment horizontal="right"/>
    </xf>
    <xf numFmtId="0" fontId="6" fillId="0" borderId="8" xfId="0" applyFont="1" applyBorder="1"/>
    <xf numFmtId="0" fontId="6" fillId="0" borderId="10" xfId="0" applyFont="1" applyBorder="1"/>
    <xf numFmtId="0" fontId="3" fillId="0" borderId="8" xfId="0" applyFont="1" applyBorder="1"/>
    <xf numFmtId="0" fontId="3" fillId="0" borderId="10" xfId="0" applyFont="1" applyBorder="1"/>
    <xf numFmtId="0" fontId="14" fillId="0" borderId="8" xfId="0" applyFont="1" applyBorder="1"/>
    <xf numFmtId="0" fontId="5" fillId="0" borderId="10" xfId="0" applyFont="1" applyBorder="1" applyAlignment="1">
      <alignment horizontal="left" indent="4"/>
    </xf>
    <xf numFmtId="0" fontId="3" fillId="0" borderId="8" xfId="0" applyFont="1" applyBorder="1" applyAlignment="1">
      <alignment vertical="top"/>
    </xf>
    <xf numFmtId="0" fontId="5" fillId="0" borderId="10" xfId="0" applyFont="1" applyBorder="1" applyAlignment="1">
      <alignment horizontal="left" vertical="top" indent="4"/>
    </xf>
    <xf numFmtId="0" fontId="9" fillId="0" borderId="10" xfId="0" applyFont="1" applyBorder="1" applyAlignment="1">
      <alignment horizontal="left" indent="4"/>
    </xf>
    <xf numFmtId="4" fontId="19" fillId="0" borderId="9" xfId="0" applyNumberFormat="1" applyFont="1" applyBorder="1"/>
    <xf numFmtId="0" fontId="12" fillId="0" borderId="12" xfId="4" applyFont="1" applyBorder="1" applyAlignment="1">
      <alignment wrapText="1"/>
    </xf>
    <xf numFmtId="0" fontId="7" fillId="0" borderId="3" xfId="4" applyFont="1" applyBorder="1" applyAlignment="1">
      <alignment horizontal="center" vertical="center" wrapText="1"/>
    </xf>
    <xf numFmtId="0" fontId="25" fillId="0" borderId="7" xfId="0" applyFont="1" applyBorder="1" applyAlignment="1">
      <alignment horizontal="center" vertical="top" wrapText="1"/>
    </xf>
    <xf numFmtId="0" fontId="25" fillId="0" borderId="8" xfId="0" applyFont="1" applyBorder="1" applyAlignment="1">
      <alignment vertical="top" wrapText="1"/>
    </xf>
    <xf numFmtId="0" fontId="17" fillId="0" borderId="10" xfId="0" applyFont="1" applyBorder="1" applyAlignment="1">
      <alignment vertical="top" wrapText="1"/>
    </xf>
    <xf numFmtId="0" fontId="25" fillId="0" borderId="7" xfId="0" applyFont="1" applyBorder="1" applyAlignment="1">
      <alignment horizontal="center" wrapText="1"/>
    </xf>
    <xf numFmtId="0" fontId="17" fillId="0" borderId="8" xfId="0" applyFont="1" applyBorder="1" applyAlignment="1">
      <alignment vertical="top" wrapText="1"/>
    </xf>
    <xf numFmtId="0" fontId="25" fillId="0" borderId="0" xfId="0" applyFont="1" applyAlignment="1">
      <alignment vertical="top" wrapText="1"/>
    </xf>
    <xf numFmtId="0" fontId="25" fillId="0" borderId="0" xfId="0" applyFont="1" applyAlignment="1">
      <alignment horizontal="center" wrapText="1"/>
    </xf>
    <xf numFmtId="0" fontId="17" fillId="0" borderId="10" xfId="0" applyFont="1" applyBorder="1" applyAlignment="1">
      <alignment vertical="top"/>
    </xf>
    <xf numFmtId="0" fontId="25" fillId="0" borderId="7" xfId="0" applyFont="1" applyBorder="1" applyAlignment="1">
      <alignment horizontal="center" vertical="top"/>
    </xf>
    <xf numFmtId="0" fontId="24" fillId="0" borderId="7" xfId="0" applyFont="1" applyBorder="1" applyAlignment="1">
      <alignment horizontal="center" vertical="top" wrapText="1"/>
    </xf>
    <xf numFmtId="0" fontId="17" fillId="0" borderId="7" xfId="0" applyFont="1" applyBorder="1" applyAlignment="1">
      <alignment horizontal="center" vertical="top" wrapText="1"/>
    </xf>
    <xf numFmtId="0" fontId="25" fillId="0" borderId="10" xfId="0" applyFont="1" applyBorder="1" applyAlignment="1">
      <alignment vertical="top" wrapText="1"/>
    </xf>
    <xf numFmtId="0" fontId="32" fillId="0" borderId="0" xfId="0" applyFont="1"/>
    <xf numFmtId="0" fontId="17" fillId="0" borderId="0" xfId="0" applyFont="1"/>
    <xf numFmtId="0" fontId="17" fillId="0" borderId="10" xfId="0" applyFont="1" applyBorder="1" applyAlignment="1">
      <alignment horizontal="left" vertical="top" wrapText="1" indent="2"/>
    </xf>
    <xf numFmtId="0" fontId="17" fillId="0" borderId="10" xfId="0" applyFont="1" applyBorder="1" applyAlignment="1">
      <alignment wrapText="1"/>
    </xf>
    <xf numFmtId="0" fontId="17" fillId="0" borderId="10" xfId="0" applyFont="1" applyBorder="1" applyAlignment="1">
      <alignment horizontal="left" vertical="top" wrapText="1"/>
    </xf>
    <xf numFmtId="0" fontId="17" fillId="0" borderId="10" xfId="0" applyFont="1" applyBorder="1"/>
    <xf numFmtId="0" fontId="25" fillId="0" borderId="7" xfId="0" applyFont="1" applyBorder="1" applyAlignment="1">
      <alignment horizontal="center"/>
    </xf>
    <xf numFmtId="0" fontId="17" fillId="0" borderId="8" xfId="0" applyFont="1" applyBorder="1"/>
    <xf numFmtId="0" fontId="17" fillId="0" borderId="0" xfId="4" applyFont="1" applyAlignment="1">
      <alignment vertical="top" wrapText="1"/>
    </xf>
    <xf numFmtId="0" fontId="17" fillId="0" borderId="0" xfId="0" applyFont="1" applyAlignment="1">
      <alignment horizontal="left" wrapText="1" indent="2"/>
    </xf>
    <xf numFmtId="0" fontId="33" fillId="0" borderId="8" xfId="0" applyFont="1" applyBorder="1" applyAlignment="1">
      <alignment vertical="top" wrapText="1"/>
    </xf>
    <xf numFmtId="0" fontId="25" fillId="0" borderId="8" xfId="4" applyFont="1" applyBorder="1" applyAlignment="1">
      <alignment vertical="top" wrapText="1"/>
    </xf>
    <xf numFmtId="0" fontId="25" fillId="0" borderId="10" xfId="4" applyFont="1" applyBorder="1" applyAlignment="1">
      <alignment vertical="top" wrapText="1"/>
    </xf>
    <xf numFmtId="0" fontId="25" fillId="0" borderId="10" xfId="0" applyFont="1" applyBorder="1" applyAlignment="1">
      <alignment wrapText="1"/>
    </xf>
    <xf numFmtId="0" fontId="25" fillId="0" borderId="8" xfId="0" applyFont="1" applyBorder="1"/>
    <xf numFmtId="0" fontId="25" fillId="0" borderId="10" xfId="0" applyFont="1" applyBorder="1"/>
    <xf numFmtId="0" fontId="17" fillId="0" borderId="8" xfId="0" applyFont="1" applyBorder="1" applyAlignment="1">
      <alignment horizontal="left" vertical="top"/>
    </xf>
    <xf numFmtId="0" fontId="17" fillId="0" borderId="10" xfId="0" applyFont="1" applyBorder="1" applyAlignment="1">
      <alignment horizontal="left" vertical="top"/>
    </xf>
    <xf numFmtId="0" fontId="24" fillId="0" borderId="7" xfId="0" applyFont="1" applyBorder="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vertical="top" wrapText="1"/>
    </xf>
    <xf numFmtId="0" fontId="24" fillId="0" borderId="7" xfId="0" applyFont="1" applyBorder="1" applyAlignment="1">
      <alignment horizontal="center" wrapText="1"/>
    </xf>
    <xf numFmtId="0" fontId="17" fillId="0" borderId="0" xfId="0" applyFont="1" applyAlignment="1">
      <alignment wrapText="1"/>
    </xf>
    <xf numFmtId="0" fontId="24" fillId="0" borderId="0" xfId="0" applyFont="1" applyAlignment="1">
      <alignment horizontal="left" indent="10"/>
    </xf>
    <xf numFmtId="0" fontId="25" fillId="0" borderId="10" xfId="0" applyFont="1" applyBorder="1" applyAlignment="1">
      <alignment horizontal="left" vertical="top"/>
    </xf>
    <xf numFmtId="0" fontId="25" fillId="0" borderId="8" xfId="0" applyFont="1" applyBorder="1" applyAlignment="1">
      <alignment vertical="top"/>
    </xf>
    <xf numFmtId="0" fontId="25" fillId="0" borderId="10" xfId="0" applyFont="1" applyBorder="1" applyAlignment="1">
      <alignment vertical="top"/>
    </xf>
    <xf numFmtId="0" fontId="24" fillId="0" borderId="0" xfId="0" applyFont="1" applyAlignment="1">
      <alignment vertical="top"/>
    </xf>
    <xf numFmtId="0" fontId="25" fillId="0" borderId="7" xfId="1" applyFont="1" applyBorder="1" applyAlignment="1">
      <alignment horizontal="center" vertical="top" wrapText="1"/>
    </xf>
    <xf numFmtId="4" fontId="25" fillId="0" borderId="7" xfId="1" applyNumberFormat="1" applyFont="1" applyBorder="1" applyAlignment="1">
      <alignment horizontal="center" vertical="top" wrapText="1"/>
    </xf>
    <xf numFmtId="16" fontId="25" fillId="0" borderId="8" xfId="1" applyNumberFormat="1" applyFont="1" applyBorder="1" applyAlignment="1">
      <alignment vertical="top" wrapText="1"/>
    </xf>
    <xf numFmtId="0" fontId="25" fillId="0" borderId="10" xfId="1" quotePrefix="1" applyFont="1" applyBorder="1" applyAlignment="1">
      <alignment horizontal="right" vertical="top" wrapText="1"/>
    </xf>
    <xf numFmtId="0" fontId="25" fillId="0" borderId="10" xfId="1" applyFont="1" applyBorder="1" applyAlignment="1">
      <alignment horizontal="center" vertical="top" wrapText="1"/>
    </xf>
    <xf numFmtId="0" fontId="25" fillId="0" borderId="7" xfId="1" applyFont="1" applyBorder="1" applyAlignment="1">
      <alignment horizontal="center" vertical="top"/>
    </xf>
    <xf numFmtId="49" fontId="25" fillId="0" borderId="10" xfId="0" applyNumberFormat="1" applyFont="1" applyBorder="1" applyAlignment="1">
      <alignment horizontal="center" vertical="top" wrapText="1"/>
    </xf>
    <xf numFmtId="0" fontId="25" fillId="0" borderId="8" xfId="1" applyFont="1" applyBorder="1" applyAlignment="1">
      <alignment vertical="top" wrapText="1"/>
    </xf>
    <xf numFmtId="0" fontId="35" fillId="0" borderId="8" xfId="4" applyFont="1" applyBorder="1" applyAlignment="1">
      <alignment vertical="top" wrapText="1"/>
    </xf>
    <xf numFmtId="0" fontId="35" fillId="0" borderId="0" xfId="4" applyFont="1" applyAlignment="1">
      <alignment vertical="center"/>
    </xf>
    <xf numFmtId="0" fontId="24" fillId="0" borderId="0" xfId="4" applyFont="1"/>
    <xf numFmtId="0" fontId="24" fillId="0" borderId="10" xfId="4" applyFont="1" applyBorder="1"/>
    <xf numFmtId="0" fontId="17" fillId="0" borderId="10" xfId="4" applyFont="1" applyBorder="1"/>
    <xf numFmtId="0" fontId="17" fillId="0" borderId="0" xfId="4" applyFont="1" applyAlignment="1">
      <alignment horizontal="left" vertical="top" wrapText="1"/>
    </xf>
    <xf numFmtId="0" fontId="17" fillId="0" borderId="10" xfId="4" applyFont="1" applyBorder="1" applyAlignment="1">
      <alignment horizontal="left" vertical="top" wrapText="1"/>
    </xf>
    <xf numFmtId="0" fontId="17" fillId="0" borderId="0" xfId="4" applyFont="1" applyAlignment="1">
      <alignment horizontal="left" wrapText="1"/>
    </xf>
    <xf numFmtId="0" fontId="17" fillId="0" borderId="10" xfId="4" applyFont="1" applyBorder="1" applyAlignment="1">
      <alignment horizontal="left" wrapText="1"/>
    </xf>
    <xf numFmtId="0" fontId="17" fillId="0" borderId="0" xfId="4" applyFont="1" applyAlignment="1">
      <alignment horizontal="left"/>
    </xf>
    <xf numFmtId="0" fontId="17" fillId="0" borderId="0" xfId="4" applyFont="1" applyAlignment="1">
      <alignment wrapText="1"/>
    </xf>
    <xf numFmtId="0" fontId="17" fillId="0" borderId="5" xfId="4" applyFont="1" applyBorder="1" applyAlignment="1">
      <alignment vertical="top" wrapText="1"/>
    </xf>
    <xf numFmtId="0" fontId="17" fillId="0" borderId="14" xfId="4" applyFont="1" applyBorder="1"/>
    <xf numFmtId="0" fontId="17" fillId="0" borderId="14" xfId="4" applyFont="1" applyBorder="1" applyAlignment="1">
      <alignment horizontal="left" indent="3"/>
    </xf>
    <xf numFmtId="0" fontId="17" fillId="0" borderId="6" xfId="4" applyFont="1" applyBorder="1"/>
    <xf numFmtId="4" fontId="24" fillId="0" borderId="7" xfId="4" applyNumberFormat="1" applyFont="1" applyBorder="1" applyAlignment="1">
      <alignment vertical="center"/>
    </xf>
    <xf numFmtId="4" fontId="24" fillId="0" borderId="7" xfId="4" applyNumberFormat="1" applyFont="1" applyBorder="1"/>
    <xf numFmtId="0" fontId="17" fillId="0" borderId="11" xfId="4" applyFont="1" applyBorder="1" applyAlignment="1">
      <alignment vertical="top"/>
    </xf>
    <xf numFmtId="0" fontId="17" fillId="0" borderId="13" xfId="4" applyFont="1" applyBorder="1" applyAlignment="1">
      <alignment horizontal="left"/>
    </xf>
    <xf numFmtId="0" fontId="17" fillId="0" borderId="13" xfId="4" applyFont="1" applyBorder="1" applyAlignment="1">
      <alignment horizontal="left" indent="3"/>
    </xf>
    <xf numFmtId="0" fontId="17" fillId="0" borderId="12" xfId="4" applyFont="1" applyBorder="1"/>
    <xf numFmtId="0" fontId="17" fillId="0" borderId="0" xfId="4" applyFont="1" applyAlignment="1">
      <alignment vertical="top"/>
    </xf>
    <xf numFmtId="0" fontId="17" fillId="0" borderId="10" xfId="4" applyFont="1" applyBorder="1" applyAlignment="1">
      <alignment vertical="top" wrapText="1"/>
    </xf>
    <xf numFmtId="0" fontId="35" fillId="0" borderId="8" xfId="4" applyFont="1" applyBorder="1" applyAlignment="1">
      <alignment vertical="top"/>
    </xf>
    <xf numFmtId="0" fontId="35" fillId="0" borderId="0" xfId="4" applyFont="1"/>
    <xf numFmtId="0" fontId="17" fillId="0" borderId="10" xfId="4" applyFont="1" applyBorder="1" applyAlignment="1">
      <alignment wrapText="1"/>
    </xf>
    <xf numFmtId="0" fontId="17" fillId="0" borderId="7" xfId="4" applyFont="1" applyBorder="1"/>
    <xf numFmtId="0" fontId="17" fillId="0" borderId="0" xfId="0" applyFont="1" applyAlignment="1">
      <alignment vertical="top" wrapText="1"/>
    </xf>
    <xf numFmtId="0" fontId="17" fillId="0" borderId="5" xfId="4" applyFont="1" applyBorder="1" applyAlignment="1">
      <alignment vertical="top"/>
    </xf>
    <xf numFmtId="0" fontId="17" fillId="0" borderId="4" xfId="4" applyFont="1" applyBorder="1"/>
    <xf numFmtId="0" fontId="24" fillId="0" borderId="4" xfId="4" applyFont="1" applyBorder="1" applyAlignment="1">
      <alignment horizontal="center" vertical="top" wrapText="1"/>
    </xf>
    <xf numFmtId="0" fontId="24" fillId="0" borderId="7" xfId="4" applyFont="1" applyBorder="1" applyAlignment="1">
      <alignment horizontal="center" vertical="top"/>
    </xf>
    <xf numFmtId="0" fontId="24" fillId="0" borderId="7" xfId="4" applyFont="1" applyBorder="1" applyAlignment="1">
      <alignment horizontal="center" vertical="top" wrapText="1"/>
    </xf>
    <xf numFmtId="4" fontId="17" fillId="0" borderId="10" xfId="4" applyNumberFormat="1" applyFont="1" applyBorder="1" applyAlignment="1">
      <alignment horizontal="center"/>
    </xf>
    <xf numFmtId="0" fontId="17" fillId="0" borderId="0" xfId="4" applyFont="1" applyAlignment="1">
      <alignment horizontal="center"/>
    </xf>
    <xf numFmtId="0" fontId="17" fillId="0" borderId="7" xfId="4" applyFont="1" applyBorder="1" applyAlignment="1">
      <alignment vertical="top"/>
    </xf>
    <xf numFmtId="0" fontId="17" fillId="0" borderId="0" xfId="0" applyFont="1" applyAlignment="1">
      <alignment vertical="top"/>
    </xf>
    <xf numFmtId="0" fontId="35" fillId="0" borderId="7" xfId="4" applyFont="1" applyBorder="1"/>
    <xf numFmtId="0" fontId="24" fillId="0" borderId="0" xfId="4" applyFont="1" applyAlignment="1">
      <alignment horizontal="center"/>
    </xf>
    <xf numFmtId="4" fontId="24" fillId="0" borderId="10" xfId="4" applyNumberFormat="1" applyFont="1" applyBorder="1" applyAlignment="1">
      <alignment horizontal="center"/>
    </xf>
    <xf numFmtId="0" fontId="17" fillId="0" borderId="7" xfId="4" applyFont="1" applyBorder="1" applyAlignment="1">
      <alignment horizontal="left" indent="3"/>
    </xf>
    <xf numFmtId="0" fontId="35" fillId="0" borderId="0" xfId="0" applyFont="1" applyAlignment="1">
      <alignment vertical="top" wrapText="1"/>
    </xf>
    <xf numFmtId="0" fontId="25" fillId="0" borderId="0" xfId="4" applyFont="1" applyAlignment="1">
      <alignment vertical="top" wrapText="1"/>
    </xf>
    <xf numFmtId="0" fontId="31" fillId="0" borderId="0" xfId="4" applyFont="1" applyAlignment="1">
      <alignment vertical="top" wrapText="1"/>
    </xf>
    <xf numFmtId="0" fontId="24" fillId="0" borderId="10" xfId="0" applyFont="1" applyBorder="1" applyAlignment="1">
      <alignment vertical="top"/>
    </xf>
    <xf numFmtId="0" fontId="25" fillId="0" borderId="7" xfId="4" applyFont="1" applyBorder="1" applyAlignment="1">
      <alignment horizontal="center" vertical="top" wrapText="1"/>
    </xf>
    <xf numFmtId="0" fontId="25" fillId="0" borderId="0" xfId="4" applyFont="1" applyAlignment="1">
      <alignment horizontal="left" vertical="top" wrapText="1"/>
    </xf>
    <xf numFmtId="4" fontId="25" fillId="0" borderId="7" xfId="4" applyNumberFormat="1" applyFont="1" applyBorder="1" applyAlignment="1">
      <alignment horizontal="center" vertical="center" wrapText="1"/>
    </xf>
    <xf numFmtId="0" fontId="35" fillId="0" borderId="8" xfId="4" applyFont="1" applyBorder="1"/>
    <xf numFmtId="0" fontId="25" fillId="0" borderId="0" xfId="4" applyFont="1"/>
    <xf numFmtId="0" fontId="25" fillId="0" borderId="0" xfId="0" applyFont="1"/>
    <xf numFmtId="0" fontId="25" fillId="0" borderId="0" xfId="4" applyFont="1" applyAlignment="1">
      <alignment horizontal="center"/>
    </xf>
    <xf numFmtId="4" fontId="25" fillId="0" borderId="10" xfId="4" applyNumberFormat="1" applyFont="1" applyBorder="1" applyAlignment="1">
      <alignment horizontal="center"/>
    </xf>
    <xf numFmtId="0" fontId="25" fillId="0" borderId="0" xfId="4" applyFont="1" applyAlignment="1">
      <alignment wrapText="1"/>
    </xf>
    <xf numFmtId="0" fontId="25" fillId="0" borderId="8" xfId="4" applyFont="1" applyBorder="1" applyAlignment="1">
      <alignment vertical="top"/>
    </xf>
    <xf numFmtId="0" fontId="25" fillId="0" borderId="0" xfId="0" applyFont="1" applyAlignment="1">
      <alignment wrapText="1"/>
    </xf>
    <xf numFmtId="0" fontId="25" fillId="0" borderId="0" xfId="4" applyFont="1" applyAlignment="1">
      <alignment horizontal="left"/>
    </xf>
    <xf numFmtId="4" fontId="25" fillId="0" borderId="7" xfId="4" applyNumberFormat="1" applyFont="1" applyBorder="1" applyAlignment="1">
      <alignment vertical="center"/>
    </xf>
    <xf numFmtId="0" fontId="25" fillId="0" borderId="0" xfId="4" applyFont="1" applyAlignment="1">
      <alignment vertical="top"/>
    </xf>
    <xf numFmtId="0" fontId="25" fillId="0" borderId="8" xfId="4" applyFont="1" applyBorder="1" applyAlignment="1">
      <alignment horizontal="left" vertical="top" wrapText="1"/>
    </xf>
    <xf numFmtId="0" fontId="25" fillId="0" borderId="0" xfId="4" applyFont="1" applyAlignment="1">
      <alignment horizontal="center" vertical="center" wrapText="1"/>
    </xf>
    <xf numFmtId="4" fontId="25" fillId="0" borderId="0" xfId="4" applyNumberFormat="1" applyFont="1" applyAlignment="1">
      <alignment horizontal="right" vertical="center" wrapText="1"/>
    </xf>
    <xf numFmtId="0" fontId="24" fillId="0" borderId="8" xfId="4" applyFont="1" applyBorder="1" applyAlignment="1">
      <alignment vertical="top"/>
    </xf>
    <xf numFmtId="0" fontId="32" fillId="0" borderId="0" xfId="4" applyFont="1" applyAlignment="1">
      <alignment horizontal="center"/>
    </xf>
    <xf numFmtId="4" fontId="17" fillId="0" borderId="0" xfId="4" applyNumberFormat="1" applyFont="1" applyAlignment="1">
      <alignment horizontal="center"/>
    </xf>
    <xf numFmtId="0" fontId="24" fillId="0" borderId="8" xfId="4" applyFont="1" applyBorder="1" applyAlignment="1">
      <alignment vertical="top" wrapText="1"/>
    </xf>
    <xf numFmtId="0" fontId="24" fillId="0" borderId="9" xfId="4" applyFont="1" applyBorder="1" applyAlignment="1">
      <alignment horizontal="center" vertical="top" wrapText="1"/>
    </xf>
    <xf numFmtId="0" fontId="24" fillId="0" borderId="11" xfId="4" applyFont="1" applyBorder="1" applyAlignment="1">
      <alignment horizontal="center" vertical="top"/>
    </xf>
    <xf numFmtId="0" fontId="24" fillId="0" borderId="13" xfId="4" applyFont="1" applyBorder="1" applyAlignment="1">
      <alignment horizontal="center" vertical="top"/>
    </xf>
    <xf numFmtId="0" fontId="24" fillId="0" borderId="12" xfId="4" applyFont="1" applyBorder="1" applyAlignment="1">
      <alignment horizontal="center" vertical="top"/>
    </xf>
    <xf numFmtId="4" fontId="24" fillId="0" borderId="9" xfId="4" applyNumberFormat="1" applyFont="1" applyBorder="1" applyAlignment="1">
      <alignment wrapText="1"/>
    </xf>
    <xf numFmtId="0" fontId="17" fillId="0" borderId="0" xfId="4" applyFont="1" applyAlignment="1">
      <alignment horizontal="left" vertical="top" wrapText="1" indent="2"/>
    </xf>
    <xf numFmtId="0" fontId="17" fillId="0" borderId="10" xfId="0" applyFont="1" applyBorder="1" applyAlignment="1">
      <alignment horizontal="left" wrapText="1" indent="2"/>
    </xf>
    <xf numFmtId="0" fontId="17" fillId="0" borderId="0" xfId="0" applyFont="1" applyAlignment="1">
      <alignment horizontal="left" vertical="top" wrapText="1"/>
    </xf>
    <xf numFmtId="0" fontId="17" fillId="0" borderId="0" xfId="0" applyFont="1" applyAlignment="1">
      <alignment horizontal="left" wrapText="1" indent="1"/>
    </xf>
    <xf numFmtId="0" fontId="17" fillId="0" borderId="10" xfId="0" applyFont="1" applyBorder="1" applyAlignment="1">
      <alignment horizontal="left" wrapText="1" indent="1"/>
    </xf>
    <xf numFmtId="0" fontId="17" fillId="0" borderId="10" xfId="0" applyFont="1" applyBorder="1" applyAlignment="1">
      <alignment horizontal="left" wrapText="1"/>
    </xf>
    <xf numFmtId="0" fontId="17" fillId="0" borderId="0" xfId="4" applyFont="1" applyAlignment="1">
      <alignment horizontal="left" vertical="top" indent="2"/>
    </xf>
    <xf numFmtId="0" fontId="17" fillId="0" borderId="10" xfId="4" applyFont="1" applyBorder="1" applyAlignment="1">
      <alignment horizontal="left" indent="2"/>
    </xf>
    <xf numFmtId="0" fontId="17" fillId="0" borderId="10" xfId="0" applyFont="1" applyBorder="1" applyAlignment="1">
      <alignment horizontal="left" indent="2"/>
    </xf>
    <xf numFmtId="0" fontId="25" fillId="0" borderId="0" xfId="4" applyFont="1" applyAlignment="1">
      <alignment horizontal="left" vertical="center" wrapText="1"/>
    </xf>
    <xf numFmtId="0" fontId="17" fillId="0" borderId="0" xfId="4" applyFont="1" applyAlignment="1">
      <alignment horizontal="left" wrapText="1" indent="2"/>
    </xf>
    <xf numFmtId="0" fontId="17" fillId="0" borderId="10" xfId="4" applyFont="1" applyBorder="1" applyAlignment="1">
      <alignment horizontal="left" wrapText="1" indent="2"/>
    </xf>
    <xf numFmtId="0" fontId="25" fillId="0" borderId="8" xfId="4" applyFont="1" applyBorder="1" applyAlignment="1">
      <alignment horizontal="center" vertical="top" wrapText="1"/>
    </xf>
    <xf numFmtId="0" fontId="25" fillId="0" borderId="10" xfId="4" applyFont="1" applyBorder="1" applyAlignment="1">
      <alignment horizontal="left" vertical="top" wrapText="1"/>
    </xf>
    <xf numFmtId="0" fontId="17" fillId="0" borderId="10" xfId="4" applyFont="1" applyBorder="1" applyAlignment="1">
      <alignment horizontal="left" vertical="top" wrapText="1" indent="2"/>
    </xf>
    <xf numFmtId="0" fontId="25" fillId="0" borderId="8" xfId="4" applyFont="1" applyBorder="1" applyAlignment="1">
      <alignment horizontal="left" vertical="center" wrapText="1"/>
    </xf>
    <xf numFmtId="0" fontId="17" fillId="0" borderId="0" xfId="0" applyFont="1" applyAlignment="1">
      <alignment horizontal="left" vertical="top" wrapText="1" indent="2"/>
    </xf>
    <xf numFmtId="4" fontId="17" fillId="0" borderId="10" xfId="4" applyNumberFormat="1" applyFont="1" applyBorder="1"/>
    <xf numFmtId="0" fontId="17" fillId="0" borderId="7" xfId="4" applyFont="1" applyBorder="1" applyAlignment="1">
      <alignment horizontal="center" vertical="top"/>
    </xf>
    <xf numFmtId="0" fontId="35" fillId="0" borderId="0" xfId="4" applyFont="1" applyAlignment="1">
      <alignment wrapText="1"/>
    </xf>
    <xf numFmtId="0" fontId="35" fillId="0" borderId="10" xfId="4" applyFont="1" applyBorder="1" applyAlignment="1">
      <alignment wrapText="1"/>
    </xf>
    <xf numFmtId="4" fontId="17" fillId="0" borderId="7" xfId="4" applyNumberFormat="1" applyFont="1" applyBorder="1"/>
    <xf numFmtId="0" fontId="17" fillId="0" borderId="0" xfId="0" applyFont="1" applyAlignment="1">
      <alignment horizontal="left" indent="3"/>
    </xf>
    <xf numFmtId="0" fontId="35" fillId="0" borderId="0" xfId="4" applyFont="1" applyAlignment="1">
      <alignment vertical="top"/>
    </xf>
    <xf numFmtId="4" fontId="17" fillId="0" borderId="10" xfId="4" applyNumberFormat="1" applyFont="1" applyBorder="1" applyAlignment="1">
      <alignment horizontal="left" wrapText="1"/>
    </xf>
    <xf numFmtId="0" fontId="4" fillId="0" borderId="0" xfId="0" applyFont="1" applyAlignment="1">
      <alignment horizontal="left" vertical="center" indent="1"/>
    </xf>
    <xf numFmtId="0" fontId="4" fillId="0" borderId="0" xfId="0" applyFont="1" applyAlignment="1">
      <alignment horizontal="left" vertical="center" indent="5"/>
    </xf>
    <xf numFmtId="4" fontId="17" fillId="0" borderId="10" xfId="4" applyNumberFormat="1" applyFont="1" applyBorder="1" applyAlignment="1">
      <alignment horizontal="left" wrapText="1" indent="2"/>
    </xf>
    <xf numFmtId="0" fontId="17" fillId="0" borderId="7" xfId="0" applyFont="1" applyBorder="1"/>
    <xf numFmtId="0" fontId="17" fillId="0" borderId="10" xfId="4" applyFont="1" applyBorder="1" applyAlignment="1">
      <alignment horizontal="center"/>
    </xf>
    <xf numFmtId="4" fontId="25" fillId="0" borderId="7" xfId="4" applyNumberFormat="1" applyFont="1" applyBorder="1" applyAlignment="1">
      <alignment horizontal="right" vertical="center" wrapText="1"/>
    </xf>
    <xf numFmtId="4" fontId="17" fillId="0" borderId="7" xfId="4" applyNumberFormat="1" applyFont="1" applyBorder="1" applyAlignment="1">
      <alignment horizontal="right" vertical="center" wrapText="1"/>
    </xf>
    <xf numFmtId="0" fontId="17" fillId="0" borderId="0" xfId="4" applyFont="1" applyAlignment="1">
      <alignment horizontal="left" vertical="center" wrapText="1"/>
    </xf>
    <xf numFmtId="0" fontId="31" fillId="0" borderId="8" xfId="4" applyFont="1" applyBorder="1" applyAlignment="1">
      <alignment vertical="top"/>
    </xf>
    <xf numFmtId="0" fontId="31" fillId="0" borderId="0" xfId="4" applyFont="1"/>
    <xf numFmtId="4" fontId="17" fillId="0" borderId="7" xfId="4" applyNumberFormat="1" applyFont="1" applyBorder="1" applyAlignment="1">
      <alignment horizontal="center"/>
    </xf>
    <xf numFmtId="0" fontId="36" fillId="0" borderId="8" xfId="4" applyFont="1" applyBorder="1" applyAlignment="1">
      <alignment vertical="top"/>
    </xf>
    <xf numFmtId="0" fontId="36" fillId="0" borderId="0" xfId="4" applyFont="1"/>
    <xf numFmtId="0" fontId="17" fillId="0" borderId="0" xfId="0" applyFont="1" applyAlignment="1">
      <alignment horizontal="left" indent="1"/>
    </xf>
    <xf numFmtId="0" fontId="17" fillId="0" borderId="10" xfId="0" applyFont="1" applyBorder="1" applyAlignment="1">
      <alignment horizontal="left" indent="1"/>
    </xf>
    <xf numFmtId="0" fontId="36" fillId="0" borderId="0" xfId="4" applyFont="1" applyAlignment="1">
      <alignment vertical="top"/>
    </xf>
    <xf numFmtId="0" fontId="32" fillId="0" borderId="0" xfId="4" applyFont="1"/>
    <xf numFmtId="0" fontId="35" fillId="0" borderId="0" xfId="4" applyFont="1" applyAlignment="1">
      <alignment vertical="top" wrapText="1"/>
    </xf>
    <xf numFmtId="0" fontId="17" fillId="0" borderId="9" xfId="4" applyFont="1" applyBorder="1" applyAlignment="1">
      <alignment horizontal="center" vertical="top"/>
    </xf>
    <xf numFmtId="4" fontId="17" fillId="0" borderId="9" xfId="4" applyNumberFormat="1" applyFont="1" applyBorder="1"/>
    <xf numFmtId="0" fontId="25" fillId="0" borderId="10" xfId="4" applyFont="1" applyBorder="1"/>
    <xf numFmtId="0" fontId="25" fillId="0" borderId="0" xfId="4" applyFont="1" applyAlignment="1">
      <alignment horizontal="left" wrapText="1"/>
    </xf>
    <xf numFmtId="0" fontId="25" fillId="0" borderId="10" xfId="4" applyFont="1" applyBorder="1" applyAlignment="1">
      <alignment horizontal="left" wrapText="1"/>
    </xf>
    <xf numFmtId="0" fontId="35" fillId="0" borderId="0" xfId="4" applyFont="1" applyAlignment="1">
      <alignment horizontal="left"/>
    </xf>
    <xf numFmtId="0" fontId="35" fillId="0" borderId="10" xfId="4" applyFont="1" applyBorder="1" applyAlignment="1">
      <alignment horizontal="left"/>
    </xf>
    <xf numFmtId="0" fontId="17" fillId="0" borderId="8" xfId="4" applyFont="1" applyBorder="1" applyAlignment="1">
      <alignment horizontal="center" vertical="top"/>
    </xf>
    <xf numFmtId="0" fontId="35" fillId="0" borderId="0" xfId="4" applyFont="1" applyAlignment="1">
      <alignment horizontal="left" vertical="top" wrapText="1"/>
    </xf>
    <xf numFmtId="0" fontId="35" fillId="0" borderId="10" xfId="4" applyFont="1" applyBorder="1" applyAlignment="1">
      <alignment horizontal="left" vertical="top" wrapText="1"/>
    </xf>
    <xf numFmtId="0" fontId="17" fillId="0" borderId="0" xfId="0" applyFont="1" applyAlignment="1">
      <alignment horizontal="left" vertical="top"/>
    </xf>
    <xf numFmtId="0" fontId="17" fillId="0" borderId="11" xfId="4" applyFont="1" applyBorder="1" applyAlignment="1">
      <alignment vertical="top" wrapText="1"/>
    </xf>
    <xf numFmtId="0" fontId="17" fillId="0" borderId="4" xfId="4" applyFont="1" applyBorder="1" applyAlignment="1">
      <alignment horizontal="center" vertical="top" wrapText="1"/>
    </xf>
    <xf numFmtId="0" fontId="31" fillId="0" borderId="5" xfId="4" applyFont="1" applyBorder="1" applyAlignment="1">
      <alignment horizontal="center" vertical="top" wrapText="1"/>
    </xf>
    <xf numFmtId="0" fontId="31" fillId="0" borderId="6" xfId="4" applyFont="1" applyBorder="1" applyAlignment="1">
      <alignment horizontal="center" vertical="top" wrapText="1"/>
    </xf>
    <xf numFmtId="4" fontId="17" fillId="0" borderId="7" xfId="4" applyNumberFormat="1" applyFont="1" applyBorder="1" applyAlignment="1">
      <alignment horizontal="center" vertical="top" wrapText="1"/>
    </xf>
    <xf numFmtId="4" fontId="17" fillId="0" borderId="7" xfId="4" applyNumberFormat="1" applyFont="1" applyBorder="1" applyAlignment="1">
      <alignment wrapText="1"/>
    </xf>
    <xf numFmtId="0" fontId="17" fillId="0" borderId="7" xfId="4" applyFont="1" applyBorder="1" applyAlignment="1">
      <alignment horizontal="center" vertical="top" wrapText="1"/>
    </xf>
    <xf numFmtId="0" fontId="17" fillId="0" borderId="10" xfId="4" applyFont="1" applyBorder="1" applyAlignment="1">
      <alignment horizontal="right" vertical="top" wrapText="1"/>
    </xf>
    <xf numFmtId="0" fontId="17" fillId="0" borderId="10" xfId="4" quotePrefix="1" applyFont="1" applyBorder="1" applyAlignment="1">
      <alignment horizontal="right" vertical="top" wrapText="1"/>
    </xf>
    <xf numFmtId="16" fontId="17" fillId="0" borderId="8" xfId="4" applyNumberFormat="1" applyFont="1" applyBorder="1" applyAlignment="1">
      <alignment vertical="top" wrapText="1"/>
    </xf>
    <xf numFmtId="0" fontId="17" fillId="0" borderId="8" xfId="4" applyFont="1" applyBorder="1" applyAlignment="1">
      <alignment horizontal="left" vertical="top" wrapText="1" indent="1"/>
    </xf>
    <xf numFmtId="0" fontId="31" fillId="0" borderId="8" xfId="4" applyFont="1" applyBorder="1" applyAlignment="1">
      <alignment horizontal="center" vertical="top" wrapText="1"/>
    </xf>
    <xf numFmtId="0" fontId="31" fillId="0" borderId="10" xfId="4" applyFont="1" applyBorder="1" applyAlignment="1">
      <alignment horizontal="right" vertical="top" wrapText="1"/>
    </xf>
    <xf numFmtId="4" fontId="17" fillId="0" borderId="9" xfId="4" applyNumberFormat="1" applyFont="1" applyBorder="1" applyAlignment="1">
      <alignment horizontal="center" vertical="top" wrapText="1"/>
    </xf>
    <xf numFmtId="0" fontId="17" fillId="0" borderId="7" xfId="4" applyFont="1" applyBorder="1" applyAlignment="1">
      <alignment horizontal="left" vertical="top" wrapText="1" indent="1"/>
    </xf>
    <xf numFmtId="0" fontId="12" fillId="0" borderId="10" xfId="0" quotePrefix="1" applyFont="1" applyBorder="1" applyAlignment="1">
      <alignment horizontal="right" vertical="top" wrapText="1"/>
    </xf>
    <xf numFmtId="0" fontId="17" fillId="0" borderId="10" xfId="4" applyFont="1" applyBorder="1" applyAlignment="1">
      <alignment horizontal="left"/>
    </xf>
    <xf numFmtId="16" fontId="25" fillId="0" borderId="10" xfId="1" applyNumberFormat="1" applyFont="1" applyBorder="1" applyAlignment="1">
      <alignment vertical="top" wrapText="1"/>
    </xf>
    <xf numFmtId="49" fontId="25" fillId="0" borderId="10" xfId="0" quotePrefix="1" applyNumberFormat="1" applyFont="1" applyBorder="1" applyAlignment="1">
      <alignment horizontal="center" vertical="top" wrapText="1"/>
    </xf>
    <xf numFmtId="0" fontId="35" fillId="0" borderId="10" xfId="4" applyFont="1" applyBorder="1" applyAlignment="1">
      <alignment vertical="top" wrapText="1"/>
    </xf>
    <xf numFmtId="0" fontId="4" fillId="0" borderId="0" xfId="2"/>
    <xf numFmtId="0" fontId="4" fillId="0" borderId="10" xfId="2" applyBorder="1"/>
    <xf numFmtId="0" fontId="40" fillId="0" borderId="0" xfId="2" applyFont="1"/>
    <xf numFmtId="0" fontId="40" fillId="0" borderId="10" xfId="2" applyFont="1" applyBorder="1"/>
    <xf numFmtId="0" fontId="4" fillId="0" borderId="0" xfId="2" applyAlignment="1">
      <alignment vertical="top"/>
    </xf>
    <xf numFmtId="0" fontId="40" fillId="0" borderId="0" xfId="2" applyFont="1" applyAlignment="1">
      <alignment vertical="top"/>
    </xf>
    <xf numFmtId="0" fontId="17" fillId="0" borderId="13" xfId="4" applyFont="1" applyBorder="1" applyAlignment="1">
      <alignment vertical="top" wrapText="1"/>
    </xf>
    <xf numFmtId="0" fontId="17" fillId="0" borderId="10" xfId="2" applyFont="1" applyBorder="1" applyAlignment="1">
      <alignment vertical="top" wrapText="1"/>
    </xf>
    <xf numFmtId="0" fontId="25" fillId="0" borderId="10" xfId="2" applyFont="1" applyBorder="1" applyAlignment="1">
      <alignment vertical="top" wrapText="1"/>
    </xf>
    <xf numFmtId="0" fontId="17" fillId="0" borderId="8" xfId="2" applyFont="1" applyBorder="1" applyAlignment="1">
      <alignment vertical="top" wrapText="1"/>
    </xf>
    <xf numFmtId="0" fontId="25" fillId="0" borderId="8" xfId="2" applyFont="1" applyBorder="1" applyAlignment="1">
      <alignment vertical="top" wrapText="1"/>
    </xf>
    <xf numFmtId="0" fontId="17" fillId="0" borderId="10" xfId="2" applyFont="1" applyBorder="1" applyAlignment="1">
      <alignment horizontal="left" vertical="top" wrapText="1"/>
    </xf>
    <xf numFmtId="0" fontId="17" fillId="0" borderId="12" xfId="4" applyFont="1" applyBorder="1" applyAlignment="1">
      <alignment vertical="top" wrapText="1"/>
    </xf>
    <xf numFmtId="0" fontId="17" fillId="0" borderId="10" xfId="4" quotePrefix="1" applyFont="1" applyBorder="1" applyAlignment="1">
      <alignment horizontal="left" wrapText="1" indent="2"/>
    </xf>
    <xf numFmtId="0" fontId="5" fillId="0" borderId="1" xfId="2" applyFont="1" applyBorder="1" applyAlignment="1">
      <alignment horizontal="center" vertical="top" wrapText="1"/>
    </xf>
    <xf numFmtId="0" fontId="5" fillId="0" borderId="1" xfId="2" applyFont="1" applyBorder="1" applyAlignment="1">
      <alignment vertical="center" wrapText="1"/>
    </xf>
    <xf numFmtId="0" fontId="5" fillId="0" borderId="2" xfId="2" applyFont="1" applyBorder="1" applyAlignment="1">
      <alignment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4" fontId="5" fillId="0" borderId="3" xfId="2" applyNumberFormat="1" applyFont="1" applyBorder="1" applyAlignment="1">
      <alignment horizontal="center" vertical="center" wrapText="1"/>
    </xf>
    <xf numFmtId="0" fontId="5" fillId="0" borderId="4" xfId="2" applyFont="1" applyBorder="1" applyAlignment="1">
      <alignment horizontal="center" vertical="top" wrapText="1"/>
    </xf>
    <xf numFmtId="0" fontId="5" fillId="0" borderId="5" xfId="2" applyFont="1" applyBorder="1" applyAlignment="1">
      <alignment vertical="top" wrapText="1"/>
    </xf>
    <xf numFmtId="0" fontId="5" fillId="0" borderId="6" xfId="2" applyFont="1" applyBorder="1" applyAlignment="1">
      <alignment vertical="top" wrapText="1"/>
    </xf>
    <xf numFmtId="0" fontId="5" fillId="0" borderId="6" xfId="2" applyFont="1" applyBorder="1" applyAlignment="1">
      <alignment horizontal="center" wrapText="1"/>
    </xf>
    <xf numFmtId="0" fontId="5" fillId="0" borderId="4" xfId="2" applyFont="1" applyBorder="1" applyAlignment="1">
      <alignment horizontal="center" wrapText="1"/>
    </xf>
    <xf numFmtId="4" fontId="5" fillId="0" borderId="4" xfId="2" applyNumberFormat="1" applyFont="1" applyBorder="1" applyAlignment="1">
      <alignment horizontal="center" wrapText="1"/>
    </xf>
    <xf numFmtId="4" fontId="6" fillId="0" borderId="4" xfId="2" applyNumberFormat="1" applyFont="1" applyBorder="1"/>
    <xf numFmtId="0" fontId="25" fillId="0" borderId="7" xfId="2" applyFont="1" applyBorder="1" applyAlignment="1">
      <alignment horizontal="center" vertical="top" wrapText="1"/>
    </xf>
    <xf numFmtId="0" fontId="25" fillId="0" borderId="10" xfId="2" applyFont="1" applyBorder="1" applyAlignment="1">
      <alignment horizontal="center" wrapText="1"/>
    </xf>
    <xf numFmtId="0" fontId="25" fillId="0" borderId="7" xfId="2" applyFont="1" applyBorder="1" applyAlignment="1">
      <alignment horizontal="center" wrapText="1"/>
    </xf>
    <xf numFmtId="4" fontId="5" fillId="0" borderId="7" xfId="2" applyNumberFormat="1" applyFont="1" applyBorder="1" applyAlignment="1">
      <alignment horizontal="center" wrapText="1"/>
    </xf>
    <xf numFmtId="4" fontId="6" fillId="0" borderId="7" xfId="2" applyNumberFormat="1" applyFont="1" applyBorder="1"/>
    <xf numFmtId="0" fontId="25" fillId="0" borderId="0" xfId="2" applyFont="1" applyAlignment="1">
      <alignment vertical="top" wrapText="1"/>
    </xf>
    <xf numFmtId="0" fontId="25" fillId="0" borderId="0" xfId="2" applyFont="1"/>
    <xf numFmtId="0" fontId="25" fillId="0" borderId="0" xfId="2" applyFont="1" applyAlignment="1">
      <alignment horizontal="center" wrapText="1"/>
    </xf>
    <xf numFmtId="4" fontId="5" fillId="0" borderId="7" xfId="2" applyNumberFormat="1" applyFont="1" applyBorder="1"/>
    <xf numFmtId="0" fontId="25" fillId="0" borderId="0" xfId="2" applyFont="1" applyAlignment="1">
      <alignment horizontal="center" vertical="top" wrapText="1"/>
    </xf>
    <xf numFmtId="0" fontId="24" fillId="0" borderId="7" xfId="2" applyFont="1" applyBorder="1" applyAlignment="1">
      <alignment horizontal="center" vertical="top" wrapText="1"/>
    </xf>
    <xf numFmtId="4" fontId="5" fillId="0" borderId="7" xfId="2" applyNumberFormat="1" applyFont="1" applyBorder="1" applyAlignment="1">
      <alignment horizontal="center"/>
    </xf>
    <xf numFmtId="0" fontId="17" fillId="0" borderId="7" xfId="2" applyFont="1" applyBorder="1" applyAlignment="1">
      <alignment horizontal="center" vertical="top" wrapText="1"/>
    </xf>
    <xf numFmtId="0" fontId="9" fillId="0" borderId="9" xfId="2" applyFont="1" applyBorder="1" applyAlignment="1">
      <alignment horizontal="center" vertical="top" wrapText="1"/>
    </xf>
    <xf numFmtId="0" fontId="9" fillId="0" borderId="13" xfId="2" applyFont="1" applyBorder="1"/>
    <xf numFmtId="0" fontId="3" fillId="0" borderId="13" xfId="2" applyFont="1" applyBorder="1"/>
    <xf numFmtId="0" fontId="9" fillId="0" borderId="9" xfId="2" applyFont="1" applyBorder="1" applyAlignment="1">
      <alignment horizontal="center" wrapText="1"/>
    </xf>
    <xf numFmtId="4" fontId="9" fillId="0" borderId="9" xfId="2" applyNumberFormat="1" applyFont="1" applyBorder="1" applyAlignment="1">
      <alignment horizontal="center"/>
    </xf>
    <xf numFmtId="4" fontId="9" fillId="0" borderId="7" xfId="2" applyNumberFormat="1" applyFont="1" applyBorder="1"/>
    <xf numFmtId="0" fontId="5" fillId="0" borderId="0" xfId="2" applyFont="1" applyAlignment="1">
      <alignment horizontal="center" vertical="top" wrapText="1"/>
    </xf>
    <xf numFmtId="0" fontId="5" fillId="0" borderId="0" xfId="2" applyFont="1" applyAlignment="1">
      <alignment horizontal="center" vertical="center" wrapText="1"/>
    </xf>
    <xf numFmtId="4" fontId="8" fillId="0" borderId="0" xfId="2" applyNumberFormat="1" applyFont="1" applyAlignment="1">
      <alignment horizontal="right" vertical="center" wrapText="1"/>
    </xf>
    <xf numFmtId="4" fontId="5" fillId="0" borderId="3" xfId="2" applyNumberFormat="1" applyFont="1" applyBorder="1" applyAlignment="1">
      <alignment vertical="center"/>
    </xf>
    <xf numFmtId="0" fontId="7" fillId="0" borderId="5" xfId="2" applyFont="1" applyBorder="1" applyAlignment="1">
      <alignment horizontal="center" vertical="top" wrapText="1"/>
    </xf>
    <xf numFmtId="0" fontId="7" fillId="0" borderId="6" xfId="2" applyFont="1" applyBorder="1" applyAlignment="1">
      <alignment horizontal="center" vertical="top" wrapText="1"/>
    </xf>
    <xf numFmtId="4" fontId="5" fillId="0" borderId="7" xfId="2" applyNumberFormat="1" applyFont="1" applyBorder="1" applyAlignment="1">
      <alignment horizontal="center" vertical="top" wrapText="1"/>
    </xf>
    <xf numFmtId="4" fontId="5" fillId="0" borderId="7" xfId="2" applyNumberFormat="1" applyFont="1" applyBorder="1" applyAlignment="1">
      <alignment wrapText="1"/>
    </xf>
    <xf numFmtId="0" fontId="25" fillId="0" borderId="8" xfId="2" applyFont="1" applyBorder="1" applyAlignment="1">
      <alignment horizontal="center" vertical="top" wrapText="1"/>
    </xf>
    <xf numFmtId="0" fontId="25" fillId="0" borderId="10" xfId="2" applyFont="1" applyBorder="1" applyAlignment="1">
      <alignment horizontal="center" vertical="top" wrapText="1"/>
    </xf>
    <xf numFmtId="4" fontId="25" fillId="0" borderId="7" xfId="2" applyNumberFormat="1" applyFont="1" applyBorder="1" applyAlignment="1">
      <alignment horizontal="center" vertical="top" wrapText="1"/>
    </xf>
    <xf numFmtId="0" fontId="25" fillId="0" borderId="8"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vertical="center" wrapText="1"/>
    </xf>
    <xf numFmtId="0" fontId="25" fillId="0" borderId="10" xfId="2" applyFont="1" applyBorder="1" applyAlignment="1">
      <alignment vertical="center" wrapText="1"/>
    </xf>
    <xf numFmtId="0" fontId="25" fillId="0" borderId="8" xfId="2" applyFont="1" applyBorder="1" applyAlignment="1">
      <alignment horizontal="left" vertical="top" wrapText="1" indent="2"/>
    </xf>
    <xf numFmtId="0" fontId="25" fillId="0" borderId="10" xfId="2" applyFont="1" applyBorder="1" applyAlignment="1">
      <alignment horizontal="left" vertical="top" wrapText="1" indent="2"/>
    </xf>
    <xf numFmtId="0" fontId="25" fillId="0" borderId="9" xfId="2" applyFont="1" applyBorder="1" applyAlignment="1">
      <alignment horizontal="center" vertical="top" wrapText="1"/>
    </xf>
    <xf numFmtId="4" fontId="25" fillId="0" borderId="9" xfId="2" applyNumberFormat="1" applyFont="1" applyBorder="1" applyAlignment="1">
      <alignment horizontal="center" vertical="top" wrapText="1"/>
    </xf>
    <xf numFmtId="4" fontId="31" fillId="0" borderId="0" xfId="2" applyNumberFormat="1" applyFont="1" applyAlignment="1">
      <alignment horizontal="right" vertical="center" wrapText="1"/>
    </xf>
    <xf numFmtId="0" fontId="5" fillId="0" borderId="7" xfId="2" applyFont="1" applyBorder="1" applyAlignment="1">
      <alignment horizontal="center" vertical="top" wrapText="1"/>
    </xf>
    <xf numFmtId="0" fontId="5" fillId="0" borderId="8" xfId="2" applyFont="1" applyBorder="1" applyAlignment="1">
      <alignment vertical="top" wrapText="1"/>
    </xf>
    <xf numFmtId="0" fontId="24" fillId="0" borderId="10" xfId="2" applyFont="1" applyBorder="1"/>
    <xf numFmtId="0" fontId="17" fillId="0" borderId="8" xfId="2" applyFont="1" applyBorder="1" applyAlignment="1">
      <alignment horizontal="left" vertical="top" wrapText="1"/>
    </xf>
    <xf numFmtId="0" fontId="5" fillId="0" borderId="9" xfId="2" applyFont="1" applyBorder="1" applyAlignment="1">
      <alignment horizontal="center" vertical="top" wrapText="1"/>
    </xf>
    <xf numFmtId="0" fontId="5" fillId="0" borderId="11" xfId="2" applyFont="1" applyBorder="1" applyAlignment="1">
      <alignment vertical="top" wrapText="1"/>
    </xf>
    <xf numFmtId="0" fontId="5" fillId="0" borderId="12" xfId="2" applyFont="1" applyBorder="1" applyAlignment="1">
      <alignment horizontal="left" vertical="top" wrapText="1"/>
    </xf>
    <xf numFmtId="4" fontId="5" fillId="0" borderId="9" xfId="2" applyNumberFormat="1" applyFont="1" applyBorder="1" applyAlignment="1">
      <alignment horizontal="center" vertical="top" wrapText="1"/>
    </xf>
    <xf numFmtId="4" fontId="5" fillId="0" borderId="9" xfId="2" applyNumberFormat="1" applyFont="1" applyBorder="1" applyAlignment="1">
      <alignment wrapText="1"/>
    </xf>
    <xf numFmtId="4" fontId="7" fillId="0" borderId="0" xfId="2" applyNumberFormat="1" applyFont="1" applyAlignment="1">
      <alignment horizontal="right" vertical="center" wrapText="1"/>
    </xf>
    <xf numFmtId="4" fontId="5" fillId="0" borderId="9" xfId="2" applyNumberFormat="1" applyFont="1" applyBorder="1" applyAlignment="1">
      <alignment vertical="center"/>
    </xf>
    <xf numFmtId="16" fontId="5" fillId="0" borderId="8" xfId="2" applyNumberFormat="1" applyFont="1" applyBorder="1" applyAlignment="1">
      <alignment vertical="top" wrapText="1"/>
    </xf>
    <xf numFmtId="0" fontId="5" fillId="0" borderId="10" xfId="2" applyFont="1" applyBorder="1" applyAlignment="1">
      <alignment horizontal="center" vertical="top" wrapText="1"/>
    </xf>
    <xf numFmtId="0" fontId="5" fillId="0" borderId="7" xfId="2" applyFont="1" applyBorder="1" applyAlignment="1">
      <alignment horizontal="center" vertical="top"/>
    </xf>
    <xf numFmtId="0" fontId="5" fillId="0" borderId="10" xfId="2" applyFont="1" applyBorder="1" applyAlignment="1">
      <alignment horizontal="right" vertical="top" wrapText="1"/>
    </xf>
    <xf numFmtId="0" fontId="5" fillId="0" borderId="10" xfId="2" quotePrefix="1" applyFont="1" applyBorder="1" applyAlignment="1">
      <alignment horizontal="right" vertical="top" wrapText="1"/>
    </xf>
    <xf numFmtId="0" fontId="7" fillId="0" borderId="0" xfId="2" applyFont="1"/>
    <xf numFmtId="0" fontId="5" fillId="0" borderId="7" xfId="2" applyFont="1" applyBorder="1" applyAlignment="1">
      <alignment horizontal="center" vertical="center" wrapText="1"/>
    </xf>
    <xf numFmtId="0" fontId="5" fillId="0" borderId="7" xfId="2" applyFont="1" applyBorder="1" applyAlignment="1">
      <alignment horizontal="center" vertical="center"/>
    </xf>
    <xf numFmtId="0" fontId="5" fillId="0" borderId="7" xfId="2" applyFont="1" applyBorder="1" applyAlignment="1">
      <alignment horizontal="center" wrapText="1"/>
    </xf>
    <xf numFmtId="0" fontId="5" fillId="0" borderId="0" xfId="2" applyFont="1" applyAlignment="1">
      <alignment horizontal="center" wrapText="1"/>
    </xf>
    <xf numFmtId="0" fontId="9" fillId="0" borderId="7" xfId="2" applyFont="1" applyBorder="1" applyAlignment="1">
      <alignment horizontal="center" vertical="top" wrapText="1"/>
    </xf>
    <xf numFmtId="0" fontId="24" fillId="0" borderId="8" xfId="2" applyFont="1" applyBorder="1" applyAlignment="1">
      <alignment horizontal="left"/>
    </xf>
    <xf numFmtId="0" fontId="25" fillId="0" borderId="8" xfId="2" applyFont="1" applyBorder="1" applyAlignment="1">
      <alignment horizontal="left"/>
    </xf>
    <xf numFmtId="0" fontId="5" fillId="0" borderId="10" xfId="2" quotePrefix="1" applyFont="1" applyBorder="1" applyAlignment="1">
      <alignment horizontal="right"/>
    </xf>
    <xf numFmtId="0" fontId="6" fillId="0" borderId="8" xfId="2" applyFont="1" applyBorder="1"/>
    <xf numFmtId="0" fontId="3" fillId="0" borderId="8" xfId="2" applyFont="1" applyBorder="1"/>
    <xf numFmtId="0" fontId="14" fillId="0" borderId="8" xfId="2" applyFont="1" applyBorder="1"/>
    <xf numFmtId="0" fontId="5" fillId="0" borderId="10" xfId="2" applyFont="1" applyBorder="1" applyAlignment="1">
      <alignment horizontal="left" vertical="top" indent="4"/>
    </xf>
    <xf numFmtId="0" fontId="5" fillId="0" borderId="12" xfId="2" applyFont="1" applyBorder="1" applyAlignment="1">
      <alignment horizontal="center" vertical="top" wrapText="1"/>
    </xf>
    <xf numFmtId="0" fontId="9" fillId="0" borderId="0" xfId="2" applyFont="1" applyAlignment="1">
      <alignment horizontal="center" vertical="top"/>
    </xf>
    <xf numFmtId="0" fontId="3" fillId="0" borderId="0" xfId="2" applyFont="1"/>
    <xf numFmtId="0" fontId="9" fillId="0" borderId="0" xfId="2" applyFont="1" applyAlignment="1">
      <alignment horizontal="center"/>
    </xf>
    <xf numFmtId="4" fontId="3" fillId="0" borderId="0" xfId="2" applyNumberFormat="1" applyFont="1" applyAlignment="1">
      <alignment horizontal="center"/>
    </xf>
    <xf numFmtId="4" fontId="3" fillId="0" borderId="0" xfId="2" applyNumberFormat="1" applyFont="1"/>
    <xf numFmtId="0" fontId="2" fillId="0" borderId="0" xfId="2" applyFont="1" applyAlignment="1">
      <alignment horizontal="center" vertical="top"/>
    </xf>
    <xf numFmtId="0" fontId="2" fillId="0" borderId="0" xfId="2" applyFont="1" applyAlignment="1">
      <alignment horizontal="center"/>
    </xf>
    <xf numFmtId="0" fontId="1" fillId="0" borderId="0" xfId="2" applyFont="1" applyAlignment="1">
      <alignment horizontal="center" vertical="top"/>
    </xf>
    <xf numFmtId="0" fontId="1" fillId="0" borderId="0" xfId="2" applyFont="1" applyAlignment="1">
      <alignment horizontal="center"/>
    </xf>
    <xf numFmtId="4" fontId="4" fillId="0" borderId="0" xfId="2" applyNumberFormat="1" applyAlignment="1">
      <alignment horizontal="center"/>
    </xf>
    <xf numFmtId="4" fontId="4" fillId="0" borderId="0" xfId="2" applyNumberFormat="1"/>
    <xf numFmtId="0" fontId="5" fillId="0" borderId="10" xfId="2" applyFont="1" applyBorder="1" applyAlignment="1">
      <alignment horizontal="center" wrapText="1"/>
    </xf>
    <xf numFmtId="4" fontId="25" fillId="0" borderId="7" xfId="2" applyNumberFormat="1" applyFont="1" applyBorder="1" applyAlignment="1">
      <alignment horizontal="center" wrapText="1"/>
    </xf>
    <xf numFmtId="4" fontId="25" fillId="0" borderId="7" xfId="2" applyNumberFormat="1" applyFont="1" applyBorder="1" applyAlignment="1">
      <alignment horizontal="center"/>
    </xf>
    <xf numFmtId="0" fontId="17" fillId="0" borderId="8" xfId="2" applyFont="1" applyBorder="1" applyAlignment="1">
      <alignment vertical="top"/>
    </xf>
    <xf numFmtId="0" fontId="17" fillId="0" borderId="10" xfId="2" applyFont="1" applyBorder="1" applyAlignment="1">
      <alignment vertical="top"/>
    </xf>
    <xf numFmtId="0" fontId="17" fillId="0" borderId="8" xfId="2" applyFont="1" applyBorder="1" applyAlignment="1">
      <alignment horizontal="left" vertical="top" wrapText="1" indent="2"/>
    </xf>
    <xf numFmtId="0" fontId="17" fillId="0" borderId="10" xfId="2" applyFont="1" applyBorder="1" applyAlignment="1">
      <alignment horizontal="left" vertical="top" wrapText="1" indent="2"/>
    </xf>
    <xf numFmtId="0" fontId="33" fillId="0" borderId="8" xfId="2" applyFont="1" applyBorder="1" applyAlignment="1">
      <alignment horizontal="left" vertical="top" wrapText="1"/>
    </xf>
    <xf numFmtId="0" fontId="33" fillId="0" borderId="10" xfId="2" applyFont="1" applyBorder="1" applyAlignment="1">
      <alignment horizontal="left" vertical="top" wrapText="1"/>
    </xf>
    <xf numFmtId="4" fontId="17" fillId="0" borderId="7" xfId="2" applyNumberFormat="1" applyFont="1" applyBorder="1" applyAlignment="1">
      <alignment wrapText="1"/>
    </xf>
    <xf numFmtId="0" fontId="17" fillId="0" borderId="8" xfId="0" applyFont="1" applyBorder="1" applyAlignment="1">
      <alignment horizontal="left" vertical="top" wrapText="1"/>
    </xf>
    <xf numFmtId="0" fontId="17" fillId="0" borderId="0" xfId="2" applyFont="1"/>
    <xf numFmtId="0" fontId="17" fillId="0" borderId="8" xfId="4" applyFont="1" applyBorder="1" applyAlignment="1">
      <alignment wrapText="1"/>
    </xf>
    <xf numFmtId="0" fontId="17" fillId="0" borderId="0" xfId="2" applyFont="1" applyAlignment="1">
      <alignment wrapText="1"/>
    </xf>
    <xf numFmtId="0" fontId="17" fillId="0" borderId="13" xfId="4" applyFont="1" applyBorder="1" applyAlignment="1">
      <alignment horizontal="center" vertical="top" wrapText="1"/>
    </xf>
    <xf numFmtId="0" fontId="12" fillId="0" borderId="10" xfId="0" applyFont="1" applyBorder="1" applyAlignment="1">
      <alignment vertical="top" wrapText="1"/>
    </xf>
    <xf numFmtId="0" fontId="12" fillId="0" borderId="1" xfId="0" applyFont="1" applyBorder="1" applyAlignment="1">
      <alignment horizontal="center"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wrapText="1"/>
    </xf>
    <xf numFmtId="0" fontId="12" fillId="0" borderId="7" xfId="0" applyFont="1" applyBorder="1" applyAlignment="1">
      <alignment horizontal="center" vertical="top" wrapText="1"/>
    </xf>
    <xf numFmtId="0" fontId="12" fillId="0" borderId="8" xfId="0" applyFont="1" applyBorder="1" applyAlignment="1">
      <alignment vertical="top" wrapText="1"/>
    </xf>
    <xf numFmtId="4" fontId="12" fillId="0" borderId="7" xfId="0" applyNumberFormat="1" applyFont="1" applyBorder="1" applyAlignment="1">
      <alignment horizontal="center" vertical="top" wrapText="1"/>
    </xf>
    <xf numFmtId="4" fontId="12" fillId="0" borderId="7" xfId="0" applyNumberFormat="1" applyFont="1" applyBorder="1" applyAlignment="1">
      <alignment wrapText="1"/>
    </xf>
    <xf numFmtId="0" fontId="17" fillId="0" borderId="8" xfId="0" applyFont="1" applyBorder="1" applyAlignment="1">
      <alignment horizontal="left" vertical="top" wrapText="1" indent="2"/>
    </xf>
    <xf numFmtId="0" fontId="12" fillId="0" borderId="9" xfId="0" applyFont="1" applyBorder="1" applyAlignment="1">
      <alignment horizontal="center" vertical="top" wrapText="1"/>
    </xf>
    <xf numFmtId="0" fontId="12" fillId="0" borderId="11" xfId="0" applyFont="1" applyBorder="1" applyAlignment="1">
      <alignment vertical="top" wrapText="1"/>
    </xf>
    <xf numFmtId="4" fontId="12" fillId="0" borderId="9" xfId="0" applyNumberFormat="1" applyFont="1" applyBorder="1" applyAlignment="1">
      <alignment horizontal="center" vertical="top" wrapText="1"/>
    </xf>
    <xf numFmtId="4" fontId="12" fillId="0" borderId="9" xfId="0" applyNumberFormat="1" applyFont="1" applyBorder="1" applyAlignment="1">
      <alignment wrapText="1"/>
    </xf>
    <xf numFmtId="0" fontId="12" fillId="0" borderId="0" xfId="0" applyFont="1" applyAlignment="1">
      <alignment horizontal="center" vertical="top" wrapText="1"/>
    </xf>
    <xf numFmtId="4" fontId="15" fillId="0" borderId="0" xfId="0" applyNumberFormat="1" applyFont="1" applyAlignment="1">
      <alignment horizontal="right" vertical="center" wrapText="1"/>
    </xf>
    <xf numFmtId="0" fontId="12" fillId="0" borderId="12" xfId="0" applyFont="1" applyBorder="1" applyAlignment="1">
      <alignment horizontal="left" vertical="top" wrapText="1"/>
    </xf>
    <xf numFmtId="0" fontId="4" fillId="0" borderId="10" xfId="0" applyFont="1" applyBorder="1" applyAlignment="1">
      <alignment vertical="top" wrapText="1"/>
    </xf>
    <xf numFmtId="4" fontId="17" fillId="0" borderId="7" xfId="0" applyNumberFormat="1" applyFont="1" applyBorder="1" applyAlignment="1">
      <alignment horizontal="center" vertical="top" wrapText="1"/>
    </xf>
    <xf numFmtId="4" fontId="17" fillId="0" borderId="7" xfId="0" applyNumberFormat="1" applyFont="1" applyBorder="1" applyAlignment="1">
      <alignment wrapText="1"/>
    </xf>
    <xf numFmtId="0" fontId="12"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16" fontId="12" fillId="0" borderId="8" xfId="0" applyNumberFormat="1" applyFont="1" applyBorder="1" applyAlignment="1">
      <alignment vertical="top" wrapText="1"/>
    </xf>
    <xf numFmtId="0" fontId="12" fillId="0" borderId="10" xfId="0" applyFont="1" applyBorder="1" applyAlignment="1">
      <alignment horizontal="center" vertical="top" wrapText="1"/>
    </xf>
    <xf numFmtId="0" fontId="12" fillId="0" borderId="7" xfId="0" applyFont="1" applyBorder="1" applyAlignment="1">
      <alignment horizontal="center" vertical="top"/>
    </xf>
    <xf numFmtId="0" fontId="12" fillId="0" borderId="10" xfId="0" applyFont="1" applyBorder="1" applyAlignment="1">
      <alignment horizontal="right" vertical="top" wrapText="1"/>
    </xf>
    <xf numFmtId="0" fontId="12" fillId="0" borderId="0" xfId="0" applyFont="1" applyAlignment="1">
      <alignment horizontal="center" vertical="center" wrapText="1"/>
    </xf>
    <xf numFmtId="0" fontId="15" fillId="0" borderId="0" xfId="0" applyFont="1"/>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center" wrapText="1"/>
    </xf>
    <xf numFmtId="0" fontId="12" fillId="0" borderId="0" xfId="0" applyFont="1" applyAlignment="1">
      <alignment horizontal="center" wrapText="1"/>
    </xf>
    <xf numFmtId="0" fontId="17" fillId="0" borderId="8" xfId="0" applyFont="1" applyBorder="1" applyAlignment="1">
      <alignment horizontal="left"/>
    </xf>
    <xf numFmtId="0" fontId="12" fillId="0" borderId="10" xfId="0" quotePrefix="1" applyFont="1" applyBorder="1" applyAlignment="1">
      <alignment horizontal="right"/>
    </xf>
    <xf numFmtId="0" fontId="4" fillId="0" borderId="8" xfId="0" applyFont="1" applyBorder="1"/>
    <xf numFmtId="0" fontId="38" fillId="0" borderId="8" xfId="0" applyFont="1" applyBorder="1"/>
    <xf numFmtId="0" fontId="4" fillId="0" borderId="8" xfId="0" applyFont="1" applyBorder="1" applyAlignment="1">
      <alignment vertical="top"/>
    </xf>
    <xf numFmtId="0" fontId="38" fillId="0" borderId="8" xfId="0" applyFont="1" applyBorder="1" applyAlignment="1">
      <alignment vertical="top"/>
    </xf>
    <xf numFmtId="0" fontId="12" fillId="0" borderId="10" xfId="0" applyFont="1" applyBorder="1" applyAlignment="1">
      <alignment horizontal="left" vertical="top" indent="4"/>
    </xf>
    <xf numFmtId="0" fontId="12" fillId="0" borderId="12" xfId="0" applyFont="1" applyBorder="1" applyAlignment="1">
      <alignment horizontal="center" vertical="top" wrapText="1"/>
    </xf>
    <xf numFmtId="0" fontId="17" fillId="0" borderId="9" xfId="0" applyFont="1" applyBorder="1" applyAlignment="1">
      <alignment horizontal="center" vertical="top" wrapText="1"/>
    </xf>
    <xf numFmtId="4" fontId="17" fillId="0" borderId="9" xfId="0" applyNumberFormat="1" applyFont="1" applyBorder="1" applyAlignment="1">
      <alignment horizontal="center" vertical="top" wrapText="1"/>
    </xf>
    <xf numFmtId="0" fontId="17" fillId="0" borderId="10" xfId="4" applyFont="1" applyBorder="1" applyAlignment="1">
      <alignment vertical="center" wrapText="1"/>
    </xf>
    <xf numFmtId="0" fontId="17" fillId="0" borderId="10" xfId="2" applyFont="1" applyBorder="1"/>
    <xf numFmtId="0" fontId="39" fillId="0" borderId="0" xfId="2" applyFont="1"/>
    <xf numFmtId="0" fontId="39" fillId="0" borderId="10" xfId="2" applyFont="1" applyBorder="1"/>
    <xf numFmtId="0" fontId="17" fillId="0" borderId="10" xfId="2" applyFont="1" applyBorder="1" applyAlignment="1">
      <alignment wrapText="1"/>
    </xf>
    <xf numFmtId="0" fontId="17" fillId="0" borderId="0" xfId="2" applyFont="1" applyAlignment="1">
      <alignment vertical="top"/>
    </xf>
    <xf numFmtId="0" fontId="25" fillId="0" borderId="8" xfId="2" applyFont="1" applyBorder="1" applyAlignment="1">
      <alignment horizontal="left" vertical="top" wrapText="1"/>
    </xf>
    <xf numFmtId="0" fontId="25" fillId="0" borderId="10" xfId="2" applyFont="1" applyBorder="1" applyAlignment="1">
      <alignment horizontal="left" vertical="top" wrapText="1"/>
    </xf>
    <xf numFmtId="0" fontId="24" fillId="0" borderId="9" xfId="2" applyFont="1" applyBorder="1" applyAlignment="1">
      <alignment horizontal="center" vertical="top" wrapText="1"/>
    </xf>
    <xf numFmtId="0" fontId="17" fillId="0" borderId="9" xfId="2" applyFont="1" applyBorder="1" applyAlignment="1">
      <alignment horizontal="center" vertical="top" wrapText="1"/>
    </xf>
    <xf numFmtId="0" fontId="7" fillId="0" borderId="8" xfId="2" applyFont="1" applyBorder="1" applyAlignment="1">
      <alignment horizontal="center" vertical="top" wrapText="1"/>
    </xf>
    <xf numFmtId="4" fontId="12" fillId="0" borderId="7" xfId="0" applyNumberFormat="1" applyFont="1" applyBorder="1" applyAlignment="1">
      <alignment vertical="top" wrapText="1"/>
    </xf>
    <xf numFmtId="0" fontId="34" fillId="0" borderId="8" xfId="0" applyFont="1" applyBorder="1" applyAlignment="1">
      <alignment vertical="top" wrapText="1"/>
    </xf>
    <xf numFmtId="0" fontId="34" fillId="0" borderId="10" xfId="0" applyFont="1" applyBorder="1" applyAlignment="1">
      <alignment vertical="top" wrapText="1"/>
    </xf>
    <xf numFmtId="0" fontId="4" fillId="0" borderId="0" xfId="0" applyFont="1"/>
    <xf numFmtId="4" fontId="12" fillId="0" borderId="3" xfId="2" applyNumberFormat="1" applyFont="1" applyBorder="1" applyAlignment="1">
      <alignment vertical="center"/>
    </xf>
    <xf numFmtId="0" fontId="25" fillId="0" borderId="8" xfId="2" applyFont="1" applyBorder="1" applyAlignment="1">
      <alignment horizontal="left" wrapText="1"/>
    </xf>
    <xf numFmtId="0" fontId="25" fillId="0" borderId="10" xfId="2" applyFont="1" applyBorder="1" applyAlignment="1">
      <alignment horizontal="left" wrapText="1"/>
    </xf>
    <xf numFmtId="0" fontId="25" fillId="0" borderId="8" xfId="2" applyFont="1" applyBorder="1" applyAlignment="1">
      <alignment wrapText="1"/>
    </xf>
    <xf numFmtId="0" fontId="25" fillId="0" borderId="10" xfId="2" applyFont="1" applyBorder="1" applyAlignment="1">
      <alignment wrapText="1"/>
    </xf>
    <xf numFmtId="0" fontId="25" fillId="0" borderId="8" xfId="2" applyFont="1" applyBorder="1" applyAlignment="1">
      <alignment horizontal="left" wrapText="1" indent="4"/>
    </xf>
    <xf numFmtId="0" fontId="17" fillId="0" borderId="0" xfId="4" quotePrefix="1" applyFont="1" applyAlignment="1">
      <alignment horizontal="left" wrapText="1" indent="2"/>
    </xf>
    <xf numFmtId="4" fontId="17" fillId="0" borderId="7" xfId="4" applyNumberFormat="1" applyFont="1" applyBorder="1" applyAlignment="1">
      <alignment horizontal="left" vertical="top" wrapText="1"/>
    </xf>
    <xf numFmtId="4" fontId="17" fillId="0" borderId="7" xfId="0" applyNumberFormat="1" applyFont="1" applyBorder="1"/>
    <xf numFmtId="4" fontId="12" fillId="0" borderId="9" xfId="4" applyNumberFormat="1" applyFont="1" applyBorder="1" applyAlignment="1">
      <alignment horizontal="left" vertical="top" wrapText="1"/>
    </xf>
    <xf numFmtId="4" fontId="17" fillId="0" borderId="7" xfId="4" applyNumberFormat="1" applyFont="1" applyBorder="1" applyAlignment="1">
      <alignment horizontal="left" wrapText="1"/>
    </xf>
    <xf numFmtId="4" fontId="25" fillId="0" borderId="7" xfId="0" applyNumberFormat="1" applyFont="1" applyBorder="1"/>
    <xf numFmtId="4" fontId="24" fillId="0" borderId="7" xfId="0" applyNumberFormat="1" applyFont="1" applyBorder="1"/>
    <xf numFmtId="0" fontId="12" fillId="0" borderId="0" xfId="0" applyFont="1"/>
    <xf numFmtId="17" fontId="12" fillId="0" borderId="0" xfId="0" applyNumberFormat="1" applyFont="1"/>
    <xf numFmtId="17" fontId="15" fillId="0" borderId="0" xfId="0" quotePrefix="1" applyNumberFormat="1" applyFont="1"/>
    <xf numFmtId="4" fontId="5" fillId="0" borderId="7" xfId="2" applyNumberFormat="1" applyFont="1" applyBorder="1" applyAlignment="1">
      <alignment vertical="top" wrapText="1"/>
    </xf>
    <xf numFmtId="0" fontId="15" fillId="0" borderId="0" xfId="0" quotePrefix="1" applyFont="1"/>
    <xf numFmtId="0" fontId="17" fillId="0" borderId="9" xfId="4" applyFont="1" applyBorder="1" applyAlignment="1">
      <alignment horizontal="left" indent="3"/>
    </xf>
    <xf numFmtId="0" fontId="25" fillId="0" borderId="13" xfId="0" applyFont="1" applyBorder="1"/>
    <xf numFmtId="0" fontId="25" fillId="0" borderId="12" xfId="0" applyFont="1" applyBorder="1"/>
    <xf numFmtId="4" fontId="24" fillId="0" borderId="9" xfId="4" applyNumberFormat="1" applyFont="1" applyBorder="1"/>
    <xf numFmtId="0" fontId="25" fillId="0" borderId="13" xfId="4" applyFont="1" applyBorder="1" applyAlignment="1">
      <alignment vertical="top"/>
    </xf>
    <xf numFmtId="0" fontId="7" fillId="0" borderId="10" xfId="2" applyFont="1" applyBorder="1" applyAlignment="1">
      <alignment horizontal="center" vertical="top" wrapText="1"/>
    </xf>
    <xf numFmtId="0" fontId="41" fillId="0" borderId="8" xfId="2" applyFont="1" applyBorder="1" applyAlignment="1">
      <alignment horizontal="center" vertical="top" wrapText="1"/>
    </xf>
    <xf numFmtId="0" fontId="42" fillId="0" borderId="0" xfId="5"/>
    <xf numFmtId="0" fontId="12" fillId="0" borderId="1" xfId="2" applyFont="1" applyBorder="1" applyAlignment="1">
      <alignment horizontal="center" vertical="top" wrapText="1"/>
    </xf>
    <xf numFmtId="0" fontId="12" fillId="0" borderId="1" xfId="2" applyFont="1" applyBorder="1" applyAlignment="1">
      <alignment vertical="center" wrapText="1"/>
    </xf>
    <xf numFmtId="0" fontId="12" fillId="0" borderId="2" xfId="2" applyFont="1" applyBorder="1" applyAlignment="1">
      <alignment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4" fontId="12" fillId="0" borderId="3" xfId="2" applyNumberFormat="1" applyFont="1" applyBorder="1" applyAlignment="1">
      <alignment horizontal="center" vertical="center" wrapText="1"/>
    </xf>
    <xf numFmtId="4" fontId="17" fillId="0" borderId="7" xfId="2" applyNumberFormat="1" applyFont="1" applyBorder="1" applyAlignment="1">
      <alignment horizontal="center" vertical="top" wrapText="1"/>
    </xf>
    <xf numFmtId="0" fontId="12" fillId="0" borderId="9" xfId="2" applyFont="1" applyBorder="1" applyAlignment="1">
      <alignment horizontal="center" vertical="top" wrapText="1"/>
    </xf>
    <xf numFmtId="0" fontId="12" fillId="0" borderId="11" xfId="2" applyFont="1" applyBorder="1" applyAlignment="1">
      <alignment vertical="top" wrapText="1"/>
    </xf>
    <xf numFmtId="0" fontId="12" fillId="0" borderId="12" xfId="2" applyFont="1" applyBorder="1" applyAlignment="1">
      <alignment horizontal="left" vertical="top" wrapText="1"/>
    </xf>
    <xf numFmtId="4" fontId="12" fillId="0" borderId="9" xfId="2" applyNumberFormat="1" applyFont="1" applyBorder="1" applyAlignment="1">
      <alignment horizontal="center" vertical="top" wrapText="1"/>
    </xf>
    <xf numFmtId="4" fontId="12" fillId="0" borderId="9" xfId="2" applyNumberFormat="1" applyFont="1" applyBorder="1" applyAlignment="1">
      <alignment wrapText="1"/>
    </xf>
    <xf numFmtId="0" fontId="12" fillId="0" borderId="0" xfId="2" applyFont="1" applyAlignment="1">
      <alignment horizontal="center" vertical="top" wrapText="1"/>
    </xf>
    <xf numFmtId="4" fontId="15" fillId="0" borderId="0" xfId="2" applyNumberFormat="1" applyFont="1" applyAlignment="1">
      <alignment horizontal="right" vertical="center" wrapText="1"/>
    </xf>
    <xf numFmtId="1" fontId="17" fillId="0" borderId="7" xfId="2" applyNumberFormat="1" applyFont="1" applyBorder="1" applyAlignment="1">
      <alignment horizontal="center" vertical="top" wrapText="1"/>
    </xf>
    <xf numFmtId="0" fontId="12" fillId="0" borderId="7" xfId="2" applyFont="1" applyBorder="1" applyAlignment="1">
      <alignment horizontal="center" vertical="top" wrapText="1"/>
    </xf>
    <xf numFmtId="0" fontId="12" fillId="0" borderId="8" xfId="2" applyFont="1" applyBorder="1" applyAlignment="1">
      <alignment vertical="top" wrapText="1"/>
    </xf>
    <xf numFmtId="4" fontId="12" fillId="0" borderId="7" xfId="2" applyNumberFormat="1" applyFont="1" applyBorder="1" applyAlignment="1">
      <alignment horizontal="center" vertical="top" wrapText="1"/>
    </xf>
    <xf numFmtId="4" fontId="12" fillId="0" borderId="7" xfId="2" applyNumberFormat="1" applyFont="1" applyBorder="1" applyAlignment="1">
      <alignment wrapText="1"/>
    </xf>
    <xf numFmtId="0" fontId="17" fillId="0" borderId="7" xfId="2" applyFont="1" applyBorder="1" applyAlignment="1">
      <alignment horizontal="center" wrapText="1"/>
    </xf>
    <xf numFmtId="0" fontId="17" fillId="0" borderId="0" xfId="2" applyFont="1" applyAlignment="1">
      <alignment horizontal="center" wrapText="1"/>
    </xf>
    <xf numFmtId="0" fontId="17" fillId="0" borderId="8" xfId="2" applyFont="1" applyBorder="1" applyAlignment="1">
      <alignment horizontal="center" vertical="top" wrapText="1"/>
    </xf>
    <xf numFmtId="0" fontId="12" fillId="0" borderId="8" xfId="2" applyFont="1" applyBorder="1" applyAlignment="1">
      <alignment vertical="center" wrapText="1"/>
    </xf>
    <xf numFmtId="0" fontId="12" fillId="0" borderId="10" xfId="2" applyFont="1" applyBorder="1" applyAlignment="1">
      <alignment vertical="center" wrapText="1"/>
    </xf>
    <xf numFmtId="0" fontId="12" fillId="0" borderId="10" xfId="2" applyFont="1" applyBorder="1" applyAlignment="1">
      <alignment horizontal="center" vertical="center" wrapText="1"/>
    </xf>
    <xf numFmtId="0" fontId="12" fillId="0" borderId="0" xfId="2" applyFont="1" applyAlignment="1">
      <alignment horizontal="center" vertical="center" wrapText="1"/>
    </xf>
    <xf numFmtId="4" fontId="12" fillId="0" borderId="7" xfId="2" applyNumberFormat="1" applyFont="1" applyBorder="1" applyAlignment="1">
      <alignment horizontal="center" vertical="center" wrapText="1"/>
    </xf>
    <xf numFmtId="0" fontId="15" fillId="0" borderId="8" xfId="2" applyFont="1" applyBorder="1" applyAlignment="1">
      <alignment horizontal="center" vertical="top" wrapText="1"/>
    </xf>
    <xf numFmtId="0" fontId="15" fillId="0" borderId="10" xfId="2" applyFont="1" applyBorder="1" applyAlignment="1">
      <alignment horizontal="center" vertical="top" wrapText="1"/>
    </xf>
    <xf numFmtId="0" fontId="17" fillId="0" borderId="0" xfId="2" applyFont="1" applyAlignment="1">
      <alignment horizontal="center" vertical="top" wrapText="1"/>
    </xf>
    <xf numFmtId="0" fontId="12" fillId="0" borderId="8" xfId="2" applyFont="1" applyBorder="1" applyAlignment="1">
      <alignment horizontal="left" vertical="top" wrapText="1"/>
    </xf>
    <xf numFmtId="0" fontId="12" fillId="0" borderId="10" xfId="2" applyFont="1" applyBorder="1" applyAlignment="1">
      <alignment horizontal="left" vertical="top" wrapText="1"/>
    </xf>
    <xf numFmtId="0" fontId="17" fillId="0" borderId="11" xfId="2" applyFont="1" applyBorder="1" applyAlignment="1">
      <alignment vertical="top" wrapText="1"/>
    </xf>
    <xf numFmtId="4" fontId="17" fillId="0" borderId="9" xfId="2" applyNumberFormat="1" applyFont="1" applyBorder="1" applyAlignment="1">
      <alignment horizontal="center" vertical="top" wrapText="1"/>
    </xf>
    <xf numFmtId="0" fontId="12" fillId="0" borderId="8" xfId="2" applyFont="1" applyBorder="1" applyAlignment="1">
      <alignment horizontal="center" vertical="top" wrapText="1"/>
    </xf>
    <xf numFmtId="0" fontId="33" fillId="0" borderId="8" xfId="2" applyFont="1" applyBorder="1" applyAlignment="1">
      <alignment vertical="top"/>
    </xf>
    <xf numFmtId="0" fontId="17" fillId="0" borderId="7" xfId="2" applyFont="1" applyBorder="1" applyAlignment="1">
      <alignment horizontal="center"/>
    </xf>
    <xf numFmtId="0" fontId="17" fillId="0" borderId="0" xfId="2" applyFont="1" applyAlignment="1">
      <alignment horizontal="center" vertical="center" wrapText="1"/>
    </xf>
    <xf numFmtId="0" fontId="17" fillId="0" borderId="8" xfId="2" applyFont="1" applyBorder="1"/>
    <xf numFmtId="0" fontId="17" fillId="0" borderId="8" xfId="2" applyFont="1" applyBorder="1" applyAlignment="1">
      <alignment wrapText="1"/>
    </xf>
    <xf numFmtId="0" fontId="17" fillId="0" borderId="8" xfId="2" applyFont="1" applyBorder="1" applyAlignment="1">
      <alignment horizontal="center" wrapText="1"/>
    </xf>
    <xf numFmtId="0" fontId="17" fillId="0" borderId="8" xfId="2" applyFont="1" applyBorder="1" applyAlignment="1">
      <alignment horizontal="left" wrapText="1" indent="3"/>
    </xf>
    <xf numFmtId="0" fontId="17" fillId="0" borderId="10" xfId="2" applyFont="1" applyBorder="1" applyAlignment="1">
      <alignment horizontal="left" wrapText="1" indent="3"/>
    </xf>
    <xf numFmtId="0" fontId="17" fillId="0" borderId="8" xfId="2" applyFont="1" applyBorder="1" applyAlignment="1">
      <alignment horizontal="left" wrapText="1" indent="7"/>
    </xf>
    <xf numFmtId="0" fontId="17" fillId="0" borderId="10" xfId="2" applyFont="1" applyBorder="1" applyAlignment="1">
      <alignment horizontal="left" wrapText="1" indent="7"/>
    </xf>
    <xf numFmtId="0" fontId="34" fillId="0" borderId="0" xfId="2" applyFont="1" applyAlignment="1">
      <alignment vertical="top" wrapText="1"/>
    </xf>
    <xf numFmtId="0" fontId="17" fillId="0" borderId="0" xfId="2" applyFont="1" applyAlignment="1">
      <alignment vertical="top" wrapText="1"/>
    </xf>
    <xf numFmtId="0" fontId="17" fillId="0" borderId="8" xfId="2" applyFont="1" applyBorder="1" applyAlignment="1">
      <alignment horizontal="left" vertical="top" wrapText="1" indent="7"/>
    </xf>
    <xf numFmtId="0" fontId="17" fillId="0" borderId="10" xfId="2" applyFont="1" applyBorder="1" applyAlignment="1">
      <alignment horizontal="left" vertical="top" wrapText="1" indent="7"/>
    </xf>
    <xf numFmtId="0" fontId="17" fillId="0" borderId="7" xfId="2" applyFont="1" applyBorder="1" applyAlignment="1">
      <alignment horizontal="center" vertical="center" wrapText="1"/>
    </xf>
    <xf numFmtId="0" fontId="17" fillId="0" borderId="8" xfId="2" applyFont="1" applyBorder="1" applyAlignment="1">
      <alignment vertical="center" wrapText="1"/>
    </xf>
    <xf numFmtId="0" fontId="17" fillId="0" borderId="10" xfId="2" applyFont="1" applyBorder="1" applyAlignment="1">
      <alignment vertical="center" wrapText="1"/>
    </xf>
    <xf numFmtId="0" fontId="17" fillId="0" borderId="10" xfId="2" applyFont="1" applyBorder="1" applyAlignment="1">
      <alignment horizontal="center" vertical="center" wrapText="1"/>
    </xf>
    <xf numFmtId="4" fontId="17" fillId="0" borderId="7" xfId="2" applyNumberFormat="1" applyFont="1" applyBorder="1" applyAlignment="1">
      <alignment horizontal="center" vertical="center" wrapText="1"/>
    </xf>
    <xf numFmtId="0" fontId="17" fillId="0" borderId="0" xfId="2" applyFont="1" applyAlignment="1">
      <alignment horizontal="left" wrapText="1" indent="7"/>
    </xf>
    <xf numFmtId="0" fontId="17" fillId="0" borderId="8" xfId="2" applyFont="1" applyBorder="1" applyAlignment="1">
      <alignment horizontal="left" indent="7"/>
    </xf>
    <xf numFmtId="0" fontId="17" fillId="0" borderId="10" xfId="2" applyFont="1" applyBorder="1" applyAlignment="1">
      <alignment horizontal="left" indent="7"/>
    </xf>
    <xf numFmtId="0" fontId="17" fillId="0" borderId="12" xfId="2" applyFont="1" applyBorder="1" applyAlignment="1">
      <alignment vertical="top" wrapText="1"/>
    </xf>
    <xf numFmtId="0" fontId="17" fillId="0" borderId="9" xfId="2" applyFont="1" applyBorder="1" applyAlignment="1">
      <alignment horizontal="center" wrapText="1"/>
    </xf>
    <xf numFmtId="0" fontId="17" fillId="0" borderId="13" xfId="2" applyFont="1" applyBorder="1" applyAlignment="1">
      <alignment horizontal="center" wrapText="1"/>
    </xf>
    <xf numFmtId="0" fontId="12" fillId="0" borderId="4" xfId="2" applyFont="1" applyBorder="1" applyAlignment="1">
      <alignment horizontal="center" vertical="top" wrapText="1"/>
    </xf>
    <xf numFmtId="0" fontId="15" fillId="0" borderId="5" xfId="2" applyFont="1" applyBorder="1" applyAlignment="1">
      <alignment horizontal="center" vertical="top" wrapText="1"/>
    </xf>
    <xf numFmtId="0" fontId="15" fillId="0" borderId="6" xfId="2" applyFont="1" applyBorder="1" applyAlignment="1">
      <alignment horizontal="center" vertical="top" wrapText="1"/>
    </xf>
    <xf numFmtId="16" fontId="12" fillId="0" borderId="8" xfId="2" applyNumberFormat="1" applyFont="1" applyBorder="1" applyAlignment="1">
      <alignment vertical="top" wrapText="1"/>
    </xf>
    <xf numFmtId="0" fontId="12" fillId="0" borderId="10" xfId="2" applyFont="1" applyBorder="1" applyAlignment="1">
      <alignment horizontal="center" vertical="top" wrapText="1"/>
    </xf>
    <xf numFmtId="0" fontId="12" fillId="0" borderId="7" xfId="2" applyFont="1" applyBorder="1" applyAlignment="1">
      <alignment horizontal="center" vertical="top"/>
    </xf>
    <xf numFmtId="0" fontId="12" fillId="0" borderId="10" xfId="2" applyFont="1" applyBorder="1" applyAlignment="1">
      <alignment horizontal="right" vertical="top" wrapText="1"/>
    </xf>
    <xf numFmtId="0" fontId="12" fillId="0" borderId="10" xfId="2" quotePrefix="1" applyFont="1" applyBorder="1" applyAlignment="1">
      <alignment horizontal="right" vertical="top" wrapText="1"/>
    </xf>
    <xf numFmtId="0" fontId="15" fillId="0" borderId="0" xfId="2" applyFont="1"/>
    <xf numFmtId="0" fontId="12" fillId="0" borderId="7" xfId="2" applyFont="1" applyBorder="1" applyAlignment="1">
      <alignment horizontal="center" vertical="center" wrapText="1"/>
    </xf>
    <xf numFmtId="0" fontId="12" fillId="0" borderId="7" xfId="2" applyFont="1" applyBorder="1" applyAlignment="1">
      <alignment horizontal="center" vertical="center"/>
    </xf>
    <xf numFmtId="0" fontId="12" fillId="0" borderId="7" xfId="2" applyFont="1" applyBorder="1" applyAlignment="1">
      <alignment horizontal="center" wrapText="1"/>
    </xf>
    <xf numFmtId="0" fontId="12" fillId="0" borderId="0" xfId="2" applyFont="1" applyAlignment="1">
      <alignment horizontal="center" wrapText="1"/>
    </xf>
    <xf numFmtId="0" fontId="17" fillId="0" borderId="8" xfId="2" applyFont="1" applyBorder="1" applyAlignment="1">
      <alignment horizontal="left"/>
    </xf>
    <xf numFmtId="0" fontId="12" fillId="0" borderId="10" xfId="2" quotePrefix="1" applyFont="1" applyBorder="1" applyAlignment="1">
      <alignment horizontal="right"/>
    </xf>
    <xf numFmtId="0" fontId="4" fillId="0" borderId="8" xfId="2" applyBorder="1"/>
    <xf numFmtId="0" fontId="38" fillId="0" borderId="8" xfId="2" applyFont="1" applyBorder="1"/>
    <xf numFmtId="17" fontId="12" fillId="0" borderId="10" xfId="2" quotePrefix="1" applyNumberFormat="1" applyFont="1" applyBorder="1" applyAlignment="1">
      <alignment horizontal="right"/>
    </xf>
    <xf numFmtId="0" fontId="4" fillId="0" borderId="8" xfId="2" applyBorder="1" applyAlignment="1">
      <alignment vertical="top"/>
    </xf>
    <xf numFmtId="0" fontId="38" fillId="0" borderId="8" xfId="2" applyFont="1" applyBorder="1" applyAlignment="1">
      <alignment vertical="top"/>
    </xf>
    <xf numFmtId="0" fontId="12" fillId="0" borderId="10" xfId="2" quotePrefix="1" applyFont="1" applyBorder="1" applyAlignment="1">
      <alignment horizontal="left" vertical="top" indent="4"/>
    </xf>
    <xf numFmtId="0" fontId="12" fillId="0" borderId="10" xfId="2" quotePrefix="1" applyFont="1" applyBorder="1" applyAlignment="1">
      <alignment horizontal="right" vertical="top"/>
    </xf>
    <xf numFmtId="0" fontId="12" fillId="0" borderId="10" xfId="2" applyFont="1" applyBorder="1" applyAlignment="1">
      <alignment horizontal="right" vertical="top"/>
    </xf>
    <xf numFmtId="0" fontId="12" fillId="0" borderId="10" xfId="2" applyFont="1" applyBorder="1" applyAlignment="1">
      <alignment horizontal="left" vertical="top" indent="4"/>
    </xf>
    <xf numFmtId="0" fontId="12" fillId="0" borderId="12" xfId="2" applyFont="1" applyBorder="1" applyAlignment="1">
      <alignment horizontal="center" vertical="top" wrapText="1"/>
    </xf>
    <xf numFmtId="0" fontId="12" fillId="0" borderId="14" xfId="2" applyFont="1" applyBorder="1" applyAlignment="1">
      <alignment horizontal="left" vertical="center" indent="2"/>
    </xf>
    <xf numFmtId="0" fontId="25" fillId="0" borderId="8" xfId="2" applyFont="1" applyBorder="1" applyAlignment="1">
      <alignment horizontal="left" vertical="top" wrapText="1" indent="4"/>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17" fillId="0" borderId="10" xfId="2" applyFont="1" applyBorder="1" applyAlignment="1">
      <alignment horizontal="center" vertical="top" wrapText="1"/>
    </xf>
    <xf numFmtId="4" fontId="17" fillId="0" borderId="7" xfId="2" applyNumberFormat="1" applyFont="1" applyBorder="1" applyAlignment="1">
      <alignmen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0" xfId="4" applyFont="1" applyAlignment="1">
      <alignment horizontal="left" vertical="top" wrapText="1"/>
    </xf>
    <xf numFmtId="0" fontId="17" fillId="0" borderId="10" xfId="4" applyFont="1" applyBorder="1" applyAlignment="1">
      <alignment horizontal="left" vertical="top" wrapText="1"/>
    </xf>
    <xf numFmtId="0" fontId="17" fillId="0" borderId="8" xfId="4" applyFont="1" applyBorder="1" applyAlignment="1">
      <alignment vertical="top" wrapText="1"/>
    </xf>
    <xf numFmtId="0" fontId="25" fillId="0" borderId="0" xfId="4" applyFont="1" applyAlignment="1">
      <alignment vertical="top" wrapText="1"/>
    </xf>
    <xf numFmtId="0" fontId="25" fillId="0" borderId="10" xfId="4" applyFont="1" applyBorder="1" applyAlignment="1">
      <alignment vertical="top" wrapText="1"/>
    </xf>
    <xf numFmtId="0" fontId="17" fillId="0" borderId="0" xfId="0" applyFont="1" applyAlignment="1">
      <alignment wrapText="1"/>
    </xf>
    <xf numFmtId="0" fontId="17" fillId="0" borderId="10" xfId="0" applyFont="1" applyBorder="1" applyAlignment="1">
      <alignment wrapText="1"/>
    </xf>
    <xf numFmtId="0" fontId="17" fillId="0" borderId="0" xfId="4" applyFont="1" applyAlignment="1">
      <alignment horizontal="left" wrapText="1"/>
    </xf>
    <xf numFmtId="0" fontId="17" fillId="0" borderId="10" xfId="4" applyFont="1" applyBorder="1" applyAlignment="1">
      <alignment horizontal="left" wrapText="1"/>
    </xf>
    <xf numFmtId="0" fontId="5" fillId="0" borderId="0" xfId="4" applyFont="1" applyAlignment="1">
      <alignment horizontal="left" vertical="center" wrapText="1"/>
    </xf>
    <xf numFmtId="0" fontId="5" fillId="0" borderId="1" xfId="4" applyFont="1" applyBorder="1" applyAlignment="1">
      <alignment horizontal="left" vertical="top" wrapText="1"/>
    </xf>
    <xf numFmtId="0" fontId="5" fillId="0" borderId="16" xfId="4" applyFont="1" applyBorder="1" applyAlignment="1">
      <alignment horizontal="left" vertical="top" wrapText="1"/>
    </xf>
    <xf numFmtId="0" fontId="5" fillId="0" borderId="2" xfId="4" applyFont="1" applyBorder="1" applyAlignment="1">
      <alignment horizontal="left" vertical="top" wrapText="1"/>
    </xf>
    <xf numFmtId="0" fontId="35" fillId="0" borderId="0" xfId="4" applyFont="1" applyAlignment="1">
      <alignment wrapText="1"/>
    </xf>
    <xf numFmtId="0" fontId="35" fillId="0" borderId="10" xfId="4" applyFont="1" applyBorder="1" applyAlignment="1">
      <alignment wrapText="1"/>
    </xf>
    <xf numFmtId="0" fontId="17" fillId="0" borderId="0" xfId="0" applyFont="1" applyAlignment="1">
      <alignment horizontal="left" wrapText="1"/>
    </xf>
    <xf numFmtId="0" fontId="17" fillId="0" borderId="10" xfId="0" applyFont="1" applyBorder="1" applyAlignment="1">
      <alignment horizontal="left" wrapText="1"/>
    </xf>
    <xf numFmtId="0" fontId="35" fillId="0" borderId="0" xfId="4" applyFont="1" applyAlignment="1">
      <alignment horizontal="left" wrapText="1"/>
    </xf>
    <xf numFmtId="0" fontId="35" fillId="0" borderId="10" xfId="4" applyFont="1" applyBorder="1" applyAlignment="1">
      <alignment horizontal="left" wrapText="1"/>
    </xf>
    <xf numFmtId="0" fontId="17" fillId="0" borderId="0" xfId="4" applyFont="1" applyAlignment="1">
      <alignment horizontal="left" wrapText="1" indent="2"/>
    </xf>
    <xf numFmtId="0" fontId="17" fillId="0" borderId="0" xfId="0" applyFont="1" applyAlignment="1">
      <alignment horizontal="left" wrapText="1" indent="2"/>
    </xf>
    <xf numFmtId="0" fontId="17" fillId="0" borderId="10" xfId="0" applyFont="1" applyBorder="1" applyAlignment="1">
      <alignment horizontal="left" wrapText="1" indent="2"/>
    </xf>
    <xf numFmtId="0" fontId="17" fillId="0" borderId="0" xfId="4" applyFont="1" applyAlignment="1">
      <alignment wrapText="1"/>
    </xf>
    <xf numFmtId="0" fontId="17" fillId="0" borderId="10" xfId="4" applyFont="1" applyBorder="1" applyAlignment="1">
      <alignment wrapText="1"/>
    </xf>
    <xf numFmtId="0" fontId="17" fillId="0" borderId="0" xfId="4" quotePrefix="1" applyFont="1" applyAlignment="1">
      <alignment horizontal="left" wrapText="1" indent="2"/>
    </xf>
    <xf numFmtId="0" fontId="17" fillId="0" borderId="10" xfId="4" applyFont="1" applyBorder="1" applyAlignment="1">
      <alignment horizontal="left" wrapText="1" indent="2"/>
    </xf>
    <xf numFmtId="0" fontId="17" fillId="0" borderId="0" xfId="0" applyFont="1" applyAlignment="1">
      <alignment horizontal="left"/>
    </xf>
    <xf numFmtId="0" fontId="17" fillId="0" borderId="0" xfId="0" applyFont="1"/>
    <xf numFmtId="0" fontId="17" fillId="0" borderId="10" xfId="0" applyFont="1" applyBorder="1"/>
    <xf numFmtId="0" fontId="17" fillId="0" borderId="0" xfId="4" applyFont="1"/>
    <xf numFmtId="0" fontId="17" fillId="0" borderId="10" xfId="4" applyFont="1" applyBorder="1"/>
    <xf numFmtId="0" fontId="17" fillId="0" borderId="0" xfId="4" applyFont="1" applyAlignment="1">
      <alignment vertical="top" wrapText="1"/>
    </xf>
    <xf numFmtId="0" fontId="17" fillId="0" borderId="10" xfId="4" applyFont="1" applyBorder="1" applyAlignment="1">
      <alignment vertical="top" wrapText="1"/>
    </xf>
    <xf numFmtId="0" fontId="17" fillId="0" borderId="0" xfId="4" applyFont="1" applyAlignment="1">
      <alignment horizontal="left" vertical="top" wrapText="1" indent="2"/>
    </xf>
    <xf numFmtId="0" fontId="17" fillId="0" borderId="10" xfId="4" applyFont="1" applyBorder="1" applyAlignment="1">
      <alignment horizontal="left" vertical="top" wrapText="1" indent="2"/>
    </xf>
    <xf numFmtId="0" fontId="0" fillId="0" borderId="0" xfId="0"/>
    <xf numFmtId="0" fontId="17" fillId="0" borderId="0" xfId="0" applyFont="1" applyAlignment="1">
      <alignment vertical="top" wrapText="1"/>
    </xf>
    <xf numFmtId="0" fontId="17" fillId="0" borderId="10" xfId="0" applyFont="1" applyBorder="1" applyAlignment="1">
      <alignment vertical="top" wrapText="1"/>
    </xf>
    <xf numFmtId="0" fontId="25" fillId="0" borderId="0" xfId="0" applyFont="1" applyAlignment="1">
      <alignment wrapText="1"/>
    </xf>
    <xf numFmtId="0" fontId="17" fillId="0" borderId="10" xfId="4" quotePrefix="1" applyFont="1" applyBorder="1" applyAlignment="1">
      <alignment horizontal="left" wrapText="1" indent="2"/>
    </xf>
    <xf numFmtId="0" fontId="25" fillId="0" borderId="8" xfId="4" applyFont="1" applyBorder="1" applyAlignment="1">
      <alignment vertical="top" wrapText="1"/>
    </xf>
    <xf numFmtId="0" fontId="25" fillId="0" borderId="0" xfId="4" applyFont="1" applyAlignment="1">
      <alignment wrapText="1"/>
    </xf>
    <xf numFmtId="0" fontId="25" fillId="0" borderId="10" xfId="0" applyFont="1" applyBorder="1" applyAlignment="1">
      <alignment wrapText="1"/>
    </xf>
    <xf numFmtId="0" fontId="25" fillId="0" borderId="8" xfId="0" applyFont="1" applyBorder="1" applyAlignment="1">
      <alignment vertical="top" wrapText="1"/>
    </xf>
    <xf numFmtId="0" fontId="25" fillId="0" borderId="11" xfId="4" applyFont="1" applyBorder="1" applyAlignment="1">
      <alignment vertical="top" wrapText="1"/>
    </xf>
    <xf numFmtId="0" fontId="25" fillId="0" borderId="0" xfId="4" applyFont="1"/>
    <xf numFmtId="0" fontId="25" fillId="0" borderId="0" xfId="0" applyFont="1"/>
    <xf numFmtId="0" fontId="25" fillId="0" borderId="10" xfId="0" applyFont="1" applyBorder="1"/>
    <xf numFmtId="0" fontId="25" fillId="0" borderId="10" xfId="4" applyFont="1" applyBorder="1" applyAlignment="1">
      <alignment wrapText="1"/>
    </xf>
    <xf numFmtId="0" fontId="25" fillId="0" borderId="0" xfId="0" applyFont="1" applyAlignment="1">
      <alignment vertical="top" wrapText="1"/>
    </xf>
    <xf numFmtId="0" fontId="25" fillId="0" borderId="10" xfId="0" applyFont="1" applyBorder="1" applyAlignment="1">
      <alignment vertical="top" wrapText="1"/>
    </xf>
    <xf numFmtId="0" fontId="25" fillId="0" borderId="0" xfId="4" applyFont="1" applyAlignment="1">
      <alignment vertical="top"/>
    </xf>
    <xf numFmtId="0" fontId="25" fillId="0" borderId="0" xfId="0" applyFont="1" applyAlignment="1">
      <alignment vertical="top"/>
    </xf>
    <xf numFmtId="0" fontId="25" fillId="0" borderId="0" xfId="4" applyFont="1" applyAlignment="1">
      <alignment horizontal="left" vertical="top" wrapText="1"/>
    </xf>
    <xf numFmtId="0" fontId="25" fillId="0" borderId="10" xfId="4" applyFont="1" applyBorder="1" applyAlignment="1">
      <alignment horizontal="left" vertical="top" wrapText="1"/>
    </xf>
    <xf numFmtId="0" fontId="17" fillId="0" borderId="8" xfId="0" applyFont="1" applyBorder="1" applyAlignment="1">
      <alignment vertical="top" wrapText="1"/>
    </xf>
    <xf numFmtId="0" fontId="4" fillId="0" borderId="0" xfId="0" applyFont="1"/>
    <xf numFmtId="0" fontId="17" fillId="0" borderId="5" xfId="4" applyFont="1" applyBorder="1" applyAlignment="1">
      <alignment horizontal="center" vertical="top"/>
    </xf>
    <xf numFmtId="0" fontId="17" fillId="0" borderId="14" xfId="4" applyFont="1" applyBorder="1" applyAlignment="1">
      <alignment horizontal="center" vertical="top"/>
    </xf>
    <xf numFmtId="0" fontId="39" fillId="0" borderId="8" xfId="4" applyFont="1" applyBorder="1" applyAlignment="1">
      <alignment vertical="top" wrapText="1"/>
    </xf>
    <xf numFmtId="0" fontId="39" fillId="0" borderId="0" xfId="4" applyFont="1" applyAlignment="1">
      <alignment vertical="top" wrapText="1"/>
    </xf>
    <xf numFmtId="0" fontId="39" fillId="0" borderId="0" xfId="4" applyFont="1" applyAlignment="1">
      <alignment horizontal="left" wrapText="1"/>
    </xf>
    <xf numFmtId="0" fontId="39" fillId="0" borderId="10" xfId="4" applyFont="1" applyBorder="1" applyAlignment="1">
      <alignment horizontal="left" wrapText="1"/>
    </xf>
    <xf numFmtId="0" fontId="4" fillId="0" borderId="0" xfId="2" applyAlignment="1">
      <alignment wrapText="1"/>
    </xf>
    <xf numFmtId="0" fontId="4" fillId="0" borderId="10" xfId="2" applyBorder="1" applyAlignment="1">
      <alignment wrapText="1"/>
    </xf>
    <xf numFmtId="0" fontId="17" fillId="0" borderId="0" xfId="2" applyFont="1" applyAlignment="1">
      <alignment horizontal="left"/>
    </xf>
    <xf numFmtId="0" fontId="17" fillId="0" borderId="10" xfId="2" applyFont="1" applyBorder="1" applyAlignment="1">
      <alignment horizontal="left"/>
    </xf>
    <xf numFmtId="0" fontId="17" fillId="0" borderId="0" xfId="2" applyFont="1" applyAlignment="1">
      <alignment horizontal="left" vertical="top" wrapText="1"/>
    </xf>
    <xf numFmtId="0" fontId="17" fillId="0" borderId="10" xfId="2" applyFont="1" applyBorder="1" applyAlignment="1">
      <alignment horizontal="left" vertical="top" wrapText="1"/>
    </xf>
    <xf numFmtId="0" fontId="17" fillId="0" borderId="0" xfId="2" applyFont="1" applyAlignment="1">
      <alignment horizontal="left" wrapText="1"/>
    </xf>
    <xf numFmtId="0" fontId="17" fillId="0" borderId="10" xfId="2" applyFont="1" applyBorder="1" applyAlignment="1">
      <alignment horizontal="left" wrapText="1"/>
    </xf>
    <xf numFmtId="0" fontId="9" fillId="0" borderId="5" xfId="4" applyFont="1" applyBorder="1" applyAlignment="1">
      <alignment horizontal="center" vertical="top" wrapText="1"/>
    </xf>
    <xf numFmtId="0" fontId="9" fillId="0" borderId="14" xfId="4" applyFont="1" applyBorder="1" applyAlignment="1">
      <alignment horizontal="center" vertical="top" wrapText="1"/>
    </xf>
    <xf numFmtId="0" fontId="9" fillId="0" borderId="6" xfId="4" applyFont="1" applyBorder="1" applyAlignment="1">
      <alignment horizontal="center" vertical="top" wrapText="1"/>
    </xf>
    <xf numFmtId="0" fontId="17" fillId="0" borderId="0" xfId="0" applyFont="1" applyAlignment="1">
      <alignment horizontal="left" vertical="center" wrapText="1"/>
    </xf>
    <xf numFmtId="0" fontId="5" fillId="0" borderId="14" xfId="4" applyFont="1" applyBorder="1" applyAlignment="1">
      <alignment horizontal="left" vertical="center" wrapText="1"/>
    </xf>
    <xf numFmtId="0" fontId="25" fillId="0" borderId="0" xfId="4" applyFont="1" applyAlignment="1">
      <alignment horizontal="left" wrapText="1"/>
    </xf>
    <xf numFmtId="0" fontId="25" fillId="0" borderId="10" xfId="4" applyFont="1" applyBorder="1" applyAlignment="1">
      <alignment horizontal="left" wrapText="1"/>
    </xf>
    <xf numFmtId="0" fontId="17" fillId="0" borderId="0" xfId="0" applyFont="1" applyAlignment="1">
      <alignment horizontal="left" wrapText="1" indent="1"/>
    </xf>
    <xf numFmtId="0" fontId="17" fillId="0" borderId="0" xfId="4" applyFont="1" applyAlignment="1">
      <alignment horizontal="left" wrapText="1" indent="1"/>
    </xf>
    <xf numFmtId="0" fontId="17" fillId="0" borderId="10" xfId="4" applyFont="1" applyBorder="1" applyAlignment="1">
      <alignment horizontal="left" wrapText="1" indent="1"/>
    </xf>
    <xf numFmtId="0" fontId="17" fillId="0" borderId="10" xfId="0" applyFont="1" applyBorder="1" applyAlignment="1">
      <alignment horizontal="left" wrapText="1" indent="1"/>
    </xf>
    <xf numFmtId="0" fontId="35" fillId="0" borderId="0" xfId="4" applyFont="1" applyAlignment="1">
      <alignment vertical="top" wrapText="1"/>
    </xf>
    <xf numFmtId="0" fontId="17" fillId="0" borderId="0" xfId="0" quotePrefix="1" applyFont="1" applyAlignment="1">
      <alignment wrapText="1"/>
    </xf>
    <xf numFmtId="0" fontId="17" fillId="0" borderId="10" xfId="0" quotePrefix="1" applyFont="1" applyBorder="1" applyAlignment="1">
      <alignment wrapText="1"/>
    </xf>
    <xf numFmtId="0" fontId="17" fillId="0" borderId="0" xfId="0" applyFont="1" applyAlignment="1">
      <alignment horizontal="left" wrapText="1" indent="5"/>
    </xf>
    <xf numFmtId="0" fontId="25" fillId="0" borderId="0" xfId="4" applyFont="1" applyAlignment="1">
      <alignment horizontal="left" vertical="center" wrapText="1"/>
    </xf>
    <xf numFmtId="0" fontId="25" fillId="0" borderId="10" xfId="4" applyFont="1" applyBorder="1" applyAlignment="1">
      <alignment horizontal="left" vertical="center" wrapText="1"/>
    </xf>
    <xf numFmtId="0" fontId="25" fillId="0" borderId="0" xfId="4" applyFont="1" applyAlignment="1">
      <alignment horizontal="left" vertical="center" wrapText="1" indent="2"/>
    </xf>
    <xf numFmtId="0" fontId="25" fillId="0" borderId="10" xfId="4" applyFont="1" applyBorder="1" applyAlignment="1">
      <alignment horizontal="left" vertical="center" wrapText="1" indent="2"/>
    </xf>
    <xf numFmtId="0" fontId="35" fillId="0" borderId="0" xfId="4" applyFont="1" applyAlignment="1">
      <alignment horizontal="left" vertical="top" wrapText="1"/>
    </xf>
    <xf numFmtId="0" fontId="35" fillId="0" borderId="10" xfId="4" applyFont="1" applyBorder="1" applyAlignment="1">
      <alignment horizontal="left" vertical="top" wrapText="1"/>
    </xf>
    <xf numFmtId="0" fontId="35" fillId="0" borderId="10" xfId="4" applyFont="1" applyBorder="1" applyAlignment="1">
      <alignment vertical="top" wrapText="1"/>
    </xf>
    <xf numFmtId="0" fontId="17" fillId="0" borderId="0" xfId="4" applyFont="1" applyAlignment="1">
      <alignment horizontal="left" vertical="top" indent="2"/>
    </xf>
    <xf numFmtId="0" fontId="17" fillId="0" borderId="10" xfId="4" applyFont="1" applyBorder="1" applyAlignment="1">
      <alignment horizontal="left" vertical="top" indent="2"/>
    </xf>
    <xf numFmtId="0" fontId="12" fillId="0" borderId="13" xfId="4" applyFont="1" applyBorder="1" applyAlignment="1">
      <alignment horizontal="left" wrapText="1"/>
    </xf>
    <xf numFmtId="0" fontId="12" fillId="0" borderId="12" xfId="4" applyFont="1" applyBorder="1" applyAlignment="1">
      <alignment horizontal="left" wrapText="1"/>
    </xf>
    <xf numFmtId="0" fontId="35" fillId="0" borderId="0" xfId="4" applyFont="1" applyAlignment="1">
      <alignment horizontal="left"/>
    </xf>
    <xf numFmtId="0" fontId="35" fillId="0" borderId="10" xfId="4" applyFont="1" applyBorder="1" applyAlignment="1">
      <alignment horizontal="left"/>
    </xf>
    <xf numFmtId="0" fontId="17" fillId="0" borderId="0" xfId="0" applyFont="1" applyAlignment="1">
      <alignment horizontal="left" vertical="top" wrapText="1" indent="1"/>
    </xf>
    <xf numFmtId="0" fontId="17" fillId="0" borderId="10" xfId="0" applyFont="1" applyBorder="1" applyAlignment="1">
      <alignment horizontal="left" vertical="top" wrapText="1" indent="1"/>
    </xf>
    <xf numFmtId="0" fontId="9" fillId="0" borderId="3" xfId="4" applyFont="1" applyBorder="1" applyAlignment="1">
      <alignment horizontal="center" vertical="top" wrapText="1"/>
    </xf>
    <xf numFmtId="0" fontId="5" fillId="0" borderId="3" xfId="4" applyFont="1" applyBorder="1" applyAlignment="1">
      <alignment horizontal="left" vertical="center" wrapText="1"/>
    </xf>
    <xf numFmtId="0" fontId="17" fillId="0" borderId="0" xfId="0" quotePrefix="1" applyFont="1" applyAlignment="1">
      <alignment vertical="top" wrapText="1"/>
    </xf>
    <xf numFmtId="0" fontId="17" fillId="0" borderId="10" xfId="0" quotePrefix="1" applyFont="1" applyBorder="1" applyAlignment="1">
      <alignment vertical="top" wrapText="1"/>
    </xf>
    <xf numFmtId="0" fontId="35" fillId="0" borderId="0" xfId="0" applyFont="1" applyAlignment="1">
      <alignment wrapText="1"/>
    </xf>
    <xf numFmtId="0" fontId="35" fillId="0" borderId="10" xfId="0" applyFont="1" applyBorder="1" applyAlignment="1">
      <alignment wrapText="1"/>
    </xf>
    <xf numFmtId="0" fontId="7" fillId="0" borderId="1" xfId="4" applyFont="1" applyBorder="1" applyAlignment="1">
      <alignment horizontal="center" vertical="center" wrapText="1"/>
    </xf>
    <xf numFmtId="0" fontId="4" fillId="0" borderId="16" xfId="4" applyBorder="1" applyAlignment="1">
      <alignment horizontal="center" vertical="center" wrapText="1"/>
    </xf>
    <xf numFmtId="0" fontId="17" fillId="0" borderId="8" xfId="2" applyFont="1" applyBorder="1" applyAlignment="1">
      <alignment horizontal="left" vertical="top" wrapText="1" indent="2"/>
    </xf>
    <xf numFmtId="0" fontId="17" fillId="0" borderId="10" xfId="2" applyFont="1" applyBorder="1" applyAlignment="1">
      <alignment horizontal="left" vertical="top" wrapText="1" indent="2"/>
    </xf>
    <xf numFmtId="0" fontId="17" fillId="0" borderId="8" xfId="2" applyFont="1" applyBorder="1" applyAlignment="1">
      <alignment horizontal="left" vertical="top" wrapText="1"/>
    </xf>
    <xf numFmtId="0" fontId="25" fillId="0" borderId="8" xfId="2" applyFont="1" applyBorder="1" applyAlignment="1">
      <alignment horizontal="left" vertical="top" wrapText="1"/>
    </xf>
    <xf numFmtId="0" fontId="25" fillId="0" borderId="10" xfId="2" applyFont="1" applyBorder="1" applyAlignment="1">
      <alignment horizontal="left" vertical="top" wrapText="1"/>
    </xf>
    <xf numFmtId="0" fontId="25" fillId="0" borderId="8" xfId="2" applyFont="1" applyBorder="1" applyAlignment="1">
      <alignment vertical="top" wrapText="1"/>
    </xf>
    <xf numFmtId="0" fontId="17" fillId="0" borderId="10" xfId="2" applyFont="1" applyBorder="1" applyAlignment="1">
      <alignment vertical="top" wrapText="1"/>
    </xf>
    <xf numFmtId="0" fontId="17" fillId="0" borderId="8" xfId="2" applyFont="1" applyBorder="1" applyAlignment="1">
      <alignment vertical="top" wrapText="1"/>
    </xf>
    <xf numFmtId="0" fontId="29" fillId="0" borderId="8" xfId="2" applyFont="1" applyBorder="1" applyAlignment="1">
      <alignment horizontal="left" vertical="top" wrapText="1"/>
    </xf>
    <xf numFmtId="0" fontId="29" fillId="0" borderId="10" xfId="2" applyFont="1" applyBorder="1" applyAlignment="1">
      <alignment horizontal="left" vertical="top" wrapText="1"/>
    </xf>
    <xf numFmtId="0" fontId="25" fillId="0" borderId="10" xfId="2" applyFont="1" applyBorder="1" applyAlignment="1">
      <alignment vertical="top" wrapText="1"/>
    </xf>
    <xf numFmtId="0" fontId="25" fillId="0" borderId="8" xfId="2" applyFont="1" applyBorder="1" applyAlignment="1">
      <alignment horizontal="left" vertical="top" wrapText="1" indent="2"/>
    </xf>
    <xf numFmtId="0" fontId="25" fillId="0" borderId="10" xfId="2" applyFont="1" applyBorder="1" applyAlignment="1">
      <alignment horizontal="left" vertical="top" wrapText="1" indent="2"/>
    </xf>
    <xf numFmtId="0" fontId="5" fillId="0" borderId="0" xfId="2" applyFont="1" applyAlignment="1">
      <alignment horizontal="left" vertical="center" wrapText="1"/>
    </xf>
    <xf numFmtId="0" fontId="25" fillId="0" borderId="8" xfId="2" applyFont="1" applyBorder="1" applyAlignment="1">
      <alignment horizontal="center" vertical="top" wrapText="1"/>
    </xf>
    <xf numFmtId="0" fontId="25" fillId="0" borderId="10" xfId="2" applyFont="1" applyBorder="1" applyAlignment="1">
      <alignment horizontal="center" vertical="top" wrapText="1"/>
    </xf>
    <xf numFmtId="0" fontId="24" fillId="0" borderId="8" xfId="2" applyFont="1" applyBorder="1"/>
    <xf numFmtId="0" fontId="24" fillId="0" borderId="10" xfId="2" applyFont="1" applyBorder="1"/>
    <xf numFmtId="0" fontId="25" fillId="0" borderId="8" xfId="2" applyFont="1" applyBorder="1" applyAlignment="1">
      <alignment horizontal="left" vertical="center" wrapText="1"/>
    </xf>
    <xf numFmtId="0" fontId="25" fillId="0" borderId="10" xfId="2" applyFont="1" applyBorder="1" applyAlignment="1">
      <alignment horizontal="left" vertical="center" wrapText="1"/>
    </xf>
    <xf numFmtId="0" fontId="25" fillId="0" borderId="0" xfId="2" applyFont="1" applyAlignment="1">
      <alignment horizontal="left" vertical="center" wrapText="1"/>
    </xf>
    <xf numFmtId="0" fontId="25" fillId="0" borderId="11" xfId="2" applyFont="1" applyBorder="1" applyAlignment="1">
      <alignment horizontal="left" vertical="top" wrapText="1"/>
    </xf>
    <xf numFmtId="0" fontId="25" fillId="0" borderId="12" xfId="2" applyFont="1" applyBorder="1" applyAlignment="1">
      <alignment horizontal="left" vertical="top" wrapText="1"/>
    </xf>
    <xf numFmtId="0" fontId="5" fillId="0" borderId="14" xfId="2" applyFont="1" applyBorder="1" applyAlignment="1">
      <alignment horizontal="left" vertical="center" indent="2"/>
    </xf>
    <xf numFmtId="0" fontId="11" fillId="0" borderId="1" xfId="2" applyFont="1" applyBorder="1" applyAlignment="1">
      <alignment horizontal="center" vertical="top" wrapText="1"/>
    </xf>
    <xf numFmtId="0" fontId="11" fillId="0" borderId="16" xfId="2" applyFont="1" applyBorder="1" applyAlignment="1">
      <alignment horizontal="center" vertical="top" wrapText="1"/>
    </xf>
    <xf numFmtId="0" fontId="11" fillId="0" borderId="2" xfId="2" applyFont="1" applyBorder="1" applyAlignment="1">
      <alignment horizontal="center" vertical="top" wrapText="1"/>
    </xf>
    <xf numFmtId="0" fontId="5" fillId="0" borderId="8" xfId="2" applyFont="1" applyBorder="1" applyAlignment="1">
      <alignment wrapText="1"/>
    </xf>
    <xf numFmtId="0" fontId="5" fillId="0" borderId="10" xfId="2" applyFont="1" applyBorder="1" applyAlignment="1">
      <alignment wrapText="1"/>
    </xf>
    <xf numFmtId="0" fontId="5" fillId="0" borderId="8" xfId="2" applyFont="1" applyBorder="1" applyAlignment="1">
      <alignment horizontal="left" vertical="top" wrapText="1" indent="4"/>
    </xf>
    <xf numFmtId="0" fontId="5" fillId="0" borderId="10" xfId="2" applyFont="1" applyBorder="1" applyAlignment="1">
      <alignment horizontal="left" vertical="top" wrapText="1" indent="4"/>
    </xf>
    <xf numFmtId="0" fontId="5" fillId="0" borderId="8" xfId="2" quotePrefix="1" applyFont="1" applyBorder="1" applyAlignment="1">
      <alignment horizontal="right" wrapText="1"/>
    </xf>
    <xf numFmtId="0" fontId="5" fillId="0" borderId="10" xfId="2" applyFont="1" applyBorder="1" applyAlignment="1">
      <alignment horizontal="right" wrapText="1"/>
    </xf>
    <xf numFmtId="0" fontId="17" fillId="0" borderId="8" xfId="0" applyFont="1" applyBorder="1" applyAlignment="1">
      <alignment horizontal="left" vertical="top" wrapText="1"/>
    </xf>
    <xf numFmtId="0" fontId="39" fillId="0" borderId="8" xfId="0" applyFont="1" applyBorder="1" applyAlignment="1">
      <alignment horizontal="left" vertical="top" wrapText="1"/>
    </xf>
    <xf numFmtId="0" fontId="39" fillId="0" borderId="10" xfId="0" applyFont="1" applyBorder="1" applyAlignment="1">
      <alignment horizontal="left" vertical="top" wrapText="1"/>
    </xf>
    <xf numFmtId="0" fontId="17" fillId="0" borderId="8" xfId="0" applyFont="1" applyBorder="1" applyAlignment="1">
      <alignment horizontal="left" vertical="top" wrapText="1" indent="2"/>
    </xf>
    <xf numFmtId="0" fontId="17" fillId="0" borderId="10" xfId="0" applyFont="1" applyBorder="1" applyAlignment="1">
      <alignment horizontal="left" vertical="top" wrapText="1" indent="2"/>
    </xf>
    <xf numFmtId="0" fontId="12" fillId="0" borderId="0" xfId="0" applyFont="1" applyAlignment="1">
      <alignment horizontal="left" vertical="center" wrapText="1"/>
    </xf>
    <xf numFmtId="0" fontId="12" fillId="0" borderId="8" xfId="0" applyFont="1" applyBorder="1" applyAlignment="1">
      <alignment vertical="top" wrapText="1"/>
    </xf>
    <xf numFmtId="0" fontId="12" fillId="0" borderId="10" xfId="0" applyFont="1" applyBorder="1" applyAlignment="1">
      <alignment vertical="top"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2" fillId="0" borderId="14" xfId="0" applyFont="1" applyBorder="1" applyAlignment="1">
      <alignment horizontal="left" vertical="center" indent="2"/>
    </xf>
    <xf numFmtId="0" fontId="12" fillId="0" borderId="8" xfId="0" applyFont="1" applyBorder="1" applyAlignment="1">
      <alignment wrapText="1"/>
    </xf>
    <xf numFmtId="0" fontId="12" fillId="0" borderId="10" xfId="0" applyFont="1" applyBorder="1" applyAlignment="1">
      <alignment wrapText="1"/>
    </xf>
    <xf numFmtId="0" fontId="37" fillId="0" borderId="1" xfId="0" applyFont="1" applyBorder="1" applyAlignment="1">
      <alignment horizontal="center" vertical="top" wrapText="1"/>
    </xf>
    <xf numFmtId="0" fontId="37" fillId="0" borderId="16" xfId="0" applyFont="1" applyBorder="1" applyAlignment="1">
      <alignment horizontal="center" vertical="top" wrapText="1"/>
    </xf>
    <xf numFmtId="0" fontId="37" fillId="0" borderId="2" xfId="0" applyFont="1" applyBorder="1" applyAlignment="1">
      <alignment horizontal="center" vertical="top" wrapText="1"/>
    </xf>
    <xf numFmtId="0" fontId="12" fillId="0" borderId="8" xfId="0" quotePrefix="1" applyFont="1" applyBorder="1" applyAlignment="1">
      <alignment horizontal="right" wrapText="1"/>
    </xf>
    <xf numFmtId="0" fontId="12" fillId="0" borderId="10" xfId="0" quotePrefix="1" applyFont="1" applyBorder="1" applyAlignment="1">
      <alignment horizontal="right" wrapText="1"/>
    </xf>
    <xf numFmtId="0" fontId="12" fillId="0" borderId="8" xfId="0" applyFont="1" applyBorder="1" applyAlignment="1">
      <alignment horizontal="left" vertical="top" wrapText="1" indent="4"/>
    </xf>
    <xf numFmtId="0" fontId="12" fillId="0" borderId="10" xfId="0" applyFont="1" applyBorder="1" applyAlignment="1">
      <alignment horizontal="left" vertical="top" wrapText="1" indent="4"/>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8" xfId="0" applyFont="1" applyBorder="1" applyAlignment="1">
      <alignment vertical="top" wrapText="1"/>
    </xf>
    <xf numFmtId="0" fontId="34" fillId="0" borderId="10" xfId="0" applyFont="1" applyBorder="1" applyAlignment="1">
      <alignment vertical="top" wrapText="1"/>
    </xf>
    <xf numFmtId="0" fontId="33" fillId="0" borderId="8" xfId="0" applyFont="1" applyBorder="1" applyAlignment="1">
      <alignment vertical="top" wrapText="1"/>
    </xf>
    <xf numFmtId="0" fontId="33" fillId="0" borderId="10"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vertical="top" wrapText="1"/>
    </xf>
    <xf numFmtId="0" fontId="12" fillId="0" borderId="0" xfId="2" applyFont="1" applyAlignment="1">
      <alignment horizontal="left" vertical="center" wrapText="1"/>
    </xf>
    <xf numFmtId="0" fontId="17" fillId="0" borderId="8" xfId="2" applyFont="1" applyBorder="1" applyAlignment="1">
      <alignment horizontal="left" wrapText="1" indent="7"/>
    </xf>
    <xf numFmtId="0" fontId="17" fillId="0" borderId="10" xfId="2" applyFont="1" applyBorder="1" applyAlignment="1">
      <alignment horizontal="left" wrapText="1" indent="7"/>
    </xf>
    <xf numFmtId="0" fontId="37" fillId="0" borderId="1" xfId="2" applyFont="1" applyBorder="1" applyAlignment="1">
      <alignment horizontal="center" vertical="top" wrapText="1"/>
    </xf>
    <xf numFmtId="0" fontId="37" fillId="0" borderId="16" xfId="2" applyFont="1" applyBorder="1" applyAlignment="1">
      <alignment horizontal="center" vertical="top" wrapText="1"/>
    </xf>
    <xf numFmtId="0" fontId="37" fillId="0" borderId="2" xfId="2" applyFont="1" applyBorder="1" applyAlignment="1">
      <alignment horizontal="center" vertical="top" wrapText="1"/>
    </xf>
    <xf numFmtId="0" fontId="12" fillId="0" borderId="8" xfId="2" applyFont="1" applyBorder="1" applyAlignment="1">
      <alignment wrapText="1"/>
    </xf>
    <xf numFmtId="0" fontId="12" fillId="0" borderId="10" xfId="2" applyFont="1" applyBorder="1" applyAlignment="1">
      <alignment wrapText="1"/>
    </xf>
    <xf numFmtId="0" fontId="12" fillId="0" borderId="8" xfId="2" applyFont="1" applyBorder="1" applyAlignment="1">
      <alignment horizontal="left" vertical="top" wrapText="1" indent="4"/>
    </xf>
    <xf numFmtId="0" fontId="12" fillId="0" borderId="10" xfId="2" applyFont="1" applyBorder="1" applyAlignment="1">
      <alignment horizontal="left" vertical="top" wrapText="1" indent="4"/>
    </xf>
    <xf numFmtId="0" fontId="12" fillId="0" borderId="8" xfId="2" quotePrefix="1" applyFont="1" applyBorder="1" applyAlignment="1">
      <alignment horizontal="right" wrapText="1"/>
    </xf>
    <xf numFmtId="0" fontId="12" fillId="0" borderId="10" xfId="2" applyFont="1" applyBorder="1" applyAlignment="1">
      <alignment horizontal="right" wrapText="1"/>
    </xf>
    <xf numFmtId="0" fontId="17" fillId="0" borderId="8" xfId="2" applyFont="1" applyBorder="1" applyAlignment="1">
      <alignment horizontal="left" wrapText="1" indent="3"/>
    </xf>
    <xf numFmtId="0" fontId="17" fillId="0" borderId="10" xfId="2" applyFont="1" applyBorder="1" applyAlignment="1">
      <alignment horizontal="left" wrapText="1" indent="3"/>
    </xf>
    <xf numFmtId="0" fontId="17" fillId="0" borderId="8" xfId="2" applyFont="1" applyBorder="1" applyAlignment="1">
      <alignment horizontal="left" vertical="top" wrapText="1" indent="7"/>
    </xf>
    <xf numFmtId="0" fontId="17" fillId="0" borderId="10" xfId="2" applyFont="1" applyBorder="1" applyAlignment="1">
      <alignment horizontal="left" vertical="top" wrapText="1" indent="7"/>
    </xf>
    <xf numFmtId="0" fontId="17" fillId="0" borderId="8" xfId="2" applyFont="1" applyBorder="1"/>
    <xf numFmtId="0" fontId="17" fillId="0" borderId="10" xfId="2" applyFont="1" applyBorder="1"/>
    <xf numFmtId="0" fontId="17" fillId="0" borderId="8" xfId="2" applyFont="1" applyBorder="1" applyAlignment="1">
      <alignment horizontal="left" indent="3"/>
    </xf>
    <xf numFmtId="0" fontId="17" fillId="0" borderId="10" xfId="2" applyFont="1" applyBorder="1" applyAlignment="1">
      <alignment horizontal="left" indent="3"/>
    </xf>
    <xf numFmtId="0" fontId="33" fillId="0" borderId="8" xfId="2" applyFont="1" applyBorder="1" applyAlignment="1">
      <alignment horizontal="left" vertical="top" wrapText="1"/>
    </xf>
    <xf numFmtId="0" fontId="12" fillId="0" borderId="11" xfId="2" applyFont="1" applyBorder="1" applyAlignment="1">
      <alignment vertical="top" wrapText="1"/>
    </xf>
    <xf numFmtId="0" fontId="12" fillId="0" borderId="12" xfId="2" applyFont="1" applyBorder="1" applyAlignment="1">
      <alignment vertical="top" wrapText="1"/>
    </xf>
    <xf numFmtId="0" fontId="33" fillId="0" borderId="10" xfId="2" applyFont="1" applyBorder="1" applyAlignment="1">
      <alignment horizontal="left" vertical="top" wrapText="1"/>
    </xf>
    <xf numFmtId="0" fontId="12" fillId="0" borderId="8" xfId="2" applyFont="1" applyBorder="1" applyAlignment="1">
      <alignment vertical="top" wrapText="1"/>
    </xf>
    <xf numFmtId="0" fontId="12" fillId="0" borderId="10" xfId="2" applyFont="1" applyBorder="1" applyAlignment="1">
      <alignment vertical="top" wrapText="1"/>
    </xf>
    <xf numFmtId="0" fontId="34" fillId="0" borderId="8" xfId="2" applyFont="1" applyBorder="1" applyAlignment="1">
      <alignment horizontal="left" vertical="top" wrapText="1"/>
    </xf>
    <xf numFmtId="0" fontId="34" fillId="0" borderId="10" xfId="2" applyFont="1" applyBorder="1" applyAlignment="1">
      <alignment horizontal="left" vertical="top" wrapText="1"/>
    </xf>
    <xf numFmtId="0" fontId="25" fillId="0" borderId="8" xfId="2" applyFont="1" applyBorder="1" applyAlignment="1">
      <alignment horizontal="left" wrapText="1"/>
    </xf>
    <xf numFmtId="0" fontId="25" fillId="0" borderId="10" xfId="2" applyFont="1" applyBorder="1" applyAlignment="1">
      <alignment horizontal="left" wrapText="1"/>
    </xf>
    <xf numFmtId="0" fontId="14" fillId="0" borderId="8" xfId="2" applyFont="1" applyBorder="1" applyAlignment="1">
      <alignment vertical="top" wrapText="1"/>
    </xf>
    <xf numFmtId="0" fontId="14" fillId="0" borderId="10" xfId="2" applyFont="1" applyBorder="1" applyAlignment="1">
      <alignment vertical="top" wrapText="1"/>
    </xf>
    <xf numFmtId="0" fontId="5" fillId="0" borderId="8" xfId="2" applyFont="1" applyBorder="1" applyAlignment="1">
      <alignment vertical="top" wrapText="1"/>
    </xf>
    <xf numFmtId="0" fontId="5" fillId="0" borderId="10" xfId="2" applyFont="1" applyBorder="1" applyAlignment="1">
      <alignment vertical="top" wrapText="1"/>
    </xf>
    <xf numFmtId="0" fontId="25" fillId="0" borderId="8" xfId="2" applyFont="1" applyBorder="1" applyAlignment="1">
      <alignment horizontal="left" wrapText="1" indent="2"/>
    </xf>
    <xf numFmtId="0" fontId="25" fillId="0" borderId="10" xfId="2" applyFont="1" applyBorder="1" applyAlignment="1">
      <alignment horizontal="left" wrapText="1" indent="2"/>
    </xf>
    <xf numFmtId="0" fontId="5" fillId="0" borderId="8" xfId="0" quotePrefix="1" applyFont="1" applyBorder="1" applyAlignment="1">
      <alignment horizontal="right" wrapText="1"/>
    </xf>
    <xf numFmtId="0" fontId="5" fillId="0" borderId="10" xfId="0" quotePrefix="1" applyFont="1" applyBorder="1" applyAlignment="1">
      <alignment horizontal="right" wrapText="1"/>
    </xf>
    <xf numFmtId="0" fontId="11" fillId="0" borderId="1" xfId="0" applyFont="1" applyBorder="1" applyAlignment="1">
      <alignment horizontal="center" vertical="top" wrapText="1"/>
    </xf>
    <xf numFmtId="0" fontId="11" fillId="0" borderId="16" xfId="0" applyFont="1" applyBorder="1" applyAlignment="1">
      <alignment horizontal="center" vertical="top" wrapText="1"/>
    </xf>
    <xf numFmtId="0" fontId="11" fillId="0" borderId="2" xfId="0" applyFont="1" applyBorder="1" applyAlignment="1">
      <alignment horizontal="center" vertical="top" wrapText="1"/>
    </xf>
    <xf numFmtId="0" fontId="5" fillId="0" borderId="8" xfId="0" applyFont="1" applyBorder="1" applyAlignment="1">
      <alignment wrapText="1"/>
    </xf>
    <xf numFmtId="0" fontId="5" fillId="0" borderId="10" xfId="0" applyFont="1" applyBorder="1" applyAlignment="1">
      <alignment wrapText="1"/>
    </xf>
    <xf numFmtId="0" fontId="5" fillId="0" borderId="8" xfId="0" applyFont="1" applyBorder="1" applyAlignment="1">
      <alignment horizontal="left" vertical="top" wrapText="1" indent="4"/>
    </xf>
    <xf numFmtId="0" fontId="5" fillId="0" borderId="10" xfId="0" applyFont="1" applyBorder="1" applyAlignment="1">
      <alignment horizontal="left" vertical="top" wrapText="1" indent="4"/>
    </xf>
    <xf numFmtId="0" fontId="29" fillId="0" borderId="8" xfId="4" applyFont="1" applyBorder="1" applyAlignment="1">
      <alignment horizontal="left" vertical="top" wrapText="1"/>
    </xf>
    <xf numFmtId="0" fontId="30" fillId="0" borderId="10" xfId="4" applyFont="1" applyBorder="1" applyAlignment="1">
      <alignment horizontal="left" vertical="top" wrapText="1"/>
    </xf>
    <xf numFmtId="0" fontId="17" fillId="0" borderId="8" xfId="0" applyFont="1" applyBorder="1" applyAlignment="1">
      <alignment wrapText="1"/>
    </xf>
    <xf numFmtId="0" fontId="25" fillId="0" borderId="8" xfId="0" applyFont="1" applyBorder="1" applyAlignment="1">
      <alignment horizontal="left" vertical="top" wrapText="1" indent="4"/>
    </xf>
    <xf numFmtId="0" fontId="25" fillId="0" borderId="10" xfId="0" applyFont="1" applyBorder="1" applyAlignment="1">
      <alignment horizontal="left" vertical="top" wrapText="1" indent="4"/>
    </xf>
    <xf numFmtId="0" fontId="17" fillId="0" borderId="8" xfId="0" applyFont="1" applyBorder="1" applyAlignment="1">
      <alignment horizontal="left" vertical="top" wrapText="1" indent="4"/>
    </xf>
    <xf numFmtId="0" fontId="17" fillId="0" borderId="10" xfId="0" applyFont="1" applyBorder="1" applyAlignment="1">
      <alignment horizontal="left" vertical="top" wrapText="1" indent="4"/>
    </xf>
    <xf numFmtId="0" fontId="5" fillId="0" borderId="8" xfId="1" applyFont="1" applyBorder="1" applyAlignment="1">
      <alignment horizontal="center" vertical="top" wrapText="1"/>
    </xf>
    <xf numFmtId="0" fontId="5" fillId="0" borderId="10" xfId="1" applyFont="1" applyBorder="1" applyAlignment="1">
      <alignment horizontal="center" vertical="top" wrapText="1"/>
    </xf>
    <xf numFmtId="0" fontId="25" fillId="0" borderId="8" xfId="1" applyFont="1" applyBorder="1" applyAlignment="1">
      <alignment horizontal="left" vertical="top" wrapText="1"/>
    </xf>
    <xf numFmtId="0" fontId="25" fillId="0" borderId="10" xfId="1" applyFont="1" applyBorder="1" applyAlignment="1">
      <alignment horizontal="left" vertical="top" wrapText="1"/>
    </xf>
    <xf numFmtId="16" fontId="31" fillId="0" borderId="8" xfId="1" applyNumberFormat="1" applyFont="1" applyBorder="1" applyAlignment="1">
      <alignment horizontal="left" vertical="top"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16" fontId="25" fillId="0" borderId="8" xfId="1" applyNumberFormat="1" applyFont="1" applyBorder="1" applyAlignment="1">
      <alignment horizontal="left" vertical="top" wrapText="1"/>
    </xf>
    <xf numFmtId="16" fontId="25" fillId="0" borderId="10" xfId="1" applyNumberFormat="1" applyFont="1" applyBorder="1" applyAlignment="1">
      <alignment horizontal="left" vertical="top" wrapText="1"/>
    </xf>
    <xf numFmtId="16" fontId="25" fillId="0" borderId="8" xfId="1" applyNumberFormat="1" applyFont="1" applyBorder="1" applyAlignment="1">
      <alignment vertical="top" wrapText="1"/>
    </xf>
    <xf numFmtId="16" fontId="25" fillId="0" borderId="10" xfId="1" applyNumberFormat="1" applyFont="1" applyBorder="1" applyAlignment="1">
      <alignment vertical="top" wrapText="1"/>
    </xf>
    <xf numFmtId="0" fontId="12" fillId="0" borderId="0" xfId="0" applyFont="1" applyAlignment="1">
      <alignment horizontal="center" vertical="center"/>
    </xf>
  </cellXfs>
  <cellStyles count="6">
    <cellStyle name="Hyperlink" xfId="5" builtinId="8"/>
    <cellStyle name="Normal" xfId="0" builtinId="0"/>
    <cellStyle name="Normal 2" xfId="1" xr:uid="{00000000-0005-0000-0000-000001000000}"/>
    <cellStyle name="Normal 2 2" xfId="2" xr:uid="{00000000-0005-0000-0000-000002000000}"/>
    <cellStyle name="Normal 2_Cost Plan" xfId="3"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485776</xdr:colOff>
      <xdr:row>0</xdr:row>
      <xdr:rowOff>0</xdr:rowOff>
    </xdr:from>
    <xdr:to>
      <xdr:col>8</xdr:col>
      <xdr:colOff>377442</xdr:colOff>
      <xdr:row>52</xdr:row>
      <xdr:rowOff>135255</xdr:rowOff>
    </xdr:to>
    <xdr:pic>
      <xdr:nvPicPr>
        <xdr:cNvPr id="2" name="Picture 2">
          <a:extLst>
            <a:ext uri="{FF2B5EF4-FFF2-40B4-BE49-F238E27FC236}">
              <a16:creationId xmlns:a16="http://schemas.microsoft.com/office/drawing/2014/main" id="{3B12EE11-DCFA-488F-BB01-D2F43D993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515"/>
        <a:stretch>
          <a:fillRect/>
        </a:stretch>
      </xdr:blipFill>
      <xdr:spPr bwMode="auto">
        <a:xfrm>
          <a:off x="3533776" y="0"/>
          <a:ext cx="1720466" cy="945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D368-0E30-4170-B9C4-640D551F21A3}">
  <dimension ref="A4:E52"/>
  <sheetViews>
    <sheetView view="pageBreakPreview" topLeftCell="A17" zoomScaleNormal="100" zoomScaleSheetLayoutView="100" workbookViewId="0">
      <selection activeCell="D53" sqref="D53"/>
    </sheetView>
  </sheetViews>
  <sheetFormatPr defaultRowHeight="13.2" x14ac:dyDescent="0.25"/>
  <sheetData>
    <row r="4" spans="1:5" ht="15.6" x14ac:dyDescent="0.3">
      <c r="A4" s="679" t="s">
        <v>1236</v>
      </c>
      <c r="B4" s="722"/>
      <c r="C4" s="722"/>
      <c r="D4" s="722"/>
      <c r="E4" s="722"/>
    </row>
    <row r="5" spans="1:5" ht="15" x14ac:dyDescent="0.25">
      <c r="A5" s="722"/>
      <c r="B5" s="722"/>
      <c r="C5" s="722"/>
      <c r="D5" s="722"/>
      <c r="E5" s="722"/>
    </row>
    <row r="6" spans="1:5" ht="15" x14ac:dyDescent="0.25">
      <c r="A6" s="722"/>
      <c r="B6" s="722"/>
      <c r="C6" s="722"/>
      <c r="D6" s="722"/>
      <c r="E6" s="722"/>
    </row>
    <row r="7" spans="1:5" ht="15.6" x14ac:dyDescent="0.3">
      <c r="A7" s="679" t="s">
        <v>1234</v>
      </c>
      <c r="B7" s="722"/>
      <c r="C7" s="722"/>
      <c r="D7" s="722"/>
      <c r="E7" s="722"/>
    </row>
    <row r="8" spans="1:5" ht="15" x14ac:dyDescent="0.25">
      <c r="A8" s="722"/>
      <c r="B8" s="722"/>
      <c r="C8" s="722"/>
      <c r="D8" s="722"/>
      <c r="E8" s="722"/>
    </row>
    <row r="9" spans="1:5" ht="15" x14ac:dyDescent="0.25">
      <c r="A9" s="722"/>
      <c r="B9" s="722"/>
      <c r="C9" s="722"/>
      <c r="D9" s="722"/>
      <c r="E9" s="722"/>
    </row>
    <row r="10" spans="1:5" ht="15.6" x14ac:dyDescent="0.3">
      <c r="A10" s="679" t="s">
        <v>1296</v>
      </c>
      <c r="B10" s="722"/>
      <c r="C10" s="722"/>
      <c r="D10" s="722"/>
      <c r="E10" s="722"/>
    </row>
    <row r="11" spans="1:5" ht="15.6" x14ac:dyDescent="0.3">
      <c r="A11" s="726" t="s">
        <v>1297</v>
      </c>
      <c r="B11" s="722"/>
      <c r="C11" s="722"/>
      <c r="D11" s="722"/>
      <c r="E11" s="722"/>
    </row>
    <row r="12" spans="1:5" ht="15.6" x14ac:dyDescent="0.3">
      <c r="A12" s="679" t="s">
        <v>1298</v>
      </c>
      <c r="B12" s="722"/>
      <c r="C12" s="722"/>
      <c r="D12" s="722"/>
      <c r="E12" s="722"/>
    </row>
    <row r="13" spans="1:5" ht="15.6" x14ac:dyDescent="0.3">
      <c r="A13" s="679" t="s">
        <v>1299</v>
      </c>
      <c r="B13" s="722"/>
      <c r="C13" s="722"/>
      <c r="D13" s="722"/>
      <c r="E13" s="722"/>
    </row>
    <row r="14" spans="1:5" ht="15.6" x14ac:dyDescent="0.3">
      <c r="A14" s="679"/>
      <c r="B14" s="722"/>
      <c r="C14" s="722"/>
      <c r="D14" s="722"/>
      <c r="E14" s="722"/>
    </row>
    <row r="15" spans="1:5" ht="15" x14ac:dyDescent="0.25">
      <c r="A15" s="722"/>
      <c r="B15" s="722"/>
      <c r="C15" s="722"/>
      <c r="D15" s="722"/>
      <c r="E15" s="722"/>
    </row>
    <row r="16" spans="1:5" ht="15.6" x14ac:dyDescent="0.3">
      <c r="A16" s="679" t="s">
        <v>1235</v>
      </c>
      <c r="B16" s="722"/>
      <c r="C16" s="722"/>
      <c r="D16" s="722"/>
      <c r="E16" s="722"/>
    </row>
    <row r="17" spans="1:5" ht="15" x14ac:dyDescent="0.25">
      <c r="A17" s="722"/>
      <c r="B17" s="722"/>
      <c r="C17" s="722"/>
      <c r="D17" s="722"/>
      <c r="E17" s="722"/>
    </row>
    <row r="18" spans="1:5" ht="15" x14ac:dyDescent="0.25">
      <c r="A18" s="722"/>
      <c r="B18" s="722"/>
      <c r="C18" s="722"/>
      <c r="D18" s="722"/>
      <c r="E18" s="722"/>
    </row>
    <row r="19" spans="1:5" ht="15.6" x14ac:dyDescent="0.3">
      <c r="A19" s="679" t="s">
        <v>1300</v>
      </c>
      <c r="B19" s="722"/>
      <c r="C19" s="722"/>
      <c r="D19" s="722"/>
      <c r="E19" s="722"/>
    </row>
    <row r="20" spans="1:5" ht="15.6" x14ac:dyDescent="0.3">
      <c r="A20" s="679" t="s">
        <v>1301</v>
      </c>
      <c r="B20" s="722"/>
      <c r="C20" s="722"/>
      <c r="D20" s="722"/>
      <c r="E20" s="722"/>
    </row>
    <row r="21" spans="1:5" ht="15.6" x14ac:dyDescent="0.3">
      <c r="A21" s="679" t="s">
        <v>1302</v>
      </c>
      <c r="B21" s="722"/>
      <c r="C21" s="722"/>
      <c r="D21" s="722"/>
      <c r="E21" s="722"/>
    </row>
    <row r="22" spans="1:5" ht="15.6" x14ac:dyDescent="0.3">
      <c r="A22" s="679" t="s">
        <v>1303</v>
      </c>
      <c r="B22" s="722"/>
      <c r="C22" s="722"/>
      <c r="D22" s="722"/>
      <c r="E22" s="722"/>
    </row>
    <row r="23" spans="1:5" ht="15.6" x14ac:dyDescent="0.3">
      <c r="A23" s="679" t="s">
        <v>1304</v>
      </c>
      <c r="B23" s="722"/>
      <c r="C23" s="722"/>
      <c r="D23" s="722"/>
      <c r="E23" s="722"/>
    </row>
    <row r="24" spans="1:5" ht="15.6" x14ac:dyDescent="0.3">
      <c r="A24" s="679"/>
      <c r="B24" s="722"/>
      <c r="C24" s="722"/>
      <c r="D24" s="722"/>
      <c r="E24" s="722"/>
    </row>
    <row r="25" spans="1:5" ht="15" x14ac:dyDescent="0.25">
      <c r="A25" s="722"/>
      <c r="B25" s="722"/>
      <c r="C25" s="722"/>
      <c r="D25" s="722"/>
      <c r="E25" s="722"/>
    </row>
    <row r="26" spans="1:5" ht="15.6" x14ac:dyDescent="0.3">
      <c r="A26" s="679" t="s">
        <v>1234</v>
      </c>
      <c r="B26" s="722"/>
      <c r="C26" s="722"/>
      <c r="D26" s="722"/>
      <c r="E26" s="722"/>
    </row>
    <row r="27" spans="1:5" ht="15" x14ac:dyDescent="0.25">
      <c r="A27" s="722"/>
      <c r="B27" s="722"/>
      <c r="C27" s="722"/>
      <c r="D27" s="722"/>
      <c r="E27" s="722"/>
    </row>
    <row r="28" spans="1:5" ht="15" x14ac:dyDescent="0.25">
      <c r="E28" s="722"/>
    </row>
    <row r="29" spans="1:5" ht="15.6" x14ac:dyDescent="0.3">
      <c r="A29" s="679" t="s">
        <v>1305</v>
      </c>
      <c r="B29" s="722"/>
      <c r="C29" s="722"/>
      <c r="D29" s="722"/>
    </row>
    <row r="52" spans="1:5" ht="15.6" x14ac:dyDescent="0.3">
      <c r="A52" s="679" t="s">
        <v>1306</v>
      </c>
      <c r="D52" s="724">
        <v>45597</v>
      </c>
      <c r="E52" s="72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1"/>
  <sheetViews>
    <sheetView view="pageLayout" zoomScaleNormal="100" workbookViewId="0">
      <selection activeCell="E34" sqref="E34"/>
    </sheetView>
  </sheetViews>
  <sheetFormatPr defaultColWidth="9.109375" defaultRowHeight="15.6" x14ac:dyDescent="0.3"/>
  <cols>
    <col min="1" max="1" width="5.6640625" style="79" customWidth="1"/>
    <col min="2" max="2" width="18.6640625" style="73" customWidth="1"/>
    <col min="3" max="3" width="32.6640625" style="73" customWidth="1"/>
    <col min="4" max="4" width="16.6640625" style="80" customWidth="1"/>
    <col min="5" max="5" width="16.6640625" style="81" customWidth="1"/>
    <col min="6" max="16384" width="9.109375" style="73"/>
  </cols>
  <sheetData>
    <row r="1" spans="1:6" ht="30.75" customHeight="1" x14ac:dyDescent="0.3">
      <c r="A1" s="99" t="s">
        <v>441</v>
      </c>
      <c r="B1" s="1057" t="s">
        <v>440</v>
      </c>
      <c r="C1" s="1058"/>
      <c r="D1" s="100" t="s">
        <v>438</v>
      </c>
      <c r="E1" s="101" t="s">
        <v>437</v>
      </c>
      <c r="F1" s="74"/>
    </row>
    <row r="2" spans="1:6" ht="6" customHeight="1" x14ac:dyDescent="0.3">
      <c r="A2" s="82"/>
      <c r="B2" s="88"/>
      <c r="C2" s="89"/>
      <c r="D2" s="86"/>
      <c r="E2" s="87"/>
      <c r="F2" s="74"/>
    </row>
    <row r="3" spans="1:6" x14ac:dyDescent="0.3">
      <c r="A3" s="374"/>
      <c r="B3" s="1056"/>
      <c r="C3" s="863"/>
      <c r="D3" s="375"/>
      <c r="E3" s="87"/>
      <c r="F3" s="74"/>
    </row>
    <row r="4" spans="1:6" x14ac:dyDescent="0.3">
      <c r="A4" s="374"/>
      <c r="B4" s="883"/>
      <c r="C4" s="863"/>
      <c r="D4" s="375"/>
      <c r="E4" s="87"/>
      <c r="F4" s="74"/>
    </row>
    <row r="5" spans="1:6" x14ac:dyDescent="0.3">
      <c r="A5" s="374"/>
      <c r="B5" s="376"/>
      <c r="C5" s="377"/>
      <c r="D5" s="375"/>
      <c r="E5" s="87"/>
      <c r="F5" s="74"/>
    </row>
    <row r="6" spans="1:6" x14ac:dyDescent="0.3">
      <c r="A6" s="374"/>
      <c r="B6" s="376"/>
      <c r="C6" s="378"/>
      <c r="D6" s="375"/>
      <c r="E6" s="87"/>
      <c r="F6" s="74"/>
    </row>
    <row r="7" spans="1:6" x14ac:dyDescent="0.3">
      <c r="A7" s="379">
        <v>1</v>
      </c>
      <c r="B7" s="1059" t="s">
        <v>435</v>
      </c>
      <c r="C7" s="1060"/>
      <c r="D7" s="380" t="s">
        <v>1179</v>
      </c>
      <c r="E7" s="87" t="str">
        <f>IF(SUM('Prelims Collection'!G104)=0,"",SUM('Prelims Collection'!G104))</f>
        <v/>
      </c>
      <c r="F7" s="74"/>
    </row>
    <row r="8" spans="1:6" x14ac:dyDescent="0.3">
      <c r="A8" s="374"/>
      <c r="B8" s="376"/>
      <c r="C8" s="378"/>
      <c r="D8" s="375"/>
      <c r="E8" s="87"/>
      <c r="F8" s="74"/>
    </row>
    <row r="9" spans="1:6" x14ac:dyDescent="0.3">
      <c r="A9" s="374">
        <v>2</v>
      </c>
      <c r="B9" s="1061" t="s">
        <v>1550</v>
      </c>
      <c r="C9" s="1062"/>
      <c r="D9" s="380" t="s">
        <v>1180</v>
      </c>
      <c r="E9" s="87" t="str">
        <f>IF(SUM('Demolition &amp; Substructure '!G163)=0,"",SUM('Demolition &amp; Substructure '!G163))</f>
        <v/>
      </c>
      <c r="F9" s="74"/>
    </row>
    <row r="10" spans="1:6" x14ac:dyDescent="0.3">
      <c r="A10" s="374"/>
      <c r="B10" s="376"/>
      <c r="C10" s="524"/>
      <c r="D10" s="380"/>
      <c r="E10" s="87"/>
      <c r="F10" s="74"/>
    </row>
    <row r="11" spans="1:6" x14ac:dyDescent="0.3">
      <c r="A11" s="374">
        <v>3</v>
      </c>
      <c r="B11" s="1061" t="s">
        <v>1551</v>
      </c>
      <c r="C11" s="1062"/>
      <c r="D11" s="525" t="s">
        <v>1181</v>
      </c>
      <c r="E11" s="87">
        <f>IF(SUM('Superstructure '!G569)=0,"",SUM('Superstructure '!G569))</f>
        <v>13700</v>
      </c>
      <c r="F11" s="74"/>
    </row>
    <row r="12" spans="1:6" x14ac:dyDescent="0.3">
      <c r="A12" s="374"/>
      <c r="B12" s="376"/>
      <c r="C12" s="524"/>
      <c r="D12" s="380"/>
      <c r="E12" s="87"/>
      <c r="F12" s="74"/>
    </row>
    <row r="13" spans="1:6" ht="15.75" customHeight="1" x14ac:dyDescent="0.3">
      <c r="A13" s="374">
        <v>4</v>
      </c>
      <c r="B13" s="1061" t="s">
        <v>1552</v>
      </c>
      <c r="C13" s="1062"/>
      <c r="D13" s="525" t="s">
        <v>1182</v>
      </c>
      <c r="E13" s="87">
        <f>IF(SUM('Fit-Out '!G490)=0,"",SUM('Fit-Out '!G490))</f>
        <v>2000</v>
      </c>
      <c r="F13" s="74"/>
    </row>
    <row r="14" spans="1:6" x14ac:dyDescent="0.3">
      <c r="A14" s="374"/>
      <c r="B14" s="376"/>
      <c r="C14" s="378"/>
      <c r="D14" s="375"/>
      <c r="E14" s="87"/>
      <c r="F14" s="74"/>
    </row>
    <row r="15" spans="1:6" ht="15" x14ac:dyDescent="0.25">
      <c r="A15" s="374">
        <v>5</v>
      </c>
      <c r="B15" s="1054" t="s">
        <v>874</v>
      </c>
      <c r="C15" s="1055"/>
      <c r="D15" s="380" t="s">
        <v>1215</v>
      </c>
      <c r="E15" s="87">
        <f>IF(SUM('External &amp; Site Works'!G98)=0,"",SUM('External &amp; Site Works'!G98))</f>
        <v>2000</v>
      </c>
    </row>
    <row r="16" spans="1:6" ht="15" x14ac:dyDescent="0.25">
      <c r="A16" s="374"/>
      <c r="B16" s="381"/>
      <c r="C16" s="378"/>
      <c r="D16" s="375"/>
      <c r="E16" s="87"/>
    </row>
    <row r="17" spans="1:5" ht="15" x14ac:dyDescent="0.25">
      <c r="A17" s="374">
        <v>6</v>
      </c>
      <c r="B17" s="1054" t="s">
        <v>1227</v>
      </c>
      <c r="C17" s="1055"/>
      <c r="D17" s="380" t="s">
        <v>1216</v>
      </c>
      <c r="E17" s="87" t="str">
        <f>IF(SUM('Dayworks &amp; Contingency'!G49)=0,"",SUM('Dayworks &amp; Contingency'!G49))</f>
        <v/>
      </c>
    </row>
    <row r="18" spans="1:5" ht="15" x14ac:dyDescent="0.25">
      <c r="A18" s="374"/>
      <c r="B18" s="381"/>
      <c r="C18" s="378"/>
      <c r="D18" s="375"/>
      <c r="E18" s="87"/>
    </row>
    <row r="19" spans="1:5" ht="15" x14ac:dyDescent="0.25">
      <c r="A19" s="82"/>
      <c r="B19" s="106"/>
      <c r="C19" s="107"/>
      <c r="D19" s="102"/>
      <c r="E19" s="87"/>
    </row>
    <row r="20" spans="1:5" ht="15" x14ac:dyDescent="0.25">
      <c r="A20" s="82"/>
      <c r="B20" s="88"/>
      <c r="C20" s="89"/>
      <c r="D20" s="86"/>
      <c r="E20" s="87"/>
    </row>
    <row r="21" spans="1:5" ht="15" x14ac:dyDescent="0.25">
      <c r="A21" s="82"/>
      <c r="B21" s="1052"/>
      <c r="C21" s="1053"/>
      <c r="D21" s="86"/>
      <c r="E21" s="87"/>
    </row>
    <row r="22" spans="1:5" ht="15" x14ac:dyDescent="0.25">
      <c r="A22" s="82"/>
      <c r="B22" s="88"/>
      <c r="C22" s="89"/>
      <c r="D22" s="86"/>
      <c r="E22" s="87"/>
    </row>
    <row r="23" spans="1:5" ht="15" x14ac:dyDescent="0.25">
      <c r="A23" s="82"/>
      <c r="B23" s="88"/>
      <c r="C23" s="89"/>
      <c r="D23" s="86"/>
      <c r="E23" s="87"/>
    </row>
    <row r="24" spans="1:5" ht="15" x14ac:dyDescent="0.25">
      <c r="A24" s="82"/>
      <c r="B24" s="88"/>
      <c r="C24" s="89"/>
      <c r="D24" s="86"/>
      <c r="E24" s="87"/>
    </row>
    <row r="25" spans="1:5" ht="15" x14ac:dyDescent="0.25">
      <c r="A25" s="82"/>
      <c r="B25" s="88"/>
      <c r="C25" s="89"/>
      <c r="D25" s="86"/>
      <c r="E25" s="87"/>
    </row>
    <row r="26" spans="1:5" ht="15" x14ac:dyDescent="0.25">
      <c r="A26" s="82"/>
      <c r="B26" s="88"/>
      <c r="C26" s="89"/>
      <c r="D26" s="86"/>
      <c r="E26" s="87"/>
    </row>
    <row r="27" spans="1:5" ht="15" x14ac:dyDescent="0.25">
      <c r="A27" s="82"/>
      <c r="B27" s="88"/>
      <c r="C27" s="89"/>
      <c r="D27" s="86"/>
      <c r="E27" s="87"/>
    </row>
    <row r="28" spans="1:5" ht="15" x14ac:dyDescent="0.25">
      <c r="A28" s="82"/>
      <c r="B28" s="88"/>
      <c r="C28" s="89"/>
      <c r="D28" s="86"/>
      <c r="E28" s="87"/>
    </row>
    <row r="29" spans="1:5" ht="15" x14ac:dyDescent="0.25">
      <c r="A29" s="82"/>
      <c r="B29" s="88"/>
      <c r="C29" s="89"/>
      <c r="D29" s="86"/>
      <c r="E29" s="87"/>
    </row>
    <row r="30" spans="1:5" ht="15" x14ac:dyDescent="0.25">
      <c r="A30" s="82"/>
      <c r="B30" s="88"/>
      <c r="C30" s="89"/>
      <c r="D30" s="86"/>
      <c r="E30" s="87"/>
    </row>
    <row r="31" spans="1:5" ht="15" x14ac:dyDescent="0.25">
      <c r="A31" s="82"/>
      <c r="B31" s="88"/>
      <c r="C31" s="89"/>
      <c r="D31" s="86"/>
      <c r="E31" s="87"/>
    </row>
    <row r="32" spans="1:5" ht="15" x14ac:dyDescent="0.25">
      <c r="A32" s="82"/>
      <c r="B32" s="88"/>
      <c r="C32" s="89"/>
      <c r="D32" s="86"/>
      <c r="E32" s="87"/>
    </row>
    <row r="33" spans="1:5" ht="15" x14ac:dyDescent="0.25">
      <c r="A33" s="82"/>
      <c r="B33" s="88"/>
      <c r="C33" s="89"/>
      <c r="D33" s="86"/>
      <c r="E33" s="87"/>
    </row>
    <row r="34" spans="1:5" ht="15" x14ac:dyDescent="0.25">
      <c r="A34" s="82"/>
      <c r="B34" s="88"/>
      <c r="C34" s="89"/>
      <c r="D34" s="86"/>
      <c r="E34" s="87"/>
    </row>
    <row r="35" spans="1:5" ht="15" x14ac:dyDescent="0.25">
      <c r="A35" s="82"/>
      <c r="B35" s="88"/>
      <c r="C35" s="89"/>
      <c r="D35" s="86"/>
      <c r="E35" s="87"/>
    </row>
    <row r="36" spans="1:5" ht="15" x14ac:dyDescent="0.25">
      <c r="A36" s="82"/>
      <c r="B36" s="88"/>
      <c r="C36" s="89"/>
      <c r="D36" s="86"/>
      <c r="E36" s="87"/>
    </row>
    <row r="37" spans="1:5" ht="15" x14ac:dyDescent="0.25">
      <c r="A37" s="82"/>
      <c r="B37" s="88"/>
      <c r="C37" s="89"/>
      <c r="D37" s="86"/>
      <c r="E37" s="87"/>
    </row>
    <row r="38" spans="1:5" ht="15" x14ac:dyDescent="0.25">
      <c r="A38" s="82"/>
      <c r="B38" s="88"/>
      <c r="C38" s="89"/>
      <c r="D38" s="86"/>
      <c r="E38" s="87"/>
    </row>
    <row r="39" spans="1:5" ht="15" x14ac:dyDescent="0.25">
      <c r="A39" s="82"/>
      <c r="B39" s="88"/>
      <c r="C39" s="89"/>
      <c r="D39" s="86"/>
      <c r="E39" s="87"/>
    </row>
    <row r="40" spans="1:5" ht="15" x14ac:dyDescent="0.25">
      <c r="A40" s="83"/>
      <c r="B40" s="84"/>
      <c r="C40" s="90"/>
      <c r="D40" s="91"/>
      <c r="E40" s="92"/>
    </row>
    <row r="41" spans="1:5" ht="17.399999999999999" x14ac:dyDescent="0.25">
      <c r="A41" s="103"/>
      <c r="B41" s="104" t="s">
        <v>436</v>
      </c>
      <c r="C41" s="103"/>
      <c r="D41" s="105" t="s">
        <v>429</v>
      </c>
      <c r="E41" s="85">
        <f>IF(SUM(E2:E40)=0,"",SUM(E2:E40))</f>
        <v>17700</v>
      </c>
    </row>
    <row r="42" spans="1:5" ht="15" x14ac:dyDescent="0.25">
      <c r="A42" s="93"/>
      <c r="B42" s="94"/>
      <c r="C42" s="93"/>
      <c r="D42" s="95"/>
      <c r="E42" s="96"/>
    </row>
    <row r="43" spans="1:5" ht="15" x14ac:dyDescent="0.25">
      <c r="A43" s="97"/>
      <c r="B43" s="76"/>
      <c r="C43" s="76"/>
      <c r="D43" s="77"/>
      <c r="E43" s="98"/>
    </row>
    <row r="44" spans="1:5" ht="15" x14ac:dyDescent="0.25">
      <c r="A44" s="97"/>
      <c r="B44" s="76"/>
      <c r="C44" s="76"/>
      <c r="D44" s="77"/>
      <c r="E44" s="98"/>
    </row>
    <row r="45" spans="1:5" ht="15" x14ac:dyDescent="0.25">
      <c r="A45" s="97"/>
      <c r="B45" s="76"/>
      <c r="C45" s="76"/>
      <c r="D45" s="77"/>
      <c r="E45" s="98"/>
    </row>
    <row r="46" spans="1:5" ht="15" x14ac:dyDescent="0.25">
      <c r="A46" s="97"/>
      <c r="B46" s="76"/>
      <c r="C46" s="76"/>
      <c r="D46" s="77"/>
      <c r="E46" s="98"/>
    </row>
    <row r="47" spans="1:5" ht="15" x14ac:dyDescent="0.25">
      <c r="A47" s="97"/>
      <c r="B47" s="76"/>
      <c r="C47" s="76"/>
      <c r="D47" s="77"/>
      <c r="E47" s="98"/>
    </row>
    <row r="48" spans="1:5" ht="15" x14ac:dyDescent="0.25">
      <c r="A48" s="97"/>
      <c r="B48" s="76"/>
      <c r="C48" s="76"/>
      <c r="D48" s="77"/>
      <c r="E48" s="98"/>
    </row>
    <row r="49" spans="1:5" ht="15" x14ac:dyDescent="0.25">
      <c r="A49" s="97"/>
      <c r="B49" s="76"/>
      <c r="C49" s="76"/>
      <c r="D49" s="77"/>
      <c r="E49" s="98"/>
    </row>
    <row r="50" spans="1:5" x14ac:dyDescent="0.3">
      <c r="A50" s="75"/>
      <c r="B50" s="76"/>
      <c r="C50" s="76"/>
      <c r="D50" s="77"/>
      <c r="E50" s="78"/>
    </row>
    <row r="51" spans="1:5" x14ac:dyDescent="0.3">
      <c r="A51" s="75"/>
      <c r="B51" s="76"/>
      <c r="C51" s="76"/>
      <c r="D51" s="77"/>
      <c r="E51" s="78"/>
    </row>
    <row r="52" spans="1:5" x14ac:dyDescent="0.3">
      <c r="A52" s="75"/>
      <c r="B52" s="76"/>
      <c r="C52" s="76"/>
      <c r="D52" s="77"/>
      <c r="E52" s="78"/>
    </row>
    <row r="53" spans="1:5" x14ac:dyDescent="0.3">
      <c r="A53" s="75"/>
      <c r="B53" s="76"/>
      <c r="C53" s="76"/>
      <c r="D53" s="77"/>
      <c r="E53" s="78"/>
    </row>
    <row r="54" spans="1:5" x14ac:dyDescent="0.3">
      <c r="A54" s="75"/>
      <c r="B54" s="76"/>
      <c r="C54" s="76"/>
      <c r="D54" s="77"/>
      <c r="E54" s="78"/>
    </row>
    <row r="55" spans="1:5" x14ac:dyDescent="0.3">
      <c r="A55" s="75"/>
      <c r="B55" s="76"/>
      <c r="C55" s="76"/>
      <c r="D55" s="77"/>
      <c r="E55" s="78"/>
    </row>
    <row r="56" spans="1:5" x14ac:dyDescent="0.3">
      <c r="A56" s="75"/>
      <c r="B56" s="76"/>
      <c r="C56" s="76"/>
      <c r="D56" s="77"/>
      <c r="E56" s="78"/>
    </row>
    <row r="57" spans="1:5" x14ac:dyDescent="0.3">
      <c r="A57" s="75"/>
      <c r="B57" s="76"/>
      <c r="C57" s="76"/>
      <c r="D57" s="77"/>
      <c r="E57" s="78"/>
    </row>
    <row r="58" spans="1:5" x14ac:dyDescent="0.3">
      <c r="A58" s="75"/>
      <c r="B58" s="76"/>
      <c r="C58" s="76"/>
      <c r="D58" s="77"/>
      <c r="E58" s="78"/>
    </row>
    <row r="59" spans="1:5" x14ac:dyDescent="0.3">
      <c r="A59" s="75"/>
      <c r="B59" s="76"/>
      <c r="C59" s="76"/>
      <c r="D59" s="77"/>
      <c r="E59" s="78"/>
    </row>
    <row r="60" spans="1:5" x14ac:dyDescent="0.3">
      <c r="A60" s="75"/>
      <c r="B60" s="76"/>
      <c r="C60" s="76"/>
      <c r="D60" s="77"/>
      <c r="E60" s="78"/>
    </row>
    <row r="61" spans="1:5" x14ac:dyDescent="0.3">
      <c r="A61" s="75"/>
      <c r="B61" s="76"/>
      <c r="C61" s="76"/>
      <c r="D61" s="77"/>
      <c r="E61" s="78"/>
    </row>
    <row r="62" spans="1:5" x14ac:dyDescent="0.3">
      <c r="A62" s="75"/>
      <c r="B62" s="76"/>
      <c r="C62" s="76"/>
      <c r="D62" s="77"/>
      <c r="E62" s="78"/>
    </row>
    <row r="63" spans="1:5" x14ac:dyDescent="0.3">
      <c r="A63" s="75"/>
      <c r="B63" s="76"/>
      <c r="C63" s="76"/>
      <c r="D63" s="77"/>
      <c r="E63" s="78"/>
    </row>
    <row r="64" spans="1:5" x14ac:dyDescent="0.3">
      <c r="A64" s="75"/>
      <c r="B64" s="76"/>
      <c r="C64" s="76"/>
      <c r="D64" s="77"/>
      <c r="E64" s="78"/>
    </row>
    <row r="65" spans="1:5" x14ac:dyDescent="0.3">
      <c r="A65" s="75"/>
      <c r="B65" s="76"/>
      <c r="C65" s="76"/>
      <c r="D65" s="77"/>
      <c r="E65" s="78"/>
    </row>
    <row r="66" spans="1:5" x14ac:dyDescent="0.3">
      <c r="A66" s="75"/>
      <c r="B66" s="76"/>
      <c r="C66" s="76"/>
      <c r="D66" s="77"/>
      <c r="E66" s="78"/>
    </row>
    <row r="67" spans="1:5" x14ac:dyDescent="0.3">
      <c r="A67" s="75"/>
      <c r="B67" s="76"/>
      <c r="C67" s="76"/>
      <c r="D67" s="77"/>
      <c r="E67" s="78"/>
    </row>
    <row r="68" spans="1:5" x14ac:dyDescent="0.3">
      <c r="A68" s="75"/>
      <c r="B68" s="76"/>
      <c r="C68" s="76"/>
      <c r="D68" s="77"/>
      <c r="E68" s="78"/>
    </row>
    <row r="69" spans="1:5" x14ac:dyDescent="0.3">
      <c r="A69" s="75"/>
      <c r="B69" s="76"/>
      <c r="C69" s="76"/>
      <c r="D69" s="77"/>
      <c r="E69" s="78"/>
    </row>
    <row r="70" spans="1:5" x14ac:dyDescent="0.3">
      <c r="A70" s="75"/>
      <c r="B70" s="76"/>
      <c r="C70" s="76"/>
      <c r="D70" s="77"/>
      <c r="E70" s="78"/>
    </row>
    <row r="71" spans="1:5" x14ac:dyDescent="0.3">
      <c r="A71" s="75"/>
      <c r="B71" s="76"/>
      <c r="C71" s="76"/>
      <c r="D71" s="77"/>
      <c r="E71" s="78"/>
    </row>
    <row r="72" spans="1:5" x14ac:dyDescent="0.3">
      <c r="A72" s="75"/>
      <c r="B72" s="76"/>
      <c r="C72" s="76"/>
      <c r="D72" s="77"/>
      <c r="E72" s="78"/>
    </row>
    <row r="73" spans="1:5" x14ac:dyDescent="0.3">
      <c r="A73" s="75"/>
      <c r="B73" s="76"/>
      <c r="C73" s="76"/>
      <c r="D73" s="77"/>
      <c r="E73" s="78"/>
    </row>
    <row r="74" spans="1:5" x14ac:dyDescent="0.3">
      <c r="A74" s="75"/>
      <c r="B74" s="76"/>
      <c r="C74" s="76"/>
      <c r="D74" s="77"/>
      <c r="E74" s="78"/>
    </row>
    <row r="75" spans="1:5" x14ac:dyDescent="0.3">
      <c r="A75" s="75"/>
      <c r="B75" s="76"/>
      <c r="C75" s="76"/>
      <c r="D75" s="77"/>
      <c r="E75" s="78"/>
    </row>
    <row r="76" spans="1:5" x14ac:dyDescent="0.3">
      <c r="A76" s="75"/>
      <c r="B76" s="76"/>
      <c r="C76" s="76"/>
      <c r="D76" s="77"/>
      <c r="E76" s="78"/>
    </row>
    <row r="77" spans="1:5" x14ac:dyDescent="0.3">
      <c r="A77" s="75"/>
      <c r="B77" s="76"/>
      <c r="C77" s="76"/>
      <c r="D77" s="77"/>
      <c r="E77" s="78"/>
    </row>
    <row r="78" spans="1:5" x14ac:dyDescent="0.3">
      <c r="A78" s="75"/>
      <c r="B78" s="76"/>
      <c r="C78" s="76"/>
      <c r="D78" s="77"/>
      <c r="E78" s="78"/>
    </row>
    <row r="79" spans="1:5" x14ac:dyDescent="0.3">
      <c r="A79" s="75"/>
      <c r="B79" s="76"/>
      <c r="C79" s="76"/>
      <c r="D79" s="77"/>
      <c r="E79" s="78"/>
    </row>
    <row r="80" spans="1:5" x14ac:dyDescent="0.3">
      <c r="A80" s="75"/>
      <c r="B80" s="76"/>
      <c r="C80" s="76"/>
      <c r="D80" s="77"/>
      <c r="E80" s="78"/>
    </row>
    <row r="81" spans="1:5" x14ac:dyDescent="0.3">
      <c r="A81" s="75"/>
      <c r="B81" s="76"/>
      <c r="C81" s="76"/>
      <c r="D81" s="77"/>
      <c r="E81" s="78"/>
    </row>
    <row r="82" spans="1:5" x14ac:dyDescent="0.3">
      <c r="A82" s="75"/>
      <c r="B82" s="76"/>
      <c r="C82" s="76"/>
      <c r="D82" s="77"/>
      <c r="E82" s="78"/>
    </row>
    <row r="83" spans="1:5" x14ac:dyDescent="0.3">
      <c r="A83" s="75"/>
      <c r="B83" s="76"/>
      <c r="C83" s="76"/>
      <c r="D83" s="77"/>
      <c r="E83" s="78"/>
    </row>
    <row r="84" spans="1:5" x14ac:dyDescent="0.3">
      <c r="A84" s="75"/>
      <c r="B84" s="76"/>
      <c r="C84" s="76"/>
      <c r="D84" s="77"/>
      <c r="E84" s="78"/>
    </row>
    <row r="85" spans="1:5" x14ac:dyDescent="0.3">
      <c r="A85" s="75"/>
      <c r="B85" s="76"/>
      <c r="C85" s="76"/>
      <c r="D85" s="77"/>
      <c r="E85" s="78"/>
    </row>
    <row r="86" spans="1:5" x14ac:dyDescent="0.3">
      <c r="A86" s="75"/>
      <c r="B86" s="76"/>
      <c r="C86" s="76"/>
      <c r="D86" s="77"/>
      <c r="E86" s="78"/>
    </row>
    <row r="87" spans="1:5" x14ac:dyDescent="0.3">
      <c r="A87" s="75"/>
      <c r="B87" s="76"/>
      <c r="C87" s="76"/>
      <c r="D87" s="77"/>
      <c r="E87" s="78"/>
    </row>
    <row r="88" spans="1:5" x14ac:dyDescent="0.3">
      <c r="A88" s="75"/>
      <c r="B88" s="76"/>
      <c r="C88" s="76"/>
      <c r="D88" s="77"/>
      <c r="E88" s="78"/>
    </row>
    <row r="89" spans="1:5" x14ac:dyDescent="0.3">
      <c r="A89" s="75"/>
      <c r="B89" s="76"/>
      <c r="C89" s="76"/>
      <c r="D89" s="77"/>
      <c r="E89" s="78"/>
    </row>
    <row r="90" spans="1:5" x14ac:dyDescent="0.3">
      <c r="A90" s="75"/>
      <c r="B90" s="76"/>
      <c r="C90" s="76"/>
      <c r="D90" s="77"/>
      <c r="E90" s="78"/>
    </row>
    <row r="91" spans="1:5" x14ac:dyDescent="0.3">
      <c r="A91" s="75"/>
      <c r="B91" s="76"/>
      <c r="C91" s="76"/>
      <c r="D91" s="77"/>
      <c r="E91" s="78"/>
    </row>
    <row r="92" spans="1:5" x14ac:dyDescent="0.3">
      <c r="A92" s="75"/>
      <c r="B92" s="76"/>
      <c r="C92" s="76"/>
      <c r="D92" s="77"/>
      <c r="E92" s="78"/>
    </row>
    <row r="93" spans="1:5" x14ac:dyDescent="0.3">
      <c r="A93" s="75"/>
      <c r="B93" s="76"/>
      <c r="C93" s="76"/>
      <c r="D93" s="77"/>
      <c r="E93" s="78"/>
    </row>
    <row r="94" spans="1:5" x14ac:dyDescent="0.3">
      <c r="A94" s="75"/>
      <c r="B94" s="76"/>
      <c r="C94" s="76"/>
      <c r="D94" s="77"/>
      <c r="E94" s="78"/>
    </row>
    <row r="95" spans="1:5" x14ac:dyDescent="0.3">
      <c r="A95" s="75"/>
      <c r="B95" s="76"/>
      <c r="C95" s="76"/>
      <c r="D95" s="77"/>
      <c r="E95" s="78"/>
    </row>
    <row r="96" spans="1:5" x14ac:dyDescent="0.3">
      <c r="A96" s="75"/>
      <c r="B96" s="76"/>
      <c r="C96" s="76"/>
      <c r="D96" s="77"/>
      <c r="E96" s="78"/>
    </row>
    <row r="97" spans="1:5" x14ac:dyDescent="0.3">
      <c r="A97" s="75"/>
      <c r="B97" s="76"/>
      <c r="C97" s="76"/>
      <c r="D97" s="77"/>
      <c r="E97" s="78"/>
    </row>
    <row r="98" spans="1:5" x14ac:dyDescent="0.3">
      <c r="A98" s="75"/>
      <c r="B98" s="76"/>
      <c r="C98" s="76"/>
      <c r="D98" s="77"/>
      <c r="E98" s="78"/>
    </row>
    <row r="99" spans="1:5" x14ac:dyDescent="0.3">
      <c r="A99" s="75"/>
      <c r="B99" s="76"/>
      <c r="C99" s="76"/>
      <c r="D99" s="77"/>
      <c r="E99" s="78"/>
    </row>
    <row r="100" spans="1:5" x14ac:dyDescent="0.3">
      <c r="A100" s="75"/>
      <c r="B100" s="76"/>
      <c r="C100" s="76"/>
      <c r="D100" s="77"/>
      <c r="E100" s="78"/>
    </row>
    <row r="101" spans="1:5" x14ac:dyDescent="0.3">
      <c r="A101" s="75"/>
      <c r="B101" s="76"/>
      <c r="C101" s="76"/>
      <c r="D101" s="77"/>
      <c r="E101" s="78"/>
    </row>
    <row r="102" spans="1:5" x14ac:dyDescent="0.3">
      <c r="A102" s="75"/>
      <c r="B102" s="76"/>
      <c r="C102" s="76"/>
      <c r="D102" s="77"/>
      <c r="E102" s="78"/>
    </row>
    <row r="103" spans="1:5" x14ac:dyDescent="0.3">
      <c r="A103" s="75"/>
      <c r="B103" s="76"/>
      <c r="C103" s="76"/>
      <c r="D103" s="77"/>
      <c r="E103" s="78"/>
    </row>
    <row r="104" spans="1:5" x14ac:dyDescent="0.3">
      <c r="A104" s="75"/>
      <c r="B104" s="76"/>
      <c r="C104" s="76"/>
      <c r="D104" s="77"/>
      <c r="E104" s="78"/>
    </row>
    <row r="105" spans="1:5" x14ac:dyDescent="0.3">
      <c r="A105" s="75"/>
      <c r="B105" s="76"/>
      <c r="C105" s="76"/>
      <c r="D105" s="77"/>
      <c r="E105" s="78"/>
    </row>
    <row r="106" spans="1:5" x14ac:dyDescent="0.3">
      <c r="A106" s="75"/>
      <c r="B106" s="76"/>
      <c r="C106" s="76"/>
      <c r="D106" s="77"/>
      <c r="E106" s="78"/>
    </row>
    <row r="107" spans="1:5" x14ac:dyDescent="0.3">
      <c r="A107" s="75"/>
      <c r="B107" s="76"/>
      <c r="C107" s="76"/>
      <c r="D107" s="77"/>
      <c r="E107" s="78"/>
    </row>
    <row r="108" spans="1:5" x14ac:dyDescent="0.3">
      <c r="A108" s="75"/>
      <c r="B108" s="76"/>
      <c r="C108" s="76"/>
      <c r="D108" s="77"/>
      <c r="E108" s="78"/>
    </row>
    <row r="109" spans="1:5" x14ac:dyDescent="0.3">
      <c r="A109" s="75"/>
      <c r="B109" s="76"/>
      <c r="C109" s="76"/>
      <c r="D109" s="77"/>
      <c r="E109" s="78"/>
    </row>
    <row r="110" spans="1:5" x14ac:dyDescent="0.3">
      <c r="A110" s="75"/>
      <c r="B110" s="76"/>
      <c r="C110" s="76"/>
      <c r="D110" s="77"/>
      <c r="E110" s="78"/>
    </row>
    <row r="111" spans="1:5" x14ac:dyDescent="0.3">
      <c r="A111" s="75"/>
      <c r="B111" s="76"/>
      <c r="C111" s="76"/>
      <c r="D111" s="77"/>
      <c r="E111" s="78"/>
    </row>
    <row r="112" spans="1:5" x14ac:dyDescent="0.3">
      <c r="A112" s="75"/>
      <c r="B112" s="76"/>
      <c r="C112" s="76"/>
      <c r="D112" s="77"/>
      <c r="E112" s="78"/>
    </row>
    <row r="113" spans="1:5" x14ac:dyDescent="0.3">
      <c r="A113" s="75"/>
      <c r="B113" s="76"/>
      <c r="C113" s="76"/>
      <c r="D113" s="77"/>
      <c r="E113" s="78"/>
    </row>
    <row r="114" spans="1:5" x14ac:dyDescent="0.3">
      <c r="A114" s="75"/>
      <c r="B114" s="76"/>
      <c r="C114" s="76"/>
      <c r="D114" s="77"/>
      <c r="E114" s="78"/>
    </row>
    <row r="115" spans="1:5" x14ac:dyDescent="0.3">
      <c r="A115" s="75"/>
      <c r="B115" s="76"/>
      <c r="C115" s="76"/>
      <c r="D115" s="77"/>
      <c r="E115" s="78"/>
    </row>
    <row r="116" spans="1:5" x14ac:dyDescent="0.3">
      <c r="A116" s="75"/>
      <c r="B116" s="76"/>
      <c r="C116" s="76"/>
      <c r="D116" s="77"/>
      <c r="E116" s="78"/>
    </row>
    <row r="117" spans="1:5" x14ac:dyDescent="0.3">
      <c r="A117" s="75"/>
      <c r="B117" s="76"/>
      <c r="C117" s="76"/>
      <c r="D117" s="77"/>
      <c r="E117" s="78"/>
    </row>
    <row r="118" spans="1:5" x14ac:dyDescent="0.3">
      <c r="A118" s="75"/>
      <c r="B118" s="76"/>
      <c r="C118" s="76"/>
      <c r="D118" s="77"/>
      <c r="E118" s="78"/>
    </row>
    <row r="119" spans="1:5" x14ac:dyDescent="0.3">
      <c r="A119" s="75"/>
      <c r="B119" s="76"/>
      <c r="C119" s="76"/>
      <c r="D119" s="77"/>
      <c r="E119" s="78"/>
    </row>
    <row r="120" spans="1:5" x14ac:dyDescent="0.3">
      <c r="A120" s="75"/>
      <c r="B120" s="76"/>
      <c r="C120" s="76"/>
      <c r="D120" s="77"/>
      <c r="E120" s="78"/>
    </row>
    <row r="121" spans="1:5" x14ac:dyDescent="0.3">
      <c r="A121" s="75"/>
      <c r="B121" s="76"/>
      <c r="C121" s="76"/>
      <c r="D121" s="77"/>
      <c r="E121" s="78"/>
    </row>
    <row r="122" spans="1:5" x14ac:dyDescent="0.3">
      <c r="A122" s="75"/>
      <c r="B122" s="76"/>
      <c r="C122" s="76"/>
      <c r="D122" s="77"/>
      <c r="E122" s="78"/>
    </row>
    <row r="123" spans="1:5" x14ac:dyDescent="0.3">
      <c r="A123" s="75"/>
      <c r="B123" s="76"/>
      <c r="C123" s="76"/>
      <c r="D123" s="77"/>
      <c r="E123" s="78"/>
    </row>
    <row r="124" spans="1:5" x14ac:dyDescent="0.3">
      <c r="A124" s="75"/>
      <c r="B124" s="76"/>
      <c r="C124" s="76"/>
      <c r="D124" s="77"/>
      <c r="E124" s="78"/>
    </row>
    <row r="125" spans="1:5" x14ac:dyDescent="0.3">
      <c r="A125" s="75"/>
      <c r="B125" s="76"/>
      <c r="C125" s="76"/>
      <c r="D125" s="77"/>
      <c r="E125" s="78"/>
    </row>
    <row r="126" spans="1:5" x14ac:dyDescent="0.3">
      <c r="A126" s="75"/>
      <c r="B126" s="76"/>
      <c r="C126" s="76"/>
      <c r="D126" s="77"/>
      <c r="E126" s="78"/>
    </row>
    <row r="127" spans="1:5" x14ac:dyDescent="0.3">
      <c r="A127" s="75"/>
      <c r="B127" s="76"/>
      <c r="C127" s="76"/>
      <c r="D127" s="77"/>
      <c r="E127" s="78"/>
    </row>
    <row r="128" spans="1:5" x14ac:dyDescent="0.3">
      <c r="A128" s="75"/>
      <c r="B128" s="76"/>
      <c r="C128" s="76"/>
      <c r="D128" s="77"/>
      <c r="E128" s="78"/>
    </row>
    <row r="129" spans="1:5" x14ac:dyDescent="0.3">
      <c r="A129" s="75"/>
      <c r="B129" s="76"/>
      <c r="C129" s="76"/>
      <c r="D129" s="77"/>
      <c r="E129" s="78"/>
    </row>
    <row r="130" spans="1:5" x14ac:dyDescent="0.3">
      <c r="A130" s="75"/>
      <c r="B130" s="76"/>
      <c r="C130" s="76"/>
      <c r="D130" s="77"/>
      <c r="E130" s="78"/>
    </row>
    <row r="131" spans="1:5" x14ac:dyDescent="0.3">
      <c r="A131" s="75"/>
      <c r="B131" s="76"/>
      <c r="C131" s="76"/>
      <c r="D131" s="77"/>
      <c r="E131" s="78"/>
    </row>
    <row r="132" spans="1:5" x14ac:dyDescent="0.3">
      <c r="A132" s="75"/>
      <c r="B132" s="76"/>
      <c r="C132" s="76"/>
      <c r="D132" s="77"/>
      <c r="E132" s="78"/>
    </row>
    <row r="133" spans="1:5" x14ac:dyDescent="0.3">
      <c r="A133" s="75"/>
      <c r="B133" s="76"/>
      <c r="C133" s="76"/>
      <c r="D133" s="77"/>
      <c r="E133" s="78"/>
    </row>
    <row r="134" spans="1:5" x14ac:dyDescent="0.3">
      <c r="A134" s="75"/>
      <c r="B134" s="76"/>
      <c r="C134" s="76"/>
      <c r="D134" s="77"/>
      <c r="E134" s="78"/>
    </row>
    <row r="135" spans="1:5" x14ac:dyDescent="0.3">
      <c r="A135" s="75"/>
      <c r="B135" s="76"/>
      <c r="C135" s="76"/>
      <c r="D135" s="77"/>
      <c r="E135" s="78"/>
    </row>
    <row r="136" spans="1:5" x14ac:dyDescent="0.3">
      <c r="A136" s="75"/>
      <c r="B136" s="76"/>
      <c r="C136" s="76"/>
      <c r="D136" s="77"/>
      <c r="E136" s="78"/>
    </row>
    <row r="137" spans="1:5" x14ac:dyDescent="0.3">
      <c r="A137" s="75"/>
      <c r="B137" s="76"/>
      <c r="C137" s="76"/>
      <c r="D137" s="77"/>
      <c r="E137" s="78"/>
    </row>
    <row r="138" spans="1:5" x14ac:dyDescent="0.3">
      <c r="A138" s="75"/>
      <c r="B138" s="76"/>
      <c r="C138" s="76"/>
      <c r="D138" s="77"/>
      <c r="E138" s="78"/>
    </row>
    <row r="139" spans="1:5" x14ac:dyDescent="0.3">
      <c r="A139" s="75"/>
      <c r="B139" s="76"/>
      <c r="C139" s="76"/>
      <c r="D139" s="77"/>
      <c r="E139" s="78"/>
    </row>
    <row r="140" spans="1:5" x14ac:dyDescent="0.3">
      <c r="A140" s="75"/>
      <c r="B140" s="76"/>
      <c r="C140" s="76"/>
      <c r="D140" s="77"/>
      <c r="E140" s="78"/>
    </row>
    <row r="141" spans="1:5" x14ac:dyDescent="0.3">
      <c r="A141" s="75"/>
      <c r="B141" s="76"/>
      <c r="C141" s="76"/>
      <c r="D141" s="77"/>
      <c r="E141" s="78"/>
    </row>
    <row r="142" spans="1:5" x14ac:dyDescent="0.3">
      <c r="A142" s="75"/>
      <c r="B142" s="76"/>
      <c r="C142" s="76"/>
      <c r="D142" s="77"/>
      <c r="E142" s="78"/>
    </row>
    <row r="143" spans="1:5" x14ac:dyDescent="0.3">
      <c r="A143" s="75"/>
      <c r="B143" s="76"/>
      <c r="C143" s="76"/>
      <c r="D143" s="77"/>
      <c r="E143" s="78"/>
    </row>
    <row r="144" spans="1:5" x14ac:dyDescent="0.3">
      <c r="A144" s="75"/>
      <c r="B144" s="76"/>
      <c r="C144" s="76"/>
      <c r="D144" s="77"/>
      <c r="E144" s="78"/>
    </row>
    <row r="145" spans="1:5" x14ac:dyDescent="0.3">
      <c r="A145" s="75"/>
      <c r="B145" s="76"/>
      <c r="C145" s="76"/>
      <c r="D145" s="77"/>
      <c r="E145" s="78"/>
    </row>
    <row r="146" spans="1:5" x14ac:dyDescent="0.3">
      <c r="A146" s="75"/>
      <c r="B146" s="76"/>
      <c r="C146" s="76"/>
      <c r="D146" s="77"/>
      <c r="E146" s="78"/>
    </row>
    <row r="147" spans="1:5" x14ac:dyDescent="0.3">
      <c r="A147" s="75"/>
      <c r="B147" s="76"/>
      <c r="C147" s="76"/>
      <c r="D147" s="77"/>
      <c r="E147" s="78"/>
    </row>
    <row r="148" spans="1:5" x14ac:dyDescent="0.3">
      <c r="A148" s="75"/>
      <c r="B148" s="76"/>
      <c r="C148" s="76"/>
      <c r="D148" s="77"/>
      <c r="E148" s="78"/>
    </row>
    <row r="149" spans="1:5" x14ac:dyDescent="0.3">
      <c r="A149" s="75"/>
      <c r="B149" s="76"/>
      <c r="C149" s="76"/>
      <c r="D149" s="77"/>
      <c r="E149" s="78"/>
    </row>
    <row r="150" spans="1:5" x14ac:dyDescent="0.3">
      <c r="A150" s="75"/>
      <c r="B150" s="76"/>
      <c r="C150" s="76"/>
      <c r="D150" s="77"/>
      <c r="E150" s="78"/>
    </row>
    <row r="151" spans="1:5" x14ac:dyDescent="0.3">
      <c r="A151" s="75"/>
      <c r="B151" s="76"/>
      <c r="C151" s="76"/>
      <c r="D151" s="77"/>
      <c r="E151" s="78"/>
    </row>
    <row r="152" spans="1:5" x14ac:dyDescent="0.3">
      <c r="A152" s="75"/>
      <c r="B152" s="76"/>
      <c r="C152" s="76"/>
      <c r="D152" s="77"/>
      <c r="E152" s="78"/>
    </row>
    <row r="153" spans="1:5" x14ac:dyDescent="0.3">
      <c r="A153" s="75"/>
      <c r="B153" s="76"/>
      <c r="C153" s="76"/>
      <c r="D153" s="77"/>
      <c r="E153" s="78"/>
    </row>
    <row r="154" spans="1:5" x14ac:dyDescent="0.3">
      <c r="A154" s="75"/>
      <c r="B154" s="76"/>
      <c r="C154" s="76"/>
      <c r="D154" s="77"/>
      <c r="E154" s="78"/>
    </row>
    <row r="155" spans="1:5" x14ac:dyDescent="0.3">
      <c r="A155" s="75"/>
      <c r="B155" s="76"/>
      <c r="C155" s="76"/>
      <c r="D155" s="77"/>
      <c r="E155" s="78"/>
    </row>
    <row r="156" spans="1:5" x14ac:dyDescent="0.3">
      <c r="A156" s="75"/>
      <c r="B156" s="76"/>
      <c r="C156" s="76"/>
      <c r="D156" s="77"/>
      <c r="E156" s="78"/>
    </row>
    <row r="157" spans="1:5" x14ac:dyDescent="0.3">
      <c r="A157" s="75"/>
      <c r="B157" s="76"/>
      <c r="C157" s="76"/>
      <c r="D157" s="77"/>
      <c r="E157" s="78"/>
    </row>
    <row r="158" spans="1:5" x14ac:dyDescent="0.3">
      <c r="A158" s="75"/>
      <c r="B158" s="76"/>
      <c r="C158" s="76"/>
      <c r="D158" s="77"/>
      <c r="E158" s="78"/>
    </row>
    <row r="159" spans="1:5" x14ac:dyDescent="0.3">
      <c r="A159" s="75"/>
      <c r="B159" s="76"/>
      <c r="C159" s="76"/>
      <c r="D159" s="77"/>
      <c r="E159" s="78"/>
    </row>
    <row r="160" spans="1:5" x14ac:dyDescent="0.3">
      <c r="A160" s="75"/>
      <c r="B160" s="76"/>
      <c r="C160" s="76"/>
      <c r="D160" s="77"/>
      <c r="E160" s="78"/>
    </row>
    <row r="161" spans="1:5" x14ac:dyDescent="0.3">
      <c r="A161" s="75"/>
      <c r="B161" s="76"/>
      <c r="C161" s="76"/>
      <c r="D161" s="77"/>
      <c r="E161" s="78"/>
    </row>
    <row r="162" spans="1:5" x14ac:dyDescent="0.3">
      <c r="A162" s="75"/>
      <c r="B162" s="76"/>
      <c r="C162" s="76"/>
      <c r="D162" s="77"/>
      <c r="E162" s="78"/>
    </row>
    <row r="163" spans="1:5" x14ac:dyDescent="0.3">
      <c r="A163" s="75"/>
      <c r="B163" s="76"/>
      <c r="C163" s="76"/>
      <c r="D163" s="77"/>
      <c r="E163" s="78"/>
    </row>
    <row r="164" spans="1:5" x14ac:dyDescent="0.3">
      <c r="A164" s="75"/>
      <c r="B164" s="76"/>
      <c r="C164" s="76"/>
      <c r="D164" s="77"/>
      <c r="E164" s="78"/>
    </row>
    <row r="165" spans="1:5" x14ac:dyDescent="0.3">
      <c r="A165" s="75"/>
      <c r="B165" s="76"/>
      <c r="C165" s="76"/>
      <c r="D165" s="77"/>
      <c r="E165" s="78"/>
    </row>
    <row r="166" spans="1:5" x14ac:dyDescent="0.3">
      <c r="A166" s="75"/>
      <c r="B166" s="76"/>
      <c r="C166" s="76"/>
      <c r="D166" s="77"/>
      <c r="E166" s="78"/>
    </row>
    <row r="167" spans="1:5" x14ac:dyDescent="0.3">
      <c r="A167" s="75"/>
      <c r="B167" s="76"/>
      <c r="C167" s="76"/>
      <c r="D167" s="77"/>
      <c r="E167" s="78"/>
    </row>
    <row r="168" spans="1:5" x14ac:dyDescent="0.3">
      <c r="A168" s="75"/>
      <c r="B168" s="76"/>
      <c r="C168" s="76"/>
      <c r="D168" s="77"/>
      <c r="E168" s="78"/>
    </row>
    <row r="169" spans="1:5" x14ac:dyDescent="0.3">
      <c r="A169" s="75"/>
      <c r="B169" s="76"/>
      <c r="C169" s="76"/>
      <c r="D169" s="77"/>
      <c r="E169" s="78"/>
    </row>
    <row r="170" spans="1:5" x14ac:dyDescent="0.3">
      <c r="A170" s="75"/>
      <c r="B170" s="76"/>
      <c r="C170" s="76"/>
      <c r="D170" s="77"/>
      <c r="E170" s="78"/>
    </row>
    <row r="171" spans="1:5" x14ac:dyDescent="0.3">
      <c r="A171" s="75"/>
      <c r="B171" s="76"/>
      <c r="C171" s="76"/>
      <c r="D171" s="77"/>
      <c r="E171" s="78"/>
    </row>
    <row r="172" spans="1:5" x14ac:dyDescent="0.3">
      <c r="A172" s="75"/>
      <c r="B172" s="76"/>
      <c r="C172" s="76"/>
      <c r="D172" s="77"/>
      <c r="E172" s="78"/>
    </row>
    <row r="173" spans="1:5" x14ac:dyDescent="0.3">
      <c r="A173" s="75"/>
      <c r="B173" s="76"/>
      <c r="C173" s="76"/>
      <c r="D173" s="77"/>
      <c r="E173" s="78"/>
    </row>
    <row r="174" spans="1:5" x14ac:dyDescent="0.3">
      <c r="A174" s="75"/>
      <c r="B174" s="76"/>
      <c r="C174" s="76"/>
      <c r="D174" s="77"/>
      <c r="E174" s="78"/>
    </row>
    <row r="175" spans="1:5" x14ac:dyDescent="0.3">
      <c r="A175" s="75"/>
      <c r="B175" s="76"/>
      <c r="C175" s="76"/>
      <c r="D175" s="77"/>
      <c r="E175" s="78"/>
    </row>
    <row r="176" spans="1:5" x14ac:dyDescent="0.3">
      <c r="A176" s="75"/>
      <c r="B176" s="76"/>
      <c r="C176" s="76"/>
      <c r="D176" s="77"/>
      <c r="E176" s="78"/>
    </row>
    <row r="177" spans="1:5" x14ac:dyDescent="0.3">
      <c r="A177" s="75"/>
      <c r="B177" s="76"/>
      <c r="C177" s="76"/>
      <c r="D177" s="77"/>
      <c r="E177" s="78"/>
    </row>
    <row r="178" spans="1:5" x14ac:dyDescent="0.3">
      <c r="A178" s="75"/>
      <c r="B178" s="76"/>
      <c r="C178" s="76"/>
      <c r="D178" s="77"/>
      <c r="E178" s="78"/>
    </row>
    <row r="179" spans="1:5" x14ac:dyDescent="0.3">
      <c r="A179" s="75"/>
      <c r="B179" s="76"/>
      <c r="C179" s="76"/>
      <c r="D179" s="77"/>
      <c r="E179" s="78"/>
    </row>
    <row r="180" spans="1:5" x14ac:dyDescent="0.3">
      <c r="A180" s="75"/>
      <c r="B180" s="76"/>
      <c r="C180" s="76"/>
      <c r="D180" s="77"/>
      <c r="E180" s="78"/>
    </row>
    <row r="181" spans="1:5" x14ac:dyDescent="0.3">
      <c r="A181" s="75"/>
      <c r="B181" s="76"/>
      <c r="C181" s="76"/>
      <c r="D181" s="77"/>
      <c r="E181" s="78"/>
    </row>
    <row r="182" spans="1:5" x14ac:dyDescent="0.3">
      <c r="A182" s="75"/>
      <c r="B182" s="76"/>
      <c r="C182" s="76"/>
      <c r="D182" s="77"/>
      <c r="E182" s="78"/>
    </row>
    <row r="183" spans="1:5" x14ac:dyDescent="0.3">
      <c r="A183" s="75"/>
      <c r="B183" s="76"/>
      <c r="C183" s="76"/>
      <c r="D183" s="77"/>
      <c r="E183" s="78"/>
    </row>
    <row r="184" spans="1:5" x14ac:dyDescent="0.3">
      <c r="A184" s="75"/>
      <c r="B184" s="76"/>
      <c r="C184" s="76"/>
      <c r="D184" s="77"/>
      <c r="E184" s="78"/>
    </row>
    <row r="185" spans="1:5" x14ac:dyDescent="0.3">
      <c r="A185" s="75"/>
      <c r="B185" s="76"/>
      <c r="C185" s="76"/>
      <c r="D185" s="77"/>
      <c r="E185" s="78"/>
    </row>
    <row r="186" spans="1:5" x14ac:dyDescent="0.3">
      <c r="A186" s="75"/>
      <c r="B186" s="76"/>
      <c r="C186" s="76"/>
      <c r="D186" s="77"/>
      <c r="E186" s="78"/>
    </row>
    <row r="187" spans="1:5" x14ac:dyDescent="0.3">
      <c r="A187" s="75"/>
      <c r="B187" s="76"/>
      <c r="C187" s="76"/>
      <c r="D187" s="77"/>
      <c r="E187" s="78"/>
    </row>
    <row r="188" spans="1:5" x14ac:dyDescent="0.3">
      <c r="A188" s="75"/>
      <c r="B188" s="76"/>
      <c r="C188" s="76"/>
      <c r="D188" s="77"/>
      <c r="E188" s="78"/>
    </row>
    <row r="189" spans="1:5" x14ac:dyDescent="0.3">
      <c r="A189" s="75"/>
      <c r="B189" s="76"/>
      <c r="C189" s="76"/>
      <c r="D189" s="77"/>
      <c r="E189" s="78"/>
    </row>
    <row r="190" spans="1:5" x14ac:dyDescent="0.3">
      <c r="A190" s="75"/>
      <c r="B190" s="76"/>
      <c r="C190" s="76"/>
      <c r="D190" s="77"/>
      <c r="E190" s="78"/>
    </row>
    <row r="191" spans="1:5" x14ac:dyDescent="0.3">
      <c r="A191" s="75"/>
      <c r="B191" s="76"/>
      <c r="C191" s="76"/>
      <c r="D191" s="77"/>
      <c r="E191" s="78"/>
    </row>
    <row r="192" spans="1:5" x14ac:dyDescent="0.3">
      <c r="A192" s="75"/>
      <c r="B192" s="76"/>
      <c r="C192" s="76"/>
      <c r="D192" s="77"/>
      <c r="E192" s="78"/>
    </row>
    <row r="193" spans="1:5" x14ac:dyDescent="0.3">
      <c r="A193" s="75"/>
      <c r="B193" s="76"/>
      <c r="C193" s="76"/>
      <c r="D193" s="77"/>
      <c r="E193" s="78"/>
    </row>
    <row r="194" spans="1:5" x14ac:dyDescent="0.3">
      <c r="A194" s="75"/>
      <c r="B194" s="76"/>
      <c r="C194" s="76"/>
      <c r="D194" s="77"/>
      <c r="E194" s="78"/>
    </row>
    <row r="195" spans="1:5" x14ac:dyDescent="0.3">
      <c r="A195" s="75"/>
      <c r="B195" s="76"/>
      <c r="C195" s="76"/>
      <c r="D195" s="77"/>
      <c r="E195" s="78"/>
    </row>
    <row r="196" spans="1:5" x14ac:dyDescent="0.3">
      <c r="A196" s="75"/>
      <c r="B196" s="76"/>
      <c r="C196" s="76"/>
      <c r="D196" s="77"/>
      <c r="E196" s="78"/>
    </row>
    <row r="197" spans="1:5" x14ac:dyDescent="0.3">
      <c r="A197" s="75"/>
      <c r="B197" s="76"/>
      <c r="C197" s="76"/>
      <c r="D197" s="77"/>
      <c r="E197" s="78"/>
    </row>
    <row r="198" spans="1:5" x14ac:dyDescent="0.3">
      <c r="A198" s="75"/>
      <c r="B198" s="76"/>
      <c r="C198" s="76"/>
      <c r="D198" s="77"/>
      <c r="E198" s="78"/>
    </row>
    <row r="199" spans="1:5" x14ac:dyDescent="0.3">
      <c r="A199" s="75"/>
      <c r="B199" s="76"/>
      <c r="C199" s="76"/>
      <c r="D199" s="77"/>
      <c r="E199" s="78"/>
    </row>
    <row r="200" spans="1:5" x14ac:dyDescent="0.3">
      <c r="A200" s="75"/>
      <c r="B200" s="76"/>
      <c r="C200" s="76"/>
      <c r="D200" s="77"/>
      <c r="E200" s="78"/>
    </row>
    <row r="201" spans="1:5" x14ac:dyDescent="0.3">
      <c r="A201" s="75"/>
      <c r="B201" s="76"/>
      <c r="C201" s="76"/>
      <c r="D201" s="77"/>
      <c r="E201" s="78"/>
    </row>
    <row r="202" spans="1:5" x14ac:dyDescent="0.3">
      <c r="A202" s="75"/>
      <c r="B202" s="76"/>
      <c r="C202" s="76"/>
      <c r="D202" s="77"/>
      <c r="E202" s="78"/>
    </row>
    <row r="203" spans="1:5" x14ac:dyDescent="0.3">
      <c r="A203" s="75"/>
      <c r="B203" s="76"/>
      <c r="C203" s="76"/>
      <c r="D203" s="77"/>
      <c r="E203" s="78"/>
    </row>
    <row r="204" spans="1:5" x14ac:dyDescent="0.3">
      <c r="A204" s="75"/>
      <c r="B204" s="76"/>
      <c r="C204" s="76"/>
      <c r="D204" s="77"/>
      <c r="E204" s="78"/>
    </row>
    <row r="205" spans="1:5" x14ac:dyDescent="0.3">
      <c r="A205" s="75"/>
      <c r="B205" s="76"/>
      <c r="C205" s="76"/>
      <c r="D205" s="77"/>
      <c r="E205" s="78"/>
    </row>
    <row r="206" spans="1:5" x14ac:dyDescent="0.3">
      <c r="A206" s="75"/>
      <c r="B206" s="76"/>
      <c r="C206" s="76"/>
      <c r="D206" s="77"/>
      <c r="E206" s="78"/>
    </row>
    <row r="207" spans="1:5" x14ac:dyDescent="0.3">
      <c r="A207" s="75"/>
      <c r="B207" s="76"/>
      <c r="C207" s="76"/>
      <c r="D207" s="77"/>
      <c r="E207" s="78"/>
    </row>
    <row r="208" spans="1:5" x14ac:dyDescent="0.3">
      <c r="A208" s="75"/>
      <c r="B208" s="76"/>
      <c r="C208" s="76"/>
      <c r="D208" s="77"/>
      <c r="E208" s="78"/>
    </row>
    <row r="209" spans="1:5" x14ac:dyDescent="0.3">
      <c r="A209" s="75"/>
      <c r="B209" s="76"/>
      <c r="C209" s="76"/>
      <c r="D209" s="77"/>
      <c r="E209" s="78"/>
    </row>
    <row r="210" spans="1:5" x14ac:dyDescent="0.3">
      <c r="A210" s="75"/>
      <c r="B210" s="76"/>
      <c r="C210" s="76"/>
      <c r="D210" s="77"/>
      <c r="E210" s="78"/>
    </row>
    <row r="211" spans="1:5" x14ac:dyDescent="0.3">
      <c r="A211" s="75"/>
      <c r="B211" s="76"/>
      <c r="C211" s="76"/>
      <c r="D211" s="77"/>
      <c r="E211" s="78"/>
    </row>
    <row r="212" spans="1:5" x14ac:dyDescent="0.3">
      <c r="A212" s="75"/>
      <c r="B212" s="76"/>
      <c r="C212" s="76"/>
      <c r="D212" s="77"/>
      <c r="E212" s="78"/>
    </row>
    <row r="213" spans="1:5" x14ac:dyDescent="0.3">
      <c r="A213" s="75"/>
      <c r="B213" s="76"/>
      <c r="C213" s="76"/>
      <c r="D213" s="77"/>
      <c r="E213" s="78"/>
    </row>
    <row r="214" spans="1:5" x14ac:dyDescent="0.3">
      <c r="A214" s="75"/>
      <c r="B214" s="76"/>
      <c r="C214" s="76"/>
      <c r="D214" s="77"/>
      <c r="E214" s="78"/>
    </row>
    <row r="215" spans="1:5" x14ac:dyDescent="0.3">
      <c r="A215" s="75"/>
      <c r="B215" s="76"/>
      <c r="C215" s="76"/>
      <c r="D215" s="77"/>
      <c r="E215" s="78"/>
    </row>
    <row r="216" spans="1:5" x14ac:dyDescent="0.3">
      <c r="A216" s="75"/>
      <c r="B216" s="76"/>
      <c r="C216" s="76"/>
      <c r="D216" s="77"/>
      <c r="E216" s="78"/>
    </row>
    <row r="217" spans="1:5" x14ac:dyDescent="0.3">
      <c r="A217" s="75"/>
      <c r="B217" s="76"/>
      <c r="C217" s="76"/>
      <c r="D217" s="77"/>
      <c r="E217" s="78"/>
    </row>
    <row r="218" spans="1:5" x14ac:dyDescent="0.3">
      <c r="A218" s="75"/>
      <c r="B218" s="76"/>
      <c r="C218" s="76"/>
      <c r="D218" s="77"/>
      <c r="E218" s="78"/>
    </row>
    <row r="219" spans="1:5" x14ac:dyDescent="0.3">
      <c r="A219" s="75"/>
      <c r="B219" s="76"/>
      <c r="C219" s="76"/>
      <c r="D219" s="77"/>
      <c r="E219" s="78"/>
    </row>
    <row r="220" spans="1:5" x14ac:dyDescent="0.3">
      <c r="A220" s="75"/>
      <c r="B220" s="76"/>
      <c r="C220" s="76"/>
      <c r="D220" s="77"/>
      <c r="E220" s="78"/>
    </row>
    <row r="221" spans="1:5" x14ac:dyDescent="0.3">
      <c r="A221" s="75"/>
      <c r="B221" s="76"/>
      <c r="C221" s="76"/>
      <c r="D221" s="77"/>
      <c r="E221" s="78"/>
    </row>
    <row r="222" spans="1:5" x14ac:dyDescent="0.3">
      <c r="A222" s="75"/>
      <c r="B222" s="76"/>
      <c r="C222" s="76"/>
      <c r="D222" s="77"/>
      <c r="E222" s="78"/>
    </row>
    <row r="223" spans="1:5" x14ac:dyDescent="0.3">
      <c r="A223" s="75"/>
      <c r="B223" s="76"/>
      <c r="C223" s="76"/>
      <c r="D223" s="77"/>
      <c r="E223" s="78"/>
    </row>
    <row r="224" spans="1:5" x14ac:dyDescent="0.3">
      <c r="A224" s="75"/>
      <c r="B224" s="76"/>
      <c r="C224" s="76"/>
      <c r="D224" s="77"/>
      <c r="E224" s="78"/>
    </row>
    <row r="225" spans="1:5" x14ac:dyDescent="0.3">
      <c r="A225" s="75"/>
      <c r="B225" s="76"/>
      <c r="C225" s="76"/>
      <c r="D225" s="77"/>
      <c r="E225" s="78"/>
    </row>
    <row r="226" spans="1:5" x14ac:dyDescent="0.3">
      <c r="A226" s="75"/>
      <c r="B226" s="76"/>
      <c r="C226" s="76"/>
      <c r="D226" s="77"/>
      <c r="E226" s="78"/>
    </row>
    <row r="227" spans="1:5" x14ac:dyDescent="0.3">
      <c r="A227" s="75"/>
      <c r="B227" s="76"/>
      <c r="C227" s="76"/>
      <c r="D227" s="77"/>
      <c r="E227" s="78"/>
    </row>
    <row r="228" spans="1:5" x14ac:dyDescent="0.3">
      <c r="A228" s="75"/>
      <c r="B228" s="76"/>
      <c r="C228" s="76"/>
      <c r="D228" s="77"/>
      <c r="E228" s="78"/>
    </row>
    <row r="229" spans="1:5" x14ac:dyDescent="0.3">
      <c r="A229" s="75"/>
      <c r="B229" s="76"/>
      <c r="C229" s="76"/>
      <c r="D229" s="77"/>
      <c r="E229" s="78"/>
    </row>
    <row r="230" spans="1:5" x14ac:dyDescent="0.3">
      <c r="A230" s="75"/>
      <c r="B230" s="76"/>
      <c r="C230" s="76"/>
      <c r="D230" s="77"/>
      <c r="E230" s="78"/>
    </row>
    <row r="231" spans="1:5" x14ac:dyDescent="0.3">
      <c r="A231" s="75"/>
      <c r="B231" s="76"/>
      <c r="C231" s="76"/>
      <c r="D231" s="77"/>
      <c r="E231" s="78"/>
    </row>
    <row r="232" spans="1:5" x14ac:dyDescent="0.3">
      <c r="A232" s="75"/>
      <c r="B232" s="76"/>
      <c r="C232" s="76"/>
      <c r="D232" s="77"/>
      <c r="E232" s="78"/>
    </row>
    <row r="233" spans="1:5" x14ac:dyDescent="0.3">
      <c r="A233" s="75"/>
      <c r="B233" s="76"/>
      <c r="C233" s="76"/>
      <c r="D233" s="77"/>
      <c r="E233" s="78"/>
    </row>
    <row r="234" spans="1:5" x14ac:dyDescent="0.3">
      <c r="A234" s="75"/>
      <c r="B234" s="76"/>
      <c r="C234" s="76"/>
      <c r="D234" s="77"/>
      <c r="E234" s="78"/>
    </row>
    <row r="235" spans="1:5" x14ac:dyDescent="0.3">
      <c r="A235" s="75"/>
      <c r="B235" s="76"/>
      <c r="C235" s="76"/>
      <c r="D235" s="77"/>
      <c r="E235" s="78"/>
    </row>
    <row r="236" spans="1:5" x14ac:dyDescent="0.3">
      <c r="A236" s="75"/>
      <c r="B236" s="76"/>
      <c r="C236" s="76"/>
      <c r="D236" s="77"/>
      <c r="E236" s="78"/>
    </row>
    <row r="237" spans="1:5" x14ac:dyDescent="0.3">
      <c r="A237" s="75"/>
      <c r="B237" s="76"/>
      <c r="C237" s="76"/>
      <c r="D237" s="77"/>
      <c r="E237" s="78"/>
    </row>
    <row r="238" spans="1:5" x14ac:dyDescent="0.3">
      <c r="A238" s="75"/>
      <c r="B238" s="76"/>
      <c r="C238" s="76"/>
      <c r="D238" s="77"/>
      <c r="E238" s="78"/>
    </row>
    <row r="239" spans="1:5" x14ac:dyDescent="0.3">
      <c r="A239" s="75"/>
      <c r="B239" s="76"/>
      <c r="C239" s="76"/>
      <c r="D239" s="77"/>
      <c r="E239" s="78"/>
    </row>
    <row r="240" spans="1:5" x14ac:dyDescent="0.3">
      <c r="A240" s="75"/>
      <c r="B240" s="76"/>
      <c r="C240" s="76"/>
      <c r="D240" s="77"/>
      <c r="E240" s="78"/>
    </row>
    <row r="241" spans="1:5" x14ac:dyDescent="0.3">
      <c r="A241" s="75"/>
      <c r="B241" s="76"/>
      <c r="C241" s="76"/>
      <c r="D241" s="77"/>
      <c r="E241" s="78"/>
    </row>
    <row r="242" spans="1:5" x14ac:dyDescent="0.3">
      <c r="A242" s="75"/>
      <c r="B242" s="76"/>
      <c r="C242" s="76"/>
      <c r="D242" s="77"/>
      <c r="E242" s="78"/>
    </row>
    <row r="243" spans="1:5" x14ac:dyDescent="0.3">
      <c r="A243" s="75"/>
      <c r="B243" s="76"/>
      <c r="C243" s="76"/>
      <c r="D243" s="77"/>
      <c r="E243" s="78"/>
    </row>
    <row r="244" spans="1:5" x14ac:dyDescent="0.3">
      <c r="A244" s="75"/>
      <c r="B244" s="76"/>
      <c r="C244" s="76"/>
      <c r="D244" s="77"/>
      <c r="E244" s="78"/>
    </row>
    <row r="245" spans="1:5" x14ac:dyDescent="0.3">
      <c r="A245" s="75"/>
      <c r="B245" s="76"/>
      <c r="C245" s="76"/>
      <c r="D245" s="77"/>
      <c r="E245" s="78"/>
    </row>
    <row r="246" spans="1:5" x14ac:dyDescent="0.3">
      <c r="A246" s="75"/>
      <c r="B246" s="76"/>
      <c r="C246" s="76"/>
      <c r="D246" s="77"/>
      <c r="E246" s="78"/>
    </row>
    <row r="247" spans="1:5" x14ac:dyDescent="0.3">
      <c r="A247" s="75"/>
      <c r="B247" s="76"/>
      <c r="C247" s="76"/>
      <c r="D247" s="77"/>
      <c r="E247" s="78"/>
    </row>
    <row r="248" spans="1:5" x14ac:dyDescent="0.3">
      <c r="A248" s="75"/>
      <c r="B248" s="76"/>
      <c r="C248" s="76"/>
      <c r="D248" s="77"/>
      <c r="E248" s="78"/>
    </row>
    <row r="249" spans="1:5" x14ac:dyDescent="0.3">
      <c r="A249" s="75"/>
      <c r="B249" s="76"/>
      <c r="C249" s="76"/>
      <c r="D249" s="77"/>
      <c r="E249" s="78"/>
    </row>
    <row r="250" spans="1:5" x14ac:dyDescent="0.3">
      <c r="A250" s="75"/>
      <c r="B250" s="76"/>
      <c r="C250" s="76"/>
      <c r="D250" s="77"/>
      <c r="E250" s="78"/>
    </row>
    <row r="251" spans="1:5" x14ac:dyDescent="0.3">
      <c r="A251" s="75"/>
      <c r="B251" s="76"/>
      <c r="C251" s="76"/>
      <c r="D251" s="77"/>
      <c r="E251" s="78"/>
    </row>
    <row r="252" spans="1:5" x14ac:dyDescent="0.3">
      <c r="A252" s="75"/>
      <c r="B252" s="76"/>
      <c r="C252" s="76"/>
      <c r="D252" s="77"/>
      <c r="E252" s="78"/>
    </row>
    <row r="253" spans="1:5" x14ac:dyDescent="0.3">
      <c r="A253" s="75"/>
      <c r="B253" s="76"/>
      <c r="C253" s="76"/>
      <c r="D253" s="77"/>
      <c r="E253" s="78"/>
    </row>
    <row r="254" spans="1:5" x14ac:dyDescent="0.3">
      <c r="A254" s="75"/>
      <c r="B254" s="76"/>
      <c r="C254" s="76"/>
      <c r="D254" s="77"/>
      <c r="E254" s="78"/>
    </row>
    <row r="255" spans="1:5" x14ac:dyDescent="0.3">
      <c r="A255" s="75"/>
      <c r="B255" s="76"/>
      <c r="C255" s="76"/>
      <c r="D255" s="77"/>
      <c r="E255" s="78"/>
    </row>
    <row r="256" spans="1:5" x14ac:dyDescent="0.3">
      <c r="A256" s="75"/>
      <c r="B256" s="76"/>
      <c r="C256" s="76"/>
      <c r="D256" s="77"/>
      <c r="E256" s="78"/>
    </row>
    <row r="257" spans="1:5" x14ac:dyDescent="0.3">
      <c r="A257" s="75"/>
      <c r="B257" s="76"/>
      <c r="C257" s="76"/>
      <c r="D257" s="77"/>
      <c r="E257" s="78"/>
    </row>
    <row r="258" spans="1:5" x14ac:dyDescent="0.3">
      <c r="A258" s="75"/>
      <c r="B258" s="76"/>
      <c r="C258" s="76"/>
      <c r="D258" s="77"/>
      <c r="E258" s="78"/>
    </row>
    <row r="259" spans="1:5" x14ac:dyDescent="0.3">
      <c r="A259" s="75"/>
      <c r="B259" s="76"/>
      <c r="C259" s="76"/>
      <c r="D259" s="77"/>
      <c r="E259" s="78"/>
    </row>
    <row r="260" spans="1:5" x14ac:dyDescent="0.3">
      <c r="A260" s="75"/>
      <c r="B260" s="76"/>
      <c r="C260" s="76"/>
      <c r="D260" s="77"/>
      <c r="E260" s="78"/>
    </row>
    <row r="261" spans="1:5" x14ac:dyDescent="0.3">
      <c r="A261" s="75"/>
      <c r="B261" s="76"/>
      <c r="C261" s="76"/>
      <c r="D261" s="77"/>
      <c r="E261" s="78"/>
    </row>
    <row r="262" spans="1:5" x14ac:dyDescent="0.3">
      <c r="A262" s="75"/>
      <c r="B262" s="76"/>
      <c r="C262" s="76"/>
      <c r="D262" s="77"/>
      <c r="E262" s="78"/>
    </row>
    <row r="263" spans="1:5" x14ac:dyDescent="0.3">
      <c r="A263" s="75"/>
      <c r="B263" s="76"/>
      <c r="C263" s="76"/>
      <c r="D263" s="77"/>
      <c r="E263" s="78"/>
    </row>
    <row r="264" spans="1:5" x14ac:dyDescent="0.3">
      <c r="A264" s="75"/>
      <c r="B264" s="76"/>
      <c r="C264" s="76"/>
      <c r="D264" s="77"/>
      <c r="E264" s="78"/>
    </row>
    <row r="265" spans="1:5" x14ac:dyDescent="0.3">
      <c r="A265" s="75"/>
      <c r="B265" s="76"/>
      <c r="C265" s="76"/>
      <c r="D265" s="77"/>
      <c r="E265" s="78"/>
    </row>
    <row r="266" spans="1:5" x14ac:dyDescent="0.3">
      <c r="A266" s="75"/>
      <c r="B266" s="76"/>
      <c r="C266" s="76"/>
      <c r="D266" s="77"/>
      <c r="E266" s="78"/>
    </row>
    <row r="267" spans="1:5" x14ac:dyDescent="0.3">
      <c r="A267" s="75"/>
      <c r="B267" s="76"/>
      <c r="C267" s="76"/>
      <c r="D267" s="77"/>
      <c r="E267" s="78"/>
    </row>
    <row r="268" spans="1:5" x14ac:dyDescent="0.3">
      <c r="A268" s="75"/>
      <c r="B268" s="76"/>
      <c r="C268" s="76"/>
      <c r="D268" s="77"/>
      <c r="E268" s="78"/>
    </row>
    <row r="269" spans="1:5" x14ac:dyDescent="0.3">
      <c r="A269" s="75"/>
      <c r="B269" s="76"/>
      <c r="C269" s="76"/>
      <c r="D269" s="77"/>
      <c r="E269" s="78"/>
    </row>
    <row r="270" spans="1:5" x14ac:dyDescent="0.3">
      <c r="A270" s="75"/>
      <c r="B270" s="76"/>
      <c r="C270" s="76"/>
      <c r="D270" s="77"/>
      <c r="E270" s="78"/>
    </row>
    <row r="271" spans="1:5" x14ac:dyDescent="0.3">
      <c r="A271" s="75"/>
      <c r="B271" s="76"/>
      <c r="C271" s="76"/>
      <c r="D271" s="77"/>
      <c r="E271" s="78"/>
    </row>
    <row r="272" spans="1:5" x14ac:dyDescent="0.3">
      <c r="A272" s="75"/>
      <c r="B272" s="76"/>
      <c r="C272" s="76"/>
      <c r="D272" s="77"/>
      <c r="E272" s="78"/>
    </row>
    <row r="273" spans="1:5" x14ac:dyDescent="0.3">
      <c r="A273" s="75"/>
      <c r="B273" s="76"/>
      <c r="C273" s="76"/>
      <c r="D273" s="77"/>
      <c r="E273" s="78"/>
    </row>
    <row r="274" spans="1:5" x14ac:dyDescent="0.3">
      <c r="A274" s="75"/>
      <c r="B274" s="76"/>
      <c r="C274" s="76"/>
      <c r="D274" s="77"/>
      <c r="E274" s="78"/>
    </row>
    <row r="275" spans="1:5" x14ac:dyDescent="0.3">
      <c r="A275" s="75"/>
      <c r="B275" s="76"/>
      <c r="C275" s="76"/>
      <c r="D275" s="77"/>
      <c r="E275" s="78"/>
    </row>
    <row r="276" spans="1:5" x14ac:dyDescent="0.3">
      <c r="A276" s="75"/>
      <c r="B276" s="76"/>
      <c r="C276" s="76"/>
      <c r="D276" s="77"/>
      <c r="E276" s="78"/>
    </row>
    <row r="277" spans="1:5" x14ac:dyDescent="0.3">
      <c r="A277" s="75"/>
      <c r="B277" s="76"/>
      <c r="C277" s="76"/>
      <c r="D277" s="77"/>
      <c r="E277" s="78"/>
    </row>
    <row r="278" spans="1:5" x14ac:dyDescent="0.3">
      <c r="A278" s="75"/>
      <c r="B278" s="76"/>
      <c r="C278" s="76"/>
      <c r="D278" s="77"/>
      <c r="E278" s="78"/>
    </row>
    <row r="279" spans="1:5" x14ac:dyDescent="0.3">
      <c r="A279" s="75"/>
      <c r="B279" s="76"/>
      <c r="C279" s="76"/>
      <c r="D279" s="77"/>
      <c r="E279" s="78"/>
    </row>
    <row r="280" spans="1:5" x14ac:dyDescent="0.3">
      <c r="A280" s="75"/>
      <c r="B280" s="76"/>
      <c r="C280" s="76"/>
      <c r="D280" s="77"/>
      <c r="E280" s="78"/>
    </row>
    <row r="281" spans="1:5" x14ac:dyDescent="0.3">
      <c r="A281" s="75"/>
      <c r="B281" s="76"/>
      <c r="C281" s="76"/>
      <c r="D281" s="77"/>
      <c r="E281" s="78"/>
    </row>
  </sheetData>
  <mergeCells count="9">
    <mergeCell ref="B21:C21"/>
    <mergeCell ref="B17:C17"/>
    <mergeCell ref="B3:C4"/>
    <mergeCell ref="B1:C1"/>
    <mergeCell ref="B7:C7"/>
    <mergeCell ref="B9:C9"/>
    <mergeCell ref="B15:C15"/>
    <mergeCell ref="B11:C11"/>
    <mergeCell ref="B13:C13"/>
  </mergeCells>
  <phoneticPr fontId="28" type="noConversion"/>
  <pageMargins left="0.62992125984251968" right="0.43307086614173229" top="0.82677165354330717" bottom="0.89" header="0.43" footer="0.44"/>
  <pageSetup paperSize="9" orientation="portrait" r:id="rId1"/>
  <headerFooter alignWithMargins="0">
    <oddHeader>&amp;C&amp;"Arial,Bold"&amp;16GENERAL SUMMARY</oddHeader>
    <oddFooter xml:space="preserve">&amp;L&amp;12 1PZ1362&amp;C&amp;12 THE UNIONIST CLUB, 67 MORRAB ROAD&amp;R&amp;12Page GS/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6:I28"/>
  <sheetViews>
    <sheetView view="pageLayout" topLeftCell="A10" zoomScaleNormal="100" workbookViewId="0">
      <selection activeCell="H33" sqref="H33"/>
    </sheetView>
  </sheetViews>
  <sheetFormatPr defaultRowHeight="13.2" x14ac:dyDescent="0.25"/>
  <cols>
    <col min="9" max="9" width="15.88671875" customWidth="1"/>
  </cols>
  <sheetData>
    <row r="26" spans="1:9" ht="15" x14ac:dyDescent="0.25">
      <c r="A26" s="1063" t="s">
        <v>1037</v>
      </c>
      <c r="B26" s="1063"/>
      <c r="C26" s="1063"/>
      <c r="D26" s="1063"/>
      <c r="E26" s="1063"/>
      <c r="F26" s="1063"/>
      <c r="G26" s="1063"/>
      <c r="H26" s="1063"/>
      <c r="I26" s="1063"/>
    </row>
    <row r="28" spans="1:9" ht="15" x14ac:dyDescent="0.25">
      <c r="A28" s="1063" t="s">
        <v>1175</v>
      </c>
      <c r="B28" s="1063"/>
      <c r="C28" s="1063"/>
      <c r="D28" s="1063"/>
      <c r="E28" s="1063"/>
      <c r="F28" s="1063"/>
      <c r="G28" s="1063"/>
      <c r="H28" s="1063"/>
      <c r="I28" s="1063"/>
    </row>
  </sheetData>
  <mergeCells count="2">
    <mergeCell ref="A26:I26"/>
    <mergeCell ref="A28:I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9"/>
  <sheetViews>
    <sheetView view="pageLayout" topLeftCell="A435" zoomScaleNormal="100" workbookViewId="0">
      <selection activeCell="E22" sqref="E22"/>
    </sheetView>
  </sheetViews>
  <sheetFormatPr defaultColWidth="9.109375" defaultRowHeight="15.6" x14ac:dyDescent="0.3"/>
  <cols>
    <col min="1" max="1" width="5.6640625" style="120" customWidth="1"/>
    <col min="2" max="2" width="12.6640625" style="136" customWidth="1"/>
    <col min="3" max="3" width="38.6640625" style="116" customWidth="1"/>
    <col min="4" max="4" width="6.6640625" style="119" customWidth="1"/>
    <col min="5" max="5" width="5.6640625" style="119" customWidth="1"/>
    <col min="6" max="6" width="9.6640625" style="118" customWidth="1"/>
    <col min="7" max="7" width="12.6640625" style="137" customWidth="1"/>
    <col min="8" max="16384" width="9.109375" style="116"/>
  </cols>
  <sheetData>
    <row r="1" spans="1:8" ht="20.25" customHeight="1" x14ac:dyDescent="0.25">
      <c r="A1" s="138"/>
      <c r="B1" s="838" t="s">
        <v>424</v>
      </c>
      <c r="C1" s="839"/>
      <c r="D1" s="839"/>
      <c r="E1" s="839"/>
      <c r="F1" s="840"/>
      <c r="G1" s="139" t="s">
        <v>428</v>
      </c>
    </row>
    <row r="2" spans="1:8" ht="6" customHeight="1" x14ac:dyDescent="0.25">
      <c r="A2" s="140"/>
      <c r="B2" s="899"/>
      <c r="C2" s="900"/>
      <c r="D2" s="900"/>
      <c r="E2" s="900"/>
      <c r="F2" s="901"/>
      <c r="G2" s="128"/>
    </row>
    <row r="3" spans="1:8" ht="15" x14ac:dyDescent="0.25">
      <c r="A3" s="141"/>
      <c r="B3" s="382" t="s">
        <v>449</v>
      </c>
      <c r="C3" s="383" t="s">
        <v>450</v>
      </c>
      <c r="D3" s="384"/>
      <c r="E3" s="384"/>
      <c r="F3" s="385"/>
      <c r="G3" s="129"/>
    </row>
    <row r="4" spans="1:8" ht="12" customHeight="1" x14ac:dyDescent="0.25">
      <c r="A4" s="141"/>
      <c r="B4" s="144"/>
      <c r="C4" s="145"/>
      <c r="D4" s="145"/>
      <c r="E4" s="145"/>
      <c r="F4" s="386"/>
      <c r="G4" s="242"/>
    </row>
    <row r="5" spans="1:8" ht="15.75" customHeight="1" x14ac:dyDescent="0.25">
      <c r="A5" s="141"/>
      <c r="B5" s="144" t="s">
        <v>451</v>
      </c>
      <c r="C5" s="145" t="s">
        <v>452</v>
      </c>
      <c r="D5" s="145"/>
      <c r="E5" s="145"/>
      <c r="F5" s="386"/>
      <c r="G5" s="242"/>
    </row>
    <row r="6" spans="1:8" ht="15" x14ac:dyDescent="0.25">
      <c r="A6" s="141"/>
      <c r="B6" s="144"/>
      <c r="C6" s="145"/>
      <c r="D6" s="130"/>
      <c r="E6" s="145"/>
      <c r="F6" s="386"/>
      <c r="G6" s="210"/>
    </row>
    <row r="7" spans="1:8" ht="15" x14ac:dyDescent="0.25">
      <c r="A7" s="141"/>
      <c r="B7" s="144" t="s">
        <v>453</v>
      </c>
      <c r="C7" s="855" t="s">
        <v>1268</v>
      </c>
      <c r="D7" s="855"/>
      <c r="E7" s="855"/>
      <c r="F7" s="829"/>
      <c r="G7" s="210" t="str">
        <f>IF(F7=0,"",D7*F7)</f>
        <v/>
      </c>
    </row>
    <row r="8" spans="1:8" ht="10.5" customHeight="1" x14ac:dyDescent="0.25">
      <c r="A8" s="141"/>
      <c r="B8" s="144"/>
      <c r="C8" s="145"/>
      <c r="D8" s="130"/>
      <c r="E8" s="145"/>
      <c r="F8" s="386"/>
      <c r="G8" s="210"/>
    </row>
    <row r="9" spans="1:8" ht="15" customHeight="1" x14ac:dyDescent="0.25">
      <c r="A9" s="141"/>
      <c r="B9" s="144" t="s">
        <v>454</v>
      </c>
      <c r="C9" s="902" t="s">
        <v>1269</v>
      </c>
      <c r="D9" s="902"/>
      <c r="E9" s="902"/>
      <c r="F9" s="694"/>
      <c r="G9" s="210" t="str">
        <f>IF(F9=0,"",D9*F9)</f>
        <v/>
      </c>
    </row>
    <row r="10" spans="1:8" ht="15" x14ac:dyDescent="0.25">
      <c r="A10" s="141"/>
      <c r="B10" s="144"/>
      <c r="C10" s="902"/>
      <c r="D10" s="902"/>
      <c r="E10" s="902"/>
      <c r="F10" s="694"/>
      <c r="G10" s="210"/>
    </row>
    <row r="11" spans="1:8" ht="15" x14ac:dyDescent="0.25">
      <c r="A11" s="141"/>
      <c r="B11" s="144"/>
      <c r="C11" s="902"/>
      <c r="D11" s="902"/>
      <c r="E11" s="902"/>
      <c r="F11" s="694"/>
      <c r="G11" s="210"/>
    </row>
    <row r="12" spans="1:8" ht="15" x14ac:dyDescent="0.25">
      <c r="A12" s="141"/>
      <c r="B12" s="144"/>
      <c r="C12" s="131"/>
      <c r="D12" s="131"/>
      <c r="E12" s="145"/>
      <c r="F12" s="386"/>
      <c r="G12" s="242"/>
    </row>
    <row r="13" spans="1:8" ht="15.75" customHeight="1" x14ac:dyDescent="0.3">
      <c r="A13" s="141"/>
      <c r="B13" s="144" t="s">
        <v>455</v>
      </c>
      <c r="C13" s="828" t="s">
        <v>1270</v>
      </c>
      <c r="D13" s="828"/>
      <c r="E13" s="828"/>
      <c r="F13" s="829"/>
      <c r="G13" s="210"/>
      <c r="H13" s="121"/>
    </row>
    <row r="14" spans="1:8" ht="15.75" customHeight="1" x14ac:dyDescent="0.3">
      <c r="A14" s="141"/>
      <c r="B14" s="144"/>
      <c r="C14" s="828"/>
      <c r="D14" s="828"/>
      <c r="E14" s="828"/>
      <c r="F14" s="829"/>
      <c r="G14" s="210"/>
      <c r="H14" s="121"/>
    </row>
    <row r="15" spans="1:8" x14ac:dyDescent="0.3">
      <c r="A15" s="141"/>
      <c r="B15" s="144" t="s">
        <v>456</v>
      </c>
      <c r="C15" s="855" t="s">
        <v>1549</v>
      </c>
      <c r="D15" s="855"/>
      <c r="E15" s="855"/>
      <c r="F15" s="829"/>
      <c r="G15" s="210" t="str">
        <f>IF(F15=0,"",D15*F15)</f>
        <v/>
      </c>
      <c r="H15" s="121"/>
    </row>
    <row r="16" spans="1:8" x14ac:dyDescent="0.3">
      <c r="A16" s="141"/>
      <c r="B16" s="144"/>
      <c r="C16" s="145"/>
      <c r="D16" s="145"/>
      <c r="E16" s="145"/>
      <c r="F16" s="386"/>
      <c r="G16" s="210"/>
      <c r="H16" s="121"/>
    </row>
    <row r="17" spans="1:8" ht="15.75" customHeight="1" x14ac:dyDescent="0.25">
      <c r="A17" s="141"/>
      <c r="B17" s="144" t="s">
        <v>457</v>
      </c>
      <c r="C17" s="145" t="s">
        <v>458</v>
      </c>
      <c r="D17" s="145"/>
      <c r="E17" s="145"/>
      <c r="F17" s="386"/>
      <c r="G17" s="210" t="str">
        <f>IF(F17=0,"",D17*F17)</f>
        <v/>
      </c>
      <c r="H17" s="231"/>
    </row>
    <row r="18" spans="1:8" ht="6.75" customHeight="1" x14ac:dyDescent="0.25">
      <c r="A18" s="141"/>
      <c r="B18" s="144"/>
      <c r="C18" s="145"/>
      <c r="D18" s="130"/>
      <c r="E18" s="145"/>
      <c r="F18" s="386"/>
      <c r="G18" s="210"/>
      <c r="H18" s="231"/>
    </row>
    <row r="19" spans="1:8" ht="15" x14ac:dyDescent="0.25">
      <c r="A19" s="141"/>
      <c r="B19" s="144"/>
      <c r="C19" s="391" t="s">
        <v>1271</v>
      </c>
      <c r="D19" s="145"/>
      <c r="E19" s="145"/>
      <c r="F19" s="386"/>
      <c r="G19" s="210" t="str">
        <f>IF(F19=0,"",D19*F19)</f>
        <v/>
      </c>
      <c r="H19" s="231"/>
    </row>
    <row r="20" spans="1:8" ht="15" x14ac:dyDescent="0.25">
      <c r="A20" s="141"/>
      <c r="B20" s="144"/>
      <c r="C20" s="145" t="s">
        <v>1272</v>
      </c>
      <c r="D20" s="145"/>
      <c r="E20" s="145"/>
      <c r="F20" s="386"/>
      <c r="G20" s="210"/>
      <c r="H20" s="231"/>
    </row>
    <row r="21" spans="1:8" ht="15" x14ac:dyDescent="0.25">
      <c r="A21" s="141"/>
      <c r="B21" s="144"/>
      <c r="C21" s="391" t="s">
        <v>1273</v>
      </c>
      <c r="D21" s="145"/>
      <c r="E21" s="145"/>
      <c r="F21" s="386"/>
      <c r="G21" s="210" t="str">
        <f>IF(F21=0,"",D21*F21)</f>
        <v/>
      </c>
      <c r="H21" s="231"/>
    </row>
    <row r="22" spans="1:8" x14ac:dyDescent="0.3">
      <c r="A22" s="141"/>
      <c r="B22" s="144"/>
      <c r="C22" s="145" t="s">
        <v>1274</v>
      </c>
      <c r="D22" s="145"/>
      <c r="E22" s="145"/>
      <c r="F22" s="386"/>
      <c r="G22" s="210" t="str">
        <f>IF(F22=0,"",D22*F22)</f>
        <v/>
      </c>
      <c r="H22" s="121"/>
    </row>
    <row r="23" spans="1:8" x14ac:dyDescent="0.3">
      <c r="A23" s="141"/>
      <c r="B23" s="144"/>
      <c r="C23" s="145" t="s">
        <v>1275</v>
      </c>
      <c r="D23" s="145"/>
      <c r="E23" s="145"/>
      <c r="F23" s="386"/>
      <c r="G23" s="210"/>
      <c r="H23" s="121"/>
    </row>
    <row r="24" spans="1:8" x14ac:dyDescent="0.3">
      <c r="A24" s="141"/>
      <c r="B24" s="144"/>
      <c r="C24" s="145" t="s">
        <v>1276</v>
      </c>
      <c r="D24" s="145"/>
      <c r="E24" s="145"/>
      <c r="F24" s="386"/>
      <c r="G24" s="210"/>
      <c r="H24" s="121"/>
    </row>
    <row r="25" spans="1:8" x14ac:dyDescent="0.3">
      <c r="A25" s="141"/>
      <c r="B25" s="144"/>
      <c r="C25" s="145"/>
      <c r="D25" s="145"/>
      <c r="E25" s="145"/>
      <c r="F25" s="386"/>
      <c r="G25" s="210"/>
      <c r="H25" s="121"/>
    </row>
    <row r="26" spans="1:8" x14ac:dyDescent="0.3">
      <c r="A26" s="141"/>
      <c r="B26" s="144" t="s">
        <v>460</v>
      </c>
      <c r="C26" s="145" t="s">
        <v>124</v>
      </c>
      <c r="D26" s="145"/>
      <c r="E26" s="145"/>
      <c r="F26" s="386"/>
      <c r="G26" s="210"/>
      <c r="H26" s="121"/>
    </row>
    <row r="27" spans="1:8" ht="6" customHeight="1" x14ac:dyDescent="0.3">
      <c r="A27" s="141"/>
      <c r="B27" s="144"/>
      <c r="C27" s="145"/>
      <c r="D27" s="145"/>
      <c r="E27" s="145"/>
      <c r="F27" s="386"/>
      <c r="G27" s="210"/>
      <c r="H27" s="121"/>
    </row>
    <row r="28" spans="1:8" x14ac:dyDescent="0.3">
      <c r="A28" s="141"/>
      <c r="B28" s="144"/>
      <c r="C28" s="145" t="s">
        <v>459</v>
      </c>
      <c r="D28" s="145"/>
      <c r="E28" s="145"/>
      <c r="F28" s="386"/>
      <c r="G28" s="210"/>
      <c r="H28" s="121"/>
    </row>
    <row r="29" spans="1:8" ht="14.25" customHeight="1" x14ac:dyDescent="0.3">
      <c r="A29" s="141"/>
      <c r="B29" s="144"/>
      <c r="C29" s="145"/>
      <c r="D29" s="145"/>
      <c r="E29" s="145"/>
      <c r="F29" s="386"/>
      <c r="G29" s="210"/>
      <c r="H29" s="121"/>
    </row>
    <row r="30" spans="1:8" x14ac:dyDescent="0.3">
      <c r="A30" s="141"/>
      <c r="B30" s="144" t="s">
        <v>461</v>
      </c>
      <c r="C30" s="850" t="s">
        <v>1237</v>
      </c>
      <c r="D30" s="833"/>
      <c r="E30" s="833"/>
      <c r="F30" s="834"/>
      <c r="G30" s="210"/>
      <c r="H30" s="121"/>
    </row>
    <row r="31" spans="1:8" ht="10.5" customHeight="1" x14ac:dyDescent="0.3">
      <c r="A31" s="141"/>
      <c r="B31" s="144"/>
      <c r="C31" s="145"/>
      <c r="D31" s="145"/>
      <c r="E31" s="145"/>
      <c r="F31" s="386"/>
      <c r="G31" s="210"/>
      <c r="H31" s="121"/>
    </row>
    <row r="32" spans="1:8" x14ac:dyDescent="0.3">
      <c r="A32" s="141"/>
      <c r="B32" s="144"/>
      <c r="C32" s="391" t="s">
        <v>1183</v>
      </c>
      <c r="D32" s="145"/>
      <c r="E32" s="145"/>
      <c r="F32" s="386"/>
      <c r="G32" s="210"/>
      <c r="H32" s="121"/>
    </row>
    <row r="33" spans="1:8" x14ac:dyDescent="0.3">
      <c r="A33" s="141"/>
      <c r="B33" s="144"/>
      <c r="C33" s="145" t="s">
        <v>1184</v>
      </c>
      <c r="D33" s="145"/>
      <c r="E33" s="145"/>
      <c r="F33" s="386"/>
      <c r="G33" s="210"/>
      <c r="H33" s="121"/>
    </row>
    <row r="34" spans="1:8" x14ac:dyDescent="0.3">
      <c r="A34" s="141"/>
      <c r="B34" s="144"/>
      <c r="C34" s="391" t="s">
        <v>1253</v>
      </c>
      <c r="D34" s="145"/>
      <c r="E34" s="145"/>
      <c r="F34" s="386"/>
      <c r="G34" s="210"/>
      <c r="H34" s="121"/>
    </row>
    <row r="35" spans="1:8" x14ac:dyDescent="0.3">
      <c r="A35" s="141"/>
      <c r="B35" s="144"/>
      <c r="C35" s="145" t="s">
        <v>463</v>
      </c>
      <c r="D35" s="145"/>
      <c r="E35" s="145"/>
      <c r="F35" s="386"/>
      <c r="G35" s="210"/>
      <c r="H35" s="121"/>
    </row>
    <row r="36" spans="1:8" x14ac:dyDescent="0.3">
      <c r="A36" s="141"/>
      <c r="B36" s="144"/>
      <c r="C36" s="145" t="s">
        <v>123</v>
      </c>
      <c r="D36" s="145"/>
      <c r="E36" s="145"/>
      <c r="F36" s="386"/>
      <c r="G36" s="210"/>
      <c r="H36" s="121"/>
    </row>
    <row r="37" spans="1:8" x14ac:dyDescent="0.3">
      <c r="A37" s="141"/>
      <c r="B37" s="144"/>
      <c r="C37" s="145" t="s">
        <v>394</v>
      </c>
      <c r="D37" s="145"/>
      <c r="E37" s="145"/>
      <c r="F37" s="386"/>
      <c r="G37" s="210"/>
      <c r="H37" s="121"/>
    </row>
    <row r="38" spans="1:8" x14ac:dyDescent="0.3">
      <c r="A38" s="141"/>
      <c r="B38" s="144"/>
      <c r="C38" s="145" t="s">
        <v>1185</v>
      </c>
      <c r="D38" s="145"/>
      <c r="E38" s="145"/>
      <c r="F38" s="386"/>
      <c r="G38" s="210"/>
      <c r="H38" s="121"/>
    </row>
    <row r="39" spans="1:8" x14ac:dyDescent="0.3">
      <c r="A39" s="141"/>
      <c r="B39" s="144"/>
      <c r="C39" s="145"/>
      <c r="D39" s="145"/>
      <c r="E39" s="145"/>
      <c r="F39" s="386"/>
      <c r="G39" s="210"/>
      <c r="H39" s="121"/>
    </row>
    <row r="40" spans="1:8" x14ac:dyDescent="0.3">
      <c r="A40" s="141"/>
      <c r="B40" s="144" t="s">
        <v>462</v>
      </c>
      <c r="C40" s="145" t="s">
        <v>875</v>
      </c>
      <c r="D40" s="145"/>
      <c r="E40" s="145"/>
      <c r="F40" s="386"/>
      <c r="G40" s="210"/>
      <c r="H40" s="121"/>
    </row>
    <row r="41" spans="1:8" ht="10.5" customHeight="1" x14ac:dyDescent="0.3">
      <c r="A41" s="141"/>
      <c r="B41" s="144"/>
      <c r="C41" s="145"/>
      <c r="D41" s="130"/>
      <c r="E41" s="145"/>
      <c r="F41" s="386"/>
      <c r="G41" s="210" t="str">
        <f>IF(F41=0,"",D41*F41)</f>
        <v/>
      </c>
      <c r="H41" s="121"/>
    </row>
    <row r="42" spans="1:8" x14ac:dyDescent="0.3">
      <c r="A42" s="141"/>
      <c r="B42" s="144"/>
      <c r="C42" s="391" t="s">
        <v>1183</v>
      </c>
      <c r="D42" s="145"/>
      <c r="E42" s="145"/>
      <c r="F42" s="386"/>
      <c r="G42" s="210"/>
      <c r="H42" s="121"/>
    </row>
    <row r="43" spans="1:8" x14ac:dyDescent="0.3">
      <c r="A43" s="141"/>
      <c r="B43" s="144"/>
      <c r="C43" s="145" t="s">
        <v>1184</v>
      </c>
      <c r="D43" s="145"/>
      <c r="E43" s="145"/>
      <c r="F43" s="386"/>
      <c r="G43" s="210" t="str">
        <f>IF(F43=0,"",D43*F43)</f>
        <v/>
      </c>
      <c r="H43" s="121"/>
    </row>
    <row r="44" spans="1:8" x14ac:dyDescent="0.3">
      <c r="A44" s="141"/>
      <c r="B44" s="144"/>
      <c r="C44" s="391" t="s">
        <v>1253</v>
      </c>
      <c r="D44" s="145"/>
      <c r="E44" s="145"/>
      <c r="F44" s="386"/>
      <c r="G44" s="210"/>
      <c r="H44" s="121"/>
    </row>
    <row r="45" spans="1:8" x14ac:dyDescent="0.3">
      <c r="A45" s="141"/>
      <c r="B45" s="144"/>
      <c r="C45" s="145" t="s">
        <v>463</v>
      </c>
      <c r="D45" s="145"/>
      <c r="E45" s="145"/>
      <c r="F45" s="386"/>
      <c r="G45" s="210"/>
      <c r="H45" s="121"/>
    </row>
    <row r="46" spans="1:8" x14ac:dyDescent="0.3">
      <c r="A46" s="141"/>
      <c r="B46" s="144"/>
      <c r="C46" s="145" t="s">
        <v>123</v>
      </c>
      <c r="D46" s="145"/>
      <c r="E46" s="145"/>
      <c r="F46" s="386"/>
      <c r="G46" s="210"/>
      <c r="H46" s="121"/>
    </row>
    <row r="47" spans="1:8" x14ac:dyDescent="0.3">
      <c r="A47" s="141"/>
      <c r="B47" s="144"/>
      <c r="C47" s="145" t="s">
        <v>394</v>
      </c>
      <c r="D47" s="145"/>
      <c r="E47" s="145"/>
      <c r="F47" s="386"/>
      <c r="G47" s="210" t="str">
        <f>IF(F47=0,"",D47*F47)</f>
        <v/>
      </c>
      <c r="H47" s="121"/>
    </row>
    <row r="48" spans="1:8" x14ac:dyDescent="0.3">
      <c r="A48" s="141"/>
      <c r="B48" s="144"/>
      <c r="C48" s="145" t="s">
        <v>1185</v>
      </c>
      <c r="D48" s="145"/>
      <c r="E48" s="145"/>
      <c r="F48" s="386"/>
      <c r="G48" s="210"/>
      <c r="H48" s="121"/>
    </row>
    <row r="49" spans="1:8" ht="31.2" customHeight="1" x14ac:dyDescent="0.3">
      <c r="A49" s="154"/>
      <c r="B49" s="187"/>
      <c r="C49" s="188"/>
      <c r="D49" s="188"/>
      <c r="E49" s="188"/>
      <c r="F49" s="232"/>
      <c r="G49" s="208"/>
      <c r="H49" s="121"/>
    </row>
    <row r="50" spans="1:8" ht="20.25" customHeight="1" x14ac:dyDescent="0.3">
      <c r="A50" s="123"/>
      <c r="B50" s="903" t="s">
        <v>442</v>
      </c>
      <c r="C50" s="903"/>
      <c r="D50" s="125"/>
      <c r="E50" s="125"/>
      <c r="F50" s="156" t="s">
        <v>429</v>
      </c>
      <c r="G50" s="126" t="str">
        <f>IF(SUM(G2:G49)=0,"",SUM(G2:G49))</f>
        <v/>
      </c>
      <c r="H50" s="121"/>
    </row>
    <row r="51" spans="1:8" ht="20.25" customHeight="1" x14ac:dyDescent="0.3">
      <c r="A51" s="157"/>
      <c r="B51" s="838" t="s">
        <v>424</v>
      </c>
      <c r="C51" s="839"/>
      <c r="D51" s="839"/>
      <c r="E51" s="839"/>
      <c r="F51" s="840"/>
      <c r="G51" s="139" t="s">
        <v>428</v>
      </c>
      <c r="H51" s="121"/>
    </row>
    <row r="52" spans="1:8" x14ac:dyDescent="0.3">
      <c r="A52" s="140"/>
      <c r="B52" s="393"/>
      <c r="C52" s="394"/>
      <c r="D52" s="395"/>
      <c r="E52" s="394"/>
      <c r="F52" s="396"/>
      <c r="G52" s="397"/>
      <c r="H52" s="121"/>
    </row>
    <row r="53" spans="1:8" x14ac:dyDescent="0.3">
      <c r="A53" s="141"/>
      <c r="B53" s="144" t="s">
        <v>464</v>
      </c>
      <c r="C53" s="145" t="s">
        <v>125</v>
      </c>
      <c r="D53" s="145"/>
      <c r="E53" s="145"/>
      <c r="F53" s="386"/>
      <c r="G53" s="397"/>
      <c r="H53" s="121"/>
    </row>
    <row r="54" spans="1:8" x14ac:dyDescent="0.3">
      <c r="A54" s="141"/>
      <c r="B54" s="144"/>
      <c r="C54" s="145"/>
      <c r="D54" s="130"/>
      <c r="E54" s="145"/>
      <c r="F54" s="386"/>
      <c r="G54" s="397"/>
      <c r="H54" s="121"/>
    </row>
    <row r="55" spans="1:8" x14ac:dyDescent="0.3">
      <c r="A55" s="141"/>
      <c r="B55" s="144"/>
      <c r="C55" s="391" t="s">
        <v>1183</v>
      </c>
      <c r="D55" s="145"/>
      <c r="E55" s="145"/>
      <c r="F55" s="386"/>
      <c r="G55" s="397"/>
      <c r="H55" s="121"/>
    </row>
    <row r="56" spans="1:8" x14ac:dyDescent="0.3">
      <c r="A56" s="141"/>
      <c r="B56" s="144"/>
      <c r="C56" s="145" t="s">
        <v>393</v>
      </c>
      <c r="D56" s="145"/>
      <c r="E56" s="145"/>
      <c r="F56" s="386"/>
      <c r="G56" s="397"/>
      <c r="H56" s="121"/>
    </row>
    <row r="57" spans="1:8" x14ac:dyDescent="0.3">
      <c r="A57" s="141"/>
      <c r="B57" s="144"/>
      <c r="C57" s="391" t="s">
        <v>1253</v>
      </c>
      <c r="D57" s="145"/>
      <c r="E57" s="145"/>
      <c r="F57" s="386"/>
      <c r="G57" s="397"/>
      <c r="H57" s="121"/>
    </row>
    <row r="58" spans="1:8" x14ac:dyDescent="0.3">
      <c r="A58" s="141"/>
      <c r="B58" s="144"/>
      <c r="C58" s="145" t="s">
        <v>463</v>
      </c>
      <c r="D58" s="145"/>
      <c r="E58" s="145"/>
      <c r="F58" s="386"/>
      <c r="G58" s="397"/>
      <c r="H58" s="121"/>
    </row>
    <row r="59" spans="1:8" x14ac:dyDescent="0.3">
      <c r="A59" s="141"/>
      <c r="B59" s="144"/>
      <c r="C59" s="145" t="s">
        <v>123</v>
      </c>
      <c r="D59" s="145"/>
      <c r="E59" s="145"/>
      <c r="F59" s="386"/>
      <c r="G59" s="397"/>
      <c r="H59" s="121"/>
    </row>
    <row r="60" spans="1:8" x14ac:dyDescent="0.3">
      <c r="A60" s="141"/>
      <c r="B60" s="144"/>
      <c r="C60" s="145" t="s">
        <v>394</v>
      </c>
      <c r="D60" s="145"/>
      <c r="E60" s="145"/>
      <c r="F60" s="386"/>
      <c r="G60" s="397"/>
      <c r="H60" s="121"/>
    </row>
    <row r="61" spans="1:8" x14ac:dyDescent="0.3">
      <c r="A61" s="141"/>
      <c r="B61" s="144"/>
      <c r="C61" s="145" t="s">
        <v>1185</v>
      </c>
      <c r="D61" s="145"/>
      <c r="E61" s="145"/>
      <c r="F61" s="386"/>
      <c r="G61" s="397"/>
      <c r="H61" s="121"/>
    </row>
    <row r="62" spans="1:8" ht="12.75" customHeight="1" x14ac:dyDescent="0.3">
      <c r="A62" s="141"/>
      <c r="B62" s="144"/>
      <c r="C62" s="145"/>
      <c r="D62" s="130"/>
      <c r="E62" s="145"/>
      <c r="F62" s="386"/>
      <c r="G62" s="397"/>
      <c r="H62" s="121"/>
    </row>
    <row r="63" spans="1:8" x14ac:dyDescent="0.3">
      <c r="A63" s="141"/>
      <c r="B63" s="173" t="s">
        <v>126</v>
      </c>
      <c r="C63" s="145" t="s">
        <v>127</v>
      </c>
      <c r="D63" s="145"/>
      <c r="E63" s="145"/>
      <c r="F63" s="386"/>
      <c r="G63" s="397"/>
      <c r="H63" s="121"/>
    </row>
    <row r="64" spans="1:8" x14ac:dyDescent="0.3">
      <c r="A64" s="141"/>
      <c r="B64" s="173"/>
      <c r="C64" s="145"/>
      <c r="D64" s="130"/>
      <c r="E64" s="145"/>
      <c r="F64" s="386"/>
      <c r="G64" s="398" t="str">
        <f>IF(F64=0,"",D64*F64)</f>
        <v/>
      </c>
      <c r="H64" s="121"/>
    </row>
    <row r="65" spans="1:8" x14ac:dyDescent="0.3">
      <c r="A65" s="141"/>
      <c r="B65" s="173"/>
      <c r="C65" s="145" t="s">
        <v>1238</v>
      </c>
      <c r="D65" s="145"/>
      <c r="E65" s="145"/>
      <c r="F65" s="386"/>
      <c r="G65" s="398"/>
      <c r="H65" s="121"/>
    </row>
    <row r="66" spans="1:8" x14ac:dyDescent="0.3">
      <c r="A66" s="141"/>
      <c r="B66" s="173"/>
      <c r="C66" s="145"/>
      <c r="D66" s="145"/>
      <c r="E66" s="145"/>
      <c r="F66" s="386"/>
      <c r="G66" s="398"/>
      <c r="H66" s="121"/>
    </row>
    <row r="67" spans="1:8" x14ac:dyDescent="0.3">
      <c r="A67" s="141"/>
      <c r="B67" s="173"/>
      <c r="C67" s="391" t="s">
        <v>1277</v>
      </c>
      <c r="D67" s="145"/>
      <c r="E67" s="145"/>
      <c r="F67" s="386"/>
      <c r="G67" s="398"/>
      <c r="H67" s="121"/>
    </row>
    <row r="68" spans="1:8" x14ac:dyDescent="0.3">
      <c r="A68" s="141"/>
      <c r="B68" s="173"/>
      <c r="C68" s="391" t="s">
        <v>1278</v>
      </c>
      <c r="D68" s="145"/>
      <c r="E68" s="145"/>
      <c r="F68" s="386"/>
      <c r="G68" s="398"/>
      <c r="H68" s="121"/>
    </row>
    <row r="69" spans="1:8" x14ac:dyDescent="0.3">
      <c r="A69" s="141"/>
      <c r="B69" s="173"/>
      <c r="C69" s="391" t="s">
        <v>1279</v>
      </c>
      <c r="D69" s="145"/>
      <c r="E69" s="145"/>
      <c r="F69" s="386"/>
      <c r="G69" s="398"/>
      <c r="H69" s="121"/>
    </row>
    <row r="70" spans="1:8" x14ac:dyDescent="0.3">
      <c r="A70" s="141"/>
      <c r="B70" s="173"/>
      <c r="C70" s="391" t="s">
        <v>1280</v>
      </c>
      <c r="D70" s="145"/>
      <c r="E70" s="145"/>
      <c r="F70" s="386"/>
      <c r="G70" s="398"/>
      <c r="H70" s="121"/>
    </row>
    <row r="71" spans="1:8" x14ac:dyDescent="0.3">
      <c r="A71" s="141"/>
      <c r="B71" s="173"/>
      <c r="C71" s="391" t="s">
        <v>1281</v>
      </c>
      <c r="D71" s="145"/>
      <c r="E71" s="145"/>
      <c r="F71" s="386"/>
      <c r="G71" s="398"/>
      <c r="H71" s="121"/>
    </row>
    <row r="72" spans="1:8" x14ac:dyDescent="0.3">
      <c r="A72" s="141"/>
      <c r="B72" s="173"/>
      <c r="C72" s="145" t="s">
        <v>1282</v>
      </c>
      <c r="D72" s="145"/>
      <c r="E72" s="145"/>
      <c r="F72" s="386"/>
      <c r="G72" s="398"/>
      <c r="H72" s="121"/>
    </row>
    <row r="73" spans="1:8" x14ac:dyDescent="0.3">
      <c r="A73" s="141"/>
      <c r="B73" s="173"/>
      <c r="C73" s="145" t="s">
        <v>1239</v>
      </c>
      <c r="D73" s="145"/>
      <c r="E73" s="145"/>
      <c r="F73" s="386"/>
      <c r="G73" s="398"/>
      <c r="H73" s="121"/>
    </row>
    <row r="74" spans="1:8" x14ac:dyDescent="0.3">
      <c r="A74" s="141"/>
      <c r="B74" s="173"/>
      <c r="C74" s="145"/>
      <c r="D74" s="145"/>
      <c r="E74" s="145"/>
      <c r="F74" s="386"/>
      <c r="G74" s="398"/>
      <c r="H74" s="121"/>
    </row>
    <row r="75" spans="1:8" x14ac:dyDescent="0.3">
      <c r="A75" s="141"/>
      <c r="B75" s="173"/>
      <c r="C75" s="145" t="s">
        <v>1186</v>
      </c>
      <c r="D75" s="145"/>
      <c r="E75" s="145"/>
      <c r="F75" s="386"/>
      <c r="G75" s="398"/>
      <c r="H75" s="121"/>
    </row>
    <row r="76" spans="1:8" x14ac:dyDescent="0.3">
      <c r="A76" s="141"/>
      <c r="B76" s="173"/>
      <c r="C76" s="145"/>
      <c r="D76" s="145"/>
      <c r="E76" s="145"/>
      <c r="F76" s="386"/>
      <c r="G76" s="398"/>
      <c r="H76" s="121"/>
    </row>
    <row r="77" spans="1:8" x14ac:dyDescent="0.3">
      <c r="A77" s="141"/>
      <c r="B77" s="173"/>
      <c r="C77" s="857" t="s">
        <v>1283</v>
      </c>
      <c r="D77" s="857"/>
      <c r="E77" s="145"/>
      <c r="F77" s="386"/>
      <c r="G77" s="398" t="str">
        <f>IF(F77=0,"",D77*F77)</f>
        <v/>
      </c>
      <c r="H77" s="121"/>
    </row>
    <row r="78" spans="1:8" x14ac:dyDescent="0.3">
      <c r="A78" s="141"/>
      <c r="B78" s="173"/>
      <c r="C78" s="145" t="s">
        <v>1284</v>
      </c>
      <c r="D78" s="145"/>
      <c r="E78" s="145"/>
      <c r="F78" s="386"/>
      <c r="G78" s="398"/>
      <c r="H78" s="121"/>
    </row>
    <row r="79" spans="1:8" x14ac:dyDescent="0.3">
      <c r="A79" s="141"/>
      <c r="B79" s="173"/>
      <c r="C79" s="145" t="s">
        <v>1285</v>
      </c>
      <c r="D79" s="145"/>
      <c r="E79" s="145"/>
      <c r="F79" s="386"/>
      <c r="G79" s="398"/>
      <c r="H79" s="121"/>
    </row>
    <row r="80" spans="1:8" x14ac:dyDescent="0.3">
      <c r="A80" s="141"/>
      <c r="B80" s="173"/>
      <c r="C80" s="145" t="s">
        <v>1286</v>
      </c>
      <c r="D80" s="130"/>
      <c r="E80" s="145"/>
      <c r="F80" s="386"/>
      <c r="G80" s="398"/>
      <c r="H80" s="121"/>
    </row>
    <row r="81" spans="1:8" ht="15.75" customHeight="1" x14ac:dyDescent="0.3">
      <c r="A81" s="141"/>
      <c r="B81" s="173"/>
      <c r="C81" s="391" t="s">
        <v>1287</v>
      </c>
      <c r="D81" s="391"/>
      <c r="E81" s="391"/>
      <c r="F81" s="523"/>
      <c r="G81" s="398"/>
      <c r="H81" s="121"/>
    </row>
    <row r="82" spans="1:8" ht="15.75" customHeight="1" x14ac:dyDescent="0.3">
      <c r="A82" s="141"/>
      <c r="B82" s="173"/>
      <c r="C82" s="391" t="s">
        <v>123</v>
      </c>
      <c r="D82" s="391"/>
      <c r="E82" s="391"/>
      <c r="F82" s="523"/>
      <c r="G82" s="398"/>
      <c r="H82" s="121"/>
    </row>
    <row r="83" spans="1:8" ht="15.75" customHeight="1" x14ac:dyDescent="0.3">
      <c r="A83" s="141"/>
      <c r="B83" s="173"/>
      <c r="C83" s="391" t="s">
        <v>1288</v>
      </c>
      <c r="D83" s="391"/>
      <c r="E83" s="391"/>
      <c r="F83" s="523"/>
      <c r="G83" s="398"/>
      <c r="H83" s="121"/>
    </row>
    <row r="84" spans="1:8" ht="15.75" customHeight="1" x14ac:dyDescent="0.3">
      <c r="A84" s="141"/>
      <c r="B84" s="173"/>
      <c r="C84" s="391" t="s">
        <v>1289</v>
      </c>
      <c r="D84" s="391"/>
      <c r="E84" s="391"/>
      <c r="F84" s="523"/>
      <c r="G84" s="398"/>
      <c r="H84" s="121"/>
    </row>
    <row r="85" spans="1:8" ht="15.75" customHeight="1" x14ac:dyDescent="0.3">
      <c r="A85" s="141"/>
      <c r="B85" s="173"/>
      <c r="C85" s="391"/>
      <c r="D85" s="391"/>
      <c r="E85" s="391"/>
      <c r="F85" s="523"/>
      <c r="G85" s="398"/>
      <c r="H85" s="121"/>
    </row>
    <row r="86" spans="1:8" ht="15.75" customHeight="1" x14ac:dyDescent="0.3">
      <c r="A86" s="141"/>
      <c r="B86" s="173"/>
      <c r="C86" s="391" t="s">
        <v>1322</v>
      </c>
      <c r="D86" s="391"/>
      <c r="E86" s="391"/>
      <c r="F86" s="523"/>
      <c r="G86" s="398"/>
      <c r="H86" s="121"/>
    </row>
    <row r="87" spans="1:8" ht="15.75" customHeight="1" x14ac:dyDescent="0.3">
      <c r="A87" s="141"/>
      <c r="B87" s="173"/>
      <c r="C87" s="391"/>
      <c r="D87" s="391"/>
      <c r="E87" s="391"/>
      <c r="F87" s="523"/>
      <c r="G87" s="398"/>
      <c r="H87" s="121"/>
    </row>
    <row r="88" spans="1:8" ht="15.75" customHeight="1" x14ac:dyDescent="0.3">
      <c r="A88" s="141"/>
      <c r="B88" s="173"/>
      <c r="C88" s="391" t="s">
        <v>875</v>
      </c>
      <c r="D88" s="391"/>
      <c r="E88" s="391"/>
      <c r="F88" s="523"/>
      <c r="G88" s="398"/>
      <c r="H88" s="121"/>
    </row>
    <row r="89" spans="1:8" x14ac:dyDescent="0.3">
      <c r="A89" s="141"/>
      <c r="B89" s="173"/>
      <c r="C89" s="391"/>
      <c r="D89" s="130"/>
      <c r="E89" s="145"/>
      <c r="F89" s="386"/>
      <c r="G89" s="398" t="str">
        <f>IF(F89=0,"",D89*F89)</f>
        <v/>
      </c>
      <c r="H89" s="121"/>
    </row>
    <row r="90" spans="1:8" x14ac:dyDescent="0.3">
      <c r="A90" s="141"/>
      <c r="B90" s="173"/>
      <c r="C90" s="145" t="s">
        <v>1323</v>
      </c>
      <c r="D90" s="130"/>
      <c r="E90" s="145"/>
      <c r="F90" s="386"/>
      <c r="G90" s="398"/>
      <c r="H90" s="121"/>
    </row>
    <row r="91" spans="1:8" x14ac:dyDescent="0.3">
      <c r="A91" s="141"/>
      <c r="B91" s="173"/>
      <c r="C91" s="391"/>
      <c r="D91" s="130"/>
      <c r="E91" s="145"/>
      <c r="F91" s="386"/>
      <c r="G91" s="398"/>
      <c r="H91" s="121"/>
    </row>
    <row r="92" spans="1:8" x14ac:dyDescent="0.3">
      <c r="A92" s="141"/>
      <c r="B92" s="173"/>
      <c r="C92" s="391" t="s">
        <v>1324</v>
      </c>
      <c r="D92" s="130"/>
      <c r="E92" s="145"/>
      <c r="F92" s="386"/>
      <c r="G92" s="398"/>
      <c r="H92" s="121"/>
    </row>
    <row r="93" spans="1:8" x14ac:dyDescent="0.3">
      <c r="A93" s="141"/>
      <c r="B93" s="173"/>
      <c r="C93" s="391"/>
      <c r="D93" s="130"/>
      <c r="E93" s="145"/>
      <c r="F93" s="386"/>
      <c r="G93" s="398"/>
      <c r="H93" s="121"/>
    </row>
    <row r="94" spans="1:8" x14ac:dyDescent="0.3">
      <c r="A94" s="141"/>
      <c r="B94" s="173"/>
      <c r="C94" s="391" t="s">
        <v>1325</v>
      </c>
      <c r="D94" s="130"/>
      <c r="E94" s="145"/>
      <c r="F94" s="386"/>
      <c r="G94" s="398"/>
      <c r="H94" s="121"/>
    </row>
    <row r="95" spans="1:8" x14ac:dyDescent="0.3">
      <c r="A95" s="141"/>
      <c r="B95" s="173"/>
      <c r="C95" s="145"/>
      <c r="D95" s="130"/>
      <c r="E95" s="145"/>
      <c r="F95" s="386"/>
      <c r="G95" s="398"/>
      <c r="H95" s="121"/>
    </row>
    <row r="96" spans="1:8" ht="9.6" customHeight="1" x14ac:dyDescent="0.3">
      <c r="A96" s="154"/>
      <c r="B96" s="399"/>
      <c r="C96" s="400"/>
      <c r="D96" s="401"/>
      <c r="E96" s="179"/>
      <c r="F96" s="402"/>
      <c r="G96" s="398"/>
      <c r="H96" s="121"/>
    </row>
    <row r="97" spans="1:20" ht="21" customHeight="1" x14ac:dyDescent="0.3">
      <c r="A97" s="123"/>
      <c r="B97" s="837" t="s">
        <v>442</v>
      </c>
      <c r="C97" s="837"/>
      <c r="D97" s="125"/>
      <c r="E97" s="125"/>
      <c r="F97" s="156" t="s">
        <v>429</v>
      </c>
      <c r="G97" s="126" t="str">
        <f>IF(SUM(G52:G96)=0,"",SUM(G52:G96))</f>
        <v/>
      </c>
      <c r="H97" s="121"/>
    </row>
    <row r="98" spans="1:20" ht="20.25" customHeight="1" x14ac:dyDescent="0.3">
      <c r="A98" s="157"/>
      <c r="B98" s="838" t="s">
        <v>424</v>
      </c>
      <c r="C98" s="839"/>
      <c r="D98" s="839"/>
      <c r="E98" s="839"/>
      <c r="F98" s="840"/>
      <c r="G98" s="139" t="s">
        <v>428</v>
      </c>
      <c r="H98" s="121"/>
    </row>
    <row r="99" spans="1:20" ht="6" customHeight="1" x14ac:dyDescent="0.3">
      <c r="A99" s="166"/>
      <c r="B99" s="167"/>
      <c r="C99" s="155"/>
      <c r="D99" s="155"/>
      <c r="E99" s="168"/>
      <c r="F99" s="169"/>
      <c r="G99" s="170"/>
      <c r="H99" s="121"/>
    </row>
    <row r="100" spans="1:20" ht="15" x14ac:dyDescent="0.25">
      <c r="A100" s="141"/>
      <c r="B100" s="405" t="s">
        <v>465</v>
      </c>
      <c r="C100" s="406" t="s">
        <v>466</v>
      </c>
      <c r="D100" s="145"/>
      <c r="E100" s="145"/>
      <c r="F100" s="386"/>
      <c r="G100" s="172"/>
      <c r="H100" s="133"/>
      <c r="I100" s="133"/>
      <c r="J100" s="133"/>
      <c r="K100" s="133"/>
      <c r="L100" s="133"/>
      <c r="M100" s="133"/>
      <c r="N100" s="133"/>
      <c r="O100" s="133"/>
      <c r="P100" s="133"/>
      <c r="Q100" s="133"/>
      <c r="R100" s="133"/>
      <c r="S100" s="133"/>
      <c r="T100" s="133"/>
    </row>
    <row r="101" spans="1:20" ht="6" customHeight="1" x14ac:dyDescent="0.25">
      <c r="A101" s="141"/>
      <c r="B101" s="173"/>
      <c r="C101" s="145"/>
      <c r="D101" s="145"/>
      <c r="E101" s="145"/>
      <c r="F101" s="386"/>
      <c r="G101" s="172"/>
      <c r="H101" s="133"/>
      <c r="I101" s="133"/>
      <c r="J101" s="133"/>
      <c r="K101" s="133"/>
      <c r="L101" s="133"/>
      <c r="M101" s="133"/>
      <c r="N101" s="133"/>
      <c r="O101" s="133"/>
      <c r="P101" s="133"/>
      <c r="Q101" s="133"/>
      <c r="R101" s="133"/>
      <c r="S101" s="133"/>
      <c r="T101" s="133"/>
    </row>
    <row r="102" spans="1:20" ht="15" x14ac:dyDescent="0.25">
      <c r="A102" s="141"/>
      <c r="B102" s="173" t="s">
        <v>467</v>
      </c>
      <c r="C102" s="145" t="s">
        <v>1189</v>
      </c>
      <c r="D102" s="145"/>
      <c r="E102" s="145"/>
      <c r="F102" s="386"/>
      <c r="G102" s="172"/>
      <c r="H102" s="133"/>
      <c r="I102" s="133"/>
      <c r="J102" s="133"/>
      <c r="K102" s="133"/>
      <c r="L102" s="133"/>
      <c r="M102" s="133"/>
      <c r="N102" s="133"/>
      <c r="O102" s="133"/>
      <c r="P102" s="133"/>
      <c r="Q102" s="133"/>
      <c r="R102" s="133"/>
      <c r="S102" s="133"/>
      <c r="T102" s="133"/>
    </row>
    <row r="103" spans="1:20" ht="9" customHeight="1" x14ac:dyDescent="0.25">
      <c r="A103" s="141"/>
      <c r="B103" s="173"/>
      <c r="C103" s="145"/>
      <c r="D103" s="145"/>
      <c r="E103" s="145"/>
      <c r="F103" s="386"/>
      <c r="G103" s="172"/>
      <c r="H103" s="133"/>
      <c r="I103" s="133"/>
      <c r="J103" s="133"/>
      <c r="K103" s="133"/>
      <c r="L103" s="133"/>
      <c r="M103" s="133"/>
      <c r="N103" s="133"/>
      <c r="O103" s="133"/>
      <c r="P103" s="133"/>
      <c r="Q103" s="133"/>
      <c r="R103" s="133"/>
      <c r="S103" s="133"/>
      <c r="T103" s="133"/>
    </row>
    <row r="104" spans="1:20" ht="14.25" customHeight="1" x14ac:dyDescent="0.25">
      <c r="A104" s="141"/>
      <c r="B104" s="144"/>
      <c r="C104" s="828" t="s">
        <v>1187</v>
      </c>
      <c r="D104" s="828"/>
      <c r="E104" s="828"/>
      <c r="F104" s="829"/>
      <c r="G104" s="172"/>
      <c r="H104" s="133"/>
      <c r="I104" s="133"/>
      <c r="J104" s="133"/>
      <c r="K104" s="133"/>
      <c r="L104" s="133"/>
      <c r="M104" s="133"/>
      <c r="N104" s="133"/>
      <c r="O104" s="133"/>
      <c r="P104" s="133"/>
      <c r="Q104" s="133"/>
      <c r="R104" s="133"/>
      <c r="S104" s="133"/>
      <c r="T104" s="133"/>
    </row>
    <row r="105" spans="1:20" ht="13.5" customHeight="1" x14ac:dyDescent="0.25">
      <c r="A105" s="141"/>
      <c r="B105" s="173"/>
      <c r="C105" s="145"/>
      <c r="D105" s="391"/>
      <c r="E105" s="145"/>
      <c r="F105" s="386"/>
      <c r="G105" s="172"/>
      <c r="H105" s="133"/>
      <c r="I105" s="133"/>
      <c r="J105" s="133"/>
      <c r="K105" s="133"/>
      <c r="L105" s="133"/>
      <c r="M105" s="133"/>
      <c r="N105" s="133"/>
      <c r="O105" s="133"/>
      <c r="P105" s="133"/>
      <c r="Q105" s="133"/>
      <c r="R105" s="133"/>
      <c r="S105" s="133"/>
      <c r="T105" s="133"/>
    </row>
    <row r="106" spans="1:20" ht="15" x14ac:dyDescent="0.25">
      <c r="A106" s="141"/>
      <c r="B106" s="144" t="s">
        <v>1188</v>
      </c>
      <c r="C106" s="353" t="s">
        <v>1190</v>
      </c>
      <c r="D106" s="495"/>
      <c r="E106" s="495"/>
      <c r="F106" s="526"/>
      <c r="G106" s="172"/>
      <c r="H106" s="133"/>
      <c r="I106" s="133"/>
      <c r="J106" s="133"/>
      <c r="K106" s="133"/>
      <c r="L106" s="133"/>
      <c r="M106" s="133"/>
      <c r="N106" s="133"/>
      <c r="O106" s="133"/>
      <c r="P106" s="133"/>
      <c r="Q106" s="133"/>
      <c r="R106" s="133"/>
      <c r="S106" s="133"/>
      <c r="T106" s="133"/>
    </row>
    <row r="107" spans="1:20" ht="15" customHeight="1" x14ac:dyDescent="0.25">
      <c r="A107" s="141"/>
      <c r="B107" s="173"/>
      <c r="C107" s="145"/>
      <c r="D107" s="391"/>
      <c r="E107" s="145"/>
      <c r="F107" s="386"/>
      <c r="G107" s="172"/>
      <c r="H107" s="133"/>
      <c r="I107" s="133"/>
      <c r="J107" s="133"/>
      <c r="K107" s="133"/>
      <c r="L107" s="133"/>
      <c r="M107" s="133"/>
      <c r="N107" s="133"/>
      <c r="O107" s="133"/>
      <c r="P107" s="133"/>
      <c r="Q107" s="133"/>
      <c r="R107" s="133"/>
      <c r="S107" s="133"/>
      <c r="T107" s="133"/>
    </row>
    <row r="108" spans="1:20" ht="15" customHeight="1" x14ac:dyDescent="0.25">
      <c r="A108" s="141"/>
      <c r="B108" s="173"/>
      <c r="C108" s="893" t="s">
        <v>1191</v>
      </c>
      <c r="D108" s="893"/>
      <c r="E108" s="893"/>
      <c r="F108" s="894"/>
      <c r="G108" s="172"/>
      <c r="H108" s="133"/>
      <c r="I108" s="133"/>
      <c r="J108" s="133"/>
      <c r="K108" s="133"/>
      <c r="L108" s="133"/>
      <c r="M108" s="133"/>
      <c r="N108" s="133"/>
      <c r="O108" s="133"/>
      <c r="P108" s="133"/>
      <c r="Q108" s="133"/>
      <c r="R108" s="133"/>
      <c r="S108" s="133"/>
      <c r="T108" s="133"/>
    </row>
    <row r="109" spans="1:20" ht="15" customHeight="1" x14ac:dyDescent="0.25">
      <c r="A109" s="141"/>
      <c r="B109" s="173"/>
      <c r="C109" s="645"/>
      <c r="D109" s="645"/>
      <c r="E109" s="645"/>
      <c r="F109" s="695"/>
      <c r="G109" s="172"/>
      <c r="H109" s="133"/>
      <c r="I109" s="133"/>
      <c r="J109" s="133"/>
      <c r="K109" s="133"/>
      <c r="L109" s="133"/>
      <c r="M109" s="133"/>
      <c r="N109" s="133"/>
      <c r="O109" s="133"/>
      <c r="P109" s="133"/>
      <c r="Q109" s="133"/>
      <c r="R109" s="133"/>
      <c r="S109" s="133"/>
      <c r="T109" s="133"/>
    </row>
    <row r="110" spans="1:20" ht="15" customHeight="1" x14ac:dyDescent="0.25">
      <c r="A110" s="141"/>
      <c r="B110" s="173" t="s">
        <v>1192</v>
      </c>
      <c r="C110" s="645" t="s">
        <v>1193</v>
      </c>
      <c r="D110" s="645"/>
      <c r="E110" s="645"/>
      <c r="F110" s="695"/>
      <c r="G110" s="172"/>
      <c r="H110" s="133"/>
      <c r="I110" s="133"/>
      <c r="J110" s="133"/>
      <c r="K110" s="133"/>
      <c r="L110" s="133"/>
      <c r="M110" s="133"/>
      <c r="N110" s="133"/>
      <c r="O110" s="133"/>
      <c r="P110" s="133"/>
      <c r="Q110" s="133"/>
      <c r="R110" s="133"/>
      <c r="S110" s="133"/>
      <c r="T110" s="133"/>
    </row>
    <row r="111" spans="1:20" ht="15" customHeight="1" x14ac:dyDescent="0.25">
      <c r="A111" s="141"/>
      <c r="B111" s="173"/>
      <c r="C111" s="645"/>
      <c r="D111" s="645"/>
      <c r="E111" s="645"/>
      <c r="F111" s="695"/>
      <c r="G111" s="172"/>
      <c r="H111" s="133"/>
      <c r="I111" s="133"/>
      <c r="J111" s="133"/>
      <c r="K111" s="133"/>
      <c r="L111" s="133"/>
      <c r="M111" s="133"/>
      <c r="N111" s="133"/>
      <c r="O111" s="133"/>
      <c r="P111" s="133"/>
      <c r="Q111" s="133"/>
      <c r="R111" s="133"/>
      <c r="S111" s="133"/>
      <c r="T111" s="133"/>
    </row>
    <row r="112" spans="1:20" ht="30" customHeight="1" x14ac:dyDescent="0.25">
      <c r="A112" s="141"/>
      <c r="B112" s="173"/>
      <c r="C112" s="895" t="s">
        <v>1194</v>
      </c>
      <c r="D112" s="895"/>
      <c r="E112" s="895"/>
      <c r="F112" s="896"/>
      <c r="G112" s="172"/>
      <c r="H112" s="133"/>
      <c r="I112" s="133"/>
      <c r="J112" s="133"/>
      <c r="K112" s="133"/>
      <c r="L112" s="133"/>
      <c r="M112" s="133"/>
      <c r="N112" s="133"/>
      <c r="O112" s="133"/>
      <c r="P112" s="133"/>
      <c r="Q112" s="133"/>
      <c r="R112" s="133"/>
      <c r="S112" s="133"/>
      <c r="T112" s="133"/>
    </row>
    <row r="113" spans="1:20" ht="15" customHeight="1" x14ac:dyDescent="0.25">
      <c r="A113" s="141"/>
      <c r="B113" s="144"/>
      <c r="C113" s="647"/>
      <c r="D113" s="647"/>
      <c r="E113" s="647"/>
      <c r="F113" s="698"/>
      <c r="G113" s="172"/>
      <c r="H113" s="133"/>
      <c r="I113" s="133"/>
      <c r="J113" s="133"/>
      <c r="K113" s="133"/>
      <c r="L113" s="133"/>
      <c r="M113" s="133"/>
      <c r="N113" s="133"/>
      <c r="O113" s="133"/>
      <c r="P113" s="133"/>
      <c r="Q113" s="133"/>
      <c r="R113" s="133"/>
      <c r="S113" s="133"/>
      <c r="T113" s="133"/>
    </row>
    <row r="114" spans="1:20" ht="15" customHeight="1" x14ac:dyDescent="0.25">
      <c r="A114" s="141"/>
      <c r="B114" s="144" t="s">
        <v>1195</v>
      </c>
      <c r="C114" s="353" t="s">
        <v>338</v>
      </c>
      <c r="D114" s="647"/>
      <c r="E114" s="647"/>
      <c r="F114" s="698"/>
      <c r="G114" s="172"/>
      <c r="H114" s="133"/>
      <c r="I114" s="133"/>
      <c r="J114" s="133"/>
      <c r="K114" s="133"/>
      <c r="L114" s="133"/>
      <c r="M114" s="133"/>
      <c r="N114" s="133"/>
      <c r="O114" s="133"/>
      <c r="P114" s="133"/>
      <c r="Q114" s="133"/>
      <c r="R114" s="133"/>
      <c r="S114" s="133"/>
      <c r="T114" s="133"/>
    </row>
    <row r="115" spans="1:20" ht="15" customHeight="1" x14ac:dyDescent="0.25">
      <c r="A115" s="141"/>
      <c r="B115" s="144"/>
      <c r="C115" s="647"/>
      <c r="D115" s="647"/>
      <c r="E115" s="647"/>
      <c r="F115" s="698"/>
      <c r="G115" s="172"/>
      <c r="H115" s="133"/>
      <c r="I115" s="133"/>
      <c r="J115" s="133"/>
      <c r="K115" s="133"/>
      <c r="L115" s="133"/>
      <c r="M115" s="133"/>
      <c r="N115" s="133"/>
      <c r="O115" s="133"/>
      <c r="P115" s="133"/>
      <c r="Q115" s="133"/>
      <c r="R115" s="133"/>
      <c r="S115" s="133"/>
      <c r="T115" s="133"/>
    </row>
    <row r="116" spans="1:20" ht="30.75" customHeight="1" x14ac:dyDescent="0.25">
      <c r="A116" s="141"/>
      <c r="B116" s="144"/>
      <c r="C116" s="895" t="s">
        <v>1196</v>
      </c>
      <c r="D116" s="895"/>
      <c r="E116" s="895"/>
      <c r="F116" s="896"/>
      <c r="G116" s="172"/>
      <c r="H116" s="133"/>
      <c r="I116" s="133"/>
      <c r="J116" s="133"/>
      <c r="K116" s="133"/>
      <c r="L116" s="133"/>
      <c r="M116" s="133"/>
      <c r="N116" s="133"/>
      <c r="O116" s="133"/>
      <c r="P116" s="133"/>
      <c r="Q116" s="133"/>
      <c r="R116" s="133"/>
      <c r="S116" s="133"/>
      <c r="T116" s="133"/>
    </row>
    <row r="117" spans="1:20" ht="15" customHeight="1" x14ac:dyDescent="0.25">
      <c r="A117" s="141"/>
      <c r="B117" s="144"/>
      <c r="C117" s="647"/>
      <c r="D117" s="647"/>
      <c r="E117" s="647"/>
      <c r="F117" s="698"/>
      <c r="G117" s="172"/>
      <c r="H117" s="133"/>
      <c r="I117" s="133"/>
      <c r="J117" s="133"/>
      <c r="K117" s="133"/>
      <c r="L117" s="133"/>
      <c r="M117" s="133"/>
      <c r="N117" s="133"/>
      <c r="O117" s="133"/>
      <c r="P117" s="133"/>
      <c r="Q117" s="133"/>
      <c r="R117" s="133"/>
      <c r="S117" s="133"/>
      <c r="T117" s="133"/>
    </row>
    <row r="118" spans="1:20" ht="15" customHeight="1" x14ac:dyDescent="0.25">
      <c r="A118" s="141"/>
      <c r="B118" s="144" t="s">
        <v>1197</v>
      </c>
      <c r="C118" s="647" t="s">
        <v>1198</v>
      </c>
      <c r="D118" s="647"/>
      <c r="E118" s="647"/>
      <c r="F118" s="698"/>
      <c r="G118" s="172"/>
      <c r="H118" s="133"/>
      <c r="I118" s="133"/>
      <c r="J118" s="133"/>
      <c r="K118" s="133"/>
      <c r="L118" s="133"/>
      <c r="M118" s="133"/>
      <c r="N118" s="133"/>
      <c r="O118" s="133"/>
      <c r="P118" s="133"/>
      <c r="Q118" s="133"/>
      <c r="R118" s="133"/>
      <c r="S118" s="133"/>
      <c r="T118" s="133"/>
    </row>
    <row r="119" spans="1:20" ht="15" customHeight="1" x14ac:dyDescent="0.25">
      <c r="A119" s="141"/>
      <c r="B119" s="144"/>
      <c r="C119" s="647"/>
      <c r="D119" s="647"/>
      <c r="E119" s="647"/>
      <c r="F119" s="698"/>
      <c r="G119" s="172"/>
      <c r="H119" s="133"/>
      <c r="I119" s="133"/>
      <c r="J119" s="133"/>
      <c r="K119" s="133"/>
      <c r="L119" s="133"/>
      <c r="M119" s="133"/>
      <c r="N119" s="133"/>
      <c r="O119" s="133"/>
      <c r="P119" s="133"/>
      <c r="Q119" s="133"/>
      <c r="R119" s="133"/>
      <c r="S119" s="133"/>
      <c r="T119" s="133"/>
    </row>
    <row r="120" spans="1:20" ht="58.5" customHeight="1" x14ac:dyDescent="0.25">
      <c r="A120" s="141"/>
      <c r="B120" s="144"/>
      <c r="C120" s="895" t="s">
        <v>1199</v>
      </c>
      <c r="D120" s="895"/>
      <c r="E120" s="895"/>
      <c r="F120" s="896"/>
      <c r="G120" s="172"/>
      <c r="H120" s="133"/>
      <c r="I120" s="133"/>
      <c r="J120" s="133"/>
      <c r="K120" s="133"/>
      <c r="L120" s="133"/>
      <c r="M120" s="133"/>
      <c r="N120" s="133"/>
      <c r="O120" s="133"/>
      <c r="P120" s="133"/>
      <c r="Q120" s="133"/>
      <c r="R120" s="133"/>
      <c r="S120" s="133"/>
      <c r="T120" s="133"/>
    </row>
    <row r="121" spans="1:20" ht="15" x14ac:dyDescent="0.25">
      <c r="A121" s="141"/>
      <c r="B121" s="144"/>
      <c r="C121" s="647"/>
      <c r="D121" s="647"/>
      <c r="E121" s="647"/>
      <c r="F121" s="698"/>
      <c r="G121" s="172"/>
      <c r="H121" s="133"/>
      <c r="I121" s="133"/>
      <c r="J121" s="133"/>
      <c r="K121" s="133"/>
      <c r="L121" s="133"/>
      <c r="M121" s="133"/>
      <c r="N121" s="133"/>
      <c r="O121" s="133"/>
      <c r="P121" s="133"/>
      <c r="Q121" s="133"/>
      <c r="R121" s="133"/>
      <c r="S121" s="133"/>
      <c r="T121" s="133"/>
    </row>
    <row r="122" spans="1:20" ht="15" customHeight="1" x14ac:dyDescent="0.25">
      <c r="A122" s="141"/>
      <c r="B122" s="646"/>
      <c r="C122" s="897" t="s">
        <v>1200</v>
      </c>
      <c r="D122" s="897"/>
      <c r="E122" s="897"/>
      <c r="F122" s="898"/>
      <c r="G122" s="172"/>
      <c r="H122" s="133"/>
      <c r="I122" s="133"/>
      <c r="J122" s="133"/>
      <c r="K122" s="133"/>
      <c r="L122" s="133"/>
      <c r="M122" s="133"/>
      <c r="N122" s="133"/>
      <c r="O122" s="133"/>
      <c r="P122" s="133"/>
      <c r="Q122" s="133"/>
      <c r="R122" s="133"/>
      <c r="S122" s="133"/>
      <c r="T122" s="133"/>
    </row>
    <row r="123" spans="1:20" ht="15" customHeight="1" x14ac:dyDescent="0.25">
      <c r="A123" s="141"/>
      <c r="B123" s="173"/>
      <c r="C123" s="699"/>
      <c r="D123" s="696"/>
      <c r="E123" s="696"/>
      <c r="F123" s="697"/>
      <c r="G123" s="172"/>
      <c r="H123" s="133"/>
      <c r="I123" s="133"/>
      <c r="J123" s="133"/>
      <c r="K123" s="133"/>
      <c r="L123" s="133"/>
      <c r="M123" s="133"/>
      <c r="N123" s="133"/>
      <c r="O123" s="133"/>
      <c r="P123" s="133"/>
      <c r="Q123" s="133"/>
      <c r="R123" s="133"/>
      <c r="S123" s="133"/>
      <c r="T123" s="133"/>
    </row>
    <row r="124" spans="1:20" ht="15" customHeight="1" x14ac:dyDescent="0.25">
      <c r="A124" s="141"/>
      <c r="B124" s="173"/>
      <c r="C124" s="532"/>
      <c r="D124" s="529"/>
      <c r="E124" s="529"/>
      <c r="F124" s="530"/>
      <c r="G124" s="172"/>
      <c r="H124" s="133"/>
      <c r="I124" s="133"/>
      <c r="J124" s="133"/>
      <c r="K124" s="133"/>
      <c r="L124" s="133"/>
      <c r="M124" s="133"/>
      <c r="N124" s="133"/>
      <c r="O124" s="133"/>
      <c r="P124" s="133"/>
      <c r="Q124" s="133"/>
      <c r="R124" s="133"/>
      <c r="S124" s="133"/>
      <c r="T124" s="133"/>
    </row>
    <row r="125" spans="1:20" ht="15" customHeight="1" x14ac:dyDescent="0.25">
      <c r="A125" s="141"/>
      <c r="B125" s="173"/>
      <c r="C125" s="532"/>
      <c r="D125" s="529"/>
      <c r="E125" s="529"/>
      <c r="F125" s="530"/>
      <c r="G125" s="172"/>
      <c r="H125" s="133"/>
      <c r="I125" s="133"/>
      <c r="J125" s="133"/>
      <c r="K125" s="133"/>
      <c r="L125" s="133"/>
      <c r="M125" s="133"/>
      <c r="N125" s="133"/>
      <c r="O125" s="133"/>
      <c r="P125" s="133"/>
      <c r="Q125" s="133"/>
      <c r="R125" s="133"/>
      <c r="S125" s="133"/>
      <c r="T125" s="133"/>
    </row>
    <row r="126" spans="1:20" ht="15" customHeight="1" x14ac:dyDescent="0.25">
      <c r="A126" s="141"/>
      <c r="B126" s="173"/>
      <c r="C126" s="531"/>
      <c r="D126" s="527"/>
      <c r="E126" s="527"/>
      <c r="F126" s="528"/>
      <c r="G126" s="172"/>
      <c r="H126" s="133"/>
      <c r="I126" s="133"/>
      <c r="J126" s="133"/>
      <c r="K126" s="133"/>
      <c r="L126" s="133"/>
      <c r="M126" s="133"/>
      <c r="N126" s="133"/>
      <c r="O126" s="133"/>
      <c r="P126" s="133"/>
      <c r="Q126" s="133"/>
      <c r="R126" s="133"/>
      <c r="S126" s="133"/>
      <c r="T126" s="133"/>
    </row>
    <row r="127" spans="1:20" ht="15" customHeight="1" x14ac:dyDescent="0.25">
      <c r="A127" s="174"/>
      <c r="B127" s="173"/>
      <c r="C127" s="532"/>
      <c r="D127" s="529"/>
      <c r="E127" s="529"/>
      <c r="F127" s="530"/>
      <c r="G127" s="172"/>
      <c r="H127" s="133"/>
      <c r="I127" s="133"/>
      <c r="J127" s="133"/>
      <c r="K127" s="133"/>
      <c r="L127" s="133"/>
      <c r="M127" s="133"/>
      <c r="N127" s="133"/>
      <c r="O127" s="133"/>
      <c r="P127" s="133"/>
      <c r="Q127" s="133"/>
      <c r="R127" s="133"/>
      <c r="S127" s="133"/>
      <c r="T127" s="133"/>
    </row>
    <row r="128" spans="1:20" ht="15" x14ac:dyDescent="0.25">
      <c r="A128" s="174"/>
      <c r="B128" s="173"/>
      <c r="C128" s="529"/>
      <c r="D128" s="529"/>
      <c r="E128" s="529"/>
      <c r="F128" s="530"/>
      <c r="G128" s="172"/>
      <c r="H128" s="133"/>
      <c r="I128" s="133"/>
      <c r="J128" s="133"/>
      <c r="K128" s="133"/>
      <c r="L128" s="133"/>
      <c r="M128" s="133"/>
      <c r="N128" s="133"/>
      <c r="O128" s="133"/>
      <c r="P128" s="133"/>
      <c r="Q128" s="133"/>
      <c r="R128" s="133"/>
      <c r="S128" s="133"/>
      <c r="T128" s="133"/>
    </row>
    <row r="129" spans="1:20" ht="15" x14ac:dyDescent="0.25">
      <c r="A129" s="174"/>
      <c r="B129" s="173"/>
      <c r="C129" s="529"/>
      <c r="D129" s="529"/>
      <c r="E129" s="529"/>
      <c r="F129" s="530"/>
      <c r="G129" s="172"/>
      <c r="H129" s="133"/>
      <c r="I129" s="133"/>
      <c r="J129" s="133"/>
      <c r="K129" s="133"/>
      <c r="L129" s="133"/>
      <c r="M129" s="133"/>
      <c r="N129" s="133"/>
      <c r="O129" s="133"/>
      <c r="P129" s="133"/>
      <c r="Q129" s="133"/>
      <c r="R129" s="133"/>
      <c r="S129" s="133"/>
      <c r="T129" s="133"/>
    </row>
    <row r="130" spans="1:20" ht="15" x14ac:dyDescent="0.25">
      <c r="A130" s="174"/>
      <c r="B130" s="830"/>
      <c r="C130" s="891"/>
      <c r="D130" s="891"/>
      <c r="E130" s="891"/>
      <c r="F130" s="892"/>
      <c r="G130" s="172"/>
      <c r="H130" s="133"/>
      <c r="I130" s="133"/>
      <c r="J130" s="133"/>
      <c r="K130" s="133"/>
      <c r="L130" s="133"/>
      <c r="M130" s="133"/>
      <c r="N130" s="133"/>
      <c r="O130" s="133"/>
      <c r="P130" s="133"/>
      <c r="Q130" s="133"/>
      <c r="R130" s="133"/>
      <c r="S130" s="133"/>
      <c r="T130" s="133"/>
    </row>
    <row r="131" spans="1:20" ht="15" x14ac:dyDescent="0.25">
      <c r="A131" s="174"/>
      <c r="B131" s="830"/>
      <c r="C131" s="891"/>
      <c r="D131" s="891"/>
      <c r="E131" s="891"/>
      <c r="F131" s="892"/>
      <c r="G131" s="172"/>
      <c r="H131" s="133"/>
      <c r="I131" s="133"/>
      <c r="J131" s="133"/>
      <c r="K131" s="133"/>
      <c r="L131" s="133"/>
      <c r="M131" s="133"/>
      <c r="N131" s="133"/>
      <c r="O131" s="133"/>
      <c r="P131" s="133"/>
      <c r="Q131" s="133"/>
      <c r="R131" s="133"/>
      <c r="S131" s="133"/>
      <c r="T131" s="133"/>
    </row>
    <row r="132" spans="1:20" ht="15" x14ac:dyDescent="0.25">
      <c r="A132" s="174"/>
      <c r="B132" s="830"/>
      <c r="C132" s="891"/>
      <c r="D132" s="891"/>
      <c r="E132" s="891"/>
      <c r="F132" s="892"/>
      <c r="G132" s="172"/>
      <c r="H132" s="133"/>
      <c r="I132" s="133"/>
      <c r="J132" s="133"/>
      <c r="K132" s="133"/>
      <c r="L132" s="133"/>
      <c r="M132" s="133"/>
      <c r="N132" s="133"/>
      <c r="O132" s="133"/>
      <c r="P132" s="133"/>
      <c r="Q132" s="133"/>
      <c r="R132" s="133"/>
      <c r="S132" s="133"/>
      <c r="T132" s="133"/>
    </row>
    <row r="133" spans="1:20" ht="15" customHeight="1" x14ac:dyDescent="0.25">
      <c r="A133" s="174"/>
      <c r="B133" s="830"/>
      <c r="C133" s="891"/>
      <c r="D133" s="891"/>
      <c r="E133" s="891"/>
      <c r="F133" s="892"/>
      <c r="G133" s="172"/>
      <c r="H133" s="133"/>
      <c r="I133" s="133"/>
      <c r="J133" s="133"/>
      <c r="K133" s="133"/>
      <c r="L133" s="133"/>
      <c r="M133" s="133"/>
      <c r="N133" s="133"/>
      <c r="O133" s="133"/>
      <c r="P133" s="133"/>
      <c r="Q133" s="133"/>
      <c r="R133" s="133"/>
      <c r="S133" s="133"/>
      <c r="T133" s="133"/>
    </row>
    <row r="134" spans="1:20" ht="15" customHeight="1" x14ac:dyDescent="0.25">
      <c r="A134" s="174"/>
      <c r="B134" s="830"/>
      <c r="C134" s="891"/>
      <c r="D134" s="891"/>
      <c r="E134" s="891"/>
      <c r="F134" s="892"/>
      <c r="G134" s="172"/>
      <c r="H134" s="133"/>
      <c r="I134" s="133"/>
      <c r="J134" s="133"/>
      <c r="K134" s="133"/>
      <c r="L134" s="133"/>
      <c r="M134" s="133"/>
      <c r="N134" s="133"/>
      <c r="O134" s="133"/>
      <c r="P134" s="133"/>
      <c r="Q134" s="133"/>
      <c r="R134" s="133"/>
      <c r="S134" s="133"/>
      <c r="T134" s="133"/>
    </row>
    <row r="135" spans="1:20" ht="15" customHeight="1" x14ac:dyDescent="0.25">
      <c r="A135" s="174"/>
      <c r="B135" s="830"/>
      <c r="C135" s="891"/>
      <c r="D135" s="891"/>
      <c r="E135" s="891"/>
      <c r="F135" s="892"/>
      <c r="G135" s="172"/>
      <c r="H135" s="133"/>
      <c r="I135" s="133"/>
      <c r="J135" s="133"/>
      <c r="K135" s="133"/>
      <c r="L135" s="133"/>
      <c r="M135" s="133"/>
      <c r="N135" s="133"/>
      <c r="O135" s="133"/>
      <c r="P135" s="133"/>
      <c r="Q135" s="133"/>
      <c r="R135" s="133"/>
      <c r="S135" s="133"/>
      <c r="T135" s="133"/>
    </row>
    <row r="136" spans="1:20" ht="15" customHeight="1" x14ac:dyDescent="0.25">
      <c r="A136" s="174"/>
      <c r="B136" s="830"/>
      <c r="C136" s="891"/>
      <c r="D136" s="891"/>
      <c r="E136" s="891"/>
      <c r="F136" s="892"/>
      <c r="G136" s="172"/>
      <c r="H136" s="133"/>
      <c r="I136" s="133"/>
      <c r="J136" s="133"/>
      <c r="K136" s="133"/>
      <c r="L136" s="133"/>
      <c r="M136" s="133"/>
      <c r="N136" s="133"/>
      <c r="O136" s="133"/>
      <c r="P136" s="133"/>
      <c r="Q136" s="133"/>
      <c r="R136" s="133"/>
      <c r="S136" s="133"/>
      <c r="T136" s="133"/>
    </row>
    <row r="137" spans="1:20" ht="15" x14ac:dyDescent="0.25">
      <c r="A137" s="174"/>
      <c r="B137" s="144"/>
      <c r="C137" s="353"/>
      <c r="D137" s="389"/>
      <c r="E137" s="389"/>
      <c r="F137" s="390"/>
      <c r="G137" s="172"/>
      <c r="H137" s="133"/>
      <c r="I137" s="133"/>
      <c r="J137" s="133"/>
      <c r="K137" s="133"/>
      <c r="L137" s="133"/>
      <c r="M137" s="133"/>
      <c r="N137" s="133"/>
      <c r="O137" s="133"/>
      <c r="P137" s="133"/>
      <c r="Q137" s="133"/>
      <c r="R137" s="133"/>
      <c r="S137" s="133"/>
      <c r="T137" s="133"/>
    </row>
    <row r="138" spans="1:20" ht="15" x14ac:dyDescent="0.25">
      <c r="A138" s="174"/>
      <c r="B138" s="887"/>
      <c r="C138" s="888"/>
      <c r="D138" s="889"/>
      <c r="E138" s="889"/>
      <c r="F138" s="890"/>
      <c r="G138" s="172"/>
      <c r="H138" s="133"/>
      <c r="I138" s="133"/>
      <c r="J138" s="133"/>
      <c r="K138" s="133"/>
      <c r="L138" s="133"/>
      <c r="M138" s="133"/>
      <c r="N138" s="133"/>
      <c r="O138" s="133"/>
      <c r="P138" s="133"/>
      <c r="Q138" s="133"/>
      <c r="R138" s="133"/>
      <c r="S138" s="133"/>
      <c r="T138" s="133"/>
    </row>
    <row r="139" spans="1:20" ht="49.95" customHeight="1" x14ac:dyDescent="0.25">
      <c r="A139" s="174"/>
      <c r="B139" s="887"/>
      <c r="C139" s="888"/>
      <c r="D139" s="889"/>
      <c r="E139" s="889"/>
      <c r="F139" s="890"/>
      <c r="G139" s="172"/>
      <c r="H139" s="133"/>
      <c r="I139" s="133"/>
      <c r="J139" s="133"/>
      <c r="K139" s="133"/>
      <c r="L139" s="133"/>
      <c r="M139" s="133"/>
      <c r="N139" s="133"/>
      <c r="O139" s="133"/>
      <c r="P139" s="133"/>
      <c r="Q139" s="133"/>
      <c r="R139" s="133"/>
      <c r="S139" s="133"/>
      <c r="T139" s="133"/>
    </row>
    <row r="140" spans="1:20" ht="24" customHeight="1" x14ac:dyDescent="0.25">
      <c r="A140" s="176"/>
      <c r="B140" s="162"/>
      <c r="C140" s="163"/>
      <c r="D140" s="163"/>
      <c r="E140" s="163"/>
      <c r="F140" s="164"/>
      <c r="G140" s="172"/>
      <c r="H140" s="133"/>
      <c r="I140" s="133"/>
      <c r="J140" s="133"/>
      <c r="K140" s="133"/>
      <c r="L140" s="133"/>
      <c r="M140" s="133"/>
      <c r="N140" s="133"/>
      <c r="O140" s="133"/>
      <c r="P140" s="133"/>
      <c r="Q140" s="133"/>
      <c r="R140" s="133"/>
      <c r="S140" s="133"/>
      <c r="T140" s="133"/>
    </row>
    <row r="141" spans="1:20" ht="21" customHeight="1" x14ac:dyDescent="0.25">
      <c r="A141" s="123"/>
      <c r="B141" s="837" t="s">
        <v>442</v>
      </c>
      <c r="C141" s="837"/>
      <c r="D141" s="125"/>
      <c r="E141" s="125"/>
      <c r="F141" s="156" t="s">
        <v>429</v>
      </c>
      <c r="G141" s="126" t="str">
        <f>IF(SUM(G99:G140)=0,"",SUM(G99:G140))</f>
        <v/>
      </c>
      <c r="H141" s="133"/>
      <c r="I141" s="133"/>
      <c r="J141" s="133"/>
      <c r="K141" s="133"/>
      <c r="L141" s="133"/>
      <c r="M141" s="133"/>
      <c r="N141" s="133"/>
      <c r="O141" s="133"/>
      <c r="P141" s="133"/>
      <c r="Q141" s="133"/>
      <c r="R141" s="133"/>
      <c r="S141" s="133"/>
      <c r="T141" s="133"/>
    </row>
    <row r="142" spans="1:20" ht="9" customHeight="1" x14ac:dyDescent="0.25">
      <c r="A142" s="182"/>
      <c r="B142" s="885"/>
      <c r="C142" s="886"/>
      <c r="D142" s="886"/>
      <c r="E142" s="886"/>
      <c r="F142" s="886"/>
      <c r="G142" s="183"/>
      <c r="H142" s="133"/>
      <c r="I142" s="133"/>
      <c r="J142" s="133"/>
      <c r="K142" s="133"/>
      <c r="L142" s="133"/>
      <c r="M142" s="133"/>
      <c r="N142" s="133"/>
      <c r="O142" s="133"/>
      <c r="P142" s="133"/>
      <c r="Q142" s="133"/>
      <c r="R142" s="133"/>
      <c r="S142" s="133"/>
      <c r="T142" s="133"/>
    </row>
    <row r="143" spans="1:20" ht="15" x14ac:dyDescent="0.25">
      <c r="A143" s="175"/>
      <c r="B143" s="405" t="s">
        <v>468</v>
      </c>
      <c r="C143" s="406" t="s">
        <v>469</v>
      </c>
      <c r="D143" s="145"/>
      <c r="E143" s="145"/>
      <c r="F143" s="145"/>
      <c r="G143" s="408"/>
      <c r="H143" s="133"/>
      <c r="I143" s="133"/>
      <c r="J143" s="133"/>
      <c r="K143" s="133"/>
      <c r="L143" s="133"/>
      <c r="M143" s="133"/>
      <c r="N143" s="133"/>
      <c r="O143" s="133"/>
      <c r="P143" s="133"/>
      <c r="Q143" s="133"/>
      <c r="R143" s="133"/>
      <c r="S143" s="133"/>
      <c r="T143" s="133"/>
    </row>
    <row r="144" spans="1:20" ht="15" x14ac:dyDescent="0.25">
      <c r="A144" s="175"/>
      <c r="B144" s="173"/>
      <c r="C144" s="145"/>
      <c r="D144" s="145"/>
      <c r="E144" s="145"/>
      <c r="F144" s="145"/>
      <c r="G144" s="408"/>
      <c r="H144" s="133"/>
      <c r="I144" s="133"/>
      <c r="J144" s="133"/>
      <c r="K144" s="133"/>
      <c r="L144" s="133"/>
      <c r="M144" s="133"/>
      <c r="N144" s="133"/>
      <c r="O144" s="133"/>
      <c r="P144" s="133"/>
      <c r="Q144" s="133"/>
      <c r="R144" s="133"/>
      <c r="S144" s="133"/>
      <c r="T144" s="133"/>
    </row>
    <row r="145" spans="1:20" ht="15" x14ac:dyDescent="0.25">
      <c r="A145" s="175"/>
      <c r="B145" s="173" t="s">
        <v>470</v>
      </c>
      <c r="C145" s="145" t="s">
        <v>471</v>
      </c>
      <c r="D145" s="145"/>
      <c r="E145" s="145"/>
      <c r="F145" s="145"/>
      <c r="G145" s="408"/>
      <c r="H145" s="133"/>
      <c r="I145" s="133"/>
      <c r="J145" s="133"/>
      <c r="K145" s="133"/>
      <c r="L145" s="133"/>
      <c r="M145" s="133"/>
      <c r="N145" s="133"/>
      <c r="O145" s="133"/>
      <c r="P145" s="133"/>
      <c r="Q145" s="133"/>
      <c r="R145" s="133"/>
      <c r="S145" s="133"/>
      <c r="T145" s="133"/>
    </row>
    <row r="146" spans="1:20" ht="8.25" customHeight="1" x14ac:dyDescent="0.25">
      <c r="A146" s="175"/>
      <c r="B146" s="173"/>
      <c r="C146" s="145"/>
      <c r="D146" s="145"/>
      <c r="E146" s="145"/>
      <c r="F146" s="145"/>
      <c r="G146" s="408"/>
      <c r="H146" s="133"/>
      <c r="I146" s="133"/>
      <c r="J146" s="133"/>
      <c r="K146" s="133"/>
      <c r="L146" s="133"/>
      <c r="M146" s="133"/>
      <c r="N146" s="133"/>
      <c r="O146" s="133"/>
      <c r="P146" s="133"/>
      <c r="Q146" s="133"/>
      <c r="R146" s="133"/>
      <c r="S146" s="133"/>
      <c r="T146" s="133"/>
    </row>
    <row r="147" spans="1:20" ht="15" x14ac:dyDescent="0.25">
      <c r="A147" s="175"/>
      <c r="B147" s="173"/>
      <c r="C147" s="859" t="s">
        <v>1291</v>
      </c>
      <c r="D147" s="859"/>
      <c r="E147" s="859"/>
      <c r="F147" s="860"/>
      <c r="G147" s="408"/>
      <c r="H147" s="133"/>
      <c r="I147" s="133"/>
      <c r="J147" s="133"/>
      <c r="K147" s="133"/>
      <c r="L147" s="133"/>
      <c r="M147" s="133"/>
      <c r="N147" s="133"/>
      <c r="O147" s="133"/>
      <c r="P147" s="133"/>
      <c r="Q147" s="133"/>
      <c r="R147" s="133"/>
      <c r="S147" s="133"/>
      <c r="T147" s="133"/>
    </row>
    <row r="148" spans="1:20" ht="15" x14ac:dyDescent="0.25">
      <c r="A148" s="175"/>
      <c r="B148" s="173"/>
      <c r="C148" s="859"/>
      <c r="D148" s="859"/>
      <c r="E148" s="859"/>
      <c r="F148" s="860"/>
      <c r="G148" s="408"/>
      <c r="H148" s="133"/>
      <c r="I148" s="133"/>
      <c r="J148" s="133"/>
      <c r="K148" s="133"/>
      <c r="L148" s="133"/>
      <c r="M148" s="133"/>
      <c r="N148" s="133"/>
      <c r="O148" s="133"/>
      <c r="P148" s="133"/>
      <c r="Q148" s="133"/>
      <c r="R148" s="133"/>
      <c r="S148" s="133"/>
      <c r="T148" s="133"/>
    </row>
    <row r="149" spans="1:20" ht="15" x14ac:dyDescent="0.25">
      <c r="A149" s="175"/>
      <c r="B149" s="173"/>
      <c r="C149" s="859"/>
      <c r="D149" s="859"/>
      <c r="E149" s="859"/>
      <c r="F149" s="860"/>
      <c r="G149" s="408"/>
      <c r="H149" s="133"/>
      <c r="I149" s="133"/>
      <c r="J149" s="133"/>
      <c r="K149" s="133"/>
      <c r="L149" s="133"/>
      <c r="M149" s="133"/>
      <c r="N149" s="133"/>
      <c r="O149" s="133"/>
      <c r="P149" s="133"/>
      <c r="Q149" s="133"/>
      <c r="R149" s="133"/>
      <c r="S149" s="133"/>
      <c r="T149" s="133"/>
    </row>
    <row r="150" spans="1:20" ht="15" x14ac:dyDescent="0.25">
      <c r="A150" s="175"/>
      <c r="B150" s="173"/>
      <c r="C150" s="859"/>
      <c r="D150" s="859"/>
      <c r="E150" s="859"/>
      <c r="F150" s="860"/>
      <c r="G150" s="408"/>
      <c r="H150" s="133"/>
      <c r="I150" s="133"/>
      <c r="J150" s="133"/>
      <c r="K150" s="133"/>
      <c r="L150" s="133"/>
      <c r="M150" s="133"/>
      <c r="N150" s="133"/>
      <c r="O150" s="133"/>
      <c r="P150" s="133"/>
      <c r="Q150" s="133"/>
      <c r="R150" s="133"/>
      <c r="S150" s="133"/>
      <c r="T150" s="133"/>
    </row>
    <row r="151" spans="1:20" ht="15" x14ac:dyDescent="0.25">
      <c r="A151" s="175"/>
      <c r="B151" s="173"/>
      <c r="C151" s="859"/>
      <c r="D151" s="859"/>
      <c r="E151" s="859"/>
      <c r="F151" s="860"/>
      <c r="G151" s="408"/>
      <c r="H151" s="133"/>
      <c r="I151" s="133"/>
      <c r="J151" s="133"/>
      <c r="K151" s="133"/>
      <c r="L151" s="133"/>
      <c r="M151" s="133"/>
      <c r="N151" s="133"/>
      <c r="O151" s="133"/>
      <c r="P151" s="133"/>
      <c r="Q151" s="133"/>
      <c r="R151" s="133"/>
      <c r="S151" s="133"/>
      <c r="T151" s="133"/>
    </row>
    <row r="152" spans="1:20" ht="15" x14ac:dyDescent="0.25">
      <c r="A152" s="175"/>
      <c r="B152" s="173"/>
      <c r="C152" s="859"/>
      <c r="D152" s="859"/>
      <c r="E152" s="859"/>
      <c r="F152" s="860"/>
      <c r="G152" s="408"/>
      <c r="H152" s="133"/>
      <c r="I152" s="133"/>
      <c r="J152" s="133"/>
      <c r="K152" s="133"/>
      <c r="L152" s="133"/>
      <c r="M152" s="133"/>
      <c r="N152" s="133"/>
      <c r="O152" s="133"/>
      <c r="P152" s="133"/>
      <c r="Q152" s="133"/>
      <c r="R152" s="133"/>
      <c r="S152" s="133"/>
      <c r="T152" s="133"/>
    </row>
    <row r="153" spans="1:20" ht="3.6" customHeight="1" x14ac:dyDescent="0.25">
      <c r="A153" s="175"/>
      <c r="B153" s="173"/>
      <c r="C153" s="859"/>
      <c r="D153" s="859"/>
      <c r="E153" s="859"/>
      <c r="F153" s="860"/>
      <c r="G153" s="408"/>
      <c r="H153" s="133"/>
      <c r="I153" s="133"/>
      <c r="J153" s="133"/>
      <c r="K153" s="133"/>
      <c r="L153" s="133"/>
      <c r="M153" s="133"/>
      <c r="N153" s="133"/>
      <c r="O153" s="133"/>
      <c r="P153" s="133"/>
      <c r="Q153" s="133"/>
      <c r="R153" s="133"/>
      <c r="S153" s="133"/>
      <c r="T153" s="133"/>
    </row>
    <row r="154" spans="1:20" ht="15" x14ac:dyDescent="0.25">
      <c r="A154" s="175"/>
      <c r="B154" s="173"/>
      <c r="C154" s="859"/>
      <c r="D154" s="859"/>
      <c r="E154" s="859"/>
      <c r="F154" s="860"/>
      <c r="G154" s="408"/>
      <c r="H154" s="133"/>
      <c r="I154" s="133"/>
      <c r="J154" s="133"/>
      <c r="K154" s="133"/>
      <c r="L154" s="133"/>
      <c r="M154" s="133"/>
      <c r="N154" s="133"/>
      <c r="O154" s="133"/>
      <c r="P154" s="133"/>
      <c r="Q154" s="133"/>
      <c r="R154" s="133"/>
      <c r="S154" s="133"/>
      <c r="T154" s="133"/>
    </row>
    <row r="155" spans="1:20" ht="1.2" customHeight="1" x14ac:dyDescent="0.25">
      <c r="A155" s="175"/>
      <c r="B155" s="173"/>
      <c r="C155" s="859"/>
      <c r="D155" s="859"/>
      <c r="E155" s="859"/>
      <c r="F155" s="860"/>
      <c r="G155" s="408"/>
      <c r="H155" s="133"/>
      <c r="I155" s="133"/>
      <c r="J155" s="133"/>
      <c r="K155" s="133"/>
      <c r="L155" s="133"/>
      <c r="M155" s="133"/>
      <c r="N155" s="133"/>
      <c r="O155" s="133"/>
      <c r="P155" s="133"/>
      <c r="Q155" s="133"/>
      <c r="R155" s="133"/>
      <c r="S155" s="133"/>
      <c r="T155" s="133"/>
    </row>
    <row r="156" spans="1:20" ht="15" x14ac:dyDescent="0.25">
      <c r="A156" s="175"/>
      <c r="B156" s="173"/>
      <c r="C156" s="833"/>
      <c r="D156" s="833"/>
      <c r="E156" s="833"/>
      <c r="F156" s="834"/>
      <c r="G156" s="408"/>
      <c r="H156" s="133"/>
      <c r="I156" s="133"/>
      <c r="J156" s="133"/>
      <c r="K156" s="133"/>
      <c r="L156" s="133"/>
      <c r="M156" s="133"/>
      <c r="N156" s="133"/>
      <c r="O156" s="133"/>
      <c r="P156" s="133"/>
      <c r="Q156" s="133"/>
      <c r="R156" s="133"/>
      <c r="S156" s="133"/>
      <c r="T156" s="133"/>
    </row>
    <row r="157" spans="1:20" ht="14.25" customHeight="1" x14ac:dyDescent="0.25">
      <c r="A157" s="175"/>
      <c r="B157" s="173" t="s">
        <v>1201</v>
      </c>
      <c r="C157" s="826" t="s">
        <v>1202</v>
      </c>
      <c r="D157" s="826"/>
      <c r="E157" s="826"/>
      <c r="F157" s="827"/>
      <c r="G157" s="408"/>
      <c r="H157" s="133"/>
      <c r="I157" s="133"/>
      <c r="J157" s="133"/>
      <c r="K157" s="133"/>
      <c r="L157" s="133"/>
      <c r="M157" s="133"/>
      <c r="N157" s="133"/>
      <c r="O157" s="133"/>
      <c r="P157" s="133"/>
      <c r="Q157" s="133"/>
      <c r="R157" s="133"/>
      <c r="S157" s="133"/>
      <c r="T157" s="133"/>
    </row>
    <row r="158" spans="1:20" ht="15" x14ac:dyDescent="0.25">
      <c r="A158" s="175"/>
      <c r="B158" s="173"/>
      <c r="C158" s="368"/>
      <c r="D158" s="368"/>
      <c r="E158" s="368"/>
      <c r="F158" s="368"/>
      <c r="G158" s="408"/>
      <c r="H158" s="133"/>
      <c r="I158" s="133"/>
      <c r="J158" s="133"/>
      <c r="K158" s="133"/>
      <c r="L158" s="133"/>
      <c r="M158" s="133"/>
      <c r="N158" s="133"/>
      <c r="O158" s="133"/>
      <c r="P158" s="133"/>
      <c r="Q158" s="133"/>
      <c r="R158" s="133"/>
      <c r="S158" s="133"/>
      <c r="T158" s="133"/>
    </row>
    <row r="159" spans="1:20" ht="207" customHeight="1" x14ac:dyDescent="0.25">
      <c r="A159" s="175"/>
      <c r="B159" s="173"/>
      <c r="C159" s="826" t="s">
        <v>1290</v>
      </c>
      <c r="D159" s="826"/>
      <c r="E159" s="826"/>
      <c r="F159" s="827"/>
      <c r="G159" s="408"/>
      <c r="H159" s="133"/>
      <c r="I159" s="133"/>
      <c r="J159" s="133"/>
      <c r="K159" s="133"/>
      <c r="L159" s="133"/>
      <c r="M159" s="133"/>
      <c r="N159" s="133"/>
      <c r="O159" s="133"/>
      <c r="P159" s="133"/>
      <c r="Q159" s="133"/>
      <c r="R159" s="133"/>
      <c r="S159" s="133"/>
      <c r="T159" s="133"/>
    </row>
    <row r="160" spans="1:20" ht="15" x14ac:dyDescent="0.25">
      <c r="A160" s="175"/>
      <c r="B160" s="173"/>
      <c r="C160" s="368"/>
      <c r="D160" s="368"/>
      <c r="E160" s="368"/>
      <c r="F160" s="368"/>
      <c r="G160" s="408"/>
      <c r="H160" s="133"/>
      <c r="I160" s="133"/>
      <c r="J160" s="133"/>
      <c r="K160" s="133"/>
      <c r="L160" s="133"/>
      <c r="M160" s="133"/>
      <c r="N160" s="133"/>
      <c r="O160" s="133"/>
      <c r="P160" s="133"/>
      <c r="Q160" s="133"/>
      <c r="R160" s="133"/>
      <c r="S160" s="133"/>
      <c r="T160" s="133"/>
    </row>
    <row r="161" spans="1:20" ht="15" x14ac:dyDescent="0.25">
      <c r="A161" s="175"/>
      <c r="B161" s="173" t="s">
        <v>472</v>
      </c>
      <c r="C161" s="145" t="s">
        <v>473</v>
      </c>
      <c r="D161" s="145"/>
      <c r="E161" s="145"/>
      <c r="F161" s="145"/>
      <c r="G161" s="408"/>
      <c r="H161" s="133"/>
      <c r="I161" s="133"/>
      <c r="J161" s="133"/>
      <c r="K161" s="133"/>
      <c r="L161" s="133"/>
      <c r="M161" s="133"/>
      <c r="N161" s="133"/>
      <c r="O161" s="133"/>
      <c r="P161" s="133"/>
      <c r="Q161" s="133"/>
      <c r="R161" s="133"/>
      <c r="S161" s="133"/>
      <c r="T161" s="133"/>
    </row>
    <row r="162" spans="1:20" ht="12" customHeight="1" x14ac:dyDescent="0.25">
      <c r="A162" s="175"/>
      <c r="B162" s="173"/>
      <c r="C162" s="145"/>
      <c r="D162" s="145"/>
      <c r="E162" s="145"/>
      <c r="F162" s="145"/>
      <c r="G162" s="408"/>
      <c r="H162" s="133"/>
      <c r="I162" s="133"/>
      <c r="J162" s="133"/>
      <c r="K162" s="133"/>
      <c r="L162" s="133"/>
      <c r="M162" s="133"/>
      <c r="N162" s="133"/>
      <c r="O162" s="133"/>
      <c r="P162" s="133"/>
      <c r="Q162" s="133"/>
      <c r="R162" s="133"/>
      <c r="S162" s="133"/>
      <c r="T162" s="133"/>
    </row>
    <row r="163" spans="1:20" ht="15" x14ac:dyDescent="0.25">
      <c r="A163" s="175"/>
      <c r="B163" s="173"/>
      <c r="C163" s="859" t="s">
        <v>1292</v>
      </c>
      <c r="D163" s="859"/>
      <c r="E163" s="859"/>
      <c r="F163" s="860"/>
      <c r="G163" s="408"/>
      <c r="H163" s="133"/>
      <c r="I163" s="133"/>
      <c r="J163" s="133"/>
      <c r="K163" s="133"/>
      <c r="L163" s="133"/>
      <c r="M163" s="133"/>
      <c r="N163" s="133"/>
      <c r="O163" s="133"/>
      <c r="P163" s="133"/>
      <c r="Q163" s="133"/>
      <c r="R163" s="133"/>
      <c r="S163" s="133"/>
      <c r="T163" s="133"/>
    </row>
    <row r="164" spans="1:20" ht="15" x14ac:dyDescent="0.25">
      <c r="A164" s="175"/>
      <c r="B164" s="173"/>
      <c r="C164" s="833"/>
      <c r="D164" s="833"/>
      <c r="E164" s="833"/>
      <c r="F164" s="834"/>
      <c r="G164" s="408"/>
      <c r="H164" s="133"/>
      <c r="I164" s="133"/>
      <c r="J164" s="133"/>
      <c r="K164" s="133"/>
      <c r="L164" s="133"/>
      <c r="M164" s="133"/>
      <c r="N164" s="133"/>
      <c r="O164" s="133"/>
      <c r="P164" s="133"/>
      <c r="Q164" s="133"/>
      <c r="R164" s="133"/>
      <c r="S164" s="133"/>
      <c r="T164" s="133"/>
    </row>
    <row r="165" spans="1:20" ht="15" x14ac:dyDescent="0.25">
      <c r="A165" s="175"/>
      <c r="B165" s="173"/>
      <c r="C165" s="833"/>
      <c r="D165" s="833"/>
      <c r="E165" s="833"/>
      <c r="F165" s="834"/>
      <c r="G165" s="408"/>
      <c r="H165" s="133"/>
      <c r="I165" s="133"/>
      <c r="J165" s="133"/>
      <c r="K165" s="133"/>
      <c r="L165" s="133"/>
      <c r="M165" s="133"/>
      <c r="N165" s="133"/>
      <c r="O165" s="133"/>
      <c r="P165" s="133"/>
      <c r="Q165" s="133"/>
      <c r="R165" s="133"/>
      <c r="S165" s="133"/>
      <c r="T165" s="133"/>
    </row>
    <row r="166" spans="1:20" ht="15" x14ac:dyDescent="0.25">
      <c r="A166" s="175"/>
      <c r="B166" s="173"/>
      <c r="C166" s="833"/>
      <c r="D166" s="833"/>
      <c r="E166" s="833"/>
      <c r="F166" s="834"/>
      <c r="G166" s="408"/>
      <c r="H166" s="133"/>
      <c r="I166" s="133"/>
      <c r="J166" s="133"/>
      <c r="K166" s="133"/>
      <c r="L166" s="133"/>
      <c r="M166" s="133"/>
      <c r="N166" s="133"/>
      <c r="O166" s="133"/>
      <c r="P166" s="133"/>
      <c r="Q166" s="133"/>
      <c r="R166" s="133"/>
      <c r="S166" s="133"/>
      <c r="T166" s="133"/>
    </row>
    <row r="167" spans="1:20" ht="15" x14ac:dyDescent="0.25">
      <c r="A167" s="175"/>
      <c r="B167" s="173"/>
      <c r="C167" s="833"/>
      <c r="D167" s="833"/>
      <c r="E167" s="833"/>
      <c r="F167" s="834"/>
      <c r="G167" s="408"/>
      <c r="H167" s="133"/>
      <c r="I167" s="133"/>
      <c r="J167" s="133"/>
      <c r="K167" s="133"/>
      <c r="L167" s="133"/>
      <c r="M167" s="133"/>
      <c r="N167" s="133"/>
      <c r="O167" s="133"/>
      <c r="P167" s="133"/>
      <c r="Q167" s="133"/>
      <c r="R167" s="133"/>
      <c r="S167" s="133"/>
      <c r="T167" s="133"/>
    </row>
    <row r="168" spans="1:20" ht="15" x14ac:dyDescent="0.25">
      <c r="A168" s="175"/>
      <c r="B168" s="173"/>
      <c r="C168" s="833"/>
      <c r="D168" s="833"/>
      <c r="E168" s="833"/>
      <c r="F168" s="834"/>
      <c r="G168" s="408"/>
      <c r="H168" s="133"/>
      <c r="I168" s="133"/>
      <c r="J168" s="133"/>
      <c r="K168" s="133"/>
      <c r="L168" s="133"/>
      <c r="M168" s="133"/>
      <c r="N168" s="133"/>
      <c r="O168" s="133"/>
      <c r="P168" s="133"/>
      <c r="Q168" s="133"/>
      <c r="R168" s="133"/>
      <c r="S168" s="133"/>
      <c r="T168" s="133"/>
    </row>
    <row r="169" spans="1:20" ht="15" x14ac:dyDescent="0.25">
      <c r="A169" s="175"/>
      <c r="B169" s="173"/>
      <c r="C169" s="833"/>
      <c r="D169" s="833"/>
      <c r="E169" s="833"/>
      <c r="F169" s="834"/>
      <c r="G169" s="408"/>
      <c r="H169" s="133"/>
      <c r="I169" s="133"/>
      <c r="J169" s="133"/>
      <c r="K169" s="133"/>
      <c r="L169" s="133"/>
      <c r="M169" s="133"/>
      <c r="N169" s="133"/>
      <c r="O169" s="133"/>
      <c r="P169" s="133"/>
      <c r="Q169" s="133"/>
      <c r="R169" s="133"/>
      <c r="S169" s="133"/>
      <c r="T169" s="133"/>
    </row>
    <row r="170" spans="1:20" ht="15" x14ac:dyDescent="0.25">
      <c r="A170" s="175"/>
      <c r="B170" s="173"/>
      <c r="C170" s="833"/>
      <c r="D170" s="833"/>
      <c r="E170" s="833"/>
      <c r="F170" s="834"/>
      <c r="G170" s="408"/>
      <c r="H170" s="133"/>
      <c r="I170" s="133"/>
      <c r="J170" s="133"/>
      <c r="K170" s="133"/>
      <c r="L170" s="133"/>
      <c r="M170" s="133"/>
      <c r="N170" s="133"/>
      <c r="O170" s="133"/>
      <c r="P170" s="133"/>
      <c r="Q170" s="133"/>
      <c r="R170" s="133"/>
      <c r="S170" s="133"/>
      <c r="T170" s="133"/>
    </row>
    <row r="171" spans="1:20" ht="15" x14ac:dyDescent="0.25">
      <c r="A171" s="175"/>
      <c r="B171" s="173"/>
      <c r="C171" s="833"/>
      <c r="D171" s="833"/>
      <c r="E171" s="833"/>
      <c r="F171" s="834"/>
      <c r="G171" s="408"/>
      <c r="H171" s="133"/>
      <c r="I171" s="133"/>
      <c r="J171" s="133"/>
      <c r="K171" s="133"/>
      <c r="L171" s="133"/>
      <c r="M171" s="133"/>
      <c r="N171" s="133"/>
      <c r="O171" s="133"/>
      <c r="P171" s="133"/>
      <c r="Q171" s="133"/>
      <c r="R171" s="133"/>
      <c r="S171" s="133"/>
      <c r="T171" s="133"/>
    </row>
    <row r="172" spans="1:20" ht="15" x14ac:dyDescent="0.25">
      <c r="A172" s="175"/>
      <c r="B172" s="173"/>
      <c r="C172" s="833"/>
      <c r="D172" s="833"/>
      <c r="E172" s="833"/>
      <c r="F172" s="834"/>
      <c r="G172" s="408"/>
      <c r="H172" s="133"/>
      <c r="I172" s="133"/>
      <c r="J172" s="133"/>
      <c r="K172" s="133"/>
      <c r="L172" s="133"/>
      <c r="M172" s="133"/>
      <c r="N172" s="133"/>
      <c r="O172" s="133"/>
      <c r="P172" s="133"/>
      <c r="Q172" s="133"/>
      <c r="R172" s="133"/>
      <c r="S172" s="133"/>
      <c r="T172" s="133"/>
    </row>
    <row r="173" spans="1:20" ht="42.6" customHeight="1" x14ac:dyDescent="0.25">
      <c r="A173" s="175"/>
      <c r="B173" s="173"/>
      <c r="C173" s="833"/>
      <c r="D173" s="833"/>
      <c r="E173" s="833"/>
      <c r="F173" s="834"/>
      <c r="G173" s="408"/>
      <c r="H173" s="133"/>
      <c r="I173" s="133"/>
      <c r="J173" s="133"/>
      <c r="K173" s="133"/>
      <c r="L173" s="133"/>
      <c r="M173" s="133"/>
      <c r="N173" s="133"/>
      <c r="O173" s="133"/>
      <c r="P173" s="133"/>
      <c r="Q173" s="133"/>
      <c r="R173" s="133"/>
      <c r="S173" s="133"/>
      <c r="T173" s="133"/>
    </row>
    <row r="174" spans="1:20" ht="16.8" customHeight="1" x14ac:dyDescent="0.25">
      <c r="A174" s="175"/>
      <c r="B174" s="173"/>
      <c r="C174" s="368"/>
      <c r="D174" s="368"/>
      <c r="E174" s="368"/>
      <c r="F174" s="368"/>
      <c r="G174" s="408"/>
      <c r="H174" s="133"/>
      <c r="I174" s="133"/>
      <c r="J174" s="133"/>
      <c r="K174" s="133"/>
      <c r="L174" s="133"/>
      <c r="M174" s="133"/>
      <c r="N174" s="133"/>
      <c r="O174" s="133"/>
      <c r="P174" s="133"/>
      <c r="Q174" s="133"/>
      <c r="R174" s="133"/>
      <c r="S174" s="133"/>
      <c r="T174" s="133"/>
    </row>
    <row r="175" spans="1:20" ht="15" x14ac:dyDescent="0.25">
      <c r="A175" s="175"/>
      <c r="B175" s="173" t="s">
        <v>128</v>
      </c>
      <c r="C175" s="145" t="s">
        <v>129</v>
      </c>
      <c r="D175" s="368"/>
      <c r="E175" s="368"/>
      <c r="F175" s="368"/>
      <c r="G175" s="408"/>
      <c r="H175" s="133"/>
      <c r="I175" s="133"/>
      <c r="J175" s="133"/>
      <c r="K175" s="133"/>
      <c r="L175" s="133"/>
      <c r="M175" s="133"/>
      <c r="N175" s="133"/>
      <c r="O175" s="133"/>
      <c r="P175" s="133"/>
      <c r="Q175" s="133"/>
      <c r="R175" s="133"/>
      <c r="S175" s="133"/>
      <c r="T175" s="133"/>
    </row>
    <row r="176" spans="1:20" ht="15.6" customHeight="1" x14ac:dyDescent="0.25">
      <c r="A176" s="175"/>
      <c r="B176" s="173"/>
      <c r="C176" s="145"/>
      <c r="D176" s="368"/>
      <c r="E176" s="368"/>
      <c r="F176" s="368"/>
      <c r="G176" s="408"/>
      <c r="H176" s="133"/>
      <c r="I176" s="133"/>
      <c r="J176" s="133"/>
      <c r="K176" s="133"/>
      <c r="L176" s="133"/>
      <c r="M176" s="133"/>
      <c r="N176" s="133"/>
      <c r="O176" s="133"/>
      <c r="P176" s="133"/>
      <c r="Q176" s="133"/>
      <c r="R176" s="133"/>
      <c r="S176" s="133"/>
      <c r="T176" s="133"/>
    </row>
    <row r="177" spans="1:20" ht="15" customHeight="1" x14ac:dyDescent="0.25">
      <c r="A177" s="175"/>
      <c r="B177" s="173"/>
      <c r="C177" s="353" t="s">
        <v>1240</v>
      </c>
      <c r="D177" s="353"/>
      <c r="E177" s="353"/>
      <c r="F177" s="404"/>
      <c r="G177" s="408"/>
      <c r="H177" s="133"/>
      <c r="I177" s="133"/>
      <c r="J177" s="133"/>
      <c r="K177" s="133"/>
      <c r="L177" s="133"/>
      <c r="M177" s="133"/>
      <c r="N177" s="133"/>
      <c r="O177" s="133"/>
      <c r="P177" s="133"/>
      <c r="Q177" s="133"/>
      <c r="R177" s="133"/>
      <c r="S177" s="133"/>
      <c r="T177" s="133"/>
    </row>
    <row r="178" spans="1:20" ht="4.2" customHeight="1" x14ac:dyDescent="0.25">
      <c r="A178" s="175"/>
      <c r="B178" s="173"/>
      <c r="C178" s="145"/>
      <c r="D178" s="368"/>
      <c r="E178" s="368"/>
      <c r="F178" s="368"/>
      <c r="G178" s="408"/>
      <c r="H178" s="133"/>
      <c r="I178" s="133"/>
      <c r="J178" s="133"/>
      <c r="K178" s="133"/>
      <c r="L178" s="133"/>
      <c r="M178" s="133"/>
      <c r="N178" s="133"/>
      <c r="O178" s="133"/>
      <c r="P178" s="133"/>
      <c r="Q178" s="133"/>
      <c r="R178" s="133"/>
      <c r="S178" s="133"/>
      <c r="T178" s="133"/>
    </row>
    <row r="179" spans="1:20" ht="15" x14ac:dyDescent="0.25">
      <c r="A179" s="176"/>
      <c r="B179" s="178"/>
      <c r="C179" s="179"/>
      <c r="D179" s="179"/>
      <c r="E179" s="180"/>
      <c r="F179" s="181"/>
      <c r="G179" s="172"/>
      <c r="H179" s="133"/>
      <c r="I179" s="133"/>
      <c r="J179" s="133"/>
      <c r="K179" s="133"/>
      <c r="L179" s="133"/>
      <c r="M179" s="133"/>
      <c r="N179" s="133"/>
      <c r="O179" s="133"/>
      <c r="P179" s="133"/>
      <c r="Q179" s="133"/>
      <c r="R179" s="133"/>
      <c r="S179" s="133"/>
      <c r="T179" s="133"/>
    </row>
    <row r="180" spans="1:20" ht="20.25" customHeight="1" x14ac:dyDescent="0.25">
      <c r="A180" s="123"/>
      <c r="B180" s="837" t="s">
        <v>442</v>
      </c>
      <c r="C180" s="837"/>
      <c r="D180" s="125"/>
      <c r="E180" s="125"/>
      <c r="F180" s="156" t="s">
        <v>429</v>
      </c>
      <c r="G180" s="126" t="str">
        <f>IF(SUM(G144:G179)=0,"",SUM(G144:G179))</f>
        <v/>
      </c>
      <c r="H180" s="133"/>
      <c r="I180" s="133"/>
      <c r="J180" s="133"/>
      <c r="K180" s="133"/>
      <c r="L180" s="133"/>
      <c r="M180" s="133"/>
      <c r="N180" s="133"/>
      <c r="O180" s="133"/>
      <c r="P180" s="133"/>
      <c r="Q180" s="133"/>
      <c r="R180" s="133"/>
      <c r="S180" s="133"/>
      <c r="T180" s="133"/>
    </row>
    <row r="181" spans="1:20" ht="20.25" customHeight="1" x14ac:dyDescent="0.25">
      <c r="A181" s="157"/>
      <c r="B181" s="838" t="s">
        <v>424</v>
      </c>
      <c r="C181" s="839"/>
      <c r="D181" s="839"/>
      <c r="E181" s="839"/>
      <c r="F181" s="840"/>
      <c r="G181" s="139" t="s">
        <v>428</v>
      </c>
      <c r="H181" s="133"/>
      <c r="I181" s="133"/>
      <c r="J181" s="133"/>
      <c r="K181" s="133"/>
      <c r="L181" s="133"/>
      <c r="M181" s="133"/>
      <c r="N181" s="133"/>
      <c r="O181" s="133"/>
      <c r="P181" s="133"/>
      <c r="Q181" s="133"/>
      <c r="R181" s="133"/>
      <c r="S181" s="133"/>
      <c r="T181" s="133"/>
    </row>
    <row r="182" spans="1:20" ht="9.75" customHeight="1" x14ac:dyDescent="0.25">
      <c r="A182" s="412"/>
      <c r="B182" s="410"/>
      <c r="C182" s="394"/>
      <c r="D182" s="394"/>
      <c r="E182" s="394"/>
      <c r="F182" s="396"/>
      <c r="G182" s="411"/>
      <c r="H182" s="133"/>
      <c r="I182" s="133"/>
      <c r="J182" s="133"/>
      <c r="K182" s="133"/>
      <c r="L182" s="133"/>
      <c r="M182" s="133"/>
      <c r="N182" s="133"/>
      <c r="O182" s="133"/>
      <c r="P182" s="133"/>
      <c r="Q182" s="133"/>
      <c r="R182" s="133"/>
      <c r="S182" s="133"/>
      <c r="T182" s="133"/>
    </row>
    <row r="183" spans="1:20" ht="17.25" customHeight="1" x14ac:dyDescent="0.25">
      <c r="A183" s="414"/>
      <c r="B183" s="430" t="s">
        <v>468</v>
      </c>
      <c r="C183" s="406" t="s">
        <v>474</v>
      </c>
      <c r="D183" s="145"/>
      <c r="E183" s="145"/>
      <c r="F183" s="386"/>
      <c r="G183" s="408"/>
      <c r="H183" s="133"/>
      <c r="I183" s="133"/>
      <c r="J183" s="133"/>
      <c r="K183" s="133"/>
      <c r="L183" s="133"/>
      <c r="M183" s="133"/>
      <c r="N183" s="133"/>
      <c r="O183" s="133"/>
      <c r="P183" s="133"/>
      <c r="Q183" s="133"/>
      <c r="R183" s="133"/>
      <c r="S183" s="133"/>
      <c r="T183" s="133"/>
    </row>
    <row r="184" spans="1:20" ht="9.75" customHeight="1" x14ac:dyDescent="0.25">
      <c r="A184" s="414"/>
      <c r="B184" s="173"/>
      <c r="C184" s="145"/>
      <c r="D184" s="145"/>
      <c r="E184" s="145"/>
      <c r="F184" s="386"/>
      <c r="G184" s="408"/>
      <c r="H184" s="133"/>
      <c r="I184" s="133"/>
      <c r="J184" s="133"/>
      <c r="K184" s="133"/>
      <c r="L184" s="133"/>
      <c r="M184" s="133"/>
      <c r="N184" s="133"/>
      <c r="O184" s="133"/>
      <c r="P184" s="133"/>
      <c r="Q184" s="133"/>
      <c r="R184" s="133"/>
      <c r="S184" s="133"/>
      <c r="T184" s="133"/>
    </row>
    <row r="185" spans="1:20" ht="17.25" customHeight="1" x14ac:dyDescent="0.25">
      <c r="A185" s="414"/>
      <c r="B185" s="173" t="s">
        <v>130</v>
      </c>
      <c r="C185" s="403" t="s">
        <v>475</v>
      </c>
      <c r="D185" s="145"/>
      <c r="E185" s="145"/>
      <c r="F185" s="386"/>
      <c r="G185" s="408"/>
      <c r="H185" s="133"/>
      <c r="I185" s="133"/>
      <c r="J185" s="133"/>
      <c r="K185" s="133"/>
      <c r="L185" s="133"/>
      <c r="M185" s="133"/>
      <c r="N185" s="133"/>
      <c r="O185" s="133"/>
      <c r="P185" s="133"/>
      <c r="Q185" s="133"/>
      <c r="R185" s="133"/>
      <c r="S185" s="133"/>
      <c r="T185" s="133"/>
    </row>
    <row r="186" spans="1:20" ht="8.25" customHeight="1" x14ac:dyDescent="0.25">
      <c r="A186" s="414"/>
      <c r="B186" s="173"/>
      <c r="C186" s="403"/>
      <c r="D186" s="145"/>
      <c r="E186" s="145"/>
      <c r="F186" s="386"/>
      <c r="G186" s="408"/>
      <c r="H186" s="133"/>
      <c r="I186" s="133"/>
      <c r="J186" s="133"/>
      <c r="K186" s="133"/>
      <c r="L186" s="133"/>
      <c r="M186" s="133"/>
      <c r="N186" s="133"/>
      <c r="O186" s="133"/>
      <c r="P186" s="133"/>
      <c r="Q186" s="133"/>
      <c r="R186" s="133"/>
      <c r="S186" s="133"/>
      <c r="T186" s="133"/>
    </row>
    <row r="187" spans="1:20" ht="13.8" x14ac:dyDescent="0.25">
      <c r="A187" s="413"/>
      <c r="B187" s="405"/>
      <c r="C187" s="859" t="s">
        <v>1039</v>
      </c>
      <c r="D187" s="859"/>
      <c r="E187" s="859"/>
      <c r="F187" s="860"/>
      <c r="G187" s="408"/>
      <c r="H187" s="133"/>
      <c r="I187" s="133"/>
      <c r="J187" s="133"/>
      <c r="K187" s="133"/>
      <c r="L187" s="133"/>
      <c r="M187" s="133"/>
      <c r="N187" s="133"/>
      <c r="O187" s="133"/>
      <c r="P187" s="133"/>
      <c r="Q187" s="133"/>
      <c r="R187" s="133"/>
      <c r="S187" s="133"/>
      <c r="T187" s="133"/>
    </row>
    <row r="188" spans="1:20" ht="16.5" customHeight="1" x14ac:dyDescent="0.25">
      <c r="A188" s="413"/>
      <c r="B188" s="405"/>
      <c r="C188" s="833"/>
      <c r="D188" s="833"/>
      <c r="E188" s="833"/>
      <c r="F188" s="834"/>
      <c r="G188" s="408"/>
      <c r="H188" s="133"/>
      <c r="I188" s="133"/>
      <c r="J188" s="133"/>
      <c r="K188" s="133"/>
      <c r="L188" s="133"/>
      <c r="M188" s="133"/>
      <c r="N188" s="133"/>
      <c r="O188" s="133"/>
      <c r="P188" s="133"/>
      <c r="Q188" s="133"/>
      <c r="R188" s="133"/>
      <c r="S188" s="133"/>
      <c r="T188" s="133"/>
    </row>
    <row r="189" spans="1:20" ht="16.5" customHeight="1" x14ac:dyDescent="0.25">
      <c r="A189" s="413"/>
      <c r="B189" s="405"/>
      <c r="C189" s="368"/>
      <c r="D189" s="368"/>
      <c r="E189" s="368"/>
      <c r="F189" s="348"/>
      <c r="G189" s="408"/>
      <c r="H189" s="133"/>
      <c r="I189" s="133"/>
      <c r="J189" s="133"/>
      <c r="K189" s="133"/>
      <c r="L189" s="133"/>
      <c r="M189" s="133"/>
      <c r="N189" s="133"/>
      <c r="O189" s="133"/>
      <c r="P189" s="133"/>
      <c r="Q189" s="133"/>
      <c r="R189" s="133"/>
      <c r="S189" s="133"/>
      <c r="T189" s="133"/>
    </row>
    <row r="190" spans="1:20" ht="13.8" x14ac:dyDescent="0.25">
      <c r="A190" s="413"/>
      <c r="B190" s="173" t="s">
        <v>477</v>
      </c>
      <c r="C190" s="145" t="s">
        <v>476</v>
      </c>
      <c r="D190" s="145"/>
      <c r="E190" s="145"/>
      <c r="F190" s="386"/>
      <c r="G190" s="408"/>
      <c r="H190" s="133"/>
      <c r="I190" s="133"/>
      <c r="J190" s="133"/>
      <c r="K190" s="133"/>
      <c r="L190" s="133"/>
      <c r="M190" s="133"/>
      <c r="N190" s="133"/>
      <c r="O190" s="133"/>
      <c r="P190" s="133"/>
      <c r="Q190" s="133"/>
      <c r="R190" s="133"/>
      <c r="S190" s="133"/>
      <c r="T190" s="133"/>
    </row>
    <row r="191" spans="1:20" ht="9" customHeight="1" x14ac:dyDescent="0.25">
      <c r="A191" s="413"/>
      <c r="B191" s="173"/>
      <c r="C191" s="145"/>
      <c r="D191" s="145"/>
      <c r="E191" s="145"/>
      <c r="F191" s="386"/>
      <c r="G191" s="408"/>
      <c r="H191" s="133"/>
      <c r="I191" s="133"/>
      <c r="J191" s="133"/>
      <c r="K191" s="133"/>
      <c r="L191" s="133"/>
      <c r="M191" s="133"/>
      <c r="N191" s="133"/>
      <c r="O191" s="133"/>
      <c r="P191" s="133"/>
      <c r="Q191" s="133"/>
      <c r="R191" s="133"/>
      <c r="S191" s="133"/>
      <c r="T191" s="133"/>
    </row>
    <row r="192" spans="1:20" ht="12" customHeight="1" x14ac:dyDescent="0.25">
      <c r="A192" s="413"/>
      <c r="B192" s="173"/>
      <c r="C192" s="826" t="s">
        <v>1293</v>
      </c>
      <c r="D192" s="826"/>
      <c r="E192" s="826"/>
      <c r="F192" s="827"/>
      <c r="G192" s="408"/>
      <c r="H192" s="133"/>
      <c r="I192" s="133"/>
      <c r="J192" s="133"/>
      <c r="K192" s="133"/>
      <c r="L192" s="133"/>
      <c r="M192" s="133"/>
      <c r="N192" s="133"/>
      <c r="O192" s="133"/>
      <c r="P192" s="133"/>
      <c r="Q192" s="133"/>
      <c r="R192" s="133"/>
      <c r="S192" s="133"/>
      <c r="T192" s="133"/>
    </row>
    <row r="193" spans="1:20" ht="13.8" x14ac:dyDescent="0.25">
      <c r="A193" s="413"/>
      <c r="B193" s="173"/>
      <c r="C193" s="826"/>
      <c r="D193" s="826"/>
      <c r="E193" s="826"/>
      <c r="F193" s="827"/>
      <c r="G193" s="408"/>
      <c r="H193" s="133"/>
      <c r="I193" s="133"/>
      <c r="J193" s="133"/>
      <c r="K193" s="133"/>
      <c r="L193" s="133"/>
      <c r="M193" s="133"/>
      <c r="N193" s="133"/>
      <c r="O193" s="133"/>
      <c r="P193" s="133"/>
      <c r="Q193" s="133"/>
      <c r="R193" s="133"/>
      <c r="S193" s="133"/>
      <c r="T193" s="133"/>
    </row>
    <row r="194" spans="1:20" ht="13.8" x14ac:dyDescent="0.25">
      <c r="A194" s="413"/>
      <c r="B194" s="173"/>
      <c r="C194" s="826"/>
      <c r="D194" s="826"/>
      <c r="E194" s="826"/>
      <c r="F194" s="827"/>
      <c r="G194" s="408"/>
      <c r="H194" s="133"/>
      <c r="I194" s="133"/>
      <c r="J194" s="133"/>
      <c r="K194" s="133"/>
      <c r="L194" s="133"/>
      <c r="M194" s="133"/>
      <c r="N194" s="133"/>
      <c r="O194" s="133"/>
      <c r="P194" s="133"/>
      <c r="Q194" s="133"/>
      <c r="R194" s="133"/>
      <c r="S194" s="133"/>
      <c r="T194" s="133"/>
    </row>
    <row r="195" spans="1:20" ht="13.8" x14ac:dyDescent="0.25">
      <c r="A195" s="413"/>
      <c r="B195" s="173"/>
      <c r="C195" s="826"/>
      <c r="D195" s="826"/>
      <c r="E195" s="826"/>
      <c r="F195" s="827"/>
      <c r="G195" s="408"/>
      <c r="H195" s="133"/>
      <c r="I195" s="133"/>
      <c r="J195" s="133"/>
      <c r="K195" s="133"/>
      <c r="L195" s="133"/>
      <c r="M195" s="133"/>
      <c r="N195" s="133"/>
      <c r="O195" s="133"/>
      <c r="P195" s="133"/>
      <c r="Q195" s="133"/>
      <c r="R195" s="133"/>
      <c r="S195" s="133"/>
      <c r="T195" s="133"/>
    </row>
    <row r="196" spans="1:20" ht="13.8" x14ac:dyDescent="0.25">
      <c r="A196" s="413"/>
      <c r="B196" s="173"/>
      <c r="C196" s="826"/>
      <c r="D196" s="826"/>
      <c r="E196" s="826"/>
      <c r="F196" s="827"/>
      <c r="G196" s="408"/>
      <c r="H196" s="133"/>
      <c r="I196" s="133"/>
      <c r="J196" s="133"/>
      <c r="K196" s="133"/>
      <c r="L196" s="133"/>
      <c r="M196" s="133"/>
      <c r="N196" s="133"/>
      <c r="O196" s="133"/>
      <c r="P196" s="133"/>
      <c r="Q196" s="133"/>
      <c r="R196" s="133"/>
      <c r="S196" s="133"/>
      <c r="T196" s="133"/>
    </row>
    <row r="197" spans="1:20" ht="13.8" x14ac:dyDescent="0.25">
      <c r="A197" s="413"/>
      <c r="B197" s="173"/>
      <c r="C197" s="826"/>
      <c r="D197" s="826"/>
      <c r="E197" s="826"/>
      <c r="F197" s="827"/>
      <c r="G197" s="408"/>
      <c r="H197" s="133"/>
      <c r="I197" s="133"/>
      <c r="J197" s="133"/>
      <c r="K197" s="133"/>
      <c r="L197" s="133"/>
      <c r="M197" s="133"/>
      <c r="N197" s="133"/>
      <c r="O197" s="133"/>
      <c r="P197" s="133"/>
      <c r="Q197" s="133"/>
      <c r="R197" s="133"/>
      <c r="S197" s="133"/>
      <c r="T197" s="133"/>
    </row>
    <row r="198" spans="1:20" ht="13.8" x14ac:dyDescent="0.25">
      <c r="A198" s="413"/>
      <c r="B198" s="405"/>
      <c r="C198" s="826"/>
      <c r="D198" s="826"/>
      <c r="E198" s="826"/>
      <c r="F198" s="827"/>
      <c r="G198" s="408"/>
      <c r="H198" s="133"/>
      <c r="I198" s="133"/>
      <c r="J198" s="133"/>
      <c r="K198" s="133"/>
      <c r="L198" s="133"/>
      <c r="M198" s="133"/>
      <c r="N198" s="133"/>
      <c r="O198" s="133"/>
      <c r="P198" s="133"/>
      <c r="Q198" s="133"/>
      <c r="R198" s="133"/>
      <c r="S198" s="133"/>
      <c r="T198" s="133"/>
    </row>
    <row r="199" spans="1:20" ht="13.8" x14ac:dyDescent="0.25">
      <c r="A199" s="413"/>
      <c r="B199" s="405"/>
      <c r="C199" s="826"/>
      <c r="D199" s="826"/>
      <c r="E199" s="826"/>
      <c r="F199" s="827"/>
      <c r="G199" s="408"/>
      <c r="H199" s="133"/>
      <c r="I199" s="133"/>
      <c r="J199" s="133"/>
      <c r="K199" s="133"/>
      <c r="L199" s="133"/>
      <c r="M199" s="133"/>
      <c r="N199" s="133"/>
      <c r="O199" s="133"/>
      <c r="P199" s="133"/>
      <c r="Q199" s="133"/>
      <c r="R199" s="133"/>
      <c r="S199" s="133"/>
      <c r="T199" s="133"/>
    </row>
    <row r="200" spans="1:20" ht="13.8" x14ac:dyDescent="0.25">
      <c r="A200" s="413"/>
      <c r="B200" s="405"/>
      <c r="C200" s="826"/>
      <c r="D200" s="826"/>
      <c r="E200" s="826"/>
      <c r="F200" s="827"/>
      <c r="G200" s="408"/>
      <c r="H200" s="133"/>
      <c r="I200" s="133"/>
      <c r="J200" s="133"/>
      <c r="K200" s="133"/>
      <c r="L200" s="133"/>
      <c r="M200" s="133"/>
      <c r="N200" s="133"/>
      <c r="O200" s="133"/>
      <c r="P200" s="133"/>
      <c r="Q200" s="133"/>
      <c r="R200" s="133"/>
      <c r="S200" s="133"/>
      <c r="T200" s="133"/>
    </row>
    <row r="201" spans="1:20" ht="13.8" x14ac:dyDescent="0.25">
      <c r="A201" s="413"/>
      <c r="B201" s="405"/>
      <c r="C201" s="826"/>
      <c r="D201" s="826"/>
      <c r="E201" s="826"/>
      <c r="F201" s="827"/>
      <c r="G201" s="408"/>
      <c r="H201" s="133"/>
      <c r="I201" s="133"/>
      <c r="J201" s="133"/>
      <c r="K201" s="133"/>
      <c r="L201" s="133"/>
      <c r="M201" s="133"/>
      <c r="N201" s="133"/>
      <c r="O201" s="133"/>
      <c r="P201" s="133"/>
      <c r="Q201" s="133"/>
      <c r="R201" s="133"/>
      <c r="S201" s="133"/>
      <c r="T201" s="133"/>
    </row>
    <row r="202" spans="1:20" ht="13.8" x14ac:dyDescent="0.25">
      <c r="A202" s="413"/>
      <c r="B202" s="405"/>
      <c r="C202" s="826"/>
      <c r="D202" s="826"/>
      <c r="E202" s="826"/>
      <c r="F202" s="827"/>
      <c r="G202" s="408"/>
      <c r="H202" s="133"/>
      <c r="I202" s="133"/>
      <c r="J202" s="133"/>
      <c r="K202" s="133"/>
      <c r="L202" s="133"/>
      <c r="M202" s="133"/>
      <c r="N202" s="133"/>
      <c r="O202" s="133"/>
      <c r="P202" s="133"/>
      <c r="Q202" s="133"/>
      <c r="R202" s="133"/>
      <c r="S202" s="133"/>
      <c r="T202" s="133"/>
    </row>
    <row r="203" spans="1:20" ht="29.4" customHeight="1" x14ac:dyDescent="0.25">
      <c r="A203" s="413"/>
      <c r="B203" s="405"/>
      <c r="C203" s="826"/>
      <c r="D203" s="826"/>
      <c r="E203" s="826"/>
      <c r="F203" s="827"/>
      <c r="G203" s="408"/>
      <c r="H203" s="133"/>
      <c r="I203" s="133"/>
      <c r="J203" s="133"/>
      <c r="K203" s="133"/>
      <c r="L203" s="133"/>
      <c r="M203" s="133"/>
      <c r="N203" s="133"/>
      <c r="O203" s="133"/>
      <c r="P203" s="133"/>
      <c r="Q203" s="133"/>
      <c r="R203" s="133"/>
      <c r="S203" s="133"/>
      <c r="T203" s="133"/>
    </row>
    <row r="204" spans="1:20" ht="9" customHeight="1" x14ac:dyDescent="0.25">
      <c r="A204" s="413"/>
      <c r="B204" s="405"/>
      <c r="C204" s="406"/>
      <c r="D204" s="145"/>
      <c r="E204" s="145"/>
      <c r="F204" s="386"/>
      <c r="G204" s="408"/>
      <c r="H204" s="133"/>
      <c r="I204" s="133"/>
      <c r="J204" s="133"/>
      <c r="K204" s="133"/>
      <c r="L204" s="133"/>
      <c r="M204" s="133"/>
      <c r="N204" s="133"/>
      <c r="O204" s="133"/>
      <c r="P204" s="133"/>
      <c r="Q204" s="133"/>
      <c r="R204" s="133"/>
      <c r="S204" s="133"/>
      <c r="T204" s="133"/>
    </row>
    <row r="205" spans="1:20" ht="13.8" x14ac:dyDescent="0.25">
      <c r="A205" s="414"/>
      <c r="B205" s="173" t="s">
        <v>478</v>
      </c>
      <c r="C205" s="145" t="s">
        <v>876</v>
      </c>
      <c r="D205" s="145"/>
      <c r="E205" s="145"/>
      <c r="F205" s="386"/>
      <c r="G205" s="408"/>
      <c r="H205" s="133"/>
      <c r="I205" s="133"/>
      <c r="J205" s="133"/>
      <c r="K205" s="133"/>
      <c r="L205" s="133"/>
      <c r="M205" s="133"/>
      <c r="N205" s="133"/>
      <c r="O205" s="133"/>
      <c r="P205" s="133"/>
      <c r="Q205" s="133"/>
      <c r="R205" s="133"/>
      <c r="S205" s="133"/>
      <c r="T205" s="133"/>
    </row>
    <row r="206" spans="1:20" ht="6.75" customHeight="1" x14ac:dyDescent="0.25">
      <c r="A206" s="414"/>
      <c r="B206" s="173"/>
      <c r="C206" s="145"/>
      <c r="D206" s="145"/>
      <c r="E206" s="145"/>
      <c r="F206" s="386"/>
      <c r="G206" s="408"/>
      <c r="H206" s="133"/>
      <c r="I206" s="133"/>
      <c r="J206" s="133"/>
      <c r="K206" s="133"/>
      <c r="L206" s="133"/>
      <c r="M206" s="133"/>
      <c r="N206" s="133"/>
      <c r="O206" s="133"/>
      <c r="P206" s="133"/>
      <c r="Q206" s="133"/>
      <c r="R206" s="133"/>
      <c r="S206" s="133"/>
      <c r="T206" s="133"/>
    </row>
    <row r="207" spans="1:20" ht="13.8" x14ac:dyDescent="0.25">
      <c r="A207" s="414"/>
      <c r="B207" s="173"/>
      <c r="C207" s="859" t="s">
        <v>1294</v>
      </c>
      <c r="D207" s="884"/>
      <c r="E207" s="884"/>
      <c r="F207" s="884"/>
      <c r="G207" s="408"/>
      <c r="H207" s="133"/>
      <c r="I207" s="133"/>
      <c r="J207" s="133"/>
      <c r="K207" s="133"/>
      <c r="L207" s="133"/>
      <c r="M207" s="133"/>
      <c r="N207" s="133"/>
      <c r="O207" s="133"/>
      <c r="P207" s="133"/>
      <c r="Q207" s="133"/>
      <c r="R207" s="133"/>
      <c r="S207" s="133"/>
      <c r="T207" s="133"/>
    </row>
    <row r="208" spans="1:20" ht="13.8" x14ac:dyDescent="0.25">
      <c r="A208" s="414"/>
      <c r="B208" s="173"/>
      <c r="C208" s="859"/>
      <c r="D208" s="884"/>
      <c r="E208" s="884"/>
      <c r="F208" s="884"/>
      <c r="G208" s="408"/>
      <c r="H208" s="133"/>
      <c r="I208" s="133"/>
      <c r="J208" s="133"/>
      <c r="K208" s="133"/>
      <c r="L208" s="133"/>
      <c r="M208" s="133"/>
      <c r="N208" s="133"/>
      <c r="O208" s="133"/>
      <c r="P208" s="133"/>
      <c r="Q208" s="133"/>
      <c r="R208" s="133"/>
      <c r="S208" s="133"/>
      <c r="T208" s="133"/>
    </row>
    <row r="209" spans="1:20" ht="13.8" x14ac:dyDescent="0.25">
      <c r="A209" s="414"/>
      <c r="B209" s="173"/>
      <c r="C209" s="859"/>
      <c r="D209" s="884"/>
      <c r="E209" s="884"/>
      <c r="F209" s="884"/>
      <c r="G209" s="408"/>
      <c r="H209" s="133"/>
      <c r="I209" s="133"/>
      <c r="J209" s="133"/>
      <c r="K209" s="133"/>
      <c r="L209" s="133"/>
      <c r="M209" s="133"/>
      <c r="N209" s="133"/>
      <c r="O209" s="133"/>
      <c r="P209" s="133"/>
      <c r="Q209" s="133"/>
      <c r="R209" s="133"/>
      <c r="S209" s="133"/>
      <c r="T209" s="133"/>
    </row>
    <row r="210" spans="1:20" ht="6" customHeight="1" x14ac:dyDescent="0.25">
      <c r="A210" s="414"/>
      <c r="B210" s="173"/>
      <c r="C210" s="145"/>
      <c r="D210" s="145"/>
      <c r="E210" s="145"/>
      <c r="F210" s="386"/>
      <c r="G210" s="408"/>
      <c r="H210" s="133"/>
      <c r="I210" s="133"/>
      <c r="J210" s="133"/>
      <c r="K210" s="133"/>
      <c r="L210" s="133"/>
      <c r="M210" s="133"/>
      <c r="N210" s="133"/>
      <c r="O210" s="133"/>
      <c r="P210" s="133"/>
      <c r="Q210" s="133"/>
      <c r="R210" s="133"/>
      <c r="S210" s="133"/>
      <c r="T210" s="133"/>
    </row>
    <row r="211" spans="1:20" ht="13.8" x14ac:dyDescent="0.25">
      <c r="A211" s="414"/>
      <c r="B211" s="173" t="s">
        <v>479</v>
      </c>
      <c r="C211" s="145" t="s">
        <v>480</v>
      </c>
      <c r="D211" s="145"/>
      <c r="E211" s="145"/>
      <c r="F211" s="386"/>
      <c r="G211" s="408"/>
      <c r="H211" s="133"/>
      <c r="I211" s="133"/>
      <c r="J211" s="133"/>
      <c r="K211" s="133"/>
      <c r="L211" s="133"/>
      <c r="M211" s="133"/>
      <c r="N211" s="133"/>
      <c r="O211" s="133"/>
      <c r="P211" s="133"/>
      <c r="Q211" s="133"/>
      <c r="R211" s="133"/>
      <c r="S211" s="133"/>
      <c r="T211" s="133"/>
    </row>
    <row r="212" spans="1:20" ht="7.5" customHeight="1" x14ac:dyDescent="0.25">
      <c r="A212" s="414"/>
      <c r="B212" s="173"/>
      <c r="C212" s="145"/>
      <c r="D212" s="145"/>
      <c r="E212" s="145"/>
      <c r="F212" s="386"/>
      <c r="G212" s="408"/>
      <c r="H212" s="133"/>
      <c r="I212" s="133"/>
      <c r="J212" s="133"/>
      <c r="K212" s="133"/>
      <c r="L212" s="133"/>
      <c r="M212" s="133"/>
      <c r="N212" s="133"/>
      <c r="O212" s="133"/>
      <c r="P212" s="133"/>
      <c r="Q212" s="133"/>
      <c r="R212" s="133"/>
      <c r="S212" s="133"/>
      <c r="T212" s="133"/>
    </row>
    <row r="213" spans="1:20" ht="13.8" x14ac:dyDescent="0.25">
      <c r="A213" s="413"/>
      <c r="B213" s="173"/>
      <c r="C213" s="850" t="s">
        <v>481</v>
      </c>
      <c r="D213" s="833"/>
      <c r="E213" s="833"/>
      <c r="F213" s="834"/>
      <c r="G213" s="408"/>
      <c r="H213" s="133"/>
      <c r="I213" s="133"/>
      <c r="J213" s="133"/>
      <c r="K213" s="133"/>
      <c r="L213" s="133"/>
      <c r="M213" s="133"/>
      <c r="N213" s="133"/>
      <c r="O213" s="133"/>
      <c r="P213" s="133"/>
      <c r="Q213" s="133"/>
      <c r="R213" s="133"/>
      <c r="S213" s="133"/>
      <c r="T213" s="133"/>
    </row>
    <row r="214" spans="1:20" ht="13.8" x14ac:dyDescent="0.25">
      <c r="A214" s="413"/>
      <c r="B214" s="173"/>
      <c r="C214" s="833"/>
      <c r="D214" s="833"/>
      <c r="E214" s="833"/>
      <c r="F214" s="834"/>
      <c r="G214" s="408"/>
      <c r="H214" s="133"/>
      <c r="I214" s="133"/>
      <c r="J214" s="133"/>
      <c r="K214" s="133"/>
      <c r="L214" s="133"/>
      <c r="M214" s="133"/>
      <c r="N214" s="133"/>
      <c r="O214" s="133"/>
      <c r="P214" s="133"/>
      <c r="Q214" s="133"/>
      <c r="R214" s="133"/>
      <c r="S214" s="133"/>
      <c r="T214" s="133"/>
    </row>
    <row r="215" spans="1:20" ht="8.25" customHeight="1" x14ac:dyDescent="0.25">
      <c r="A215" s="414"/>
      <c r="B215" s="173"/>
      <c r="C215" s="145"/>
      <c r="D215" s="145"/>
      <c r="E215" s="145"/>
      <c r="F215" s="386"/>
      <c r="G215" s="408"/>
      <c r="H215" s="133"/>
      <c r="I215" s="133"/>
      <c r="J215" s="133"/>
      <c r="K215" s="133"/>
      <c r="L215" s="133"/>
      <c r="M215" s="133"/>
      <c r="N215" s="133"/>
      <c r="O215" s="133"/>
      <c r="P215" s="133"/>
      <c r="Q215" s="133"/>
      <c r="R215" s="133"/>
      <c r="S215" s="133"/>
      <c r="T215" s="133"/>
    </row>
    <row r="216" spans="1:20" ht="13.8" x14ac:dyDescent="0.25">
      <c r="A216" s="414"/>
      <c r="B216" s="173" t="s">
        <v>482</v>
      </c>
      <c r="C216" s="145" t="s">
        <v>483</v>
      </c>
      <c r="D216" s="145"/>
      <c r="E216" s="145"/>
      <c r="F216" s="386"/>
      <c r="G216" s="408"/>
      <c r="H216" s="133"/>
      <c r="I216" s="133"/>
      <c r="J216" s="133"/>
      <c r="K216" s="133"/>
      <c r="L216" s="133"/>
      <c r="M216" s="133"/>
      <c r="N216" s="133"/>
      <c r="O216" s="133"/>
      <c r="P216" s="133"/>
      <c r="Q216" s="133"/>
      <c r="R216" s="133"/>
      <c r="S216" s="133"/>
      <c r="T216" s="133"/>
    </row>
    <row r="217" spans="1:20" ht="9.75" customHeight="1" x14ac:dyDescent="0.25">
      <c r="A217" s="414"/>
      <c r="B217" s="173"/>
      <c r="C217" s="145"/>
      <c r="D217" s="145"/>
      <c r="E217" s="145"/>
      <c r="F217" s="386"/>
      <c r="G217" s="408"/>
      <c r="H217" s="133"/>
      <c r="I217" s="133"/>
      <c r="J217" s="133"/>
      <c r="K217" s="133"/>
      <c r="L217" s="133"/>
      <c r="M217" s="133"/>
      <c r="N217" s="133"/>
      <c r="O217" s="133"/>
      <c r="P217" s="133"/>
      <c r="Q217" s="133"/>
      <c r="R217" s="133"/>
      <c r="S217" s="133"/>
      <c r="T217" s="133"/>
    </row>
    <row r="218" spans="1:20" ht="13.8" x14ac:dyDescent="0.25">
      <c r="A218" s="414"/>
      <c r="B218" s="173"/>
      <c r="C218" s="859" t="s">
        <v>1307</v>
      </c>
      <c r="D218" s="863"/>
      <c r="E218" s="863"/>
      <c r="F218" s="863"/>
      <c r="G218" s="408"/>
      <c r="H218" s="133"/>
      <c r="I218" s="133"/>
      <c r="J218" s="133"/>
      <c r="K218" s="133"/>
      <c r="L218" s="133"/>
      <c r="M218" s="133"/>
      <c r="N218" s="133"/>
      <c r="O218" s="133"/>
      <c r="P218" s="133"/>
      <c r="Q218" s="133"/>
      <c r="R218" s="133"/>
      <c r="S218" s="133"/>
      <c r="T218" s="133"/>
    </row>
    <row r="219" spans="1:20" ht="13.8" x14ac:dyDescent="0.25">
      <c r="A219" s="414"/>
      <c r="B219" s="173"/>
      <c r="C219" s="859"/>
      <c r="D219" s="863"/>
      <c r="E219" s="863"/>
      <c r="F219" s="863"/>
      <c r="G219" s="408"/>
      <c r="H219" s="133"/>
      <c r="I219" s="133"/>
      <c r="J219" s="133"/>
      <c r="K219" s="133"/>
      <c r="L219" s="133"/>
      <c r="M219" s="133"/>
      <c r="N219" s="133"/>
      <c r="O219" s="133"/>
      <c r="P219" s="133"/>
      <c r="Q219" s="133"/>
      <c r="R219" s="133"/>
      <c r="S219" s="133"/>
      <c r="T219" s="133"/>
    </row>
    <row r="220" spans="1:20" ht="13.8" x14ac:dyDescent="0.25">
      <c r="A220" s="414"/>
      <c r="B220" s="173"/>
      <c r="C220" s="859"/>
      <c r="D220" s="863"/>
      <c r="E220" s="863"/>
      <c r="F220" s="863"/>
      <c r="G220" s="408"/>
      <c r="H220" s="133"/>
      <c r="I220" s="133"/>
      <c r="J220" s="133"/>
      <c r="K220" s="133"/>
      <c r="L220" s="133"/>
      <c r="M220" s="133"/>
      <c r="N220" s="133"/>
      <c r="O220" s="133"/>
      <c r="P220" s="133"/>
      <c r="Q220" s="133"/>
      <c r="R220" s="133"/>
      <c r="S220" s="133"/>
      <c r="T220" s="133"/>
    </row>
    <row r="221" spans="1:20" ht="13.8" x14ac:dyDescent="0.25">
      <c r="A221" s="414"/>
      <c r="B221" s="173"/>
      <c r="C221" s="859"/>
      <c r="D221" s="863"/>
      <c r="E221" s="863"/>
      <c r="F221" s="863"/>
      <c r="G221" s="408"/>
      <c r="H221" s="133"/>
      <c r="I221" s="133"/>
      <c r="J221" s="133"/>
      <c r="K221" s="133"/>
      <c r="L221" s="133"/>
      <c r="M221" s="133"/>
      <c r="N221" s="133"/>
      <c r="O221" s="133"/>
      <c r="P221" s="133"/>
      <c r="Q221" s="133"/>
      <c r="R221" s="133"/>
      <c r="S221" s="133"/>
      <c r="T221" s="133"/>
    </row>
    <row r="222" spans="1:20" ht="13.8" x14ac:dyDescent="0.25">
      <c r="A222" s="414"/>
      <c r="B222" s="173"/>
      <c r="C222" s="859"/>
      <c r="D222" s="863"/>
      <c r="E222" s="863"/>
      <c r="F222" s="863"/>
      <c r="G222" s="408"/>
      <c r="H222" s="133"/>
      <c r="I222" s="133"/>
      <c r="J222" s="133"/>
      <c r="K222" s="133"/>
      <c r="L222" s="133"/>
      <c r="M222" s="133"/>
      <c r="N222" s="133"/>
      <c r="O222" s="133"/>
      <c r="P222" s="133"/>
      <c r="Q222" s="133"/>
      <c r="R222" s="133"/>
      <c r="S222" s="133"/>
      <c r="T222" s="133"/>
    </row>
    <row r="223" spans="1:20" ht="13.8" x14ac:dyDescent="0.25">
      <c r="A223" s="414"/>
      <c r="B223" s="173"/>
      <c r="C223" s="859"/>
      <c r="D223" s="863"/>
      <c r="E223" s="863"/>
      <c r="F223" s="863"/>
      <c r="G223" s="408"/>
      <c r="H223" s="133"/>
      <c r="I223" s="133"/>
      <c r="J223" s="133"/>
      <c r="K223" s="133"/>
      <c r="L223" s="133"/>
      <c r="M223" s="133"/>
      <c r="N223" s="133"/>
      <c r="O223" s="133"/>
      <c r="P223" s="133"/>
      <c r="Q223" s="133"/>
      <c r="R223" s="133"/>
      <c r="S223" s="133"/>
      <c r="T223" s="133"/>
    </row>
    <row r="224" spans="1:20" ht="13.8" x14ac:dyDescent="0.25">
      <c r="A224" s="414"/>
      <c r="B224" s="173"/>
      <c r="C224" s="859"/>
      <c r="D224" s="863"/>
      <c r="E224" s="863"/>
      <c r="F224" s="863"/>
      <c r="G224" s="408"/>
      <c r="H224" s="133"/>
      <c r="I224" s="133"/>
      <c r="J224" s="133"/>
      <c r="K224" s="133"/>
      <c r="L224" s="133"/>
      <c r="M224" s="133"/>
      <c r="N224" s="133"/>
      <c r="O224" s="133"/>
      <c r="P224" s="133"/>
      <c r="Q224" s="133"/>
      <c r="R224" s="133"/>
      <c r="S224" s="133"/>
      <c r="T224" s="133"/>
    </row>
    <row r="225" spans="1:20" ht="13.8" x14ac:dyDescent="0.25">
      <c r="A225" s="414"/>
      <c r="B225" s="173"/>
      <c r="C225" s="859"/>
      <c r="D225" s="863"/>
      <c r="E225" s="863"/>
      <c r="F225" s="863"/>
      <c r="G225" s="408"/>
      <c r="H225" s="133"/>
      <c r="I225" s="133"/>
      <c r="J225" s="133"/>
      <c r="K225" s="133"/>
      <c r="L225" s="133"/>
      <c r="M225" s="133"/>
      <c r="N225" s="133"/>
      <c r="O225" s="133"/>
      <c r="P225" s="133"/>
      <c r="Q225" s="133"/>
      <c r="R225" s="133"/>
      <c r="S225" s="133"/>
      <c r="T225" s="133"/>
    </row>
    <row r="226" spans="1:20" ht="13.8" x14ac:dyDescent="0.25">
      <c r="A226" s="414"/>
      <c r="B226" s="173"/>
      <c r="C226" s="859"/>
      <c r="D226" s="863"/>
      <c r="E226" s="863"/>
      <c r="F226" s="863"/>
      <c r="G226" s="408"/>
      <c r="H226" s="133"/>
      <c r="I226" s="133"/>
      <c r="J226" s="133"/>
      <c r="K226" s="133"/>
      <c r="L226" s="133"/>
      <c r="M226" s="133"/>
      <c r="N226" s="133"/>
      <c r="O226" s="133"/>
      <c r="P226" s="133"/>
      <c r="Q226" s="133"/>
      <c r="R226" s="133"/>
      <c r="S226" s="133"/>
      <c r="T226" s="133"/>
    </row>
    <row r="227" spans="1:20" ht="13.8" x14ac:dyDescent="0.25">
      <c r="A227" s="414"/>
      <c r="B227" s="173"/>
      <c r="C227" s="859"/>
      <c r="D227" s="863"/>
      <c r="E227" s="863"/>
      <c r="F227" s="863"/>
      <c r="G227" s="408"/>
      <c r="H227" s="133"/>
      <c r="I227" s="133"/>
      <c r="J227" s="133"/>
      <c r="K227" s="133"/>
      <c r="L227" s="133"/>
      <c r="M227" s="133"/>
      <c r="N227" s="133"/>
      <c r="O227" s="133"/>
      <c r="P227" s="133"/>
      <c r="Q227" s="133"/>
      <c r="R227" s="133"/>
      <c r="S227" s="133"/>
      <c r="T227" s="133"/>
    </row>
    <row r="228" spans="1:20" ht="13.8" x14ac:dyDescent="0.25">
      <c r="A228" s="414"/>
      <c r="B228" s="173"/>
      <c r="C228" s="859"/>
      <c r="D228" s="863"/>
      <c r="E228" s="863"/>
      <c r="F228" s="863"/>
      <c r="G228" s="408"/>
      <c r="H228" s="133"/>
      <c r="I228" s="133"/>
      <c r="J228" s="133"/>
      <c r="K228" s="133"/>
      <c r="L228" s="133"/>
      <c r="M228" s="133"/>
      <c r="N228" s="133"/>
      <c r="O228" s="133"/>
      <c r="P228" s="133"/>
      <c r="Q228" s="133"/>
      <c r="R228" s="133"/>
      <c r="S228" s="133"/>
      <c r="T228" s="133"/>
    </row>
    <row r="229" spans="1:20" ht="13.8" x14ac:dyDescent="0.25">
      <c r="A229" s="414"/>
      <c r="B229" s="173"/>
      <c r="C229" s="863"/>
      <c r="D229" s="863"/>
      <c r="E229" s="863"/>
      <c r="F229" s="863"/>
      <c r="G229" s="408"/>
      <c r="H229" s="133"/>
      <c r="I229" s="133"/>
      <c r="J229" s="133"/>
      <c r="K229" s="133"/>
      <c r="L229" s="133"/>
      <c r="M229" s="133"/>
      <c r="N229" s="133"/>
      <c r="O229" s="133"/>
      <c r="P229" s="133"/>
      <c r="Q229" s="133"/>
      <c r="R229" s="133"/>
      <c r="S229" s="133"/>
      <c r="T229" s="133"/>
    </row>
    <row r="230" spans="1:20" ht="13.8" x14ac:dyDescent="0.25">
      <c r="A230" s="414"/>
      <c r="B230" s="173"/>
      <c r="C230" s="863"/>
      <c r="D230" s="863"/>
      <c r="E230" s="863"/>
      <c r="F230" s="863"/>
      <c r="G230" s="408"/>
      <c r="H230" s="133"/>
      <c r="I230" s="133"/>
      <c r="J230" s="133"/>
      <c r="K230" s="133"/>
      <c r="L230" s="133"/>
      <c r="M230" s="133"/>
      <c r="N230" s="133"/>
      <c r="O230" s="133"/>
      <c r="P230" s="133"/>
      <c r="Q230" s="133"/>
      <c r="R230" s="133"/>
      <c r="S230" s="133"/>
      <c r="T230" s="133"/>
    </row>
    <row r="231" spans="1:20" ht="13.8" x14ac:dyDescent="0.25">
      <c r="A231" s="414"/>
      <c r="B231" s="173"/>
      <c r="C231" s="863"/>
      <c r="D231" s="863"/>
      <c r="E231" s="863"/>
      <c r="F231" s="863"/>
      <c r="G231" s="408"/>
      <c r="H231" s="133"/>
      <c r="I231" s="133"/>
      <c r="J231" s="133"/>
      <c r="K231" s="133"/>
      <c r="L231" s="133"/>
      <c r="M231" s="133"/>
      <c r="N231" s="133"/>
      <c r="O231" s="133"/>
      <c r="P231" s="133"/>
      <c r="Q231" s="133"/>
      <c r="R231" s="133"/>
      <c r="S231" s="133"/>
      <c r="T231" s="133"/>
    </row>
    <row r="232" spans="1:20" ht="24.6" customHeight="1" x14ac:dyDescent="0.25">
      <c r="A232" s="414"/>
      <c r="B232" s="173"/>
      <c r="C232" s="863"/>
      <c r="D232" s="863"/>
      <c r="E232" s="863"/>
      <c r="F232" s="863"/>
      <c r="G232" s="408"/>
      <c r="H232" s="133"/>
      <c r="I232" s="133"/>
      <c r="J232" s="133"/>
      <c r="K232" s="133"/>
      <c r="L232" s="133"/>
      <c r="M232" s="133"/>
      <c r="N232" s="133"/>
      <c r="O232" s="133"/>
      <c r="P232" s="133"/>
      <c r="Q232" s="133"/>
      <c r="R232" s="133"/>
      <c r="S232" s="133"/>
      <c r="T232" s="133"/>
    </row>
    <row r="233" spans="1:20" ht="3" customHeight="1" x14ac:dyDescent="0.25">
      <c r="A233" s="414"/>
      <c r="B233" s="173"/>
      <c r="C233" s="863"/>
      <c r="D233" s="863"/>
      <c r="E233" s="863"/>
      <c r="F233" s="863"/>
      <c r="G233" s="408"/>
      <c r="H233" s="133"/>
      <c r="I233" s="133"/>
      <c r="J233" s="133"/>
      <c r="K233" s="133"/>
      <c r="L233" s="133"/>
      <c r="M233" s="133"/>
      <c r="N233" s="133"/>
      <c r="O233" s="133"/>
      <c r="P233" s="133"/>
      <c r="Q233" s="133"/>
      <c r="R233" s="133"/>
      <c r="S233" s="133"/>
      <c r="T233" s="133"/>
    </row>
    <row r="234" spans="1:20" ht="15" x14ac:dyDescent="0.25">
      <c r="A234" s="154"/>
      <c r="B234" s="162"/>
      <c r="C234" s="192"/>
      <c r="D234" s="192"/>
      <c r="E234" s="192"/>
      <c r="F234" s="193"/>
      <c r="G234" s="185"/>
      <c r="H234" s="133"/>
      <c r="I234" s="133"/>
      <c r="J234" s="133"/>
      <c r="K234" s="133"/>
      <c r="L234" s="133"/>
      <c r="M234" s="133"/>
      <c r="N234" s="133"/>
      <c r="O234" s="133"/>
      <c r="P234" s="133"/>
      <c r="Q234" s="133"/>
      <c r="R234" s="133"/>
      <c r="S234" s="133"/>
      <c r="T234" s="133"/>
    </row>
    <row r="235" spans="1:20" ht="20.25" customHeight="1" x14ac:dyDescent="0.25">
      <c r="A235" s="123"/>
      <c r="B235" s="837" t="s">
        <v>442</v>
      </c>
      <c r="C235" s="837"/>
      <c r="D235" s="125"/>
      <c r="E235" s="125"/>
      <c r="F235" s="156" t="s">
        <v>429</v>
      </c>
      <c r="G235" s="126" t="str">
        <f>IF(SUM(G182:G234)=0,"",SUM(G182:G234))</f>
        <v/>
      </c>
      <c r="H235" s="133"/>
      <c r="I235" s="133"/>
      <c r="J235" s="133"/>
      <c r="K235" s="133"/>
      <c r="L235" s="133"/>
      <c r="M235" s="133"/>
      <c r="N235" s="133"/>
      <c r="O235" s="133"/>
      <c r="P235" s="133"/>
      <c r="Q235" s="133"/>
      <c r="R235" s="133"/>
      <c r="S235" s="133"/>
      <c r="T235" s="133"/>
    </row>
    <row r="236" spans="1:20" ht="20.25" customHeight="1" x14ac:dyDescent="0.25">
      <c r="A236" s="157"/>
      <c r="B236" s="838" t="s">
        <v>424</v>
      </c>
      <c r="C236" s="839"/>
      <c r="D236" s="839"/>
      <c r="E236" s="839"/>
      <c r="F236" s="840"/>
      <c r="G236" s="139" t="s">
        <v>428</v>
      </c>
      <c r="H236" s="133"/>
      <c r="I236" s="133"/>
      <c r="J236" s="133"/>
      <c r="K236" s="133"/>
      <c r="L236" s="133"/>
      <c r="M236" s="133"/>
      <c r="N236" s="133"/>
      <c r="O236" s="133"/>
      <c r="P236" s="133"/>
      <c r="Q236" s="133"/>
      <c r="R236" s="133"/>
      <c r="S236" s="133"/>
      <c r="T236" s="133"/>
    </row>
    <row r="237" spans="1:20" ht="12.75" customHeight="1" x14ac:dyDescent="0.25">
      <c r="A237" s="140"/>
      <c r="B237" s="189"/>
      <c r="C237" s="159"/>
      <c r="D237" s="159"/>
      <c r="E237" s="159"/>
      <c r="F237" s="190"/>
      <c r="G237" s="191"/>
      <c r="H237" s="133"/>
      <c r="I237" s="133"/>
      <c r="J237" s="133"/>
      <c r="K237" s="133"/>
      <c r="L237" s="133"/>
      <c r="M237" s="133"/>
      <c r="N237" s="133"/>
      <c r="O237" s="133"/>
      <c r="P237" s="133"/>
      <c r="Q237" s="133"/>
      <c r="R237" s="133"/>
      <c r="S237" s="133"/>
      <c r="T237" s="133"/>
    </row>
    <row r="238" spans="1:20" ht="13.8" x14ac:dyDescent="0.25">
      <c r="A238" s="414"/>
      <c r="B238" s="173" t="s">
        <v>484</v>
      </c>
      <c r="C238" s="145" t="s">
        <v>877</v>
      </c>
      <c r="D238" s="145"/>
      <c r="E238" s="145"/>
      <c r="F238" s="386"/>
      <c r="G238" s="408"/>
      <c r="H238" s="133"/>
      <c r="I238" s="133"/>
      <c r="J238" s="133"/>
      <c r="K238" s="133"/>
      <c r="L238" s="133"/>
      <c r="M238" s="133"/>
      <c r="N238" s="133"/>
      <c r="O238" s="133"/>
      <c r="P238" s="133"/>
      <c r="Q238" s="133"/>
      <c r="R238" s="133"/>
      <c r="S238" s="133"/>
      <c r="T238" s="133"/>
    </row>
    <row r="239" spans="1:20" ht="6.75" customHeight="1" x14ac:dyDescent="0.25">
      <c r="A239" s="414"/>
      <c r="B239" s="173"/>
      <c r="C239" s="145"/>
      <c r="D239" s="145"/>
      <c r="E239" s="145"/>
      <c r="F239" s="386"/>
      <c r="G239" s="408"/>
      <c r="H239" s="133"/>
      <c r="I239" s="133"/>
      <c r="J239" s="133"/>
      <c r="K239" s="133"/>
      <c r="L239" s="133"/>
      <c r="M239" s="133"/>
      <c r="N239" s="133"/>
      <c r="O239" s="133"/>
      <c r="P239" s="133"/>
      <c r="Q239" s="133"/>
      <c r="R239" s="133"/>
      <c r="S239" s="133"/>
      <c r="T239" s="133"/>
    </row>
    <row r="240" spans="1:20" ht="13.8" x14ac:dyDescent="0.25">
      <c r="A240" s="414"/>
      <c r="B240" s="173"/>
      <c r="C240" s="859" t="s">
        <v>1040</v>
      </c>
      <c r="D240" s="859"/>
      <c r="E240" s="859"/>
      <c r="F240" s="860"/>
      <c r="G240" s="408"/>
      <c r="H240" s="133"/>
      <c r="I240" s="133"/>
      <c r="J240" s="133"/>
      <c r="K240" s="133"/>
      <c r="L240" s="133"/>
      <c r="M240" s="133"/>
      <c r="N240" s="133"/>
      <c r="O240" s="133"/>
      <c r="P240" s="133"/>
      <c r="Q240" s="133"/>
      <c r="R240" s="133"/>
      <c r="S240" s="133"/>
      <c r="T240" s="133"/>
    </row>
    <row r="241" spans="1:20" ht="13.8" x14ac:dyDescent="0.25">
      <c r="A241" s="414"/>
      <c r="B241" s="173"/>
      <c r="C241" s="863"/>
      <c r="D241" s="863"/>
      <c r="E241" s="863"/>
      <c r="F241" s="863"/>
      <c r="G241" s="408"/>
      <c r="H241" s="133"/>
      <c r="I241" s="133"/>
      <c r="J241" s="133"/>
      <c r="K241" s="133"/>
      <c r="L241" s="133"/>
      <c r="M241" s="133"/>
      <c r="N241" s="133"/>
      <c r="O241" s="133"/>
      <c r="P241" s="133"/>
      <c r="Q241" s="133"/>
      <c r="R241" s="133"/>
      <c r="S241" s="133"/>
      <c r="T241" s="133"/>
    </row>
    <row r="242" spans="1:20" ht="13.8" x14ac:dyDescent="0.25">
      <c r="A242" s="414"/>
      <c r="B242" s="173"/>
      <c r="C242" s="863"/>
      <c r="D242" s="863"/>
      <c r="E242" s="863"/>
      <c r="F242" s="863"/>
      <c r="G242" s="408"/>
      <c r="H242" s="133"/>
      <c r="I242" s="133"/>
      <c r="J242" s="133"/>
      <c r="K242" s="133"/>
      <c r="L242" s="133"/>
      <c r="M242" s="133"/>
      <c r="N242" s="133"/>
      <c r="O242" s="133"/>
      <c r="P242" s="133"/>
      <c r="Q242" s="133"/>
      <c r="R242" s="133"/>
      <c r="S242" s="133"/>
      <c r="T242" s="133"/>
    </row>
    <row r="243" spans="1:20" ht="3.75" customHeight="1" x14ac:dyDescent="0.25">
      <c r="A243" s="414"/>
      <c r="B243" s="173"/>
      <c r="C243" s="145"/>
      <c r="D243" s="145"/>
      <c r="E243" s="416"/>
      <c r="F243" s="386"/>
      <c r="G243" s="408"/>
      <c r="H243" s="133"/>
      <c r="I243" s="133"/>
      <c r="J243" s="133"/>
      <c r="K243" s="133"/>
      <c r="L243" s="133"/>
      <c r="M243" s="133"/>
      <c r="N243" s="133"/>
      <c r="O243" s="133"/>
      <c r="P243" s="133"/>
      <c r="Q243" s="133"/>
      <c r="R243" s="133"/>
      <c r="S243" s="133"/>
      <c r="T243" s="133"/>
    </row>
    <row r="244" spans="1:20" ht="15" customHeight="1" x14ac:dyDescent="0.25">
      <c r="A244" s="414"/>
      <c r="B244" s="173"/>
      <c r="C244" s="859" t="s">
        <v>1041</v>
      </c>
      <c r="D244" s="859"/>
      <c r="E244" s="859"/>
      <c r="F244" s="860"/>
      <c r="G244" s="408"/>
      <c r="H244" s="133"/>
      <c r="I244" s="133"/>
      <c r="J244" s="133"/>
      <c r="K244" s="133"/>
      <c r="L244" s="133"/>
      <c r="M244" s="133"/>
      <c r="N244" s="133"/>
      <c r="O244" s="133"/>
      <c r="P244" s="133"/>
      <c r="Q244" s="133"/>
      <c r="R244" s="133"/>
      <c r="S244" s="133"/>
      <c r="T244" s="133"/>
    </row>
    <row r="245" spans="1:20" ht="13.8" x14ac:dyDescent="0.25">
      <c r="A245" s="414"/>
      <c r="B245" s="173"/>
      <c r="C245" s="863"/>
      <c r="D245" s="863"/>
      <c r="E245" s="863"/>
      <c r="F245" s="863"/>
      <c r="G245" s="408"/>
      <c r="H245" s="133"/>
      <c r="I245" s="133"/>
      <c r="J245" s="133"/>
      <c r="K245" s="133"/>
      <c r="L245" s="133"/>
      <c r="M245" s="133"/>
      <c r="N245" s="133"/>
      <c r="O245" s="133"/>
      <c r="P245" s="133"/>
      <c r="Q245" s="133"/>
      <c r="R245" s="133"/>
      <c r="S245" s="133"/>
      <c r="T245" s="133"/>
    </row>
    <row r="246" spans="1:20" ht="13.8" x14ac:dyDescent="0.25">
      <c r="A246" s="414"/>
      <c r="B246" s="173"/>
      <c r="C246" s="863"/>
      <c r="D246" s="863"/>
      <c r="E246" s="863"/>
      <c r="F246" s="863"/>
      <c r="G246" s="408"/>
      <c r="H246" s="133"/>
      <c r="I246" s="133"/>
      <c r="J246" s="133"/>
      <c r="K246" s="133"/>
      <c r="L246" s="133"/>
      <c r="M246" s="133"/>
      <c r="N246" s="133"/>
      <c r="O246" s="133"/>
      <c r="P246" s="133"/>
      <c r="Q246" s="133"/>
      <c r="R246" s="133"/>
      <c r="S246" s="133"/>
      <c r="T246" s="133"/>
    </row>
    <row r="247" spans="1:20" ht="13.8" x14ac:dyDescent="0.25">
      <c r="A247" s="414"/>
      <c r="B247" s="173"/>
      <c r="C247" s="863"/>
      <c r="D247" s="863"/>
      <c r="E247" s="863"/>
      <c r="F247" s="863"/>
      <c r="G247" s="408"/>
      <c r="H247" s="133"/>
      <c r="I247" s="133"/>
      <c r="J247" s="133"/>
      <c r="K247" s="133"/>
      <c r="L247" s="133"/>
      <c r="M247" s="133"/>
      <c r="N247" s="133"/>
      <c r="O247" s="133"/>
      <c r="P247" s="133"/>
      <c r="Q247" s="133"/>
      <c r="R247" s="133"/>
      <c r="S247" s="133"/>
      <c r="T247" s="133"/>
    </row>
    <row r="248" spans="1:20" ht="13.8" x14ac:dyDescent="0.25">
      <c r="A248" s="414"/>
      <c r="B248" s="173"/>
      <c r="C248" s="863"/>
      <c r="D248" s="863"/>
      <c r="E248" s="863"/>
      <c r="F248" s="863"/>
      <c r="G248" s="408"/>
      <c r="H248" s="133"/>
      <c r="I248" s="133"/>
      <c r="J248" s="133"/>
      <c r="K248" s="133"/>
      <c r="L248" s="133"/>
      <c r="M248" s="133"/>
      <c r="N248" s="133"/>
      <c r="O248" s="133"/>
      <c r="P248" s="133"/>
      <c r="Q248" s="133"/>
      <c r="R248" s="133"/>
      <c r="S248" s="133"/>
      <c r="T248" s="133"/>
    </row>
    <row r="249" spans="1:20" ht="13.8" x14ac:dyDescent="0.25">
      <c r="A249" s="414"/>
      <c r="B249" s="173"/>
      <c r="C249" s="863"/>
      <c r="D249" s="863"/>
      <c r="E249" s="863"/>
      <c r="F249" s="863"/>
      <c r="G249" s="408"/>
      <c r="H249" s="133"/>
      <c r="I249" s="133"/>
      <c r="J249" s="133"/>
      <c r="K249" s="133"/>
      <c r="L249" s="133"/>
      <c r="M249" s="133"/>
      <c r="N249" s="133"/>
      <c r="O249" s="133"/>
      <c r="P249" s="133"/>
      <c r="Q249" s="133"/>
      <c r="R249" s="133"/>
      <c r="S249" s="133"/>
      <c r="T249" s="133"/>
    </row>
    <row r="250" spans="1:20" ht="6.75" customHeight="1" x14ac:dyDescent="0.25">
      <c r="A250" s="414"/>
      <c r="B250" s="173"/>
      <c r="C250" s="145"/>
      <c r="D250" s="145"/>
      <c r="E250" s="145"/>
      <c r="F250" s="386"/>
      <c r="G250" s="408"/>
      <c r="H250" s="133"/>
      <c r="I250" s="133"/>
      <c r="J250" s="133"/>
      <c r="K250" s="133"/>
      <c r="L250" s="133"/>
      <c r="M250" s="133"/>
      <c r="N250" s="133"/>
      <c r="O250" s="133"/>
      <c r="P250" s="133"/>
      <c r="Q250" s="133"/>
      <c r="R250" s="133"/>
      <c r="S250" s="133"/>
      <c r="T250" s="133"/>
    </row>
    <row r="251" spans="1:20" ht="13.8" x14ac:dyDescent="0.25">
      <c r="A251" s="414"/>
      <c r="B251" s="173"/>
      <c r="C251" s="145" t="s">
        <v>1042</v>
      </c>
      <c r="D251" s="145"/>
      <c r="E251" s="145"/>
      <c r="F251" s="386"/>
      <c r="G251" s="408"/>
      <c r="H251" s="133"/>
      <c r="I251" s="133"/>
      <c r="J251" s="133"/>
      <c r="K251" s="133"/>
      <c r="L251" s="133"/>
      <c r="M251" s="133"/>
      <c r="N251" s="133"/>
      <c r="O251" s="133"/>
      <c r="P251" s="133"/>
      <c r="Q251" s="133"/>
      <c r="R251" s="133"/>
      <c r="S251" s="133"/>
      <c r="T251" s="133"/>
    </row>
    <row r="252" spans="1:20" ht="13.8" x14ac:dyDescent="0.25">
      <c r="A252" s="414"/>
      <c r="B252" s="173"/>
      <c r="C252" s="409"/>
      <c r="D252" s="409"/>
      <c r="E252" s="409"/>
      <c r="F252" s="335"/>
      <c r="G252" s="408"/>
      <c r="H252" s="133"/>
      <c r="I252" s="133"/>
      <c r="J252" s="133"/>
      <c r="K252" s="133"/>
      <c r="L252" s="133"/>
      <c r="M252" s="133"/>
      <c r="N252" s="133"/>
      <c r="O252" s="133"/>
      <c r="P252" s="133"/>
      <c r="Q252" s="133"/>
      <c r="R252" s="133"/>
      <c r="S252" s="133"/>
      <c r="T252" s="133"/>
    </row>
    <row r="253" spans="1:20" ht="13.8" x14ac:dyDescent="0.25">
      <c r="A253" s="414"/>
      <c r="B253" s="173" t="s">
        <v>1203</v>
      </c>
      <c r="C253" s="145" t="s">
        <v>485</v>
      </c>
      <c r="D253" s="145"/>
      <c r="E253" s="145"/>
      <c r="F253" s="386"/>
      <c r="G253" s="408"/>
      <c r="H253" s="133"/>
      <c r="I253" s="133"/>
      <c r="J253" s="133"/>
      <c r="K253" s="133"/>
      <c r="L253" s="133"/>
      <c r="M253" s="133"/>
      <c r="N253" s="133"/>
      <c r="O253" s="133"/>
      <c r="P253" s="133"/>
      <c r="Q253" s="133"/>
      <c r="R253" s="133"/>
      <c r="S253" s="133"/>
      <c r="T253" s="133"/>
    </row>
    <row r="254" spans="1:20" ht="2.25" customHeight="1" x14ac:dyDescent="0.25">
      <c r="A254" s="414"/>
      <c r="B254" s="173"/>
      <c r="C254" s="145"/>
      <c r="D254" s="145"/>
      <c r="E254" s="145"/>
      <c r="F254" s="386"/>
      <c r="G254" s="408"/>
      <c r="H254" s="133"/>
      <c r="I254" s="133"/>
      <c r="J254" s="133"/>
      <c r="K254" s="133"/>
      <c r="L254" s="133"/>
      <c r="M254" s="133"/>
      <c r="N254" s="133"/>
      <c r="O254" s="133"/>
      <c r="P254" s="133"/>
      <c r="Q254" s="133"/>
      <c r="R254" s="133"/>
      <c r="S254" s="133"/>
      <c r="T254" s="133"/>
    </row>
    <row r="255" spans="1:20" ht="15" customHeight="1" x14ac:dyDescent="0.25">
      <c r="A255" s="414"/>
      <c r="B255" s="173"/>
      <c r="C255" s="859" t="s">
        <v>395</v>
      </c>
      <c r="D255" s="859"/>
      <c r="E255" s="859"/>
      <c r="F255" s="860"/>
      <c r="G255" s="408"/>
      <c r="H255" s="133"/>
      <c r="I255" s="133"/>
      <c r="J255" s="133"/>
      <c r="K255" s="133"/>
      <c r="L255" s="133"/>
      <c r="M255" s="133"/>
      <c r="N255" s="133"/>
      <c r="O255" s="133"/>
      <c r="P255" s="133"/>
      <c r="Q255" s="133"/>
      <c r="R255" s="133"/>
      <c r="S255" s="133"/>
      <c r="T255" s="133"/>
    </row>
    <row r="256" spans="1:20" ht="13.8" x14ac:dyDescent="0.25">
      <c r="A256" s="414"/>
      <c r="B256" s="173"/>
      <c r="C256" s="863"/>
      <c r="D256" s="863"/>
      <c r="E256" s="863"/>
      <c r="F256" s="863"/>
      <c r="G256" s="408"/>
      <c r="H256" s="133"/>
      <c r="I256" s="133"/>
      <c r="J256" s="133"/>
      <c r="K256" s="133"/>
      <c r="L256" s="133"/>
      <c r="M256" s="133"/>
      <c r="N256" s="133"/>
      <c r="O256" s="133"/>
      <c r="P256" s="133"/>
      <c r="Q256" s="133"/>
      <c r="R256" s="133"/>
      <c r="S256" s="133"/>
      <c r="T256" s="133"/>
    </row>
    <row r="257" spans="1:20" ht="13.8" x14ac:dyDescent="0.25">
      <c r="A257" s="414"/>
      <c r="B257" s="173"/>
      <c r="C257" s="863"/>
      <c r="D257" s="863"/>
      <c r="E257" s="863"/>
      <c r="F257" s="863"/>
      <c r="G257" s="408"/>
      <c r="H257" s="133"/>
      <c r="I257" s="133"/>
      <c r="J257" s="133"/>
      <c r="K257" s="133"/>
      <c r="L257" s="133"/>
      <c r="M257" s="133"/>
      <c r="N257" s="133"/>
      <c r="O257" s="133"/>
      <c r="P257" s="133"/>
      <c r="Q257" s="133"/>
      <c r="R257" s="133"/>
      <c r="S257" s="133"/>
      <c r="T257" s="133"/>
    </row>
    <row r="258" spans="1:20" ht="13.8" x14ac:dyDescent="0.25">
      <c r="A258" s="414"/>
      <c r="B258" s="173"/>
      <c r="C258" s="863"/>
      <c r="D258" s="863"/>
      <c r="E258" s="863"/>
      <c r="F258" s="863"/>
      <c r="G258" s="408"/>
      <c r="H258" s="133"/>
      <c r="I258" s="133"/>
      <c r="J258" s="133"/>
      <c r="K258" s="133"/>
      <c r="L258" s="133"/>
      <c r="M258" s="133"/>
      <c r="N258" s="133"/>
      <c r="O258" s="133"/>
      <c r="P258" s="133"/>
      <c r="Q258" s="133"/>
      <c r="R258" s="133"/>
      <c r="S258" s="133"/>
      <c r="T258" s="133"/>
    </row>
    <row r="259" spans="1:20" ht="13.8" x14ac:dyDescent="0.25">
      <c r="A259" s="414"/>
      <c r="B259" s="173"/>
      <c r="C259" s="145"/>
      <c r="D259" s="145"/>
      <c r="E259" s="145"/>
      <c r="F259" s="386"/>
      <c r="G259" s="408"/>
      <c r="H259" s="133"/>
      <c r="I259" s="133"/>
      <c r="J259" s="133"/>
      <c r="K259" s="133"/>
      <c r="L259" s="133"/>
      <c r="M259" s="133"/>
      <c r="N259" s="133"/>
      <c r="O259" s="133"/>
      <c r="P259" s="133"/>
      <c r="Q259" s="133"/>
      <c r="R259" s="133"/>
      <c r="S259" s="133"/>
      <c r="T259" s="133"/>
    </row>
    <row r="260" spans="1:20" ht="13.8" x14ac:dyDescent="0.25">
      <c r="A260" s="414"/>
      <c r="B260" s="405" t="s">
        <v>486</v>
      </c>
      <c r="C260" s="406" t="s">
        <v>487</v>
      </c>
      <c r="D260" s="145"/>
      <c r="E260" s="145"/>
      <c r="F260" s="386"/>
      <c r="G260" s="408"/>
      <c r="H260" s="133"/>
      <c r="I260" s="133"/>
      <c r="J260" s="133"/>
      <c r="K260" s="133"/>
      <c r="L260" s="133"/>
      <c r="M260" s="133"/>
      <c r="N260" s="133"/>
      <c r="O260" s="133"/>
      <c r="P260" s="133"/>
      <c r="Q260" s="133"/>
      <c r="R260" s="133"/>
      <c r="S260" s="133"/>
      <c r="T260" s="133"/>
    </row>
    <row r="261" spans="1:20" ht="6.75" customHeight="1" x14ac:dyDescent="0.25">
      <c r="A261" s="414"/>
      <c r="B261" s="173"/>
      <c r="C261" s="145"/>
      <c r="D261" s="145"/>
      <c r="E261" s="145"/>
      <c r="F261" s="386"/>
      <c r="G261" s="408"/>
      <c r="H261" s="133"/>
      <c r="I261" s="133"/>
      <c r="J261" s="133"/>
      <c r="K261" s="133"/>
      <c r="L261" s="133"/>
      <c r="M261" s="133"/>
      <c r="N261" s="133"/>
      <c r="O261" s="133"/>
      <c r="P261" s="133"/>
      <c r="Q261" s="133"/>
      <c r="R261" s="133"/>
      <c r="S261" s="133"/>
      <c r="T261" s="133"/>
    </row>
    <row r="262" spans="1:20" ht="13.8" x14ac:dyDescent="0.25">
      <c r="A262" s="414"/>
      <c r="B262" s="173" t="s">
        <v>131</v>
      </c>
      <c r="C262" s="145" t="s">
        <v>132</v>
      </c>
      <c r="D262" s="145"/>
      <c r="E262" s="145"/>
      <c r="F262" s="386"/>
      <c r="G262" s="408"/>
      <c r="H262" s="133"/>
      <c r="I262" s="133"/>
      <c r="J262" s="133"/>
      <c r="K262" s="133"/>
      <c r="L262" s="133"/>
      <c r="M262" s="133"/>
      <c r="N262" s="133"/>
      <c r="O262" s="133"/>
      <c r="P262" s="133"/>
      <c r="Q262" s="133"/>
      <c r="R262" s="133"/>
      <c r="S262" s="133"/>
      <c r="T262" s="133"/>
    </row>
    <row r="263" spans="1:20" ht="7.5" customHeight="1" x14ac:dyDescent="0.25">
      <c r="A263" s="414"/>
      <c r="B263" s="173"/>
      <c r="C263" s="145"/>
      <c r="D263" s="145"/>
      <c r="E263" s="145"/>
      <c r="F263" s="386"/>
      <c r="G263" s="408"/>
      <c r="H263" s="133"/>
      <c r="I263" s="133"/>
      <c r="J263" s="133"/>
      <c r="K263" s="133"/>
      <c r="L263" s="133"/>
      <c r="M263" s="133"/>
      <c r="N263" s="133"/>
      <c r="O263" s="133"/>
      <c r="P263" s="133"/>
      <c r="Q263" s="133"/>
      <c r="R263" s="133"/>
      <c r="S263" s="133"/>
      <c r="T263" s="133"/>
    </row>
    <row r="264" spans="1:20" ht="42.75" customHeight="1" x14ac:dyDescent="0.25">
      <c r="A264" s="414"/>
      <c r="B264" s="173"/>
      <c r="C264" s="859" t="s">
        <v>1308</v>
      </c>
      <c r="D264" s="864"/>
      <c r="E264" s="864"/>
      <c r="F264" s="865"/>
      <c r="G264" s="408"/>
      <c r="H264" s="133"/>
      <c r="I264" s="133"/>
      <c r="J264" s="133"/>
      <c r="K264" s="133"/>
      <c r="L264" s="133"/>
      <c r="M264" s="133"/>
      <c r="N264" s="133"/>
      <c r="O264" s="133"/>
      <c r="P264" s="133"/>
      <c r="Q264" s="133"/>
      <c r="R264" s="133"/>
      <c r="S264" s="133"/>
      <c r="T264" s="133"/>
    </row>
    <row r="265" spans="1:20" ht="13.8" x14ac:dyDescent="0.25">
      <c r="A265" s="414"/>
      <c r="B265" s="173"/>
      <c r="C265" s="145"/>
      <c r="D265" s="145"/>
      <c r="E265" s="145"/>
      <c r="F265" s="386"/>
      <c r="G265" s="408"/>
      <c r="H265" s="133"/>
      <c r="I265" s="133"/>
      <c r="J265" s="133"/>
      <c r="K265" s="133"/>
      <c r="L265" s="133"/>
      <c r="M265" s="133"/>
      <c r="N265" s="133"/>
      <c r="O265" s="133"/>
      <c r="P265" s="133"/>
      <c r="Q265" s="133"/>
      <c r="R265" s="133"/>
      <c r="S265" s="133"/>
      <c r="T265" s="133"/>
    </row>
    <row r="266" spans="1:20" ht="13.8" x14ac:dyDescent="0.25">
      <c r="A266" s="414"/>
      <c r="B266" s="173" t="s">
        <v>488</v>
      </c>
      <c r="C266" s="145" t="s">
        <v>489</v>
      </c>
      <c r="D266" s="145"/>
      <c r="E266" s="145"/>
      <c r="F266" s="386"/>
      <c r="G266" s="408"/>
      <c r="H266" s="133"/>
      <c r="I266" s="133"/>
      <c r="J266" s="133"/>
      <c r="K266" s="133"/>
      <c r="L266" s="133"/>
      <c r="M266" s="133"/>
      <c r="N266" s="133"/>
      <c r="O266" s="133"/>
      <c r="P266" s="133"/>
      <c r="Q266" s="133"/>
      <c r="R266" s="133"/>
      <c r="S266" s="133"/>
      <c r="T266" s="133"/>
    </row>
    <row r="267" spans="1:20" ht="3.75" customHeight="1" x14ac:dyDescent="0.25">
      <c r="A267" s="414"/>
      <c r="B267" s="173"/>
      <c r="C267" s="145"/>
      <c r="D267" s="145"/>
      <c r="E267" s="145"/>
      <c r="F267" s="386"/>
      <c r="G267" s="408"/>
      <c r="H267" s="133"/>
      <c r="I267" s="133"/>
      <c r="J267" s="133"/>
      <c r="K267" s="133"/>
      <c r="L267" s="133"/>
      <c r="M267" s="133"/>
      <c r="N267" s="133"/>
      <c r="O267" s="133"/>
      <c r="P267" s="133"/>
      <c r="Q267" s="133"/>
      <c r="R267" s="133"/>
      <c r="S267" s="133"/>
      <c r="T267" s="133"/>
    </row>
    <row r="268" spans="1:20" ht="13.8" x14ac:dyDescent="0.25">
      <c r="A268" s="414"/>
      <c r="B268" s="173"/>
      <c r="C268" s="859" t="s">
        <v>1309</v>
      </c>
      <c r="D268" s="859"/>
      <c r="E268" s="859"/>
      <c r="F268" s="860"/>
      <c r="G268" s="417"/>
      <c r="H268" s="133"/>
      <c r="I268" s="133"/>
      <c r="J268" s="133"/>
      <c r="K268" s="133"/>
      <c r="L268" s="133"/>
      <c r="M268" s="133"/>
      <c r="N268" s="133"/>
      <c r="O268" s="133"/>
      <c r="P268" s="133"/>
      <c r="Q268" s="133"/>
      <c r="R268" s="133"/>
      <c r="S268" s="133"/>
      <c r="T268" s="133"/>
    </row>
    <row r="269" spans="1:20" ht="13.8" x14ac:dyDescent="0.25">
      <c r="A269" s="414"/>
      <c r="B269" s="173"/>
      <c r="C269" s="859"/>
      <c r="D269" s="859"/>
      <c r="E269" s="859"/>
      <c r="F269" s="860"/>
      <c r="G269" s="417"/>
      <c r="H269" s="133"/>
      <c r="I269" s="133"/>
      <c r="J269" s="133"/>
      <c r="K269" s="133"/>
      <c r="L269" s="133"/>
      <c r="M269" s="133"/>
      <c r="N269" s="133"/>
      <c r="O269" s="133"/>
      <c r="P269" s="133"/>
      <c r="Q269" s="133"/>
      <c r="R269" s="133"/>
      <c r="S269" s="133"/>
      <c r="T269" s="133"/>
    </row>
    <row r="270" spans="1:20" ht="13.8" x14ac:dyDescent="0.25">
      <c r="A270" s="414"/>
      <c r="B270" s="173"/>
      <c r="C270" s="859"/>
      <c r="D270" s="859"/>
      <c r="E270" s="859"/>
      <c r="F270" s="860"/>
      <c r="G270" s="417"/>
      <c r="H270" s="133"/>
      <c r="I270" s="133"/>
      <c r="J270" s="133"/>
      <c r="K270" s="133"/>
      <c r="L270" s="133"/>
      <c r="M270" s="133"/>
      <c r="N270" s="133"/>
      <c r="O270" s="133"/>
      <c r="P270" s="133"/>
      <c r="Q270" s="133"/>
      <c r="R270" s="133"/>
      <c r="S270" s="133"/>
      <c r="T270" s="133"/>
    </row>
    <row r="271" spans="1:20" ht="13.8" x14ac:dyDescent="0.25">
      <c r="A271" s="414"/>
      <c r="B271" s="173"/>
      <c r="C271" s="859"/>
      <c r="D271" s="859"/>
      <c r="E271" s="859"/>
      <c r="F271" s="860"/>
      <c r="G271" s="417"/>
      <c r="H271" s="133"/>
      <c r="I271" s="133"/>
      <c r="J271" s="133"/>
      <c r="K271" s="133"/>
      <c r="L271" s="133"/>
      <c r="M271" s="133"/>
      <c r="N271" s="133"/>
      <c r="O271" s="133"/>
      <c r="P271" s="133"/>
      <c r="Q271" s="133"/>
      <c r="R271" s="133"/>
      <c r="S271" s="133"/>
      <c r="T271" s="133"/>
    </row>
    <row r="272" spans="1:20" ht="13.8" x14ac:dyDescent="0.25">
      <c r="A272" s="414"/>
      <c r="B272" s="173"/>
      <c r="C272" s="859"/>
      <c r="D272" s="859"/>
      <c r="E272" s="859"/>
      <c r="F272" s="860"/>
      <c r="G272" s="417"/>
      <c r="H272" s="133"/>
      <c r="I272" s="133"/>
      <c r="J272" s="133"/>
      <c r="K272" s="133"/>
      <c r="L272" s="133"/>
      <c r="M272" s="133"/>
      <c r="N272" s="133"/>
      <c r="O272" s="133"/>
      <c r="P272" s="133"/>
      <c r="Q272" s="133"/>
      <c r="R272" s="133"/>
      <c r="S272" s="133"/>
      <c r="T272" s="133"/>
    </row>
    <row r="273" spans="1:20" ht="13.8" x14ac:dyDescent="0.25">
      <c r="A273" s="414"/>
      <c r="B273" s="173"/>
      <c r="C273" s="418"/>
      <c r="D273" s="418"/>
      <c r="E273" s="418"/>
      <c r="F273" s="340"/>
      <c r="G273" s="417"/>
      <c r="H273" s="133"/>
      <c r="I273" s="133"/>
      <c r="J273" s="133"/>
      <c r="K273" s="133"/>
      <c r="L273" s="133"/>
      <c r="M273" s="133"/>
      <c r="N273" s="133"/>
      <c r="O273" s="133"/>
      <c r="P273" s="133"/>
      <c r="Q273" s="133"/>
      <c r="R273" s="133"/>
      <c r="S273" s="133"/>
      <c r="T273" s="133"/>
    </row>
    <row r="274" spans="1:20" ht="13.8" x14ac:dyDescent="0.25">
      <c r="A274" s="414"/>
      <c r="B274" s="173" t="s">
        <v>1204</v>
      </c>
      <c r="C274" s="859" t="s">
        <v>491</v>
      </c>
      <c r="D274" s="863"/>
      <c r="E274" s="863"/>
      <c r="F274" s="863"/>
      <c r="G274" s="417"/>
      <c r="H274" s="133"/>
      <c r="I274" s="133"/>
      <c r="J274" s="133"/>
      <c r="K274" s="133"/>
      <c r="L274" s="133"/>
      <c r="M274" s="133"/>
      <c r="N274" s="133"/>
      <c r="O274" s="133"/>
      <c r="P274" s="133"/>
      <c r="Q274" s="133"/>
      <c r="R274" s="133"/>
      <c r="S274" s="133"/>
      <c r="T274" s="133"/>
    </row>
    <row r="275" spans="1:20" ht="7.5" customHeight="1" x14ac:dyDescent="0.25">
      <c r="A275" s="414"/>
      <c r="B275" s="173"/>
      <c r="C275" s="145"/>
      <c r="D275" s="145"/>
      <c r="E275" s="145"/>
      <c r="F275" s="386"/>
      <c r="G275" s="417"/>
      <c r="H275" s="133"/>
      <c r="I275" s="133"/>
      <c r="J275" s="133"/>
      <c r="K275" s="133"/>
      <c r="L275" s="133"/>
      <c r="M275" s="133"/>
      <c r="N275" s="133"/>
      <c r="O275" s="133"/>
      <c r="P275" s="133"/>
      <c r="Q275" s="133"/>
      <c r="R275" s="133"/>
      <c r="S275" s="133"/>
      <c r="T275" s="133"/>
    </row>
    <row r="276" spans="1:20" ht="13.8" x14ac:dyDescent="0.25">
      <c r="A276" s="414"/>
      <c r="B276" s="173"/>
      <c r="C276" s="859" t="s">
        <v>1310</v>
      </c>
      <c r="D276" s="863"/>
      <c r="E276" s="863"/>
      <c r="F276" s="863"/>
      <c r="G276" s="417"/>
      <c r="H276" s="133"/>
      <c r="I276" s="133"/>
      <c r="J276" s="133"/>
      <c r="K276" s="133"/>
      <c r="L276" s="133"/>
      <c r="M276" s="133"/>
      <c r="N276" s="133"/>
      <c r="O276" s="133"/>
      <c r="P276" s="133"/>
      <c r="Q276" s="133"/>
      <c r="R276" s="133"/>
      <c r="S276" s="133"/>
      <c r="T276" s="133"/>
    </row>
    <row r="277" spans="1:20" ht="13.95" customHeight="1" x14ac:dyDescent="0.25">
      <c r="A277" s="414"/>
      <c r="B277" s="173"/>
      <c r="C277" s="863"/>
      <c r="D277" s="863"/>
      <c r="E277" s="863"/>
      <c r="F277" s="863"/>
      <c r="G277" s="417"/>
      <c r="H277" s="133"/>
      <c r="I277" s="133"/>
      <c r="J277" s="133"/>
      <c r="K277" s="133"/>
      <c r="L277" s="133"/>
      <c r="M277" s="133"/>
      <c r="N277" s="133"/>
      <c r="O277" s="133"/>
      <c r="P277" s="133"/>
      <c r="Q277" s="133"/>
      <c r="R277" s="133"/>
      <c r="S277" s="133"/>
      <c r="T277" s="133"/>
    </row>
    <row r="278" spans="1:20" ht="13.8" x14ac:dyDescent="0.25">
      <c r="A278" s="414"/>
      <c r="B278" s="173"/>
      <c r="C278" s="409"/>
      <c r="D278" s="409"/>
      <c r="E278" s="409"/>
      <c r="F278" s="335"/>
      <c r="G278" s="417"/>
      <c r="H278" s="133"/>
      <c r="I278" s="133"/>
      <c r="J278" s="133"/>
      <c r="K278" s="133"/>
      <c r="L278" s="133"/>
      <c r="M278" s="133"/>
      <c r="N278" s="133"/>
      <c r="O278" s="133"/>
      <c r="P278" s="133"/>
      <c r="Q278" s="133"/>
      <c r="R278" s="133"/>
      <c r="S278" s="133"/>
      <c r="T278" s="133"/>
    </row>
    <row r="279" spans="1:20" ht="13.8" x14ac:dyDescent="0.25">
      <c r="A279" s="414"/>
      <c r="B279" s="173" t="s">
        <v>490</v>
      </c>
      <c r="C279" s="409" t="s">
        <v>1205</v>
      </c>
      <c r="D279" s="409"/>
      <c r="E279" s="409"/>
      <c r="F279" s="335"/>
      <c r="G279" s="417"/>
      <c r="H279" s="133"/>
      <c r="I279" s="133"/>
      <c r="J279" s="133"/>
      <c r="K279" s="133"/>
      <c r="L279" s="133"/>
      <c r="M279" s="133"/>
      <c r="N279" s="133"/>
      <c r="O279" s="133"/>
      <c r="P279" s="133"/>
      <c r="Q279" s="133"/>
      <c r="R279" s="133"/>
      <c r="S279" s="133"/>
      <c r="T279" s="133"/>
    </row>
    <row r="280" spans="1:20" ht="13.8" x14ac:dyDescent="0.25">
      <c r="A280" s="414"/>
      <c r="B280" s="173"/>
      <c r="C280" s="409"/>
      <c r="D280" s="409"/>
      <c r="E280" s="409"/>
      <c r="F280" s="335"/>
      <c r="G280" s="417"/>
      <c r="H280" s="133"/>
      <c r="I280" s="133"/>
      <c r="J280" s="133"/>
      <c r="K280" s="133"/>
      <c r="L280" s="133"/>
      <c r="M280" s="133"/>
      <c r="N280" s="133"/>
      <c r="O280" s="133"/>
      <c r="P280" s="133"/>
      <c r="Q280" s="133"/>
      <c r="R280" s="133"/>
      <c r="S280" s="133"/>
      <c r="T280" s="133"/>
    </row>
    <row r="281" spans="1:20" ht="45.75" customHeight="1" x14ac:dyDescent="0.25">
      <c r="A281" s="414"/>
      <c r="B281" s="173"/>
      <c r="C281" s="826" t="s">
        <v>1241</v>
      </c>
      <c r="D281" s="826"/>
      <c r="E281" s="826"/>
      <c r="F281" s="827"/>
      <c r="G281" s="417"/>
      <c r="H281" s="133"/>
      <c r="I281" s="133"/>
      <c r="J281" s="133"/>
      <c r="K281" s="133"/>
      <c r="L281" s="133"/>
      <c r="M281" s="133"/>
      <c r="N281" s="133"/>
      <c r="O281" s="133"/>
      <c r="P281" s="133"/>
      <c r="Q281" s="133"/>
      <c r="R281" s="133"/>
      <c r="S281" s="133"/>
      <c r="T281" s="133"/>
    </row>
    <row r="282" spans="1:20" ht="13.8" x14ac:dyDescent="0.25">
      <c r="A282" s="414"/>
      <c r="B282" s="173"/>
      <c r="C282" s="409"/>
      <c r="D282" s="409"/>
      <c r="E282" s="409"/>
      <c r="F282" s="335"/>
      <c r="G282" s="417"/>
      <c r="H282" s="133"/>
      <c r="I282" s="133"/>
      <c r="J282" s="133"/>
      <c r="K282" s="133"/>
      <c r="L282" s="133"/>
      <c r="M282" s="133"/>
      <c r="N282" s="133"/>
      <c r="O282" s="133"/>
      <c r="P282" s="133"/>
      <c r="Q282" s="133"/>
      <c r="R282" s="133"/>
      <c r="S282" s="133"/>
      <c r="T282" s="133"/>
    </row>
    <row r="283" spans="1:20" ht="13.8" x14ac:dyDescent="0.25">
      <c r="A283" s="414"/>
      <c r="B283" s="173"/>
      <c r="C283" s="409"/>
      <c r="D283" s="409"/>
      <c r="E283" s="409"/>
      <c r="F283" s="335"/>
      <c r="G283" s="417"/>
      <c r="H283" s="133"/>
      <c r="I283" s="133"/>
      <c r="J283" s="133"/>
      <c r="K283" s="133"/>
      <c r="L283" s="133"/>
      <c r="M283" s="133"/>
      <c r="N283" s="133"/>
      <c r="O283" s="133"/>
      <c r="P283" s="133"/>
      <c r="Q283" s="133"/>
      <c r="R283" s="133"/>
      <c r="S283" s="133"/>
      <c r="T283" s="133"/>
    </row>
    <row r="284" spans="1:20" ht="5.4" customHeight="1" x14ac:dyDescent="0.25">
      <c r="A284" s="414"/>
      <c r="B284" s="173"/>
      <c r="C284" s="409"/>
      <c r="D284" s="409"/>
      <c r="E284" s="409"/>
      <c r="F284" s="335"/>
      <c r="G284" s="417"/>
      <c r="H284" s="133"/>
      <c r="I284" s="133"/>
      <c r="J284" s="133"/>
      <c r="K284" s="133"/>
      <c r="L284" s="133"/>
      <c r="M284" s="133"/>
      <c r="N284" s="133"/>
      <c r="O284" s="133"/>
      <c r="P284" s="133"/>
      <c r="Q284" s="133"/>
      <c r="R284" s="133"/>
      <c r="S284" s="133"/>
      <c r="T284" s="133"/>
    </row>
    <row r="285" spans="1:20" ht="13.8" x14ac:dyDescent="0.25">
      <c r="A285" s="414"/>
      <c r="B285" s="173"/>
      <c r="C285" s="409"/>
      <c r="D285" s="409"/>
      <c r="E285" s="409"/>
      <c r="F285" s="335"/>
      <c r="G285" s="417"/>
      <c r="H285" s="133"/>
      <c r="I285" s="133"/>
      <c r="J285" s="133"/>
      <c r="K285" s="133"/>
      <c r="L285" s="133"/>
      <c r="M285" s="133"/>
      <c r="N285" s="133"/>
      <c r="O285" s="133"/>
      <c r="P285" s="133"/>
      <c r="Q285" s="133"/>
      <c r="R285" s="133"/>
      <c r="S285" s="133"/>
      <c r="T285" s="133"/>
    </row>
    <row r="286" spans="1:20" ht="15" x14ac:dyDescent="0.25">
      <c r="A286" s="154"/>
      <c r="B286" s="260"/>
      <c r="C286" s="261"/>
      <c r="D286" s="261"/>
      <c r="E286" s="261"/>
      <c r="F286" s="262"/>
      <c r="G286" s="194"/>
    </row>
    <row r="287" spans="1:20" ht="21" customHeight="1" x14ac:dyDescent="0.25">
      <c r="A287" s="123"/>
      <c r="B287" s="837" t="s">
        <v>442</v>
      </c>
      <c r="C287" s="837"/>
      <c r="D287" s="125"/>
      <c r="E287" s="125"/>
      <c r="F287" s="156" t="s">
        <v>429</v>
      </c>
      <c r="G287" s="126" t="str">
        <f>IF(SUM(G237:G286)=0,"",SUM(G237:G286))</f>
        <v/>
      </c>
    </row>
    <row r="288" spans="1:20" ht="20.25" customHeight="1" x14ac:dyDescent="0.25">
      <c r="A288" s="157"/>
      <c r="B288" s="838" t="s">
        <v>424</v>
      </c>
      <c r="C288" s="839"/>
      <c r="D288" s="839"/>
      <c r="E288" s="839"/>
      <c r="F288" s="840"/>
      <c r="G288" s="139" t="s">
        <v>428</v>
      </c>
    </row>
    <row r="289" spans="1:7" ht="7.5" customHeight="1" x14ac:dyDescent="0.25">
      <c r="A289" s="182"/>
      <c r="B289" s="195"/>
      <c r="C289" s="196"/>
      <c r="D289" s="197"/>
      <c r="E289" s="197"/>
      <c r="F289" s="198"/>
      <c r="G289" s="199"/>
    </row>
    <row r="290" spans="1:7" ht="13.8" x14ac:dyDescent="0.25">
      <c r="A290" s="419"/>
      <c r="B290" s="405" t="s">
        <v>492</v>
      </c>
      <c r="C290" s="406" t="s">
        <v>493</v>
      </c>
      <c r="D290" s="145"/>
      <c r="E290" s="420"/>
      <c r="F290" s="421"/>
      <c r="G290" s="398"/>
    </row>
    <row r="291" spans="1:7" ht="9" customHeight="1" x14ac:dyDescent="0.25">
      <c r="A291" s="422"/>
      <c r="B291" s="173"/>
      <c r="C291" s="145"/>
      <c r="D291" s="145"/>
      <c r="E291" s="420"/>
      <c r="F291" s="421"/>
      <c r="G291" s="398"/>
    </row>
    <row r="292" spans="1:7" ht="15" customHeight="1" x14ac:dyDescent="0.25">
      <c r="A292" s="422"/>
      <c r="B292" s="830" t="s">
        <v>1311</v>
      </c>
      <c r="C292" s="859"/>
      <c r="D292" s="859"/>
      <c r="E292" s="859"/>
      <c r="F292" s="860"/>
      <c r="G292" s="398"/>
    </row>
    <row r="293" spans="1:7" ht="8.25" customHeight="1" x14ac:dyDescent="0.25">
      <c r="A293" s="422"/>
      <c r="B293" s="173"/>
      <c r="C293" s="145"/>
      <c r="D293" s="145"/>
      <c r="E293" s="420"/>
      <c r="F293" s="421"/>
      <c r="G293" s="398"/>
    </row>
    <row r="294" spans="1:7" ht="13.8" x14ac:dyDescent="0.25">
      <c r="A294" s="408"/>
      <c r="B294" s="830" t="s">
        <v>1242</v>
      </c>
      <c r="C294" s="863"/>
      <c r="D294" s="863"/>
      <c r="E294" s="863"/>
      <c r="F294" s="863"/>
      <c r="G294" s="398"/>
    </row>
    <row r="295" spans="1:7" ht="13.8" x14ac:dyDescent="0.25">
      <c r="A295" s="408"/>
      <c r="B295" s="883"/>
      <c r="C295" s="863"/>
      <c r="D295" s="863"/>
      <c r="E295" s="863"/>
      <c r="F295" s="863"/>
      <c r="G295" s="398"/>
    </row>
    <row r="296" spans="1:7" ht="13.8" x14ac:dyDescent="0.25">
      <c r="A296" s="408"/>
      <c r="B296" s="883"/>
      <c r="C296" s="863"/>
      <c r="D296" s="863"/>
      <c r="E296" s="863"/>
      <c r="F296" s="863"/>
      <c r="G296" s="398"/>
    </row>
    <row r="297" spans="1:7" ht="11.25" customHeight="1" x14ac:dyDescent="0.25">
      <c r="A297" s="408"/>
      <c r="B297" s="337"/>
      <c r="C297" s="409"/>
      <c r="D297" s="409"/>
      <c r="E297" s="409"/>
      <c r="F297" s="335"/>
      <c r="G297" s="398"/>
    </row>
    <row r="298" spans="1:7" ht="13.8" x14ac:dyDescent="0.25">
      <c r="A298" s="408"/>
      <c r="B298" s="355"/>
      <c r="C298" s="423" t="s">
        <v>134</v>
      </c>
      <c r="D298" s="409"/>
      <c r="E298" s="409"/>
      <c r="F298" s="335"/>
      <c r="G298" s="398"/>
    </row>
    <row r="299" spans="1:7" ht="9" customHeight="1" x14ac:dyDescent="0.25">
      <c r="A299" s="422"/>
      <c r="B299" s="173"/>
      <c r="C299" s="145"/>
      <c r="D299" s="145"/>
      <c r="E299" s="420"/>
      <c r="F299" s="421"/>
      <c r="G299" s="398"/>
    </row>
    <row r="300" spans="1:7" ht="14.25" customHeight="1" x14ac:dyDescent="0.25">
      <c r="A300" s="408"/>
      <c r="B300" s="830" t="s">
        <v>494</v>
      </c>
      <c r="C300" s="859" t="s">
        <v>1312</v>
      </c>
      <c r="D300" s="859"/>
      <c r="E300" s="859"/>
      <c r="F300" s="860"/>
      <c r="G300" s="398"/>
    </row>
    <row r="301" spans="1:7" ht="13.8" x14ac:dyDescent="0.25">
      <c r="A301" s="408"/>
      <c r="B301" s="830"/>
      <c r="C301" s="859"/>
      <c r="D301" s="859"/>
      <c r="E301" s="859"/>
      <c r="F301" s="860"/>
      <c r="G301" s="398"/>
    </row>
    <row r="302" spans="1:7" ht="13.8" x14ac:dyDescent="0.25">
      <c r="A302" s="408"/>
      <c r="B302" s="830"/>
      <c r="C302" s="859"/>
      <c r="D302" s="859"/>
      <c r="E302" s="859"/>
      <c r="F302" s="860"/>
      <c r="G302" s="398"/>
    </row>
    <row r="303" spans="1:7" ht="15.6" customHeight="1" x14ac:dyDescent="0.25">
      <c r="A303" s="408"/>
      <c r="B303" s="830"/>
      <c r="C303" s="859"/>
      <c r="D303" s="859"/>
      <c r="E303" s="859"/>
      <c r="F303" s="860"/>
      <c r="G303" s="398"/>
    </row>
    <row r="304" spans="1:7" ht="13.8" hidden="1" x14ac:dyDescent="0.25">
      <c r="A304" s="408"/>
      <c r="B304" s="830"/>
      <c r="C304" s="859"/>
      <c r="D304" s="859"/>
      <c r="E304" s="859"/>
      <c r="F304" s="860"/>
      <c r="G304" s="398"/>
    </row>
    <row r="305" spans="1:7" ht="15.6" customHeight="1" x14ac:dyDescent="0.25">
      <c r="A305" s="408"/>
      <c r="B305" s="173"/>
      <c r="C305" s="145"/>
      <c r="D305" s="145"/>
      <c r="E305" s="420"/>
      <c r="F305" s="421"/>
      <c r="G305" s="398"/>
    </row>
    <row r="306" spans="1:7" ht="13.8" x14ac:dyDescent="0.25">
      <c r="A306" s="408"/>
      <c r="B306" s="830" t="s">
        <v>495</v>
      </c>
      <c r="C306" s="859" t="s">
        <v>1243</v>
      </c>
      <c r="D306" s="859"/>
      <c r="E306" s="859"/>
      <c r="F306" s="860"/>
      <c r="G306" s="398"/>
    </row>
    <row r="307" spans="1:7" ht="30" customHeight="1" x14ac:dyDescent="0.25">
      <c r="A307" s="408"/>
      <c r="B307" s="830"/>
      <c r="C307" s="859"/>
      <c r="D307" s="859"/>
      <c r="E307" s="859"/>
      <c r="F307" s="860"/>
      <c r="G307" s="398"/>
    </row>
    <row r="308" spans="1:7" ht="9.75" customHeight="1" x14ac:dyDescent="0.25">
      <c r="A308" s="408"/>
      <c r="B308" s="144"/>
      <c r="C308" s="715"/>
      <c r="D308" s="715"/>
      <c r="E308" s="715"/>
      <c r="F308" s="540"/>
      <c r="G308" s="398"/>
    </row>
    <row r="309" spans="1:7" ht="14.25" customHeight="1" x14ac:dyDescent="0.25">
      <c r="A309" s="408"/>
      <c r="B309" s="144" t="s">
        <v>496</v>
      </c>
      <c r="C309" s="859" t="s">
        <v>1206</v>
      </c>
      <c r="D309" s="859"/>
      <c r="E309" s="859"/>
      <c r="F309" s="860"/>
      <c r="G309" s="398"/>
    </row>
    <row r="310" spans="1:7" ht="12" customHeight="1" x14ac:dyDescent="0.25">
      <c r="A310" s="408"/>
      <c r="B310" s="173"/>
      <c r="C310" s="145"/>
      <c r="D310" s="145"/>
      <c r="E310" s="420"/>
      <c r="F310" s="421"/>
      <c r="G310" s="398"/>
    </row>
    <row r="311" spans="1:7" ht="14.25" customHeight="1" x14ac:dyDescent="0.25">
      <c r="A311" s="408"/>
      <c r="B311" s="830" t="s">
        <v>396</v>
      </c>
      <c r="C311" s="831" t="s">
        <v>1313</v>
      </c>
      <c r="D311" s="831"/>
      <c r="E311" s="831"/>
      <c r="F311" s="832"/>
      <c r="G311" s="398"/>
    </row>
    <row r="312" spans="1:7" ht="13.8" x14ac:dyDescent="0.25">
      <c r="A312" s="408"/>
      <c r="B312" s="830"/>
      <c r="C312" s="831"/>
      <c r="D312" s="831"/>
      <c r="E312" s="831"/>
      <c r="F312" s="832"/>
      <c r="G312" s="398"/>
    </row>
    <row r="313" spans="1:7" ht="10.5" customHeight="1" x14ac:dyDescent="0.25">
      <c r="A313" s="408"/>
      <c r="B313" s="173"/>
      <c r="C313" s="353"/>
      <c r="D313" s="353"/>
      <c r="E313" s="353"/>
      <c r="F313" s="404"/>
      <c r="G313" s="398"/>
    </row>
    <row r="314" spans="1:7" ht="14.25" customHeight="1" x14ac:dyDescent="0.25">
      <c r="A314" s="422"/>
      <c r="B314" s="830" t="s">
        <v>499</v>
      </c>
      <c r="C314" s="831" t="s">
        <v>1247</v>
      </c>
      <c r="D314" s="831"/>
      <c r="E314" s="831"/>
      <c r="F314" s="832"/>
      <c r="G314" s="398"/>
    </row>
    <row r="315" spans="1:7" ht="17.399999999999999" customHeight="1" x14ac:dyDescent="0.25">
      <c r="A315" s="422"/>
      <c r="B315" s="830"/>
      <c r="C315" s="831"/>
      <c r="D315" s="831"/>
      <c r="E315" s="831"/>
      <c r="F315" s="832"/>
      <c r="G315" s="398"/>
    </row>
    <row r="316" spans="1:7" ht="13.5" customHeight="1" x14ac:dyDescent="0.25">
      <c r="A316" s="422"/>
      <c r="B316" s="144"/>
      <c r="C316" s="424"/>
      <c r="D316" s="338"/>
      <c r="E316" s="338"/>
      <c r="F316" s="344"/>
      <c r="G316" s="398"/>
    </row>
    <row r="317" spans="1:7" ht="13.95" customHeight="1" x14ac:dyDescent="0.25">
      <c r="A317" s="422"/>
      <c r="B317" s="830" t="s">
        <v>1207</v>
      </c>
      <c r="C317" s="831" t="s">
        <v>1244</v>
      </c>
      <c r="D317" s="831"/>
      <c r="E317" s="831"/>
      <c r="F317" s="832"/>
      <c r="G317" s="398"/>
    </row>
    <row r="318" spans="1:7" ht="4.5" customHeight="1" x14ac:dyDescent="0.25">
      <c r="A318" s="422"/>
      <c r="B318" s="830"/>
      <c r="C318" s="831"/>
      <c r="D318" s="831"/>
      <c r="E318" s="831"/>
      <c r="F318" s="832"/>
      <c r="G318" s="398"/>
    </row>
    <row r="319" spans="1:7" ht="11.25" customHeight="1" x14ac:dyDescent="0.25">
      <c r="A319" s="422"/>
      <c r="B319" s="144"/>
      <c r="C319" s="424"/>
      <c r="D319" s="338"/>
      <c r="E319" s="338"/>
      <c r="F319" s="344"/>
      <c r="G319" s="398"/>
    </row>
    <row r="320" spans="1:7" ht="13.95" customHeight="1" x14ac:dyDescent="0.25">
      <c r="A320" s="422"/>
      <c r="B320" s="830" t="s">
        <v>1208</v>
      </c>
      <c r="C320" s="831" t="s">
        <v>1245</v>
      </c>
      <c r="D320" s="831"/>
      <c r="E320" s="831"/>
      <c r="F320" s="832"/>
      <c r="G320" s="398"/>
    </row>
    <row r="321" spans="1:7" ht="13.8" x14ac:dyDescent="0.25">
      <c r="A321" s="422"/>
      <c r="B321" s="830"/>
      <c r="C321" s="831"/>
      <c r="D321" s="831"/>
      <c r="E321" s="831"/>
      <c r="F321" s="832"/>
      <c r="G321" s="398"/>
    </row>
    <row r="322" spans="1:7" ht="12" customHeight="1" x14ac:dyDescent="0.25">
      <c r="A322" s="422"/>
      <c r="B322" s="144"/>
      <c r="C322" s="424"/>
      <c r="D322" s="338"/>
      <c r="E322" s="338"/>
      <c r="F322" s="344"/>
      <c r="G322" s="398"/>
    </row>
    <row r="323" spans="1:7" ht="13.8" x14ac:dyDescent="0.25">
      <c r="A323" s="422"/>
      <c r="B323" s="830" t="s">
        <v>398</v>
      </c>
      <c r="C323" s="831" t="s">
        <v>1209</v>
      </c>
      <c r="D323" s="831"/>
      <c r="E323" s="831"/>
      <c r="F323" s="832"/>
      <c r="G323" s="398"/>
    </row>
    <row r="324" spans="1:7" ht="13.8" x14ac:dyDescent="0.25">
      <c r="A324" s="422"/>
      <c r="B324" s="830"/>
      <c r="C324" s="831"/>
      <c r="D324" s="831"/>
      <c r="E324" s="831"/>
      <c r="F324" s="832"/>
      <c r="G324" s="398"/>
    </row>
    <row r="325" spans="1:7" ht="12" customHeight="1" x14ac:dyDescent="0.25">
      <c r="A325" s="422"/>
      <c r="B325" s="144"/>
      <c r="C325" s="424"/>
      <c r="D325" s="424"/>
      <c r="E325" s="424"/>
      <c r="F325" s="357"/>
      <c r="G325" s="398"/>
    </row>
    <row r="326" spans="1:7" ht="13.8" x14ac:dyDescent="0.25">
      <c r="A326" s="422"/>
      <c r="B326" s="830" t="s">
        <v>878</v>
      </c>
      <c r="C326" s="831" t="s">
        <v>1246</v>
      </c>
      <c r="D326" s="831"/>
      <c r="E326" s="831"/>
      <c r="F326" s="832"/>
      <c r="G326" s="398"/>
    </row>
    <row r="327" spans="1:7" ht="3" customHeight="1" x14ac:dyDescent="0.25">
      <c r="A327" s="422"/>
      <c r="B327" s="830"/>
      <c r="C327" s="831"/>
      <c r="D327" s="831"/>
      <c r="E327" s="831"/>
      <c r="F327" s="832"/>
      <c r="G327" s="398"/>
    </row>
    <row r="328" spans="1:7" ht="15.75" customHeight="1" x14ac:dyDescent="0.25">
      <c r="A328" s="422"/>
      <c r="B328" s="144"/>
      <c r="C328" s="828"/>
      <c r="D328" s="828"/>
      <c r="E328" s="828"/>
      <c r="F328" s="829"/>
      <c r="G328" s="398"/>
    </row>
    <row r="329" spans="1:7" ht="14.25" customHeight="1" x14ac:dyDescent="0.25">
      <c r="A329" s="422"/>
      <c r="B329" s="144" t="s">
        <v>879</v>
      </c>
      <c r="C329" s="831" t="s">
        <v>1248</v>
      </c>
      <c r="D329" s="831"/>
      <c r="E329" s="831"/>
      <c r="F329" s="832"/>
      <c r="G329" s="398"/>
    </row>
    <row r="330" spans="1:7" ht="14.25" customHeight="1" x14ac:dyDescent="0.25">
      <c r="A330" s="422"/>
      <c r="B330" s="144"/>
      <c r="C330" s="831"/>
      <c r="D330" s="831"/>
      <c r="E330" s="831"/>
      <c r="F330" s="832"/>
      <c r="G330" s="398"/>
    </row>
    <row r="331" spans="1:7" ht="27.6" customHeight="1" x14ac:dyDescent="0.25">
      <c r="A331" s="422"/>
      <c r="B331" s="830" t="s">
        <v>1044</v>
      </c>
      <c r="C331" s="881" t="s">
        <v>1249</v>
      </c>
      <c r="D331" s="881"/>
      <c r="E331" s="881"/>
      <c r="F331" s="882"/>
      <c r="G331" s="398"/>
    </row>
    <row r="332" spans="1:7" ht="13.8" x14ac:dyDescent="0.25">
      <c r="A332" s="422"/>
      <c r="B332" s="830"/>
      <c r="C332" s="424"/>
      <c r="D332" s="424"/>
      <c r="E332" s="424"/>
      <c r="F332" s="357"/>
      <c r="G332" s="398"/>
    </row>
    <row r="333" spans="1:7" ht="12" customHeight="1" x14ac:dyDescent="0.25">
      <c r="A333" s="422"/>
      <c r="B333" s="830" t="s">
        <v>1045</v>
      </c>
      <c r="C333" s="831" t="s">
        <v>1250</v>
      </c>
      <c r="D333" s="831"/>
      <c r="E333" s="831"/>
      <c r="F333" s="832"/>
      <c r="G333" s="398"/>
    </row>
    <row r="334" spans="1:7" ht="20.25" customHeight="1" x14ac:dyDescent="0.25">
      <c r="A334" s="422"/>
      <c r="B334" s="830"/>
      <c r="C334" s="831"/>
      <c r="D334" s="831"/>
      <c r="E334" s="831"/>
      <c r="F334" s="832"/>
      <c r="G334" s="398"/>
    </row>
    <row r="335" spans="1:7" ht="8.25" customHeight="1" x14ac:dyDescent="0.25">
      <c r="A335" s="422"/>
      <c r="B335" s="144"/>
      <c r="C335" s="424"/>
      <c r="D335" s="424"/>
      <c r="E335" s="424"/>
      <c r="F335" s="357"/>
      <c r="G335" s="398"/>
    </row>
    <row r="336" spans="1:7" ht="13.8" x14ac:dyDescent="0.25">
      <c r="A336" s="422"/>
      <c r="B336" s="830" t="s">
        <v>1251</v>
      </c>
      <c r="C336" s="831" t="s">
        <v>1252</v>
      </c>
      <c r="D336" s="831"/>
      <c r="E336" s="831"/>
      <c r="F336" s="832"/>
      <c r="G336" s="398"/>
    </row>
    <row r="337" spans="1:7" ht="13.8" x14ac:dyDescent="0.25">
      <c r="A337" s="422"/>
      <c r="B337" s="830"/>
      <c r="C337" s="831"/>
      <c r="D337" s="831"/>
      <c r="E337" s="831"/>
      <c r="F337" s="832"/>
      <c r="G337" s="398"/>
    </row>
    <row r="338" spans="1:7" ht="72.599999999999994" customHeight="1" x14ac:dyDescent="0.25">
      <c r="A338" s="154"/>
      <c r="B338" s="260"/>
      <c r="C338" s="261"/>
      <c r="D338" s="261"/>
      <c r="E338" s="261"/>
      <c r="F338" s="262"/>
      <c r="G338" s="194"/>
    </row>
    <row r="339" spans="1:7" ht="20.25" customHeight="1" x14ac:dyDescent="0.25">
      <c r="A339" s="123"/>
      <c r="B339" s="837" t="s">
        <v>442</v>
      </c>
      <c r="C339" s="837"/>
      <c r="D339" s="125"/>
      <c r="E339" s="125"/>
      <c r="F339" s="156" t="s">
        <v>429</v>
      </c>
      <c r="G339" s="126" t="str">
        <f>IF(SUM(G289:G338)=0,"",SUM(G289:G338))</f>
        <v/>
      </c>
    </row>
    <row r="340" spans="1:7" ht="20.25" customHeight="1" x14ac:dyDescent="0.25">
      <c r="A340" s="157"/>
      <c r="B340" s="839" t="s">
        <v>424</v>
      </c>
      <c r="C340" s="839"/>
      <c r="D340" s="839"/>
      <c r="E340" s="839"/>
      <c r="F340" s="840"/>
      <c r="G340" s="139" t="s">
        <v>428</v>
      </c>
    </row>
    <row r="341" spans="1:7" ht="15" x14ac:dyDescent="0.25">
      <c r="A341" s="236"/>
      <c r="B341" s="165"/>
      <c r="C341" s="165"/>
      <c r="D341" s="165"/>
      <c r="E341" s="165"/>
      <c r="F341" s="165"/>
      <c r="G341" s="235"/>
    </row>
    <row r="342" spans="1:7" ht="15" x14ac:dyDescent="0.25">
      <c r="A342" s="236"/>
      <c r="B342" s="173"/>
      <c r="C342" s="425" t="s">
        <v>133</v>
      </c>
      <c r="D342" s="338"/>
      <c r="E342" s="338"/>
      <c r="F342" s="344"/>
      <c r="G342" s="235"/>
    </row>
    <row r="343" spans="1:7" ht="15" x14ac:dyDescent="0.25">
      <c r="A343" s="236"/>
      <c r="B343" s="173"/>
      <c r="C343" s="373"/>
      <c r="D343" s="373"/>
      <c r="E343" s="373"/>
      <c r="F343" s="426"/>
      <c r="G343" s="235"/>
    </row>
    <row r="344" spans="1:7" ht="15" customHeight="1" x14ac:dyDescent="0.25">
      <c r="A344" s="236"/>
      <c r="B344" s="173" t="s">
        <v>399</v>
      </c>
      <c r="C344" s="145" t="s">
        <v>401</v>
      </c>
      <c r="D344" s="373"/>
      <c r="E344" s="373"/>
      <c r="F344" s="426"/>
      <c r="G344" s="235"/>
    </row>
    <row r="345" spans="1:7" ht="15" x14ac:dyDescent="0.25">
      <c r="A345" s="236"/>
      <c r="B345" s="173"/>
      <c r="C345" s="145"/>
      <c r="D345" s="373"/>
      <c r="E345" s="373"/>
      <c r="F345" s="426"/>
      <c r="G345" s="235"/>
    </row>
    <row r="346" spans="1:7" ht="15" x14ac:dyDescent="0.25">
      <c r="A346" s="236"/>
      <c r="B346" s="173" t="s">
        <v>400</v>
      </c>
      <c r="C346" s="859" t="s">
        <v>1046</v>
      </c>
      <c r="D346" s="859"/>
      <c r="E346" s="859"/>
      <c r="F346" s="860"/>
      <c r="G346" s="235"/>
    </row>
    <row r="347" spans="1:7" ht="15" x14ac:dyDescent="0.25">
      <c r="A347" s="236"/>
      <c r="B347" s="173"/>
      <c r="C347" s="859"/>
      <c r="D347" s="859"/>
      <c r="E347" s="859"/>
      <c r="F347" s="860"/>
      <c r="G347" s="235"/>
    </row>
    <row r="348" spans="1:7" ht="15" x14ac:dyDescent="0.25">
      <c r="A348" s="236"/>
      <c r="B348" s="173"/>
      <c r="C348" s="392"/>
      <c r="D348" s="392"/>
      <c r="E348" s="392"/>
      <c r="F348" s="407"/>
      <c r="G348" s="235"/>
    </row>
    <row r="349" spans="1:7" ht="15" x14ac:dyDescent="0.25">
      <c r="A349" s="236"/>
      <c r="B349" s="173" t="s">
        <v>497</v>
      </c>
      <c r="C349" s="145" t="s">
        <v>397</v>
      </c>
      <c r="D349" s="145"/>
      <c r="E349" s="420"/>
      <c r="F349" s="421"/>
      <c r="G349" s="235"/>
    </row>
    <row r="350" spans="1:7" ht="15" x14ac:dyDescent="0.25">
      <c r="A350" s="236"/>
      <c r="B350" s="173"/>
      <c r="C350" s="145"/>
      <c r="D350" s="145"/>
      <c r="E350" s="420"/>
      <c r="F350" s="421"/>
      <c r="G350" s="235"/>
    </row>
    <row r="351" spans="1:7" ht="15" x14ac:dyDescent="0.25">
      <c r="A351" s="236"/>
      <c r="B351" s="173" t="s">
        <v>498</v>
      </c>
      <c r="C351" s="145" t="s">
        <v>881</v>
      </c>
      <c r="D351" s="145"/>
      <c r="E351" s="420"/>
      <c r="F351" s="421"/>
      <c r="G351" s="235"/>
    </row>
    <row r="352" spans="1:7" ht="15" x14ac:dyDescent="0.25">
      <c r="A352" s="236"/>
      <c r="B352" s="165"/>
      <c r="C352" s="165"/>
      <c r="D352" s="165"/>
      <c r="E352" s="165"/>
      <c r="F352" s="165"/>
      <c r="G352" s="235"/>
    </row>
    <row r="353" spans="1:7" s="145" customFormat="1" ht="13.8" x14ac:dyDescent="0.25">
      <c r="A353" s="427"/>
      <c r="B353" s="173" t="s">
        <v>402</v>
      </c>
      <c r="C353" s="145" t="s">
        <v>880</v>
      </c>
      <c r="D353" s="428"/>
      <c r="E353" s="428"/>
      <c r="F353" s="428"/>
      <c r="G353" s="429"/>
    </row>
    <row r="354" spans="1:7" s="145" customFormat="1" ht="13.8" x14ac:dyDescent="0.25">
      <c r="A354" s="427"/>
      <c r="B354" s="173"/>
      <c r="D354" s="428"/>
      <c r="E354" s="428"/>
      <c r="F354" s="428"/>
      <c r="G354" s="429"/>
    </row>
    <row r="355" spans="1:7" s="145" customFormat="1" ht="13.8" x14ac:dyDescent="0.25">
      <c r="A355" s="427"/>
      <c r="B355" s="173" t="s">
        <v>403</v>
      </c>
      <c r="C355" s="145" t="s">
        <v>406</v>
      </c>
      <c r="D355" s="428"/>
      <c r="E355" s="428"/>
      <c r="F355" s="428"/>
      <c r="G355" s="429"/>
    </row>
    <row r="356" spans="1:7" s="145" customFormat="1" ht="13.8" x14ac:dyDescent="0.25">
      <c r="A356" s="427"/>
      <c r="B356" s="173"/>
      <c r="D356" s="428"/>
      <c r="E356" s="428"/>
      <c r="F356" s="428"/>
      <c r="G356" s="429"/>
    </row>
    <row r="357" spans="1:7" s="145" customFormat="1" ht="13.8" x14ac:dyDescent="0.25">
      <c r="A357" s="427"/>
      <c r="B357" s="173" t="s">
        <v>404</v>
      </c>
      <c r="C357" s="145" t="s">
        <v>407</v>
      </c>
      <c r="D357" s="428"/>
      <c r="E357" s="428"/>
      <c r="F357" s="428"/>
      <c r="G357" s="429"/>
    </row>
    <row r="358" spans="1:7" s="145" customFormat="1" ht="13.8" x14ac:dyDescent="0.25">
      <c r="A358" s="427"/>
      <c r="B358" s="173"/>
      <c r="D358" s="428"/>
      <c r="E358" s="428"/>
      <c r="F358" s="428"/>
      <c r="G358" s="429"/>
    </row>
    <row r="359" spans="1:7" s="145" customFormat="1" ht="13.8" x14ac:dyDescent="0.25">
      <c r="A359" s="427"/>
      <c r="B359" s="173" t="s">
        <v>405</v>
      </c>
      <c r="C359" s="145" t="s">
        <v>407</v>
      </c>
      <c r="D359" s="428"/>
      <c r="E359" s="428"/>
      <c r="F359" s="428"/>
      <c r="G359" s="429"/>
    </row>
    <row r="360" spans="1:7" s="145" customFormat="1" ht="13.8" x14ac:dyDescent="0.25">
      <c r="A360" s="427"/>
      <c r="B360" s="403"/>
      <c r="D360" s="428"/>
      <c r="E360" s="428"/>
      <c r="F360" s="428"/>
      <c r="G360" s="429"/>
    </row>
    <row r="361" spans="1:7" s="145" customFormat="1" ht="13.8" x14ac:dyDescent="0.25">
      <c r="A361" s="427"/>
      <c r="B361" s="173" t="s">
        <v>882</v>
      </c>
      <c r="C361" s="145" t="s">
        <v>407</v>
      </c>
      <c r="D361" s="428"/>
      <c r="E361" s="428"/>
      <c r="F361" s="428"/>
      <c r="G361" s="429"/>
    </row>
    <row r="362" spans="1:7" s="145" customFormat="1" ht="13.8" x14ac:dyDescent="0.25">
      <c r="A362" s="427"/>
      <c r="B362" s="428"/>
      <c r="C362" s="428"/>
      <c r="D362" s="428"/>
      <c r="E362" s="428"/>
      <c r="F362" s="428"/>
      <c r="G362" s="429"/>
    </row>
    <row r="363" spans="1:7" s="145" customFormat="1" ht="13.8" x14ac:dyDescent="0.25">
      <c r="A363" s="427"/>
      <c r="B363" s="430"/>
      <c r="C363" s="425" t="s">
        <v>135</v>
      </c>
      <c r="F363" s="386"/>
      <c r="G363" s="429"/>
    </row>
    <row r="364" spans="1:7" s="145" customFormat="1" ht="13.8" x14ac:dyDescent="0.25">
      <c r="A364" s="427"/>
      <c r="B364" s="382"/>
      <c r="C364" s="392"/>
      <c r="D364" s="392"/>
      <c r="E364" s="392"/>
      <c r="F364" s="407"/>
      <c r="G364" s="429"/>
    </row>
    <row r="365" spans="1:7" s="145" customFormat="1" ht="27.6" x14ac:dyDescent="0.25">
      <c r="A365" s="427"/>
      <c r="B365" s="144" t="s">
        <v>396</v>
      </c>
      <c r="C365" s="850" t="s">
        <v>1047</v>
      </c>
      <c r="D365" s="850"/>
      <c r="E365" s="850"/>
      <c r="F365" s="851"/>
      <c r="G365" s="429"/>
    </row>
    <row r="366" spans="1:7" s="145" customFormat="1" ht="13.8" x14ac:dyDescent="0.25">
      <c r="A366" s="427"/>
      <c r="B366" s="144"/>
      <c r="C366" s="392"/>
      <c r="D366" s="392"/>
      <c r="E366" s="392"/>
      <c r="F366" s="407"/>
      <c r="G366" s="429"/>
    </row>
    <row r="367" spans="1:7" s="145" customFormat="1" ht="13.8" x14ac:dyDescent="0.25">
      <c r="A367" s="427"/>
      <c r="B367" s="144" t="s">
        <v>1207</v>
      </c>
      <c r="C367" s="392" t="s">
        <v>1254</v>
      </c>
      <c r="D367" s="392"/>
      <c r="E367" s="392"/>
      <c r="F367" s="407"/>
      <c r="G367" s="429"/>
    </row>
    <row r="368" spans="1:7" s="145" customFormat="1" ht="13.8" x14ac:dyDescent="0.25">
      <c r="A368" s="427"/>
      <c r="B368" s="144"/>
      <c r="C368" s="392"/>
      <c r="D368" s="392"/>
      <c r="E368" s="392"/>
      <c r="F368" s="407"/>
      <c r="G368" s="429"/>
    </row>
    <row r="369" spans="1:7" s="145" customFormat="1" ht="13.8" x14ac:dyDescent="0.25">
      <c r="A369" s="427"/>
      <c r="B369" s="868" t="s">
        <v>1048</v>
      </c>
      <c r="C369" s="859" t="s">
        <v>1038</v>
      </c>
      <c r="D369" s="859"/>
      <c r="E369" s="859"/>
      <c r="F369" s="860"/>
      <c r="G369" s="429"/>
    </row>
    <row r="370" spans="1:7" s="145" customFormat="1" ht="13.8" x14ac:dyDescent="0.25">
      <c r="A370" s="427"/>
      <c r="B370" s="868"/>
      <c r="C370" s="859"/>
      <c r="D370" s="859"/>
      <c r="E370" s="859"/>
      <c r="F370" s="860"/>
      <c r="G370" s="429"/>
    </row>
    <row r="371" spans="1:7" s="145" customFormat="1" ht="15" customHeight="1" x14ac:dyDescent="0.25">
      <c r="A371" s="427"/>
      <c r="B371" s="868"/>
      <c r="C371" s="859"/>
      <c r="D371" s="859"/>
      <c r="E371" s="859"/>
      <c r="F371" s="860"/>
      <c r="G371" s="429"/>
    </row>
    <row r="372" spans="1:7" s="145" customFormat="1" ht="13.8" x14ac:dyDescent="0.25">
      <c r="A372" s="427"/>
      <c r="B372" s="356"/>
      <c r="C372" s="368"/>
      <c r="D372" s="368"/>
      <c r="E372" s="368"/>
      <c r="F372" s="348"/>
      <c r="G372" s="429"/>
    </row>
    <row r="373" spans="1:7" s="145" customFormat="1" ht="13.8" x14ac:dyDescent="0.25">
      <c r="A373" s="427"/>
      <c r="B373" s="356" t="s">
        <v>1049</v>
      </c>
      <c r="C373" s="879" t="s">
        <v>136</v>
      </c>
      <c r="D373" s="880"/>
      <c r="E373" s="433"/>
      <c r="F373" s="434"/>
      <c r="G373" s="429"/>
    </row>
    <row r="374" spans="1:7" s="145" customFormat="1" ht="13.8" x14ac:dyDescent="0.25">
      <c r="A374" s="427"/>
      <c r="B374" s="356"/>
      <c r="C374" s="431"/>
      <c r="D374" s="432"/>
      <c r="E374" s="433"/>
      <c r="F374" s="434"/>
      <c r="G374" s="429"/>
    </row>
    <row r="375" spans="1:7" s="145" customFormat="1" ht="14.25" customHeight="1" x14ac:dyDescent="0.25">
      <c r="A375" s="427"/>
      <c r="B375" s="356" t="s">
        <v>1050</v>
      </c>
      <c r="C375" s="431" t="s">
        <v>1051</v>
      </c>
      <c r="D375" s="432"/>
      <c r="E375" s="433"/>
      <c r="F375" s="434"/>
      <c r="G375" s="429"/>
    </row>
    <row r="376" spans="1:7" s="145" customFormat="1" ht="14.25" customHeight="1" x14ac:dyDescent="0.25">
      <c r="A376" s="427"/>
      <c r="B376" s="356"/>
      <c r="C376" s="431"/>
      <c r="D376" s="432"/>
      <c r="E376" s="433"/>
      <c r="F376" s="434"/>
      <c r="G376" s="429"/>
    </row>
    <row r="377" spans="1:7" s="145" customFormat="1" ht="14.25" customHeight="1" x14ac:dyDescent="0.25">
      <c r="A377" s="427"/>
      <c r="B377" s="356" t="s">
        <v>1052</v>
      </c>
      <c r="C377" s="431" t="s">
        <v>1053</v>
      </c>
      <c r="D377" s="432"/>
      <c r="E377" s="433"/>
      <c r="F377" s="434"/>
      <c r="G377" s="429"/>
    </row>
    <row r="378" spans="1:7" s="145" customFormat="1" ht="13.8" x14ac:dyDescent="0.25">
      <c r="A378" s="427"/>
      <c r="B378" s="356"/>
      <c r="C378" s="431"/>
      <c r="D378" s="432"/>
      <c r="E378" s="433"/>
      <c r="F378" s="434"/>
      <c r="G378" s="429"/>
    </row>
    <row r="379" spans="1:7" s="145" customFormat="1" ht="13.8" x14ac:dyDescent="0.25">
      <c r="A379" s="427"/>
      <c r="B379" s="868" t="s">
        <v>1054</v>
      </c>
      <c r="C379" s="431" t="s">
        <v>409</v>
      </c>
      <c r="D379" s="432"/>
      <c r="E379" s="433"/>
      <c r="F379" s="434"/>
      <c r="G379" s="429"/>
    </row>
    <row r="380" spans="1:7" s="145" customFormat="1" ht="6" customHeight="1" x14ac:dyDescent="0.25">
      <c r="A380" s="427"/>
      <c r="B380" s="868"/>
      <c r="C380" s="431"/>
      <c r="D380" s="432"/>
      <c r="E380" s="433"/>
      <c r="F380" s="434"/>
      <c r="G380" s="429"/>
    </row>
    <row r="381" spans="1:7" s="145" customFormat="1" ht="13.8" x14ac:dyDescent="0.25">
      <c r="A381" s="427"/>
      <c r="B381" s="868"/>
      <c r="C381" s="431" t="s">
        <v>410</v>
      </c>
      <c r="D381" s="432"/>
      <c r="E381" s="433"/>
      <c r="F381" s="434"/>
      <c r="G381" s="429"/>
    </row>
    <row r="382" spans="1:7" s="145" customFormat="1" ht="6" customHeight="1" x14ac:dyDescent="0.25">
      <c r="A382" s="427"/>
      <c r="B382" s="868"/>
      <c r="C382" s="431"/>
      <c r="D382" s="432"/>
      <c r="E382" s="433"/>
      <c r="F382" s="434"/>
      <c r="G382" s="429"/>
    </row>
    <row r="383" spans="1:7" s="145" customFormat="1" ht="13.8" x14ac:dyDescent="0.25">
      <c r="A383" s="427"/>
      <c r="B383" s="868"/>
      <c r="C383" s="431" t="s">
        <v>411</v>
      </c>
      <c r="D383" s="432"/>
      <c r="E383" s="433"/>
      <c r="F383" s="434"/>
      <c r="G383" s="429"/>
    </row>
    <row r="384" spans="1:7" s="145" customFormat="1" ht="5.25" customHeight="1" x14ac:dyDescent="0.25">
      <c r="A384" s="427"/>
      <c r="B384" s="337"/>
      <c r="C384" s="431"/>
      <c r="D384" s="432"/>
      <c r="E384" s="433"/>
      <c r="F384" s="434"/>
      <c r="G384" s="429"/>
    </row>
    <row r="385" spans="1:7" s="145" customFormat="1" ht="13.8" x14ac:dyDescent="0.25">
      <c r="A385" s="427"/>
      <c r="B385" s="337"/>
      <c r="C385" s="869" t="s">
        <v>412</v>
      </c>
      <c r="D385" s="869"/>
      <c r="E385" s="433"/>
      <c r="F385" s="434"/>
      <c r="G385" s="429"/>
    </row>
    <row r="386" spans="1:7" s="145" customFormat="1" ht="13.8" x14ac:dyDescent="0.25">
      <c r="A386" s="427"/>
      <c r="B386" s="337"/>
      <c r="C386" s="869"/>
      <c r="D386" s="869"/>
      <c r="E386" s="433"/>
      <c r="F386" s="434"/>
      <c r="G386" s="429"/>
    </row>
    <row r="387" spans="1:7" s="145" customFormat="1" ht="6" customHeight="1" x14ac:dyDescent="0.25">
      <c r="A387" s="427"/>
      <c r="B387" s="337"/>
      <c r="C387" s="431"/>
      <c r="D387" s="432"/>
      <c r="E387" s="433"/>
      <c r="F387" s="434"/>
      <c r="G387" s="429"/>
    </row>
    <row r="388" spans="1:7" s="145" customFormat="1" ht="13.8" x14ac:dyDescent="0.25">
      <c r="A388" s="427"/>
      <c r="B388" s="337"/>
      <c r="C388" s="431" t="s">
        <v>413</v>
      </c>
      <c r="D388" s="432"/>
      <c r="E388" s="433"/>
      <c r="F388" s="434"/>
      <c r="G388" s="429"/>
    </row>
    <row r="389" spans="1:7" s="145" customFormat="1" ht="6" customHeight="1" x14ac:dyDescent="0.25">
      <c r="A389" s="427"/>
      <c r="B389" s="337"/>
      <c r="C389" s="431"/>
      <c r="D389" s="432"/>
      <c r="E389" s="433"/>
      <c r="F389" s="434"/>
      <c r="G389" s="429"/>
    </row>
    <row r="390" spans="1:7" s="145" customFormat="1" ht="13.8" x14ac:dyDescent="0.25">
      <c r="A390" s="427"/>
      <c r="B390" s="337"/>
      <c r="C390" s="431" t="s">
        <v>414</v>
      </c>
      <c r="D390" s="432"/>
      <c r="E390" s="433"/>
      <c r="F390" s="434"/>
      <c r="G390" s="429"/>
    </row>
    <row r="391" spans="1:7" s="145" customFormat="1" ht="24" customHeight="1" x14ac:dyDescent="0.25">
      <c r="A391" s="427"/>
      <c r="B391" s="436"/>
      <c r="C391" s="431"/>
      <c r="D391" s="431"/>
      <c r="E391" s="433"/>
      <c r="F391" s="434"/>
      <c r="G391" s="429"/>
    </row>
    <row r="392" spans="1:7" ht="8.25" customHeight="1" x14ac:dyDescent="0.25">
      <c r="A392" s="154"/>
      <c r="B392" s="260"/>
      <c r="C392" s="261"/>
      <c r="D392" s="261"/>
      <c r="E392" s="261"/>
      <c r="F392" s="262"/>
      <c r="G392" s="194"/>
    </row>
    <row r="393" spans="1:7" ht="20.25" customHeight="1" x14ac:dyDescent="0.25">
      <c r="A393" s="123"/>
      <c r="B393" s="837" t="s">
        <v>442</v>
      </c>
      <c r="C393" s="837"/>
      <c r="D393" s="125"/>
      <c r="E393" s="125"/>
      <c r="F393" s="156" t="s">
        <v>429</v>
      </c>
      <c r="G393" s="126" t="str">
        <f>IF(SUM(G341:G392)=0,"",SUM(G341:G392))</f>
        <v/>
      </c>
    </row>
    <row r="394" spans="1:7" ht="20.25" customHeight="1" x14ac:dyDescent="0.25">
      <c r="A394" s="157"/>
      <c r="B394" s="838" t="s">
        <v>424</v>
      </c>
      <c r="C394" s="839"/>
      <c r="D394" s="839"/>
      <c r="E394" s="839"/>
      <c r="F394" s="840"/>
      <c r="G394" s="139" t="s">
        <v>428</v>
      </c>
    </row>
    <row r="395" spans="1:7" ht="15" x14ac:dyDescent="0.25">
      <c r="A395" s="236"/>
      <c r="B395" s="265"/>
      <c r="C395" s="266"/>
      <c r="D395" s="125"/>
      <c r="E395" s="125"/>
      <c r="F395" s="156"/>
      <c r="G395" s="238"/>
    </row>
    <row r="396" spans="1:7" ht="15" x14ac:dyDescent="0.25">
      <c r="A396" s="236"/>
      <c r="B396" s="436" t="s">
        <v>405</v>
      </c>
      <c r="C396" s="831" t="s">
        <v>883</v>
      </c>
      <c r="D396" s="866"/>
      <c r="E396" s="866"/>
      <c r="F396" s="870"/>
      <c r="G396" s="238"/>
    </row>
    <row r="397" spans="1:7" ht="15" x14ac:dyDescent="0.25">
      <c r="A397" s="236"/>
      <c r="B397" s="356"/>
      <c r="C397" s="866"/>
      <c r="D397" s="866"/>
      <c r="E397" s="866"/>
      <c r="F397" s="870"/>
      <c r="G397" s="238"/>
    </row>
    <row r="398" spans="1:7" ht="15" x14ac:dyDescent="0.25">
      <c r="A398" s="236"/>
      <c r="B398" s="356"/>
      <c r="C398" s="437"/>
      <c r="D398" s="437"/>
      <c r="E398" s="437"/>
      <c r="F398" s="358"/>
      <c r="G398" s="238"/>
    </row>
    <row r="399" spans="1:7" ht="15" x14ac:dyDescent="0.25">
      <c r="A399" s="236"/>
      <c r="B399" s="356" t="s">
        <v>137</v>
      </c>
      <c r="C399" s="437" t="s">
        <v>1314</v>
      </c>
      <c r="D399" s="437"/>
      <c r="E399" s="437"/>
      <c r="F399" s="358"/>
      <c r="G399" s="238"/>
    </row>
    <row r="400" spans="1:7" ht="15" x14ac:dyDescent="0.25">
      <c r="A400" s="236"/>
      <c r="B400" s="356"/>
      <c r="C400" s="437"/>
      <c r="D400" s="437"/>
      <c r="E400" s="437"/>
      <c r="F400" s="358"/>
      <c r="G400" s="238"/>
    </row>
    <row r="401" spans="1:7" ht="15" x14ac:dyDescent="0.25">
      <c r="A401" s="236"/>
      <c r="B401" s="356" t="s">
        <v>137</v>
      </c>
      <c r="C401" s="866" t="s">
        <v>1055</v>
      </c>
      <c r="D401" s="833"/>
      <c r="E401" s="833"/>
      <c r="F401" s="834"/>
      <c r="G401" s="238"/>
    </row>
    <row r="402" spans="1:7" ht="15" x14ac:dyDescent="0.25">
      <c r="A402" s="236"/>
      <c r="B402" s="436"/>
      <c r="C402" s="431"/>
      <c r="D402" s="431"/>
      <c r="E402" s="433"/>
      <c r="F402" s="434"/>
      <c r="G402" s="238"/>
    </row>
    <row r="403" spans="1:7" ht="15" x14ac:dyDescent="0.25">
      <c r="A403" s="236"/>
      <c r="B403" s="436" t="s">
        <v>137</v>
      </c>
      <c r="C403" s="438" t="s">
        <v>884</v>
      </c>
      <c r="D403" s="431"/>
      <c r="E403" s="433"/>
      <c r="F403" s="434"/>
      <c r="G403" s="238"/>
    </row>
    <row r="404" spans="1:7" ht="15" x14ac:dyDescent="0.25">
      <c r="A404" s="236"/>
      <c r="B404" s="436"/>
      <c r="C404" s="438"/>
      <c r="D404" s="431"/>
      <c r="E404" s="433"/>
      <c r="F404" s="434"/>
      <c r="G404" s="238"/>
    </row>
    <row r="405" spans="1:7" ht="15" x14ac:dyDescent="0.25">
      <c r="A405" s="236"/>
      <c r="B405" s="436" t="s">
        <v>885</v>
      </c>
      <c r="C405" s="438" t="s">
        <v>886</v>
      </c>
      <c r="D405" s="431"/>
      <c r="E405" s="433"/>
      <c r="F405" s="434"/>
      <c r="G405" s="238"/>
    </row>
    <row r="406" spans="1:7" ht="15" x14ac:dyDescent="0.25">
      <c r="A406" s="236"/>
      <c r="B406" s="436"/>
      <c r="C406" s="431"/>
      <c r="D406" s="431"/>
      <c r="E406" s="433"/>
      <c r="F406" s="434"/>
      <c r="G406" s="238"/>
    </row>
    <row r="407" spans="1:7" ht="15" x14ac:dyDescent="0.25">
      <c r="A407" s="236"/>
      <c r="B407" s="436" t="s">
        <v>887</v>
      </c>
      <c r="C407" s="438" t="s">
        <v>1056</v>
      </c>
      <c r="D407" s="431"/>
      <c r="E407" s="433"/>
      <c r="F407" s="434"/>
      <c r="G407" s="238"/>
    </row>
    <row r="408" spans="1:7" ht="15" x14ac:dyDescent="0.25">
      <c r="A408" s="236"/>
      <c r="B408" s="428"/>
      <c r="C408" s="428"/>
      <c r="D408" s="428"/>
      <c r="E408" s="428"/>
      <c r="F408" s="428"/>
      <c r="G408" s="238"/>
    </row>
    <row r="409" spans="1:7" ht="15" x14ac:dyDescent="0.25">
      <c r="A409" s="236"/>
      <c r="B409" s="436" t="s">
        <v>888</v>
      </c>
      <c r="C409" s="850" t="s">
        <v>889</v>
      </c>
      <c r="D409" s="850"/>
      <c r="E409" s="850"/>
      <c r="F409" s="851"/>
      <c r="G409" s="238"/>
    </row>
    <row r="410" spans="1:7" ht="15" x14ac:dyDescent="0.25">
      <c r="A410" s="236"/>
      <c r="B410" s="265"/>
      <c r="C410" s="266"/>
      <c r="D410" s="125"/>
      <c r="E410" s="125"/>
      <c r="F410" s="156"/>
      <c r="G410" s="238"/>
    </row>
    <row r="411" spans="1:7" s="145" customFormat="1" ht="15" customHeight="1" x14ac:dyDescent="0.25">
      <c r="A411" s="427"/>
      <c r="B411" s="436" t="s">
        <v>890</v>
      </c>
      <c r="C411" s="850" t="s">
        <v>1315</v>
      </c>
      <c r="D411" s="850"/>
      <c r="E411" s="850"/>
      <c r="F411" s="851"/>
      <c r="G411" s="439"/>
    </row>
    <row r="412" spans="1:7" s="145" customFormat="1" ht="13.8" x14ac:dyDescent="0.25">
      <c r="A412" s="427"/>
      <c r="B412" s="440"/>
      <c r="C412" s="435"/>
      <c r="D412" s="435"/>
      <c r="E412" s="435"/>
      <c r="F412" s="435"/>
      <c r="G412" s="439"/>
    </row>
    <row r="413" spans="1:7" s="145" customFormat="1" ht="13.8" x14ac:dyDescent="0.25">
      <c r="A413" s="427"/>
      <c r="B413" s="436" t="s">
        <v>891</v>
      </c>
      <c r="C413" s="431" t="s">
        <v>892</v>
      </c>
      <c r="D413" s="435"/>
      <c r="E413" s="435"/>
      <c r="F413" s="435"/>
      <c r="G413" s="439"/>
    </row>
    <row r="414" spans="1:7" s="145" customFormat="1" ht="13.8" x14ac:dyDescent="0.25">
      <c r="A414" s="427"/>
      <c r="B414" s="440"/>
      <c r="C414" s="431"/>
      <c r="D414" s="435"/>
      <c r="E414" s="435"/>
      <c r="F414" s="435"/>
      <c r="G414" s="439"/>
    </row>
    <row r="415" spans="1:7" s="145" customFormat="1" ht="13.8" x14ac:dyDescent="0.25">
      <c r="A415" s="427"/>
      <c r="B415" s="440" t="s">
        <v>1057</v>
      </c>
      <c r="C415" s="431" t="s">
        <v>1255</v>
      </c>
      <c r="D415" s="435"/>
      <c r="E415" s="435"/>
      <c r="F415" s="435"/>
      <c r="G415" s="439"/>
    </row>
    <row r="416" spans="1:7" s="145" customFormat="1" ht="13.8" x14ac:dyDescent="0.25">
      <c r="A416" s="427"/>
      <c r="B416" s="440"/>
      <c r="C416" s="431"/>
      <c r="D416" s="435"/>
      <c r="E416" s="435"/>
      <c r="F416" s="435"/>
      <c r="G416" s="439"/>
    </row>
    <row r="417" spans="1:7" s="145" customFormat="1" ht="13.8" x14ac:dyDescent="0.25">
      <c r="A417" s="427"/>
      <c r="B417" s="868" t="s">
        <v>1058</v>
      </c>
      <c r="C417" s="431" t="s">
        <v>1059</v>
      </c>
      <c r="D417" s="435"/>
      <c r="E417" s="435"/>
      <c r="F417" s="435"/>
      <c r="G417" s="439"/>
    </row>
    <row r="418" spans="1:7" s="145" customFormat="1" ht="13.8" x14ac:dyDescent="0.25">
      <c r="A418" s="427"/>
      <c r="B418" s="868"/>
      <c r="C418" s="431"/>
      <c r="D418" s="442"/>
      <c r="E418" s="442"/>
      <c r="F418" s="443"/>
      <c r="G418" s="439"/>
    </row>
    <row r="419" spans="1:7" s="145" customFormat="1" ht="13.8" x14ac:dyDescent="0.25">
      <c r="A419" s="427"/>
      <c r="B419" s="436" t="s">
        <v>1060</v>
      </c>
      <c r="C419" s="145" t="s">
        <v>893</v>
      </c>
      <c r="D419" s="442"/>
      <c r="E419" s="442"/>
      <c r="F419" s="443"/>
      <c r="G419" s="439"/>
    </row>
    <row r="420" spans="1:7" s="145" customFormat="1" ht="13.8" x14ac:dyDescent="0.25">
      <c r="A420" s="427"/>
      <c r="B420" s="436"/>
      <c r="D420" s="442"/>
      <c r="E420" s="442"/>
      <c r="F420" s="443"/>
      <c r="G420" s="439"/>
    </row>
    <row r="421" spans="1:7" s="145" customFormat="1" ht="14.25" customHeight="1" x14ac:dyDescent="0.25">
      <c r="A421" s="427"/>
      <c r="B421" s="436" t="s">
        <v>139</v>
      </c>
      <c r="C421" s="850" t="s">
        <v>894</v>
      </c>
      <c r="D421" s="850"/>
      <c r="E421" s="850"/>
      <c r="F421" s="851"/>
      <c r="G421" s="439"/>
    </row>
    <row r="422" spans="1:7" s="145" customFormat="1" ht="13.8" x14ac:dyDescent="0.25">
      <c r="A422" s="427"/>
      <c r="B422" s="436"/>
      <c r="C422" s="850"/>
      <c r="D422" s="850"/>
      <c r="E422" s="850"/>
      <c r="F422" s="851"/>
      <c r="G422" s="439"/>
    </row>
    <row r="423" spans="1:7" s="145" customFormat="1" ht="13.8" x14ac:dyDescent="0.25">
      <c r="A423" s="427"/>
      <c r="B423" s="436"/>
      <c r="C423" s="392"/>
      <c r="D423" s="392"/>
      <c r="E423" s="392"/>
      <c r="F423" s="392"/>
      <c r="G423" s="439"/>
    </row>
    <row r="424" spans="1:7" s="145" customFormat="1" ht="13.8" x14ac:dyDescent="0.25">
      <c r="A424" s="427"/>
      <c r="B424" s="436" t="s">
        <v>1061</v>
      </c>
      <c r="C424" s="392" t="s">
        <v>895</v>
      </c>
      <c r="D424" s="392"/>
      <c r="E424" s="392"/>
      <c r="F424" s="392"/>
      <c r="G424" s="439"/>
    </row>
    <row r="425" spans="1:7" s="145" customFormat="1" ht="13.8" x14ac:dyDescent="0.25">
      <c r="A425" s="427"/>
      <c r="B425" s="436"/>
      <c r="C425" s="431"/>
      <c r="D425" s="442"/>
      <c r="E425" s="442"/>
      <c r="F425" s="443"/>
      <c r="G425" s="439"/>
    </row>
    <row r="426" spans="1:7" s="145" customFormat="1" ht="13.8" x14ac:dyDescent="0.25">
      <c r="A426" s="427"/>
      <c r="B426" s="436" t="s">
        <v>1061</v>
      </c>
      <c r="C426" s="431" t="s">
        <v>138</v>
      </c>
      <c r="D426" s="442"/>
      <c r="E426" s="442"/>
      <c r="F426" s="443"/>
      <c r="G426" s="439"/>
    </row>
    <row r="427" spans="1:7" s="145" customFormat="1" ht="13.8" x14ac:dyDescent="0.25">
      <c r="A427" s="427"/>
      <c r="B427" s="440"/>
      <c r="C427" s="431"/>
      <c r="D427" s="442"/>
      <c r="E427" s="442"/>
      <c r="F427" s="443"/>
      <c r="G427" s="439"/>
    </row>
    <row r="428" spans="1:7" s="145" customFormat="1" ht="13.8" x14ac:dyDescent="0.25">
      <c r="A428" s="422"/>
      <c r="B428" s="436" t="s">
        <v>1062</v>
      </c>
      <c r="C428" s="831" t="s">
        <v>1316</v>
      </c>
      <c r="D428" s="877"/>
      <c r="E428" s="877"/>
      <c r="F428" s="878"/>
      <c r="G428" s="398"/>
    </row>
    <row r="429" spans="1:7" s="145" customFormat="1" ht="13.8" x14ac:dyDescent="0.25">
      <c r="A429" s="422"/>
      <c r="B429" s="436"/>
      <c r="C429" s="424"/>
      <c r="D429" s="338"/>
      <c r="E429" s="338"/>
      <c r="F429" s="344"/>
      <c r="G429" s="398"/>
    </row>
    <row r="430" spans="1:7" s="145" customFormat="1" ht="13.8" x14ac:dyDescent="0.25">
      <c r="A430" s="422"/>
      <c r="B430" s="436" t="s">
        <v>1063</v>
      </c>
      <c r="C430" s="831" t="s">
        <v>1318</v>
      </c>
      <c r="D430" s="877"/>
      <c r="E430" s="877"/>
      <c r="F430" s="878"/>
      <c r="G430" s="398"/>
    </row>
    <row r="431" spans="1:7" s="145" customFormat="1" ht="13.8" x14ac:dyDescent="0.25">
      <c r="A431" s="422"/>
      <c r="B431" s="436"/>
      <c r="C431" s="424" t="s">
        <v>1317</v>
      </c>
      <c r="D431" s="338"/>
      <c r="E431" s="338"/>
      <c r="F431" s="344"/>
      <c r="G431" s="398"/>
    </row>
    <row r="432" spans="1:7" s="145" customFormat="1" ht="13.8" x14ac:dyDescent="0.25">
      <c r="A432" s="422"/>
      <c r="B432" s="444"/>
      <c r="C432" s="384"/>
      <c r="D432" s="384"/>
      <c r="E432" s="420"/>
      <c r="F432" s="421"/>
      <c r="G432" s="398"/>
    </row>
    <row r="433" spans="1:7" s="145" customFormat="1" ht="13.8" x14ac:dyDescent="0.25">
      <c r="A433" s="422"/>
      <c r="B433" s="436" t="s">
        <v>896</v>
      </c>
      <c r="C433" s="431" t="s">
        <v>140</v>
      </c>
      <c r="D433" s="431"/>
      <c r="E433" s="433"/>
      <c r="F433" s="434"/>
      <c r="G433" s="398"/>
    </row>
    <row r="434" spans="1:7" s="145" customFormat="1" ht="13.8" x14ac:dyDescent="0.25">
      <c r="A434" s="422"/>
      <c r="B434" s="436"/>
      <c r="C434" s="431" t="s">
        <v>141</v>
      </c>
      <c r="D434" s="431"/>
      <c r="E434" s="433"/>
      <c r="F434" s="434"/>
      <c r="G434" s="398"/>
    </row>
    <row r="435" spans="1:7" s="145" customFormat="1" ht="13.8" x14ac:dyDescent="0.25">
      <c r="A435" s="422"/>
      <c r="B435" s="436"/>
      <c r="C435" s="869" t="s">
        <v>142</v>
      </c>
      <c r="D435" s="869"/>
      <c r="E435" s="869"/>
      <c r="F435" s="876"/>
      <c r="G435" s="398"/>
    </row>
    <row r="436" spans="1:7" s="145" customFormat="1" ht="13.8" x14ac:dyDescent="0.25">
      <c r="A436" s="422"/>
      <c r="B436" s="334"/>
      <c r="C436" s="866"/>
      <c r="D436" s="866"/>
      <c r="E436" s="866"/>
      <c r="F436" s="870"/>
      <c r="G436" s="398"/>
    </row>
    <row r="437" spans="1:7" s="145" customFormat="1" ht="13.8" x14ac:dyDescent="0.25">
      <c r="A437" s="422"/>
      <c r="B437" s="334"/>
      <c r="C437" s="437"/>
      <c r="D437" s="437"/>
      <c r="E437" s="437"/>
      <c r="F437" s="358"/>
      <c r="G437" s="398"/>
    </row>
    <row r="438" spans="1:7" s="145" customFormat="1" ht="13.8" x14ac:dyDescent="0.25">
      <c r="A438" s="422"/>
      <c r="B438" s="334" t="s">
        <v>897</v>
      </c>
      <c r="C438" s="866" t="s">
        <v>898</v>
      </c>
      <c r="D438" s="866"/>
      <c r="E438" s="866"/>
      <c r="F438" s="870"/>
      <c r="G438" s="398"/>
    </row>
    <row r="439" spans="1:7" s="145" customFormat="1" ht="13.8" x14ac:dyDescent="0.25">
      <c r="A439" s="422"/>
      <c r="B439" s="334"/>
      <c r="E439" s="420"/>
      <c r="F439" s="421"/>
      <c r="G439" s="398"/>
    </row>
    <row r="440" spans="1:7" s="145" customFormat="1" ht="25.8" customHeight="1" x14ac:dyDescent="0.25">
      <c r="A440" s="422"/>
      <c r="B440" s="868" t="s">
        <v>899</v>
      </c>
      <c r="C440" s="850" t="s">
        <v>1319</v>
      </c>
      <c r="D440" s="833"/>
      <c r="E440" s="833"/>
      <c r="F440" s="834"/>
      <c r="G440" s="398"/>
    </row>
    <row r="441" spans="1:7" s="145" customFormat="1" ht="13.8" x14ac:dyDescent="0.25">
      <c r="A441" s="422"/>
      <c r="B441" s="868"/>
      <c r="C441" s="873"/>
      <c r="D441" s="874"/>
      <c r="E441" s="874"/>
      <c r="F441" s="875"/>
      <c r="G441" s="398"/>
    </row>
    <row r="442" spans="1:7" s="145" customFormat="1" ht="39.6" customHeight="1" x14ac:dyDescent="0.25">
      <c r="A442" s="727"/>
      <c r="B442" s="872"/>
      <c r="C442" s="731" t="s">
        <v>415</v>
      </c>
      <c r="D442" s="728"/>
      <c r="E442" s="728"/>
      <c r="F442" s="729"/>
      <c r="G442" s="730"/>
    </row>
    <row r="443" spans="1:7" s="145" customFormat="1" ht="20.25" customHeight="1" x14ac:dyDescent="0.25">
      <c r="A443" s="123"/>
      <c r="B443" s="837" t="s">
        <v>442</v>
      </c>
      <c r="C443" s="837"/>
      <c r="D443" s="125"/>
      <c r="E443" s="125"/>
      <c r="F443" s="156" t="s">
        <v>429</v>
      </c>
      <c r="G443" s="314" t="str">
        <f>IF(SUM(G395:G442)=0,"",SUM(G395:G442))</f>
        <v/>
      </c>
    </row>
    <row r="444" spans="1:7" s="145" customFormat="1" ht="20.25" customHeight="1" x14ac:dyDescent="0.25">
      <c r="A444" s="157"/>
      <c r="B444" s="838" t="s">
        <v>424</v>
      </c>
      <c r="C444" s="839"/>
      <c r="D444" s="839"/>
      <c r="E444" s="839"/>
      <c r="F444" s="840"/>
      <c r="G444" s="139" t="s">
        <v>428</v>
      </c>
    </row>
    <row r="445" spans="1:7" s="145" customFormat="1" ht="20.25" customHeight="1" x14ac:dyDescent="0.25">
      <c r="A445" s="236"/>
      <c r="B445" s="239"/>
      <c r="C445" s="165"/>
      <c r="D445" s="165"/>
      <c r="E445" s="165"/>
      <c r="F445" s="258"/>
      <c r="G445" s="235"/>
    </row>
    <row r="446" spans="1:7" s="145" customFormat="1" ht="15" x14ac:dyDescent="0.25">
      <c r="A446" s="236"/>
      <c r="B446" s="356" t="s">
        <v>901</v>
      </c>
      <c r="C446" s="431" t="s">
        <v>900</v>
      </c>
      <c r="D446" s="165"/>
      <c r="E446" s="165"/>
      <c r="F446" s="258"/>
      <c r="G446" s="235"/>
    </row>
    <row r="447" spans="1:7" s="145" customFormat="1" ht="15" x14ac:dyDescent="0.25">
      <c r="A447" s="236"/>
      <c r="B447" s="356"/>
      <c r="C447" s="431"/>
      <c r="D447" s="165"/>
      <c r="E447" s="165"/>
      <c r="F447" s="258"/>
      <c r="G447" s="235"/>
    </row>
    <row r="448" spans="1:7" s="145" customFormat="1" ht="15" x14ac:dyDescent="0.25">
      <c r="A448" s="236"/>
      <c r="B448" s="356" t="s">
        <v>1064</v>
      </c>
      <c r="C448" s="431" t="s">
        <v>408</v>
      </c>
      <c r="D448" s="165"/>
      <c r="E448" s="165"/>
      <c r="F448" s="258"/>
      <c r="G448" s="235"/>
    </row>
    <row r="449" spans="1:7" s="145" customFormat="1" ht="15" x14ac:dyDescent="0.25">
      <c r="A449" s="236"/>
      <c r="B449" s="356"/>
      <c r="C449" s="431"/>
      <c r="D449" s="165"/>
      <c r="E449" s="165"/>
      <c r="F449" s="258"/>
      <c r="G449" s="235"/>
    </row>
    <row r="450" spans="1:7" s="145" customFormat="1" ht="15" x14ac:dyDescent="0.25">
      <c r="A450" s="236"/>
      <c r="B450" s="356" t="s">
        <v>1065</v>
      </c>
      <c r="C450" s="431" t="s">
        <v>1066</v>
      </c>
      <c r="D450" s="165"/>
      <c r="E450" s="165"/>
      <c r="F450" s="258"/>
      <c r="G450" s="235"/>
    </row>
    <row r="451" spans="1:7" s="145" customFormat="1" ht="15" x14ac:dyDescent="0.25">
      <c r="A451" s="236"/>
      <c r="B451" s="356"/>
      <c r="C451" s="431"/>
      <c r="D451" s="165"/>
      <c r="E451" s="165"/>
      <c r="F451" s="258"/>
      <c r="G451" s="235"/>
    </row>
    <row r="452" spans="1:7" s="145" customFormat="1" ht="15" x14ac:dyDescent="0.25">
      <c r="A452" s="236"/>
      <c r="B452" s="356" t="s">
        <v>1067</v>
      </c>
      <c r="C452" s="431" t="s">
        <v>1068</v>
      </c>
      <c r="D452" s="165"/>
      <c r="E452" s="165"/>
      <c r="F452" s="258"/>
      <c r="G452" s="235"/>
    </row>
    <row r="453" spans="1:7" s="145" customFormat="1" ht="15" x14ac:dyDescent="0.25">
      <c r="A453" s="236"/>
      <c r="B453" s="356"/>
      <c r="C453" s="431"/>
      <c r="D453" s="165"/>
      <c r="E453" s="165"/>
      <c r="F453" s="258"/>
      <c r="G453" s="235"/>
    </row>
    <row r="454" spans="1:7" s="145" customFormat="1" ht="15" x14ac:dyDescent="0.25">
      <c r="A454" s="236"/>
      <c r="B454" s="356" t="s">
        <v>1069</v>
      </c>
      <c r="C454" s="869" t="s">
        <v>1070</v>
      </c>
      <c r="D454" s="869"/>
      <c r="E454" s="869"/>
      <c r="F454" s="876"/>
      <c r="G454" s="235"/>
    </row>
    <row r="455" spans="1:7" s="145" customFormat="1" ht="15" x14ac:dyDescent="0.25">
      <c r="A455" s="236"/>
      <c r="B455" s="356"/>
      <c r="C455" s="869"/>
      <c r="D455" s="869"/>
      <c r="E455" s="869"/>
      <c r="F455" s="876"/>
      <c r="G455" s="235"/>
    </row>
    <row r="456" spans="1:7" s="145" customFormat="1" ht="15" x14ac:dyDescent="0.25">
      <c r="A456" s="236"/>
      <c r="B456" s="356"/>
      <c r="C456" s="431" t="s">
        <v>1071</v>
      </c>
      <c r="D456" s="165"/>
      <c r="E456" s="165"/>
      <c r="F456" s="258"/>
      <c r="G456" s="235"/>
    </row>
    <row r="457" spans="1:7" s="145" customFormat="1" ht="15" x14ac:dyDescent="0.25">
      <c r="A457" s="236"/>
      <c r="B457" s="356"/>
      <c r="C457" s="431" t="s">
        <v>1320</v>
      </c>
      <c r="D457" s="165"/>
      <c r="E457" s="165"/>
      <c r="F457" s="258"/>
      <c r="G457" s="235"/>
    </row>
    <row r="458" spans="1:7" s="145" customFormat="1" ht="15" x14ac:dyDescent="0.25">
      <c r="A458" s="236"/>
      <c r="B458" s="356"/>
      <c r="C458" s="431"/>
      <c r="D458" s="165"/>
      <c r="E458" s="165"/>
      <c r="F458" s="258"/>
      <c r="G458" s="235"/>
    </row>
    <row r="459" spans="1:7" s="145" customFormat="1" ht="15" x14ac:dyDescent="0.25">
      <c r="A459" s="236"/>
      <c r="B459" s="356" t="s">
        <v>902</v>
      </c>
      <c r="C459" s="431" t="s">
        <v>903</v>
      </c>
      <c r="D459" s="165"/>
      <c r="E459" s="165"/>
      <c r="F459" s="258"/>
      <c r="G459" s="235"/>
    </row>
    <row r="460" spans="1:7" s="145" customFormat="1" ht="15" x14ac:dyDescent="0.25">
      <c r="A460" s="175"/>
      <c r="B460" s="267"/>
      <c r="C460" s="268"/>
      <c r="D460" s="200"/>
      <c r="E460" s="200"/>
      <c r="F460" s="201"/>
      <c r="G460" s="147"/>
    </row>
    <row r="461" spans="1:7" s="145" customFormat="1" ht="13.8" x14ac:dyDescent="0.25">
      <c r="A461" s="422"/>
      <c r="B461" s="868" t="s">
        <v>904</v>
      </c>
      <c r="C461" s="431" t="s">
        <v>903</v>
      </c>
      <c r="D461" s="432"/>
      <c r="E461" s="432"/>
      <c r="F461" s="360"/>
      <c r="G461" s="398"/>
    </row>
    <row r="462" spans="1:7" s="145" customFormat="1" ht="13.8" x14ac:dyDescent="0.25">
      <c r="A462" s="422"/>
      <c r="B462" s="868"/>
      <c r="C462" s="431"/>
      <c r="D462" s="432"/>
      <c r="E462" s="432"/>
      <c r="F462" s="360"/>
      <c r="G462" s="398"/>
    </row>
    <row r="463" spans="1:7" s="145" customFormat="1" ht="13.8" x14ac:dyDescent="0.25">
      <c r="A463" s="422"/>
      <c r="B463" s="868"/>
      <c r="C463" s="431"/>
      <c r="D463" s="432"/>
      <c r="E463" s="432"/>
      <c r="F463" s="360"/>
      <c r="G463" s="398"/>
    </row>
    <row r="464" spans="1:7" s="145" customFormat="1" ht="13.8" x14ac:dyDescent="0.25">
      <c r="A464" s="408"/>
      <c r="B464" s="444"/>
      <c r="C464" s="384"/>
      <c r="D464" s="384"/>
      <c r="E464" s="420"/>
      <c r="F464" s="421"/>
      <c r="G464" s="398"/>
    </row>
    <row r="465" spans="1:7" s="145" customFormat="1" ht="13.8" x14ac:dyDescent="0.25">
      <c r="A465" s="408"/>
      <c r="B465" s="436" t="s">
        <v>1072</v>
      </c>
      <c r="C465" s="869" t="s">
        <v>416</v>
      </c>
      <c r="D465" s="866"/>
      <c r="E465" s="866"/>
      <c r="F465" s="870"/>
      <c r="G465" s="398"/>
    </row>
    <row r="466" spans="1:7" s="145" customFormat="1" ht="13.8" x14ac:dyDescent="0.25">
      <c r="A466" s="422"/>
      <c r="B466" s="436"/>
      <c r="C466" s="866"/>
      <c r="D466" s="866"/>
      <c r="E466" s="866"/>
      <c r="F466" s="870"/>
      <c r="G466" s="398"/>
    </row>
    <row r="467" spans="1:7" s="145" customFormat="1" ht="13.8" x14ac:dyDescent="0.25">
      <c r="A467" s="422"/>
      <c r="B467" s="436"/>
      <c r="C467" s="866"/>
      <c r="D467" s="866"/>
      <c r="E467" s="866"/>
      <c r="F467" s="870"/>
      <c r="G467" s="398"/>
    </row>
    <row r="468" spans="1:7" s="145" customFormat="1" ht="13.8" x14ac:dyDescent="0.25">
      <c r="A468" s="422"/>
      <c r="B468" s="444"/>
      <c r="C468" s="384"/>
      <c r="D468" s="384"/>
      <c r="E468" s="420"/>
      <c r="F468" s="421"/>
      <c r="G468" s="398"/>
    </row>
    <row r="469" spans="1:7" s="145" customFormat="1" ht="13.8" x14ac:dyDescent="0.25">
      <c r="A469" s="408"/>
      <c r="B469" s="868" t="s">
        <v>905</v>
      </c>
      <c r="C469" s="869" t="s">
        <v>500</v>
      </c>
      <c r="D469" s="833"/>
      <c r="E469" s="833"/>
      <c r="F469" s="834"/>
      <c r="G469" s="398"/>
    </row>
    <row r="470" spans="1:7" s="145" customFormat="1" ht="13.8" x14ac:dyDescent="0.25">
      <c r="A470" s="408"/>
      <c r="B470" s="868"/>
      <c r="C470" s="833"/>
      <c r="D470" s="833"/>
      <c r="E470" s="833"/>
      <c r="F470" s="834"/>
      <c r="G470" s="398"/>
    </row>
    <row r="471" spans="1:7" s="145" customFormat="1" ht="15" customHeight="1" x14ac:dyDescent="0.25">
      <c r="A471" s="408"/>
      <c r="B471" s="871"/>
      <c r="G471" s="398"/>
    </row>
    <row r="472" spans="1:7" s="145" customFormat="1" ht="10.5" customHeight="1" x14ac:dyDescent="0.25">
      <c r="A472" s="408"/>
      <c r="B472" s="444"/>
      <c r="D472" s="445"/>
      <c r="E472" s="445"/>
      <c r="F472" s="446"/>
      <c r="G472" s="398"/>
    </row>
    <row r="473" spans="1:7" s="145" customFormat="1" ht="15" customHeight="1" x14ac:dyDescent="0.25">
      <c r="A473" s="408"/>
      <c r="B473" s="173" t="s">
        <v>501</v>
      </c>
      <c r="C473" s="850" t="s">
        <v>906</v>
      </c>
      <c r="D473" s="850"/>
      <c r="E473" s="850"/>
      <c r="F473" s="851"/>
      <c r="G473" s="398"/>
    </row>
    <row r="474" spans="1:7" s="145" customFormat="1" ht="13.8" x14ac:dyDescent="0.25">
      <c r="A474" s="422"/>
      <c r="B474" s="173"/>
      <c r="C474" s="850"/>
      <c r="D474" s="850"/>
      <c r="E474" s="850"/>
      <c r="F474" s="851"/>
      <c r="G474" s="398"/>
    </row>
    <row r="475" spans="1:7" s="145" customFormat="1" ht="13.8" x14ac:dyDescent="0.25">
      <c r="A475" s="413"/>
      <c r="B475" s="447"/>
      <c r="C475" s="368"/>
      <c r="D475" s="368"/>
      <c r="E475" s="368"/>
      <c r="F475" s="348"/>
      <c r="G475" s="398"/>
    </row>
    <row r="476" spans="1:7" s="145" customFormat="1" ht="13.8" x14ac:dyDescent="0.25">
      <c r="A476" s="413"/>
      <c r="B476" s="447"/>
      <c r="C476" s="368"/>
      <c r="D476" s="368"/>
      <c r="E476" s="368"/>
      <c r="F476" s="348"/>
      <c r="G476" s="398"/>
    </row>
    <row r="477" spans="1:7" s="145" customFormat="1" ht="13.8" x14ac:dyDescent="0.25">
      <c r="A477" s="413"/>
      <c r="B477" s="447"/>
      <c r="C477" s="368"/>
      <c r="D477" s="368"/>
      <c r="E477" s="368"/>
      <c r="F477" s="348"/>
      <c r="G477" s="398"/>
    </row>
    <row r="478" spans="1:7" s="145" customFormat="1" ht="13.8" x14ac:dyDescent="0.25">
      <c r="A478" s="413"/>
      <c r="B478" s="447"/>
      <c r="C478" s="368"/>
      <c r="D478" s="368"/>
      <c r="E478" s="368"/>
      <c r="F478" s="348"/>
      <c r="G478" s="398"/>
    </row>
    <row r="479" spans="1:7" s="145" customFormat="1" ht="13.8" x14ac:dyDescent="0.25">
      <c r="A479" s="413"/>
      <c r="B479" s="447"/>
      <c r="C479" s="368"/>
      <c r="D479" s="368"/>
      <c r="E479" s="368"/>
      <c r="F479" s="348"/>
      <c r="G479" s="398"/>
    </row>
    <row r="480" spans="1:7" s="145" customFormat="1" ht="13.8" x14ac:dyDescent="0.25">
      <c r="A480" s="413"/>
      <c r="B480" s="447"/>
      <c r="C480" s="368"/>
      <c r="D480" s="368"/>
      <c r="E480" s="368"/>
      <c r="F480" s="348"/>
      <c r="G480" s="398"/>
    </row>
    <row r="481" spans="1:7" s="145" customFormat="1" ht="13.8" x14ac:dyDescent="0.25">
      <c r="A481" s="413"/>
      <c r="B481" s="447"/>
      <c r="C481" s="368"/>
      <c r="D481" s="368"/>
      <c r="E481" s="368"/>
      <c r="F481" s="348"/>
      <c r="G481" s="398"/>
    </row>
    <row r="482" spans="1:7" s="145" customFormat="1" ht="13.8" x14ac:dyDescent="0.25">
      <c r="A482" s="413"/>
      <c r="B482" s="447"/>
      <c r="C482" s="368"/>
      <c r="D482" s="368"/>
      <c r="E482" s="368"/>
      <c r="F482" s="348"/>
      <c r="G482" s="398"/>
    </row>
    <row r="483" spans="1:7" s="145" customFormat="1" ht="13.8" x14ac:dyDescent="0.25">
      <c r="A483" s="413"/>
      <c r="B483" s="447"/>
      <c r="C483" s="368"/>
      <c r="D483" s="368"/>
      <c r="E483" s="368"/>
      <c r="F483" s="348"/>
      <c r="G483" s="398"/>
    </row>
    <row r="484" spans="1:7" s="145" customFormat="1" ht="52.2" customHeight="1" x14ac:dyDescent="0.25">
      <c r="A484" s="413"/>
      <c r="B484" s="447"/>
      <c r="C484" s="368"/>
      <c r="D484" s="368"/>
      <c r="E484" s="368"/>
      <c r="F484" s="348"/>
      <c r="G484" s="398"/>
    </row>
    <row r="485" spans="1:7" s="145" customFormat="1" ht="13.8" x14ac:dyDescent="0.25">
      <c r="A485" s="413"/>
      <c r="B485" s="447"/>
      <c r="C485" s="437"/>
      <c r="D485" s="437"/>
      <c r="E485" s="437"/>
      <c r="F485" s="358"/>
      <c r="G485" s="398"/>
    </row>
    <row r="486" spans="1:7" s="145" customFormat="1" ht="13.8" x14ac:dyDescent="0.25">
      <c r="A486" s="413"/>
      <c r="B486" s="447"/>
      <c r="C486" s="437"/>
      <c r="D486" s="437"/>
      <c r="E486" s="437"/>
      <c r="F486" s="358"/>
      <c r="G486" s="398"/>
    </row>
    <row r="487" spans="1:7" s="145" customFormat="1" ht="13.8" x14ac:dyDescent="0.25">
      <c r="A487" s="413"/>
      <c r="B487" s="447"/>
      <c r="C487" s="437"/>
      <c r="D487" s="437"/>
      <c r="E487" s="437"/>
      <c r="F487" s="358"/>
      <c r="G487" s="398"/>
    </row>
    <row r="488" spans="1:7" s="145" customFormat="1" ht="13.8" x14ac:dyDescent="0.25">
      <c r="A488" s="413"/>
      <c r="B488" s="447"/>
      <c r="C488" s="437"/>
      <c r="D488" s="437"/>
      <c r="E488" s="437"/>
      <c r="F488" s="358"/>
      <c r="G488" s="398"/>
    </row>
    <row r="489" spans="1:7" s="145" customFormat="1" ht="13.8" x14ac:dyDescent="0.25">
      <c r="A489" s="413"/>
      <c r="B489" s="447"/>
      <c r="C489" s="437"/>
      <c r="D489" s="437"/>
      <c r="E489" s="437"/>
      <c r="F489" s="358"/>
      <c r="G489" s="398"/>
    </row>
    <row r="490" spans="1:7" s="145" customFormat="1" ht="13.8" x14ac:dyDescent="0.25">
      <c r="A490" s="413"/>
      <c r="B490" s="447"/>
      <c r="C490" s="437"/>
      <c r="D490" s="437"/>
      <c r="E490" s="437"/>
      <c r="F490" s="358"/>
      <c r="G490" s="398"/>
    </row>
    <row r="491" spans="1:7" s="145" customFormat="1" ht="13.8" x14ac:dyDescent="0.25">
      <c r="A491" s="448"/>
      <c r="B491" s="449"/>
      <c r="C491" s="450"/>
      <c r="D491" s="450"/>
      <c r="E491" s="450"/>
      <c r="F491" s="451"/>
      <c r="G491" s="452"/>
    </row>
    <row r="492" spans="1:7" ht="20.25" customHeight="1" x14ac:dyDescent="0.25">
      <c r="A492" s="123"/>
      <c r="B492" s="837" t="s">
        <v>442</v>
      </c>
      <c r="C492" s="837"/>
      <c r="D492" s="125"/>
      <c r="E492" s="125"/>
      <c r="F492" s="156" t="s">
        <v>429</v>
      </c>
      <c r="G492" s="126" t="str">
        <f>IF(SUM(G445:G491)=0,"",SUM(G445:G491))</f>
        <v/>
      </c>
    </row>
    <row r="493" spans="1:7" ht="20.25" customHeight="1" x14ac:dyDescent="0.25">
      <c r="A493" s="157"/>
      <c r="B493" s="838" t="s">
        <v>424</v>
      </c>
      <c r="C493" s="839"/>
      <c r="D493" s="839"/>
      <c r="E493" s="839"/>
      <c r="F493" s="840"/>
      <c r="G493" s="139" t="s">
        <v>428</v>
      </c>
    </row>
    <row r="494" spans="1:7" ht="12.75" customHeight="1" x14ac:dyDescent="0.25">
      <c r="A494" s="175"/>
      <c r="B494" s="267"/>
      <c r="C494" s="268"/>
      <c r="D494" s="200"/>
      <c r="E494" s="200"/>
      <c r="F494" s="201"/>
      <c r="G494" s="147"/>
    </row>
    <row r="495" spans="1:7" s="145" customFormat="1" ht="13.8" x14ac:dyDescent="0.25">
      <c r="A495" s="413"/>
      <c r="B495" s="405" t="s">
        <v>502</v>
      </c>
      <c r="C495" s="406" t="s">
        <v>503</v>
      </c>
      <c r="F495" s="386"/>
      <c r="G495" s="398"/>
    </row>
    <row r="496" spans="1:7" s="145" customFormat="1" ht="11.25" customHeight="1" x14ac:dyDescent="0.25">
      <c r="A496" s="413"/>
      <c r="B496" s="173"/>
      <c r="F496" s="386"/>
      <c r="G496" s="398"/>
    </row>
    <row r="497" spans="1:7" s="145" customFormat="1" ht="13.8" x14ac:dyDescent="0.25">
      <c r="A497" s="413"/>
      <c r="B497" s="173"/>
      <c r="C497" s="406" t="s">
        <v>504</v>
      </c>
      <c r="F497" s="386"/>
      <c r="G497" s="398"/>
    </row>
    <row r="498" spans="1:7" s="145" customFormat="1" ht="9.75" customHeight="1" x14ac:dyDescent="0.25">
      <c r="A498" s="413"/>
      <c r="B498" s="173"/>
      <c r="F498" s="386"/>
      <c r="G498" s="398"/>
    </row>
    <row r="499" spans="1:7" s="145" customFormat="1" ht="13.8" x14ac:dyDescent="0.25">
      <c r="A499" s="413"/>
      <c r="B499" s="173" t="s">
        <v>505</v>
      </c>
      <c r="C499" s="850" t="s">
        <v>506</v>
      </c>
      <c r="D499" s="833"/>
      <c r="E499" s="833"/>
      <c r="F499" s="834"/>
      <c r="G499" s="398"/>
    </row>
    <row r="500" spans="1:7" s="145" customFormat="1" ht="13.8" x14ac:dyDescent="0.25">
      <c r="A500" s="413"/>
      <c r="B500" s="173"/>
      <c r="C500" s="833"/>
      <c r="D500" s="833"/>
      <c r="E500" s="833"/>
      <c r="F500" s="834"/>
      <c r="G500" s="398"/>
    </row>
    <row r="501" spans="1:7" s="145" customFormat="1" ht="13.8" x14ac:dyDescent="0.25">
      <c r="A501" s="413"/>
      <c r="B501" s="173"/>
      <c r="F501" s="386"/>
      <c r="G501" s="398"/>
    </row>
    <row r="502" spans="1:7" s="145" customFormat="1" ht="13.8" x14ac:dyDescent="0.25">
      <c r="A502" s="413"/>
      <c r="B502" s="173" t="s">
        <v>508</v>
      </c>
      <c r="C502" s="145" t="s">
        <v>507</v>
      </c>
      <c r="F502" s="386"/>
      <c r="G502" s="398"/>
    </row>
    <row r="503" spans="1:7" s="145" customFormat="1" ht="6.75" customHeight="1" x14ac:dyDescent="0.25">
      <c r="A503" s="413"/>
      <c r="B503" s="173"/>
      <c r="F503" s="386"/>
      <c r="G503" s="398"/>
    </row>
    <row r="504" spans="1:7" s="145" customFormat="1" ht="13.8" x14ac:dyDescent="0.25">
      <c r="A504" s="413"/>
      <c r="B504" s="173"/>
      <c r="C504" s="850" t="s">
        <v>907</v>
      </c>
      <c r="D504" s="833"/>
      <c r="E504" s="833"/>
      <c r="F504" s="834"/>
      <c r="G504" s="398"/>
    </row>
    <row r="505" spans="1:7" s="145" customFormat="1" ht="13.8" x14ac:dyDescent="0.25">
      <c r="A505" s="413"/>
      <c r="B505" s="173"/>
      <c r="C505" s="850"/>
      <c r="D505" s="833"/>
      <c r="E505" s="833"/>
      <c r="F505" s="834"/>
      <c r="G505" s="398"/>
    </row>
    <row r="506" spans="1:7" s="145" customFormat="1" ht="13.8" x14ac:dyDescent="0.25">
      <c r="A506" s="413"/>
      <c r="B506" s="173"/>
      <c r="C506" s="850"/>
      <c r="D506" s="833"/>
      <c r="E506" s="833"/>
      <c r="F506" s="834"/>
      <c r="G506" s="398"/>
    </row>
    <row r="507" spans="1:7" s="145" customFormat="1" ht="13.8" x14ac:dyDescent="0.25">
      <c r="A507" s="413"/>
      <c r="B507" s="173"/>
      <c r="C507" s="833"/>
      <c r="D507" s="833"/>
      <c r="E507" s="833"/>
      <c r="F507" s="834"/>
      <c r="G507" s="398"/>
    </row>
    <row r="508" spans="1:7" s="145" customFormat="1" ht="12.75" customHeight="1" x14ac:dyDescent="0.25">
      <c r="A508" s="413"/>
      <c r="B508" s="173"/>
      <c r="C508" s="392"/>
      <c r="D508" s="392"/>
      <c r="E508" s="392"/>
      <c r="F508" s="407"/>
      <c r="G508" s="398"/>
    </row>
    <row r="509" spans="1:7" s="145" customFormat="1" ht="13.8" x14ac:dyDescent="0.25">
      <c r="A509" s="413"/>
      <c r="B509" s="173" t="s">
        <v>509</v>
      </c>
      <c r="C509" s="145" t="s">
        <v>510</v>
      </c>
      <c r="F509" s="386"/>
      <c r="G509" s="398"/>
    </row>
    <row r="510" spans="1:7" s="145" customFormat="1" ht="6.75" customHeight="1" x14ac:dyDescent="0.25">
      <c r="A510" s="413"/>
      <c r="B510" s="173"/>
      <c r="F510" s="386"/>
      <c r="G510" s="398"/>
    </row>
    <row r="511" spans="1:7" s="145" customFormat="1" ht="13.8" x14ac:dyDescent="0.25">
      <c r="A511" s="413"/>
      <c r="B511" s="173"/>
      <c r="C511" s="850" t="s">
        <v>908</v>
      </c>
      <c r="D511" s="833"/>
      <c r="E511" s="833"/>
      <c r="F511" s="834"/>
      <c r="G511" s="398"/>
    </row>
    <row r="512" spans="1:7" s="145" customFormat="1" ht="13.8" x14ac:dyDescent="0.25">
      <c r="A512" s="413"/>
      <c r="B512" s="173"/>
      <c r="C512" s="833"/>
      <c r="D512" s="833"/>
      <c r="E512" s="833"/>
      <c r="F512" s="834"/>
      <c r="G512" s="398"/>
    </row>
    <row r="513" spans="1:7" s="145" customFormat="1" ht="13.8" x14ac:dyDescent="0.25">
      <c r="A513" s="413"/>
      <c r="B513" s="173"/>
      <c r="C513" s="833"/>
      <c r="D513" s="833"/>
      <c r="E513" s="833"/>
      <c r="F513" s="834"/>
      <c r="G513" s="398"/>
    </row>
    <row r="514" spans="1:7" s="145" customFormat="1" ht="13.8" x14ac:dyDescent="0.25">
      <c r="A514" s="413"/>
      <c r="B514" s="173"/>
      <c r="C514" s="833"/>
      <c r="D514" s="833"/>
      <c r="E514" s="833"/>
      <c r="F514" s="834"/>
      <c r="G514" s="398"/>
    </row>
    <row r="515" spans="1:7" s="145" customFormat="1" ht="12.75" customHeight="1" x14ac:dyDescent="0.25">
      <c r="A515" s="413"/>
      <c r="B515" s="173"/>
      <c r="C515" s="346"/>
      <c r="D515" s="346"/>
      <c r="E515" s="346"/>
      <c r="F515" s="350"/>
      <c r="G515" s="398"/>
    </row>
    <row r="516" spans="1:7" s="145" customFormat="1" ht="13.8" x14ac:dyDescent="0.25">
      <c r="A516" s="413"/>
      <c r="B516" s="173" t="s">
        <v>511</v>
      </c>
      <c r="C516" s="145" t="s">
        <v>512</v>
      </c>
      <c r="F516" s="386"/>
      <c r="G516" s="398"/>
    </row>
    <row r="517" spans="1:7" s="145" customFormat="1" ht="6" customHeight="1" x14ac:dyDescent="0.25">
      <c r="A517" s="413"/>
      <c r="B517" s="173"/>
      <c r="F517" s="386"/>
      <c r="G517" s="398"/>
    </row>
    <row r="518" spans="1:7" s="145" customFormat="1" ht="13.8" x14ac:dyDescent="0.25">
      <c r="A518" s="413"/>
      <c r="B518" s="173"/>
      <c r="C518" s="391" t="s">
        <v>513</v>
      </c>
      <c r="F518" s="386"/>
      <c r="G518" s="398"/>
    </row>
    <row r="519" spans="1:7" s="145" customFormat="1" ht="6" customHeight="1" x14ac:dyDescent="0.25">
      <c r="A519" s="413"/>
      <c r="B519" s="173"/>
      <c r="C519" s="391"/>
      <c r="F519" s="386"/>
      <c r="G519" s="398"/>
    </row>
    <row r="520" spans="1:7" s="145" customFormat="1" ht="13.8" x14ac:dyDescent="0.25">
      <c r="A520" s="413"/>
      <c r="B520" s="173"/>
      <c r="C520" s="861" t="s">
        <v>514</v>
      </c>
      <c r="D520" s="848"/>
      <c r="E520" s="848"/>
      <c r="F520" s="849"/>
      <c r="G520" s="398"/>
    </row>
    <row r="521" spans="1:7" s="145" customFormat="1" ht="13.8" x14ac:dyDescent="0.25">
      <c r="A521" s="413"/>
      <c r="B521" s="173"/>
      <c r="C521" s="848"/>
      <c r="D521" s="848"/>
      <c r="E521" s="848"/>
      <c r="F521" s="849"/>
      <c r="G521" s="398"/>
    </row>
    <row r="522" spans="1:7" s="145" customFormat="1" ht="13.8" x14ac:dyDescent="0.25">
      <c r="A522" s="413"/>
      <c r="B522" s="173"/>
      <c r="C522" s="861" t="s">
        <v>515</v>
      </c>
      <c r="D522" s="848"/>
      <c r="E522" s="848"/>
      <c r="F522" s="849"/>
      <c r="G522" s="398"/>
    </row>
    <row r="523" spans="1:7" s="145" customFormat="1" ht="13.8" x14ac:dyDescent="0.25">
      <c r="A523" s="413"/>
      <c r="B523" s="173"/>
      <c r="C523" s="848"/>
      <c r="D523" s="848"/>
      <c r="E523" s="848"/>
      <c r="F523" s="849"/>
      <c r="G523" s="398"/>
    </row>
    <row r="524" spans="1:7" s="145" customFormat="1" ht="12" customHeight="1" x14ac:dyDescent="0.25">
      <c r="A524" s="413"/>
      <c r="B524" s="173"/>
      <c r="C524" s="354"/>
      <c r="D524" s="354"/>
      <c r="E524" s="354"/>
      <c r="F524" s="454"/>
      <c r="G524" s="398"/>
    </row>
    <row r="525" spans="1:7" s="145" customFormat="1" ht="13.8" x14ac:dyDescent="0.25">
      <c r="A525" s="413"/>
      <c r="B525" s="173" t="s">
        <v>909</v>
      </c>
      <c r="C525" s="145" t="s">
        <v>910</v>
      </c>
      <c r="D525" s="354"/>
      <c r="E525" s="354"/>
      <c r="F525" s="454"/>
      <c r="G525" s="398"/>
    </row>
    <row r="526" spans="1:7" s="145" customFormat="1" ht="8.25" customHeight="1" x14ac:dyDescent="0.25">
      <c r="A526" s="413"/>
      <c r="B526" s="173"/>
      <c r="C526" s="354"/>
      <c r="D526" s="354"/>
      <c r="E526" s="354"/>
      <c r="F526" s="454"/>
      <c r="G526" s="398"/>
    </row>
    <row r="527" spans="1:7" s="145" customFormat="1" ht="13.8" x14ac:dyDescent="0.25">
      <c r="A527" s="413"/>
      <c r="B527" s="173"/>
      <c r="C527" s="833" t="s">
        <v>1164</v>
      </c>
      <c r="D527" s="833"/>
      <c r="E527" s="833"/>
      <c r="F527" s="833"/>
      <c r="G527" s="398"/>
    </row>
    <row r="528" spans="1:7" s="145" customFormat="1" ht="13.8" x14ac:dyDescent="0.25">
      <c r="A528" s="413"/>
      <c r="B528" s="173"/>
      <c r="C528" s="833"/>
      <c r="D528" s="833"/>
      <c r="E528" s="833"/>
      <c r="F528" s="833"/>
      <c r="G528" s="398"/>
    </row>
    <row r="529" spans="1:7" s="145" customFormat="1" ht="13.8" x14ac:dyDescent="0.25">
      <c r="A529" s="413"/>
      <c r="B529" s="173"/>
      <c r="C529" s="833"/>
      <c r="D529" s="833"/>
      <c r="E529" s="833"/>
      <c r="F529" s="833"/>
      <c r="G529" s="398"/>
    </row>
    <row r="530" spans="1:7" s="145" customFormat="1" ht="12" customHeight="1" x14ac:dyDescent="0.25">
      <c r="A530" s="413"/>
      <c r="B530" s="173"/>
      <c r="C530" s="455"/>
      <c r="D530" s="455"/>
      <c r="E530" s="455"/>
      <c r="F530" s="349"/>
      <c r="G530" s="398"/>
    </row>
    <row r="531" spans="1:7" s="145" customFormat="1" ht="13.8" x14ac:dyDescent="0.25">
      <c r="A531" s="413"/>
      <c r="B531" s="173" t="s">
        <v>1073</v>
      </c>
      <c r="C531" s="455" t="s">
        <v>1074</v>
      </c>
      <c r="D531" s="455"/>
      <c r="E531" s="455"/>
      <c r="F531" s="349"/>
      <c r="G531" s="398"/>
    </row>
    <row r="532" spans="1:7" s="145" customFormat="1" ht="9.75" customHeight="1" x14ac:dyDescent="0.25">
      <c r="A532" s="413"/>
      <c r="B532" s="173"/>
      <c r="C532" s="863"/>
      <c r="D532" s="863"/>
      <c r="E532" s="863"/>
      <c r="F532" s="863"/>
      <c r="G532" s="398"/>
    </row>
    <row r="533" spans="1:7" s="145" customFormat="1" ht="13.8" x14ac:dyDescent="0.25">
      <c r="A533" s="413"/>
      <c r="B533" s="173"/>
      <c r="C533" s="864" t="s">
        <v>1075</v>
      </c>
      <c r="D533" s="864"/>
      <c r="E533" s="864"/>
      <c r="F533" s="864"/>
      <c r="G533" s="398"/>
    </row>
    <row r="534" spans="1:7" s="145" customFormat="1" ht="13.8" x14ac:dyDescent="0.25">
      <c r="A534" s="413"/>
      <c r="B534" s="173"/>
      <c r="C534" s="864"/>
      <c r="D534" s="864"/>
      <c r="E534" s="864"/>
      <c r="F534" s="864"/>
      <c r="G534" s="398"/>
    </row>
    <row r="535" spans="1:7" s="145" customFormat="1" ht="14.25" customHeight="1" x14ac:dyDescent="0.25">
      <c r="A535" s="413"/>
      <c r="B535" s="173"/>
      <c r="C535" s="852"/>
      <c r="D535" s="852"/>
      <c r="E535" s="852"/>
      <c r="F535" s="867"/>
      <c r="G535" s="398"/>
    </row>
    <row r="536" spans="1:7" s="145" customFormat="1" ht="14.25" customHeight="1" x14ac:dyDescent="0.25">
      <c r="A536" s="413"/>
      <c r="B536" s="173"/>
      <c r="C536" s="852" t="s">
        <v>1043</v>
      </c>
      <c r="D536" s="852"/>
      <c r="E536" s="852"/>
      <c r="F536" s="867"/>
      <c r="G536" s="398"/>
    </row>
    <row r="537" spans="1:7" s="145" customFormat="1" ht="13.8" x14ac:dyDescent="0.25">
      <c r="A537" s="413"/>
      <c r="B537" s="173"/>
      <c r="C537" s="715" t="s">
        <v>1232</v>
      </c>
      <c r="D537" s="715"/>
      <c r="E537" s="715"/>
      <c r="F537" s="540"/>
      <c r="G537" s="398"/>
    </row>
    <row r="538" spans="1:7" s="145" customFormat="1" ht="13.8" x14ac:dyDescent="0.25">
      <c r="A538" s="413"/>
      <c r="B538" s="173"/>
      <c r="C538" s="852"/>
      <c r="D538" s="852"/>
      <c r="E538" s="852"/>
      <c r="F538" s="867"/>
      <c r="G538" s="398"/>
    </row>
    <row r="539" spans="1:7" s="145" customFormat="1" ht="13.8" x14ac:dyDescent="0.25">
      <c r="A539" s="413"/>
      <c r="B539" s="173"/>
      <c r="C539" s="852"/>
      <c r="D539" s="852"/>
      <c r="E539" s="852"/>
      <c r="F539" s="867"/>
      <c r="G539" s="398"/>
    </row>
    <row r="540" spans="1:7" s="145" customFormat="1" ht="13.8" x14ac:dyDescent="0.25">
      <c r="A540" s="413"/>
      <c r="B540" s="173" t="s">
        <v>143</v>
      </c>
      <c r="C540" s="145" t="s">
        <v>516</v>
      </c>
      <c r="F540" s="386"/>
      <c r="G540" s="398"/>
    </row>
    <row r="541" spans="1:7" s="145" customFormat="1" ht="10.5" customHeight="1" x14ac:dyDescent="0.25">
      <c r="A541" s="413"/>
      <c r="B541" s="173"/>
      <c r="F541" s="386"/>
      <c r="G541" s="398"/>
    </row>
    <row r="542" spans="1:7" s="145" customFormat="1" ht="13.8" x14ac:dyDescent="0.25">
      <c r="A542" s="413"/>
      <c r="B542" s="173"/>
      <c r="C542" s="859" t="s">
        <v>517</v>
      </c>
      <c r="D542" s="859"/>
      <c r="E542" s="859"/>
      <c r="F542" s="860"/>
      <c r="G542" s="398"/>
    </row>
    <row r="543" spans="1:7" s="145" customFormat="1" ht="80.400000000000006" customHeight="1" x14ac:dyDescent="0.25">
      <c r="A543" s="413"/>
      <c r="B543" s="173"/>
      <c r="C543" s="864"/>
      <c r="D543" s="864"/>
      <c r="E543" s="864"/>
      <c r="F543" s="865"/>
      <c r="G543" s="398"/>
    </row>
    <row r="544" spans="1:7" s="145" customFormat="1" ht="7.5" customHeight="1" x14ac:dyDescent="0.25">
      <c r="A544" s="448"/>
      <c r="B544" s="449"/>
      <c r="C544" s="450"/>
      <c r="D544" s="450"/>
      <c r="E544" s="450"/>
      <c r="F544" s="451"/>
      <c r="G544" s="452"/>
    </row>
    <row r="545" spans="1:7" ht="20.25" customHeight="1" x14ac:dyDescent="0.25">
      <c r="A545" s="123"/>
      <c r="B545" s="837" t="s">
        <v>442</v>
      </c>
      <c r="C545" s="837"/>
      <c r="D545" s="125"/>
      <c r="E545" s="125"/>
      <c r="F545" s="156" t="s">
        <v>429</v>
      </c>
      <c r="G545" s="126" t="str">
        <f>IF(SUM(G494:G544)=0,"",SUM(G494:G544))</f>
        <v/>
      </c>
    </row>
    <row r="546" spans="1:7" ht="20.25" customHeight="1" x14ac:dyDescent="0.25">
      <c r="A546" s="157"/>
      <c r="B546" s="838" t="s">
        <v>424</v>
      </c>
      <c r="C546" s="839"/>
      <c r="D546" s="839"/>
      <c r="E546" s="839"/>
      <c r="F546" s="840"/>
      <c r="G546" s="139" t="s">
        <v>428</v>
      </c>
    </row>
    <row r="547" spans="1:7" ht="15" x14ac:dyDescent="0.25">
      <c r="A547" s="175"/>
      <c r="B547" s="116"/>
      <c r="D547" s="116"/>
      <c r="E547" s="116"/>
      <c r="F547" s="116"/>
      <c r="G547" s="147"/>
    </row>
    <row r="548" spans="1:7" s="145" customFormat="1" ht="13.8" x14ac:dyDescent="0.25">
      <c r="A548" s="413"/>
      <c r="B548" s="405" t="s">
        <v>502</v>
      </c>
      <c r="C548" s="406" t="s">
        <v>503</v>
      </c>
      <c r="G548" s="398"/>
    </row>
    <row r="549" spans="1:7" s="145" customFormat="1" ht="13.8" x14ac:dyDescent="0.25">
      <c r="A549" s="413"/>
      <c r="G549" s="398"/>
    </row>
    <row r="550" spans="1:7" s="145" customFormat="1" ht="13.8" x14ac:dyDescent="0.25">
      <c r="A550" s="413"/>
      <c r="B550" s="173" t="s">
        <v>518</v>
      </c>
      <c r="C550" s="145" t="s">
        <v>519</v>
      </c>
      <c r="D550" s="392"/>
      <c r="E550" s="392"/>
      <c r="F550" s="407"/>
      <c r="G550" s="398"/>
    </row>
    <row r="551" spans="1:7" s="145" customFormat="1" ht="13.8" x14ac:dyDescent="0.25">
      <c r="A551" s="413"/>
      <c r="B551" s="173"/>
      <c r="D551" s="392"/>
      <c r="E551" s="392"/>
      <c r="F551" s="407"/>
      <c r="G551" s="398"/>
    </row>
    <row r="552" spans="1:7" s="145" customFormat="1" ht="13.8" x14ac:dyDescent="0.25">
      <c r="A552" s="413"/>
      <c r="B552" s="173"/>
      <c r="C552" s="864" t="s">
        <v>417</v>
      </c>
      <c r="D552" s="864"/>
      <c r="E552" s="864"/>
      <c r="F552" s="864"/>
      <c r="G552" s="398"/>
    </row>
    <row r="553" spans="1:7" s="145" customFormat="1" ht="13.8" x14ac:dyDescent="0.25">
      <c r="A553" s="413"/>
      <c r="B553" s="173"/>
      <c r="C553" s="864"/>
      <c r="D553" s="864"/>
      <c r="E553" s="864"/>
      <c r="F553" s="864"/>
      <c r="G553" s="398"/>
    </row>
    <row r="554" spans="1:7" s="145" customFormat="1" ht="13.8" x14ac:dyDescent="0.25">
      <c r="A554" s="413"/>
      <c r="B554" s="173"/>
      <c r="C554" s="864"/>
      <c r="D554" s="864"/>
      <c r="E554" s="864"/>
      <c r="F554" s="864"/>
      <c r="G554" s="398"/>
    </row>
    <row r="555" spans="1:7" s="145" customFormat="1" ht="4.5" customHeight="1" x14ac:dyDescent="0.25">
      <c r="A555" s="413"/>
      <c r="B555" s="173"/>
      <c r="D555" s="392"/>
      <c r="E555" s="392"/>
      <c r="F555" s="407"/>
      <c r="G555" s="398"/>
    </row>
    <row r="556" spans="1:7" s="145" customFormat="1" ht="13.8" x14ac:dyDescent="0.25">
      <c r="A556" s="413"/>
      <c r="B556" s="173"/>
      <c r="C556" s="145" t="s">
        <v>520</v>
      </c>
      <c r="D556" s="392"/>
      <c r="E556" s="392"/>
      <c r="F556" s="407"/>
      <c r="G556" s="398"/>
    </row>
    <row r="557" spans="1:7" s="145" customFormat="1" ht="13.8" x14ac:dyDescent="0.25">
      <c r="A557" s="413"/>
      <c r="B557" s="173"/>
      <c r="C557" s="177" t="s">
        <v>521</v>
      </c>
      <c r="D557" s="392"/>
      <c r="E557" s="392"/>
      <c r="F557" s="407"/>
      <c r="G557" s="398"/>
    </row>
    <row r="558" spans="1:7" s="145" customFormat="1" ht="13.8" x14ac:dyDescent="0.25">
      <c r="A558" s="413"/>
      <c r="B558" s="173"/>
      <c r="C558" s="177" t="s">
        <v>522</v>
      </c>
      <c r="D558" s="392"/>
      <c r="E558" s="392"/>
      <c r="F558" s="407"/>
      <c r="G558" s="398"/>
    </row>
    <row r="559" spans="1:7" s="145" customFormat="1" ht="13.8" x14ac:dyDescent="0.25">
      <c r="A559" s="413"/>
      <c r="G559" s="398"/>
    </row>
    <row r="560" spans="1:7" s="145" customFormat="1" ht="13.8" x14ac:dyDescent="0.25">
      <c r="A560" s="413"/>
      <c r="B560" s="173" t="s">
        <v>523</v>
      </c>
      <c r="C560" s="145" t="s">
        <v>418</v>
      </c>
      <c r="F560" s="386"/>
      <c r="G560" s="398"/>
    </row>
    <row r="561" spans="1:7" s="145" customFormat="1" ht="5.25" customHeight="1" x14ac:dyDescent="0.25">
      <c r="A561" s="413"/>
      <c r="B561" s="173"/>
      <c r="F561" s="386"/>
      <c r="G561" s="398"/>
    </row>
    <row r="562" spans="1:7" s="145" customFormat="1" ht="15" customHeight="1" x14ac:dyDescent="0.25">
      <c r="A562" s="413"/>
      <c r="B562" s="173"/>
      <c r="C562" s="850" t="s">
        <v>419</v>
      </c>
      <c r="D562" s="833"/>
      <c r="E562" s="833"/>
      <c r="F562" s="834"/>
      <c r="G562" s="398"/>
    </row>
    <row r="563" spans="1:7" s="145" customFormat="1" ht="13.8" x14ac:dyDescent="0.25">
      <c r="A563" s="413"/>
      <c r="C563" s="833"/>
      <c r="D563" s="833"/>
      <c r="E563" s="833"/>
      <c r="F563" s="834"/>
      <c r="G563" s="398"/>
    </row>
    <row r="564" spans="1:7" s="145" customFormat="1" ht="13.8" x14ac:dyDescent="0.25">
      <c r="A564" s="413"/>
      <c r="C564" s="833"/>
      <c r="D564" s="833"/>
      <c r="E564" s="833"/>
      <c r="F564" s="834"/>
      <c r="G564" s="398"/>
    </row>
    <row r="565" spans="1:7" s="145" customFormat="1" ht="13.8" x14ac:dyDescent="0.25">
      <c r="A565" s="413"/>
      <c r="C565" s="833"/>
      <c r="D565" s="833"/>
      <c r="E565" s="833"/>
      <c r="F565" s="834"/>
      <c r="G565" s="398"/>
    </row>
    <row r="566" spans="1:7" s="145" customFormat="1" ht="13.8" x14ac:dyDescent="0.25">
      <c r="A566" s="413"/>
      <c r="C566" s="833"/>
      <c r="D566" s="833"/>
      <c r="E566" s="833"/>
      <c r="F566" s="834"/>
      <c r="G566" s="398"/>
    </row>
    <row r="567" spans="1:7" s="145" customFormat="1" ht="13.8" x14ac:dyDescent="0.25">
      <c r="A567" s="413"/>
      <c r="C567" s="833"/>
      <c r="D567" s="833"/>
      <c r="E567" s="833"/>
      <c r="F567" s="834"/>
      <c r="G567" s="398"/>
    </row>
    <row r="568" spans="1:7" s="145" customFormat="1" ht="13.8" x14ac:dyDescent="0.25">
      <c r="A568" s="413"/>
      <c r="C568" s="346"/>
      <c r="D568" s="346"/>
      <c r="E568" s="346"/>
      <c r="F568" s="350"/>
      <c r="G568" s="398"/>
    </row>
    <row r="569" spans="1:7" s="145" customFormat="1" ht="13.8" x14ac:dyDescent="0.25">
      <c r="A569" s="413"/>
      <c r="B569" s="371" t="s">
        <v>388</v>
      </c>
      <c r="C569" s="432" t="s">
        <v>389</v>
      </c>
      <c r="D569" s="432"/>
      <c r="E569" s="432"/>
      <c r="F569" s="346"/>
      <c r="G569" s="398"/>
    </row>
    <row r="570" spans="1:7" s="145" customFormat="1" ht="7.5" customHeight="1" x14ac:dyDescent="0.25">
      <c r="A570" s="413"/>
      <c r="B570" s="371"/>
      <c r="C570" s="432"/>
      <c r="D570" s="432"/>
      <c r="E570" s="432"/>
      <c r="F570" s="346"/>
      <c r="G570" s="398"/>
    </row>
    <row r="571" spans="1:7" s="145" customFormat="1" ht="13.8" x14ac:dyDescent="0.25">
      <c r="A571" s="413"/>
      <c r="B571" s="371"/>
      <c r="C571" s="866" t="s">
        <v>420</v>
      </c>
      <c r="D571" s="866"/>
      <c r="E571" s="866"/>
      <c r="F571" s="834"/>
      <c r="G571" s="398"/>
    </row>
    <row r="572" spans="1:7" s="145" customFormat="1" ht="13.8" x14ac:dyDescent="0.25">
      <c r="A572" s="413"/>
      <c r="B572" s="371"/>
      <c r="C572" s="833"/>
      <c r="D572" s="833"/>
      <c r="E572" s="833"/>
      <c r="F572" s="834"/>
      <c r="G572" s="398"/>
    </row>
    <row r="573" spans="1:7" s="145" customFormat="1" ht="13.8" x14ac:dyDescent="0.25">
      <c r="A573" s="413"/>
      <c r="B573" s="371"/>
      <c r="C573" s="833"/>
      <c r="D573" s="833"/>
      <c r="E573" s="833"/>
      <c r="F573" s="834"/>
      <c r="G573" s="398"/>
    </row>
    <row r="574" spans="1:7" s="145" customFormat="1" ht="13.8" x14ac:dyDescent="0.25">
      <c r="A574" s="413"/>
      <c r="B574" s="371"/>
      <c r="C574" s="833"/>
      <c r="D574" s="833"/>
      <c r="E574" s="833"/>
      <c r="F574" s="834"/>
      <c r="G574" s="398"/>
    </row>
    <row r="575" spans="1:7" s="145" customFormat="1" ht="13.8" x14ac:dyDescent="0.25">
      <c r="A575" s="413"/>
      <c r="B575" s="371"/>
      <c r="F575" s="346"/>
      <c r="G575" s="398"/>
    </row>
    <row r="576" spans="1:7" s="145" customFormat="1" ht="13.8" x14ac:dyDescent="0.25">
      <c r="A576" s="413"/>
      <c r="B576" s="436" t="s">
        <v>144</v>
      </c>
      <c r="C576" s="392" t="s">
        <v>145</v>
      </c>
      <c r="D576" s="392"/>
      <c r="E576" s="392"/>
      <c r="F576" s="392"/>
      <c r="G576" s="398"/>
    </row>
    <row r="577" spans="1:7" s="145" customFormat="1" ht="6.75" customHeight="1" x14ac:dyDescent="0.25">
      <c r="A577" s="413"/>
      <c r="C577" s="392"/>
      <c r="D577" s="392"/>
      <c r="E577" s="392"/>
      <c r="F577" s="392"/>
      <c r="G577" s="398"/>
    </row>
    <row r="578" spans="1:7" s="145" customFormat="1" ht="13.8" x14ac:dyDescent="0.25">
      <c r="A578" s="413"/>
      <c r="C578" s="859" t="s">
        <v>146</v>
      </c>
      <c r="D578" s="863"/>
      <c r="E578" s="863"/>
      <c r="F578" s="863"/>
      <c r="G578" s="398"/>
    </row>
    <row r="579" spans="1:7" s="145" customFormat="1" ht="13.8" x14ac:dyDescent="0.25">
      <c r="A579" s="413"/>
      <c r="C579" s="863"/>
      <c r="D579" s="863"/>
      <c r="E579" s="863"/>
      <c r="F579" s="863"/>
      <c r="G579" s="398"/>
    </row>
    <row r="580" spans="1:7" s="145" customFormat="1" ht="13.8" x14ac:dyDescent="0.25">
      <c r="A580" s="413"/>
      <c r="C580" s="863"/>
      <c r="D580" s="863"/>
      <c r="E580" s="863"/>
      <c r="F580" s="863"/>
      <c r="G580" s="398"/>
    </row>
    <row r="581" spans="1:7" s="145" customFormat="1" ht="13.8" x14ac:dyDescent="0.25">
      <c r="A581" s="413"/>
      <c r="C581" s="409"/>
      <c r="D581" s="409"/>
      <c r="E581" s="409"/>
      <c r="F581" s="409"/>
      <c r="G581" s="398"/>
    </row>
    <row r="582" spans="1:7" s="145" customFormat="1" ht="13.8" x14ac:dyDescent="0.25">
      <c r="A582" s="413"/>
      <c r="B582" s="145" t="s">
        <v>1076</v>
      </c>
      <c r="C582" s="863" t="s">
        <v>1077</v>
      </c>
      <c r="D582" s="863"/>
      <c r="E582" s="863"/>
      <c r="F582" s="863"/>
      <c r="G582" s="398"/>
    </row>
    <row r="583" spans="1:7" s="145" customFormat="1" ht="13.8" x14ac:dyDescent="0.25">
      <c r="A583" s="413"/>
      <c r="C583" s="863"/>
      <c r="D583" s="863"/>
      <c r="E583" s="863"/>
      <c r="F583" s="863"/>
      <c r="G583" s="398"/>
    </row>
    <row r="584" spans="1:7" s="145" customFormat="1" ht="13.8" x14ac:dyDescent="0.25">
      <c r="A584" s="413"/>
      <c r="C584" s="864" t="s">
        <v>1078</v>
      </c>
      <c r="D584" s="864"/>
      <c r="E584" s="864"/>
      <c r="F584" s="864"/>
      <c r="G584" s="398"/>
    </row>
    <row r="585" spans="1:7" s="145" customFormat="1" ht="13.8" x14ac:dyDescent="0.25">
      <c r="A585" s="413"/>
      <c r="C585" s="864"/>
      <c r="D585" s="864"/>
      <c r="E585" s="864"/>
      <c r="F585" s="864"/>
      <c r="G585" s="398"/>
    </row>
    <row r="586" spans="1:7" s="145" customFormat="1" ht="13.8" x14ac:dyDescent="0.25">
      <c r="A586" s="413"/>
      <c r="C586" s="864"/>
      <c r="D586" s="864"/>
      <c r="E586" s="864"/>
      <c r="F586" s="864"/>
      <c r="G586" s="398"/>
    </row>
    <row r="587" spans="1:7" s="145" customFormat="1" ht="13.8" x14ac:dyDescent="0.25">
      <c r="A587" s="413"/>
      <c r="C587" s="864"/>
      <c r="D587" s="864"/>
      <c r="E587" s="864"/>
      <c r="F587" s="864"/>
      <c r="G587" s="398"/>
    </row>
    <row r="588" spans="1:7" s="145" customFormat="1" ht="13.8" x14ac:dyDescent="0.25">
      <c r="A588" s="413"/>
      <c r="C588" s="392"/>
      <c r="D588" s="392"/>
      <c r="E588" s="392"/>
      <c r="F588" s="392"/>
      <c r="G588" s="398"/>
    </row>
    <row r="589" spans="1:7" s="145" customFormat="1" ht="13.8" x14ac:dyDescent="0.25">
      <c r="A589" s="413"/>
      <c r="B589" s="173" t="s">
        <v>525</v>
      </c>
      <c r="C589" s="145" t="s">
        <v>526</v>
      </c>
      <c r="F589" s="386"/>
      <c r="G589" s="398"/>
    </row>
    <row r="590" spans="1:7" s="145" customFormat="1" ht="12" customHeight="1" x14ac:dyDescent="0.25">
      <c r="A590" s="413"/>
      <c r="B590" s="173"/>
      <c r="F590" s="386"/>
      <c r="G590" s="398"/>
    </row>
    <row r="591" spans="1:7" s="145" customFormat="1" ht="13.8" x14ac:dyDescent="0.25">
      <c r="A591" s="413"/>
      <c r="B591" s="173"/>
      <c r="C591" s="859" t="s">
        <v>527</v>
      </c>
      <c r="D591" s="859"/>
      <c r="E591" s="859"/>
      <c r="F591" s="860"/>
      <c r="G591" s="398"/>
    </row>
    <row r="592" spans="1:7" s="145" customFormat="1" ht="13.8" x14ac:dyDescent="0.25">
      <c r="A592" s="413"/>
      <c r="B592" s="173"/>
      <c r="C592" s="863"/>
      <c r="D592" s="863"/>
      <c r="E592" s="863"/>
      <c r="F592" s="863"/>
      <c r="G592" s="398"/>
    </row>
    <row r="593" spans="1:7" s="145" customFormat="1" ht="13.8" x14ac:dyDescent="0.25">
      <c r="A593" s="413"/>
      <c r="B593" s="173"/>
      <c r="C593" s="863"/>
      <c r="D593" s="863"/>
      <c r="E593" s="863"/>
      <c r="F593" s="863"/>
      <c r="G593" s="398"/>
    </row>
    <row r="594" spans="1:7" s="145" customFormat="1" ht="13.8" x14ac:dyDescent="0.25">
      <c r="A594" s="413"/>
      <c r="B594" s="173"/>
      <c r="C594" s="863"/>
      <c r="D594" s="863"/>
      <c r="E594" s="863"/>
      <c r="F594" s="863"/>
      <c r="G594" s="398"/>
    </row>
    <row r="595" spans="1:7" s="145" customFormat="1" ht="6" customHeight="1" x14ac:dyDescent="0.25">
      <c r="A595" s="413"/>
      <c r="B595" s="144"/>
      <c r="F595" s="386"/>
      <c r="G595" s="398"/>
    </row>
    <row r="596" spans="1:7" s="145" customFormat="1" ht="13.8" x14ac:dyDescent="0.25">
      <c r="A596" s="413"/>
      <c r="B596" s="144"/>
      <c r="C596" s="459" t="s">
        <v>1079</v>
      </c>
      <c r="D596" s="177"/>
      <c r="E596" s="177"/>
      <c r="F596" s="460"/>
      <c r="G596" s="398"/>
    </row>
    <row r="597" spans="1:7" s="145" customFormat="1" ht="49.2" customHeight="1" x14ac:dyDescent="0.25">
      <c r="A597" s="413"/>
      <c r="B597" s="144"/>
      <c r="C597" s="459"/>
      <c r="D597" s="177"/>
      <c r="E597" s="177"/>
      <c r="F597" s="460"/>
      <c r="G597" s="398"/>
    </row>
    <row r="598" spans="1:7" ht="12.75" customHeight="1" x14ac:dyDescent="0.25">
      <c r="A598" s="176"/>
      <c r="B598" s="162"/>
      <c r="C598" s="163"/>
      <c r="D598" s="163"/>
      <c r="E598" s="163"/>
      <c r="F598" s="164"/>
      <c r="G598" s="147"/>
    </row>
    <row r="599" spans="1:7" ht="20.25" customHeight="1" x14ac:dyDescent="0.25">
      <c r="A599" s="123"/>
      <c r="B599" s="837" t="s">
        <v>442</v>
      </c>
      <c r="C599" s="837"/>
      <c r="D599" s="125"/>
      <c r="E599" s="125"/>
      <c r="F599" s="156" t="s">
        <v>429</v>
      </c>
      <c r="G599" s="126" t="str">
        <f>IF(SUM(G547:G598)=0,"",SUM(G547:G598))</f>
        <v/>
      </c>
    </row>
    <row r="600" spans="1:7" ht="20.25" customHeight="1" x14ac:dyDescent="0.25">
      <c r="A600" s="157"/>
      <c r="B600" s="838" t="s">
        <v>424</v>
      </c>
      <c r="C600" s="839"/>
      <c r="D600" s="839"/>
      <c r="E600" s="839"/>
      <c r="F600" s="840"/>
      <c r="G600" s="139" t="s">
        <v>428</v>
      </c>
    </row>
    <row r="601" spans="1:7" ht="5.25" customHeight="1" x14ac:dyDescent="0.25">
      <c r="A601" s="175"/>
      <c r="B601" s="116"/>
      <c r="D601" s="116"/>
      <c r="E601" s="116"/>
      <c r="F601" s="116"/>
      <c r="G601" s="147"/>
    </row>
    <row r="602" spans="1:7" s="145" customFormat="1" ht="13.8" x14ac:dyDescent="0.25">
      <c r="A602" s="413"/>
      <c r="B602" s="405" t="s">
        <v>502</v>
      </c>
      <c r="C602" s="406" t="s">
        <v>503</v>
      </c>
      <c r="G602" s="398"/>
    </row>
    <row r="603" spans="1:7" s="145" customFormat="1" ht="13.8" x14ac:dyDescent="0.25">
      <c r="A603" s="413"/>
      <c r="B603" s="173"/>
      <c r="F603" s="386"/>
      <c r="G603" s="398"/>
    </row>
    <row r="604" spans="1:7" s="145" customFormat="1" ht="14.25" customHeight="1" x14ac:dyDescent="0.25">
      <c r="A604" s="413"/>
      <c r="B604" s="173"/>
      <c r="C604" s="850" t="s">
        <v>528</v>
      </c>
      <c r="D604" s="850"/>
      <c r="E604" s="850"/>
      <c r="F604" s="851"/>
      <c r="G604" s="398"/>
    </row>
    <row r="605" spans="1:7" s="145" customFormat="1" ht="13.8" x14ac:dyDescent="0.25">
      <c r="A605" s="413"/>
      <c r="B605" s="173"/>
      <c r="C605" s="833"/>
      <c r="D605" s="833"/>
      <c r="E605" s="833"/>
      <c r="F605" s="834"/>
      <c r="G605" s="398"/>
    </row>
    <row r="606" spans="1:7" s="145" customFormat="1" ht="13.8" x14ac:dyDescent="0.25">
      <c r="A606" s="413"/>
      <c r="G606" s="398"/>
    </row>
    <row r="607" spans="1:7" s="145" customFormat="1" ht="13.8" x14ac:dyDescent="0.25">
      <c r="A607" s="427"/>
      <c r="B607" s="462"/>
      <c r="C607" s="850" t="s">
        <v>529</v>
      </c>
      <c r="D607" s="850"/>
      <c r="E607" s="850"/>
      <c r="F607" s="851"/>
      <c r="G607" s="439"/>
    </row>
    <row r="608" spans="1:7" s="145" customFormat="1" ht="13.8" x14ac:dyDescent="0.25">
      <c r="A608" s="427"/>
      <c r="B608" s="462"/>
      <c r="C608" s="833"/>
      <c r="D608" s="833"/>
      <c r="E608" s="833"/>
      <c r="F608" s="834"/>
      <c r="G608" s="439"/>
    </row>
    <row r="609" spans="1:7" s="145" customFormat="1" ht="13.8" x14ac:dyDescent="0.25">
      <c r="A609" s="427"/>
      <c r="B609" s="462"/>
      <c r="C609" s="833"/>
      <c r="D609" s="833"/>
      <c r="E609" s="833"/>
      <c r="F609" s="834"/>
      <c r="G609" s="439"/>
    </row>
    <row r="610" spans="1:7" s="145" customFormat="1" ht="6" customHeight="1" x14ac:dyDescent="0.25">
      <c r="A610" s="427"/>
      <c r="B610" s="462"/>
      <c r="C610" s="392"/>
      <c r="D610" s="392"/>
      <c r="E610" s="392"/>
      <c r="F610" s="407"/>
      <c r="G610" s="439"/>
    </row>
    <row r="611" spans="1:7" s="145" customFormat="1" ht="13.8" x14ac:dyDescent="0.25">
      <c r="A611" s="427"/>
      <c r="B611" s="462"/>
      <c r="C611" s="850" t="s">
        <v>530</v>
      </c>
      <c r="D611" s="850"/>
      <c r="E611" s="850"/>
      <c r="F611" s="851"/>
      <c r="G611" s="439"/>
    </row>
    <row r="612" spans="1:7" s="145" customFormat="1" ht="13.8" x14ac:dyDescent="0.25">
      <c r="A612" s="427"/>
      <c r="B612" s="462"/>
      <c r="C612" s="833"/>
      <c r="D612" s="833"/>
      <c r="E612" s="833"/>
      <c r="F612" s="834"/>
      <c r="G612" s="439"/>
    </row>
    <row r="613" spans="1:7" s="145" customFormat="1" ht="13.8" x14ac:dyDescent="0.25">
      <c r="A613" s="427"/>
      <c r="B613" s="462"/>
      <c r="C613" s="833"/>
      <c r="D613" s="833"/>
      <c r="E613" s="833"/>
      <c r="F613" s="834"/>
      <c r="G613" s="439"/>
    </row>
    <row r="614" spans="1:7" s="145" customFormat="1" ht="6.75" customHeight="1" x14ac:dyDescent="0.25">
      <c r="A614" s="427"/>
      <c r="B614" s="462"/>
      <c r="C614" s="392"/>
      <c r="D614" s="392"/>
      <c r="E614" s="392"/>
      <c r="F614" s="407"/>
      <c r="G614" s="439"/>
    </row>
    <row r="615" spans="1:7" s="145" customFormat="1" ht="13.8" x14ac:dyDescent="0.25">
      <c r="A615" s="427"/>
      <c r="B615" s="462"/>
      <c r="C615" s="850" t="s">
        <v>531</v>
      </c>
      <c r="D615" s="850"/>
      <c r="E615" s="850"/>
      <c r="F615" s="851"/>
      <c r="G615" s="439"/>
    </row>
    <row r="616" spans="1:7" s="145" customFormat="1" ht="13.8" x14ac:dyDescent="0.25">
      <c r="A616" s="427"/>
      <c r="B616" s="462"/>
      <c r="C616" s="833"/>
      <c r="D616" s="833"/>
      <c r="E616" s="833"/>
      <c r="F616" s="834"/>
      <c r="G616" s="439"/>
    </row>
    <row r="617" spans="1:7" s="145" customFormat="1" ht="13.8" x14ac:dyDescent="0.25">
      <c r="A617" s="427"/>
      <c r="B617" s="462"/>
      <c r="C617" s="833"/>
      <c r="D617" s="833"/>
      <c r="E617" s="833"/>
      <c r="F617" s="834"/>
      <c r="G617" s="439"/>
    </row>
    <row r="618" spans="1:7" s="145" customFormat="1" ht="13.8" x14ac:dyDescent="0.25">
      <c r="A618" s="427"/>
      <c r="B618" s="462"/>
      <c r="C618" s="833"/>
      <c r="D618" s="833"/>
      <c r="E618" s="833"/>
      <c r="F618" s="834"/>
      <c r="G618" s="439"/>
    </row>
    <row r="619" spans="1:7" s="145" customFormat="1" ht="13.8" x14ac:dyDescent="0.25">
      <c r="A619" s="427"/>
      <c r="B619" s="462"/>
      <c r="C619" s="462"/>
      <c r="D619" s="442"/>
      <c r="E619" s="442"/>
      <c r="F619" s="443"/>
      <c r="G619" s="439"/>
    </row>
    <row r="620" spans="1:7" s="145" customFormat="1" ht="13.8" x14ac:dyDescent="0.25">
      <c r="A620" s="427"/>
      <c r="B620" s="173" t="s">
        <v>148</v>
      </c>
      <c r="C620" s="145" t="s">
        <v>532</v>
      </c>
      <c r="D620" s="416"/>
      <c r="F620" s="386"/>
      <c r="G620" s="439"/>
    </row>
    <row r="621" spans="1:7" s="145" customFormat="1" ht="9.75" customHeight="1" x14ac:dyDescent="0.25">
      <c r="A621" s="427"/>
      <c r="B621" s="173"/>
      <c r="F621" s="386"/>
      <c r="G621" s="439"/>
    </row>
    <row r="622" spans="1:7" s="145" customFormat="1" ht="13.8" x14ac:dyDescent="0.25">
      <c r="A622" s="427"/>
      <c r="B622" s="144"/>
      <c r="C622" s="850" t="s">
        <v>147</v>
      </c>
      <c r="D622" s="833"/>
      <c r="E622" s="833"/>
      <c r="F622" s="834"/>
      <c r="G622" s="439"/>
    </row>
    <row r="623" spans="1:7" s="145" customFormat="1" ht="13.8" x14ac:dyDescent="0.25">
      <c r="A623" s="427"/>
      <c r="B623" s="462"/>
      <c r="C623" s="833"/>
      <c r="D623" s="833"/>
      <c r="E623" s="833"/>
      <c r="F623" s="834"/>
      <c r="G623" s="439"/>
    </row>
    <row r="624" spans="1:7" s="145" customFormat="1" ht="13.8" x14ac:dyDescent="0.25">
      <c r="A624" s="427"/>
      <c r="B624" s="462"/>
      <c r="C624" s="833"/>
      <c r="D624" s="833"/>
      <c r="E624" s="833"/>
      <c r="F624" s="834"/>
      <c r="G624" s="439"/>
    </row>
    <row r="625" spans="1:7" s="145" customFormat="1" ht="13.8" x14ac:dyDescent="0.25">
      <c r="A625" s="427"/>
      <c r="B625" s="462"/>
      <c r="C625" s="833"/>
      <c r="D625" s="833"/>
      <c r="E625" s="833"/>
      <c r="F625" s="834"/>
      <c r="G625" s="439"/>
    </row>
    <row r="626" spans="1:7" s="145" customFormat="1" ht="8.25" customHeight="1" x14ac:dyDescent="0.25">
      <c r="A626" s="427"/>
      <c r="B626" s="462"/>
      <c r="C626" s="346"/>
      <c r="D626" s="346"/>
      <c r="E626" s="346"/>
      <c r="F626" s="350"/>
      <c r="G626" s="439"/>
    </row>
    <row r="627" spans="1:7" s="145" customFormat="1" ht="13.8" x14ac:dyDescent="0.25">
      <c r="A627" s="427"/>
      <c r="B627" s="462"/>
      <c r="C627" s="850" t="s">
        <v>533</v>
      </c>
      <c r="D627" s="850"/>
      <c r="E627" s="850"/>
      <c r="F627" s="851"/>
      <c r="G627" s="439"/>
    </row>
    <row r="628" spans="1:7" s="145" customFormat="1" ht="13.8" x14ac:dyDescent="0.25">
      <c r="A628" s="427"/>
      <c r="B628" s="462"/>
      <c r="C628" s="833"/>
      <c r="D628" s="833"/>
      <c r="E628" s="833"/>
      <c r="F628" s="834"/>
      <c r="G628" s="439"/>
    </row>
    <row r="629" spans="1:7" s="145" customFormat="1" ht="13.8" x14ac:dyDescent="0.25">
      <c r="A629" s="427"/>
      <c r="B629" s="462"/>
      <c r="C629" s="833"/>
      <c r="D629" s="833"/>
      <c r="E629" s="833"/>
      <c r="F629" s="834"/>
      <c r="G629" s="439"/>
    </row>
    <row r="630" spans="1:7" s="145" customFormat="1" ht="13.8" x14ac:dyDescent="0.25">
      <c r="A630" s="427"/>
      <c r="B630" s="462"/>
      <c r="C630" s="833"/>
      <c r="D630" s="833"/>
      <c r="E630" s="833"/>
      <c r="F630" s="834"/>
      <c r="G630" s="439"/>
    </row>
    <row r="631" spans="1:7" s="145" customFormat="1" ht="13.8" x14ac:dyDescent="0.25">
      <c r="A631" s="427"/>
      <c r="B631" s="462"/>
      <c r="C631" s="462"/>
      <c r="D631" s="442"/>
      <c r="E631" s="442"/>
      <c r="F631" s="443"/>
      <c r="G631" s="439"/>
    </row>
    <row r="632" spans="1:7" s="145" customFormat="1" ht="13.8" x14ac:dyDescent="0.25">
      <c r="A632" s="427"/>
      <c r="B632" s="173" t="s">
        <v>534</v>
      </c>
      <c r="C632" s="145" t="s">
        <v>535</v>
      </c>
      <c r="F632" s="386"/>
      <c r="G632" s="439"/>
    </row>
    <row r="633" spans="1:7" s="145" customFormat="1" ht="11.25" customHeight="1" x14ac:dyDescent="0.25">
      <c r="A633" s="427"/>
      <c r="B633" s="173"/>
      <c r="F633" s="386"/>
      <c r="G633" s="439"/>
    </row>
    <row r="634" spans="1:7" s="145" customFormat="1" ht="13.8" x14ac:dyDescent="0.25">
      <c r="A634" s="427"/>
      <c r="B634" s="173"/>
      <c r="C634" s="850" t="s">
        <v>536</v>
      </c>
      <c r="D634" s="850"/>
      <c r="E634" s="850"/>
      <c r="F634" s="851"/>
      <c r="G634" s="439"/>
    </row>
    <row r="635" spans="1:7" s="145" customFormat="1" ht="13.8" x14ac:dyDescent="0.25">
      <c r="A635" s="427"/>
      <c r="B635" s="462"/>
      <c r="C635" s="833"/>
      <c r="D635" s="833"/>
      <c r="E635" s="833"/>
      <c r="F635" s="834"/>
      <c r="G635" s="439"/>
    </row>
    <row r="636" spans="1:7" s="145" customFormat="1" ht="13.8" x14ac:dyDescent="0.25">
      <c r="A636" s="427"/>
      <c r="B636" s="462"/>
      <c r="C636" s="833"/>
      <c r="D636" s="833"/>
      <c r="E636" s="833"/>
      <c r="F636" s="834"/>
      <c r="G636" s="439"/>
    </row>
    <row r="637" spans="1:7" s="145" customFormat="1" ht="13.8" x14ac:dyDescent="0.25">
      <c r="A637" s="427"/>
      <c r="B637" s="462"/>
      <c r="C637" s="833"/>
      <c r="D637" s="833"/>
      <c r="E637" s="833"/>
      <c r="F637" s="834"/>
      <c r="G637" s="439"/>
    </row>
    <row r="638" spans="1:7" s="145" customFormat="1" ht="13.8" x14ac:dyDescent="0.25">
      <c r="A638" s="427"/>
      <c r="B638" s="462"/>
      <c r="C638" s="833"/>
      <c r="D638" s="833"/>
      <c r="E638" s="833"/>
      <c r="F638" s="834"/>
      <c r="G638" s="439"/>
    </row>
    <row r="639" spans="1:7" s="145" customFormat="1" ht="13.8" x14ac:dyDescent="0.25">
      <c r="A639" s="427"/>
      <c r="B639" s="462"/>
      <c r="C639" s="833"/>
      <c r="D639" s="833"/>
      <c r="E639" s="833"/>
      <c r="F639" s="834"/>
      <c r="G639" s="439"/>
    </row>
    <row r="640" spans="1:7" s="145" customFormat="1" ht="13.8" x14ac:dyDescent="0.25">
      <c r="A640" s="427"/>
      <c r="B640" s="462"/>
      <c r="C640" s="368"/>
      <c r="D640" s="368"/>
      <c r="E640" s="368"/>
      <c r="F640" s="348"/>
      <c r="G640" s="439"/>
    </row>
    <row r="641" spans="1:7" s="145" customFormat="1" ht="13.8" x14ac:dyDescent="0.25">
      <c r="A641" s="427"/>
      <c r="B641" s="173" t="s">
        <v>1080</v>
      </c>
      <c r="C641" s="145" t="s">
        <v>1081</v>
      </c>
      <c r="F641" s="386"/>
      <c r="G641" s="439"/>
    </row>
    <row r="642" spans="1:7" s="145" customFormat="1" ht="11.25" customHeight="1" x14ac:dyDescent="0.25">
      <c r="A642" s="427"/>
      <c r="B642" s="173"/>
      <c r="F642" s="386"/>
      <c r="G642" s="439"/>
    </row>
    <row r="643" spans="1:7" s="145" customFormat="1" ht="13.8" x14ac:dyDescent="0.25">
      <c r="A643" s="427"/>
      <c r="B643" s="173"/>
      <c r="C643" s="850" t="s">
        <v>1082</v>
      </c>
      <c r="D643" s="850"/>
      <c r="E643" s="850"/>
      <c r="F643" s="851"/>
      <c r="G643" s="439"/>
    </row>
    <row r="644" spans="1:7" s="145" customFormat="1" ht="13.8" x14ac:dyDescent="0.25">
      <c r="A644" s="427"/>
      <c r="B644" s="173"/>
      <c r="C644" s="833"/>
      <c r="D644" s="833"/>
      <c r="E644" s="833"/>
      <c r="F644" s="834"/>
      <c r="G644" s="439"/>
    </row>
    <row r="645" spans="1:7" s="145" customFormat="1" ht="13.8" x14ac:dyDescent="0.25">
      <c r="A645" s="427"/>
      <c r="B645" s="173"/>
      <c r="C645" s="833"/>
      <c r="D645" s="833"/>
      <c r="E645" s="833"/>
      <c r="F645" s="834"/>
      <c r="G645" s="439"/>
    </row>
    <row r="646" spans="1:7" s="145" customFormat="1" ht="13.8" x14ac:dyDescent="0.25">
      <c r="A646" s="427"/>
      <c r="B646" s="173"/>
      <c r="C646" s="833"/>
      <c r="D646" s="833"/>
      <c r="E646" s="833"/>
      <c r="F646" s="834"/>
      <c r="G646" s="439"/>
    </row>
    <row r="647" spans="1:7" s="145" customFormat="1" ht="13.8" x14ac:dyDescent="0.25">
      <c r="A647" s="427"/>
      <c r="B647" s="173"/>
      <c r="C647" s="833"/>
      <c r="D647" s="833"/>
      <c r="E647" s="833"/>
      <c r="F647" s="834"/>
      <c r="G647" s="439"/>
    </row>
    <row r="648" spans="1:7" s="145" customFormat="1" ht="6" customHeight="1" x14ac:dyDescent="0.25">
      <c r="A648" s="427"/>
      <c r="B648" s="173"/>
      <c r="F648" s="386"/>
      <c r="G648" s="439"/>
    </row>
    <row r="649" spans="1:7" s="145" customFormat="1" ht="13.8" x14ac:dyDescent="0.25">
      <c r="A649" s="427"/>
      <c r="B649" s="173"/>
      <c r="C649" s="847"/>
      <c r="D649" s="847"/>
      <c r="E649" s="847"/>
      <c r="F649" s="853"/>
      <c r="G649" s="439"/>
    </row>
    <row r="650" spans="1:7" s="145" customFormat="1" ht="31.95" customHeight="1" x14ac:dyDescent="0.25">
      <c r="A650" s="427"/>
      <c r="B650" s="173"/>
      <c r="C650" s="848"/>
      <c r="D650" s="848"/>
      <c r="E650" s="848"/>
      <c r="F650" s="849"/>
      <c r="G650" s="439"/>
    </row>
    <row r="651" spans="1:7" s="145" customFormat="1" ht="25.95" customHeight="1" x14ac:dyDescent="0.25">
      <c r="A651" s="427"/>
      <c r="B651" s="173"/>
      <c r="C651" s="177"/>
      <c r="D651" s="177"/>
      <c r="E651" s="177"/>
      <c r="F651" s="460"/>
      <c r="G651" s="439"/>
    </row>
    <row r="652" spans="1:7" s="145" customFormat="1" ht="13.8" x14ac:dyDescent="0.25">
      <c r="A652" s="427"/>
      <c r="B652" s="403"/>
      <c r="C652" s="847"/>
      <c r="D652" s="847"/>
      <c r="E652" s="847"/>
      <c r="F652" s="853"/>
      <c r="G652" s="439"/>
    </row>
    <row r="653" spans="1:7" ht="6" customHeight="1" x14ac:dyDescent="0.25">
      <c r="A653" s="272"/>
      <c r="B653" s="256"/>
      <c r="C653" s="270"/>
      <c r="D653" s="270"/>
      <c r="E653" s="270"/>
      <c r="F653" s="271"/>
      <c r="G653" s="238"/>
    </row>
    <row r="654" spans="1:7" ht="23.4" customHeight="1" x14ac:dyDescent="0.25">
      <c r="A654" s="123"/>
      <c r="B654" s="837" t="s">
        <v>442</v>
      </c>
      <c r="C654" s="837"/>
      <c r="D654" s="125"/>
      <c r="E654" s="125"/>
      <c r="F654" s="156" t="s">
        <v>429</v>
      </c>
      <c r="G654" s="126" t="str">
        <f>IF(SUM(G601:G652)=0,"",SUM(G601:G652))</f>
        <v/>
      </c>
    </row>
    <row r="655" spans="1:7" ht="20.25" customHeight="1" x14ac:dyDescent="0.25">
      <c r="A655" s="157"/>
      <c r="B655" s="838" t="s">
        <v>424</v>
      </c>
      <c r="C655" s="839"/>
      <c r="D655" s="839"/>
      <c r="E655" s="839"/>
      <c r="F655" s="840"/>
      <c r="G655" s="139" t="s">
        <v>428</v>
      </c>
    </row>
    <row r="656" spans="1:7" ht="6" customHeight="1" x14ac:dyDescent="0.25">
      <c r="A656" s="269"/>
      <c r="B656" s="239"/>
      <c r="C656" s="165"/>
      <c r="D656" s="165"/>
      <c r="E656" s="165"/>
      <c r="F656" s="258"/>
      <c r="G656" s="235"/>
    </row>
    <row r="657" spans="1:7" s="145" customFormat="1" ht="13.8" x14ac:dyDescent="0.25">
      <c r="A657" s="465"/>
      <c r="B657" s="405" t="s">
        <v>502</v>
      </c>
      <c r="C657" s="406" t="s">
        <v>503</v>
      </c>
      <c r="D657" s="428"/>
      <c r="E657" s="428"/>
      <c r="F657" s="466"/>
      <c r="G657" s="429"/>
    </row>
    <row r="658" spans="1:7" s="145" customFormat="1" ht="4.5" customHeight="1" x14ac:dyDescent="0.25">
      <c r="A658" s="465"/>
      <c r="B658" s="441"/>
      <c r="C658" s="428"/>
      <c r="D658" s="428"/>
      <c r="E658" s="428"/>
      <c r="F658" s="466"/>
      <c r="G658" s="429"/>
    </row>
    <row r="659" spans="1:7" s="145" customFormat="1" ht="13.8" x14ac:dyDescent="0.25">
      <c r="A659" s="465"/>
      <c r="B659" s="173" t="s">
        <v>537</v>
      </c>
      <c r="C659" s="850" t="s">
        <v>11</v>
      </c>
      <c r="D659" s="850"/>
      <c r="E659" s="850"/>
      <c r="F659" s="851"/>
      <c r="G659" s="439"/>
    </row>
    <row r="660" spans="1:7" s="145" customFormat="1" ht="5.25" customHeight="1" x14ac:dyDescent="0.25">
      <c r="A660" s="465"/>
      <c r="B660" s="173"/>
      <c r="F660" s="386"/>
      <c r="G660" s="439"/>
    </row>
    <row r="661" spans="1:7" s="145" customFormat="1" ht="13.8" x14ac:dyDescent="0.25">
      <c r="A661" s="465"/>
      <c r="B661" s="173"/>
      <c r="C661" s="850" t="s">
        <v>538</v>
      </c>
      <c r="D661" s="850"/>
      <c r="E661" s="850"/>
      <c r="F661" s="851"/>
      <c r="G661" s="439"/>
    </row>
    <row r="662" spans="1:7" s="145" customFormat="1" ht="13.8" x14ac:dyDescent="0.25">
      <c r="A662" s="465"/>
      <c r="B662" s="173"/>
      <c r="C662" s="833"/>
      <c r="D662" s="833"/>
      <c r="E662" s="833"/>
      <c r="F662" s="834"/>
      <c r="G662" s="439"/>
    </row>
    <row r="663" spans="1:7" s="145" customFormat="1" ht="13.8" x14ac:dyDescent="0.25">
      <c r="A663" s="465"/>
      <c r="B663" s="173"/>
      <c r="C663" s="833"/>
      <c r="D663" s="833"/>
      <c r="E663" s="833"/>
      <c r="F663" s="834"/>
      <c r="G663" s="439"/>
    </row>
    <row r="664" spans="1:7" s="145" customFormat="1" ht="4.5" customHeight="1" x14ac:dyDescent="0.25">
      <c r="A664" s="465"/>
      <c r="B664" s="173"/>
      <c r="F664" s="386"/>
      <c r="G664" s="439"/>
    </row>
    <row r="665" spans="1:7" s="145" customFormat="1" ht="13.8" x14ac:dyDescent="0.25">
      <c r="A665" s="465"/>
      <c r="B665" s="173"/>
      <c r="C665" s="835" t="s">
        <v>911</v>
      </c>
      <c r="D665" s="835"/>
      <c r="E665" s="835"/>
      <c r="F665" s="836"/>
      <c r="G665" s="439"/>
    </row>
    <row r="666" spans="1:7" s="145" customFormat="1" ht="13.8" x14ac:dyDescent="0.25">
      <c r="A666" s="465"/>
      <c r="B666" s="173"/>
      <c r="C666" s="833"/>
      <c r="D666" s="833"/>
      <c r="E666" s="833"/>
      <c r="F666" s="834"/>
      <c r="G666" s="439"/>
    </row>
    <row r="667" spans="1:7" s="145" customFormat="1" ht="13.8" x14ac:dyDescent="0.25">
      <c r="A667" s="465"/>
      <c r="B667" s="173"/>
      <c r="C667" s="833"/>
      <c r="D667" s="833"/>
      <c r="E667" s="833"/>
      <c r="F667" s="834"/>
      <c r="G667" s="439"/>
    </row>
    <row r="668" spans="1:7" s="145" customFormat="1" ht="13.8" x14ac:dyDescent="0.25">
      <c r="A668" s="465"/>
      <c r="B668" s="173"/>
      <c r="C668" s="833"/>
      <c r="D668" s="833"/>
      <c r="E668" s="833"/>
      <c r="F668" s="834"/>
      <c r="G668" s="439"/>
    </row>
    <row r="669" spans="1:7" s="145" customFormat="1" ht="0.75" customHeight="1" x14ac:dyDescent="0.25">
      <c r="A669" s="465"/>
      <c r="B669" s="173"/>
      <c r="C669" s="368"/>
      <c r="D669" s="368"/>
      <c r="E669" s="368"/>
      <c r="F669" s="348"/>
      <c r="G669" s="439"/>
    </row>
    <row r="670" spans="1:7" s="145" customFormat="1" ht="13.8" x14ac:dyDescent="0.25">
      <c r="A670" s="465"/>
      <c r="B670" s="173"/>
      <c r="C670" s="177" t="s">
        <v>539</v>
      </c>
      <c r="D670" s="368"/>
      <c r="E670" s="368"/>
      <c r="F670" s="348"/>
      <c r="G670" s="439"/>
    </row>
    <row r="671" spans="1:7" s="145" customFormat="1" ht="2.25" customHeight="1" x14ac:dyDescent="0.25">
      <c r="A671" s="465"/>
      <c r="B671" s="173"/>
      <c r="C671" s="368"/>
      <c r="D671" s="368"/>
      <c r="E671" s="368"/>
      <c r="F671" s="348"/>
      <c r="G671" s="439"/>
    </row>
    <row r="672" spans="1:7" s="145" customFormat="1" ht="13.8" x14ac:dyDescent="0.25">
      <c r="A672" s="465"/>
      <c r="B672" s="173"/>
      <c r="C672" s="177" t="s">
        <v>540</v>
      </c>
      <c r="D672" s="368"/>
      <c r="E672" s="368"/>
      <c r="F672" s="348"/>
      <c r="G672" s="439"/>
    </row>
    <row r="673" spans="1:7" s="145" customFormat="1" ht="3" customHeight="1" x14ac:dyDescent="0.25">
      <c r="A673" s="465"/>
      <c r="B673" s="173"/>
      <c r="C673" s="368"/>
      <c r="D673" s="368"/>
      <c r="E673" s="368"/>
      <c r="F673" s="348"/>
      <c r="G673" s="439"/>
    </row>
    <row r="674" spans="1:7" s="145" customFormat="1" ht="12.75" customHeight="1" x14ac:dyDescent="0.25">
      <c r="A674" s="465"/>
      <c r="B674" s="173"/>
      <c r="C674" s="847" t="s">
        <v>541</v>
      </c>
      <c r="D674" s="847"/>
      <c r="E674" s="847"/>
      <c r="F674" s="853"/>
      <c r="G674" s="439"/>
    </row>
    <row r="675" spans="1:7" s="145" customFormat="1" ht="13.8" x14ac:dyDescent="0.25">
      <c r="A675" s="465"/>
      <c r="B675" s="173"/>
      <c r="C675" s="848"/>
      <c r="D675" s="848"/>
      <c r="E675" s="848"/>
      <c r="F675" s="849"/>
      <c r="G675" s="439"/>
    </row>
    <row r="676" spans="1:7" s="145" customFormat="1" ht="2.25" customHeight="1" x14ac:dyDescent="0.25">
      <c r="A676" s="465"/>
      <c r="B676" s="173"/>
      <c r="C676" s="354"/>
      <c r="D676" s="354"/>
      <c r="E676" s="354"/>
      <c r="F676" s="454"/>
      <c r="G676" s="439"/>
    </row>
    <row r="677" spans="1:7" s="145" customFormat="1" ht="13.5" customHeight="1" x14ac:dyDescent="0.25">
      <c r="A677" s="465"/>
      <c r="B677" s="173"/>
      <c r="C677" s="847" t="s">
        <v>542</v>
      </c>
      <c r="D677" s="847"/>
      <c r="E677" s="847"/>
      <c r="F677" s="853"/>
      <c r="G677" s="439"/>
    </row>
    <row r="678" spans="1:7" s="145" customFormat="1" ht="13.8" x14ac:dyDescent="0.25">
      <c r="A678" s="465"/>
      <c r="B678" s="173"/>
      <c r="C678" s="848"/>
      <c r="D678" s="848"/>
      <c r="E678" s="848"/>
      <c r="F678" s="849"/>
      <c r="G678" s="439"/>
    </row>
    <row r="679" spans="1:7" s="145" customFormat="1" ht="3.75" customHeight="1" x14ac:dyDescent="0.25">
      <c r="A679" s="465"/>
      <c r="B679" s="173"/>
      <c r="C679" s="177"/>
      <c r="D679" s="177"/>
      <c r="E679" s="177"/>
      <c r="F679" s="460"/>
      <c r="G679" s="439"/>
    </row>
    <row r="680" spans="1:7" s="145" customFormat="1" ht="13.8" x14ac:dyDescent="0.25">
      <c r="A680" s="465"/>
      <c r="B680" s="173"/>
      <c r="C680" s="847" t="s">
        <v>543</v>
      </c>
      <c r="D680" s="847"/>
      <c r="E680" s="847"/>
      <c r="F680" s="853"/>
      <c r="G680" s="439"/>
    </row>
    <row r="681" spans="1:7" s="145" customFormat="1" ht="13.8" x14ac:dyDescent="0.25">
      <c r="A681" s="465"/>
      <c r="B681" s="173"/>
      <c r="C681" s="848"/>
      <c r="D681" s="848"/>
      <c r="E681" s="848"/>
      <c r="F681" s="849"/>
      <c r="G681" s="439"/>
    </row>
    <row r="682" spans="1:7" s="145" customFormat="1" ht="3" customHeight="1" x14ac:dyDescent="0.25">
      <c r="A682" s="465"/>
      <c r="B682" s="173"/>
      <c r="C682" s="354"/>
      <c r="D682" s="354"/>
      <c r="E682" s="354"/>
      <c r="F682" s="354"/>
      <c r="G682" s="439"/>
    </row>
    <row r="683" spans="1:7" s="145" customFormat="1" ht="13.5" customHeight="1" x14ac:dyDescent="0.25">
      <c r="A683" s="465"/>
      <c r="B683" s="173"/>
      <c r="C683" s="847" t="s">
        <v>544</v>
      </c>
      <c r="D683" s="847"/>
      <c r="E683" s="847"/>
      <c r="F683" s="853"/>
      <c r="G683" s="439"/>
    </row>
    <row r="684" spans="1:7" s="145" customFormat="1" ht="13.8" x14ac:dyDescent="0.25">
      <c r="A684" s="465"/>
      <c r="B684" s="173"/>
      <c r="C684" s="848"/>
      <c r="D684" s="848"/>
      <c r="E684" s="848"/>
      <c r="F684" s="849"/>
      <c r="G684" s="439"/>
    </row>
    <row r="685" spans="1:7" s="145" customFormat="1" ht="3" customHeight="1" x14ac:dyDescent="0.25">
      <c r="A685" s="465"/>
      <c r="B685" s="173"/>
      <c r="G685" s="439"/>
    </row>
    <row r="686" spans="1:7" s="145" customFormat="1" ht="13.8" x14ac:dyDescent="0.25">
      <c r="A686" s="465"/>
      <c r="B686" s="173"/>
      <c r="C686" s="847" t="s">
        <v>545</v>
      </c>
      <c r="D686" s="847"/>
      <c r="E686" s="847"/>
      <c r="F686" s="853"/>
      <c r="G686" s="439"/>
    </row>
    <row r="687" spans="1:7" s="145" customFormat="1" ht="13.8" x14ac:dyDescent="0.25">
      <c r="A687" s="465"/>
      <c r="B687" s="173"/>
      <c r="C687" s="848"/>
      <c r="D687" s="848"/>
      <c r="E687" s="848"/>
      <c r="F687" s="849"/>
      <c r="G687" s="439"/>
    </row>
    <row r="688" spans="1:7" s="145" customFormat="1" ht="2.25" customHeight="1" x14ac:dyDescent="0.25">
      <c r="A688" s="465"/>
      <c r="B688" s="173"/>
      <c r="G688" s="439"/>
    </row>
    <row r="689" spans="1:7" s="145" customFormat="1" ht="13.8" x14ac:dyDescent="0.25">
      <c r="A689" s="465"/>
      <c r="B689" s="173"/>
      <c r="C689" s="861" t="s">
        <v>546</v>
      </c>
      <c r="D689" s="861"/>
      <c r="E689" s="861"/>
      <c r="F689" s="862"/>
      <c r="G689" s="439"/>
    </row>
    <row r="690" spans="1:7" s="145" customFormat="1" ht="13.8" x14ac:dyDescent="0.25">
      <c r="A690" s="465"/>
      <c r="B690" s="468"/>
      <c r="C690" s="848"/>
      <c r="D690" s="848"/>
      <c r="E690" s="848"/>
      <c r="F690" s="849"/>
      <c r="G690" s="439"/>
    </row>
    <row r="691" spans="1:7" s="145" customFormat="1" ht="3" customHeight="1" x14ac:dyDescent="0.25">
      <c r="A691" s="465"/>
      <c r="B691" s="468"/>
      <c r="C691" s="462"/>
      <c r="D691" s="442"/>
      <c r="E691" s="442"/>
      <c r="F691" s="443"/>
      <c r="G691" s="439"/>
    </row>
    <row r="692" spans="1:7" s="145" customFormat="1" ht="13.8" x14ac:dyDescent="0.25">
      <c r="A692" s="465"/>
      <c r="B692" s="468"/>
      <c r="C692" s="847" t="s">
        <v>547</v>
      </c>
      <c r="D692" s="847"/>
      <c r="E692" s="847"/>
      <c r="F692" s="853"/>
      <c r="G692" s="439"/>
    </row>
    <row r="693" spans="1:7" s="145" customFormat="1" ht="13.8" x14ac:dyDescent="0.25">
      <c r="A693" s="465"/>
      <c r="B693" s="468"/>
      <c r="C693" s="848"/>
      <c r="D693" s="848"/>
      <c r="E693" s="848"/>
      <c r="F693" s="849"/>
      <c r="G693" s="439"/>
    </row>
    <row r="694" spans="1:7" s="145" customFormat="1" ht="3" customHeight="1" x14ac:dyDescent="0.25">
      <c r="A694" s="465"/>
      <c r="B694" s="468"/>
      <c r="C694" s="463"/>
      <c r="D694" s="463"/>
      <c r="E694" s="463"/>
      <c r="F694" s="464"/>
      <c r="G694" s="439"/>
    </row>
    <row r="695" spans="1:7" s="145" customFormat="1" ht="13.8" x14ac:dyDescent="0.25">
      <c r="A695" s="465"/>
      <c r="B695" s="468"/>
      <c r="C695" s="847" t="s">
        <v>548</v>
      </c>
      <c r="D695" s="847"/>
      <c r="E695" s="847"/>
      <c r="F695" s="853"/>
      <c r="G695" s="439"/>
    </row>
    <row r="696" spans="1:7" s="145" customFormat="1" ht="2.25" customHeight="1" x14ac:dyDescent="0.25">
      <c r="A696" s="465"/>
      <c r="B696" s="468"/>
      <c r="C696" s="463"/>
      <c r="D696" s="463"/>
      <c r="E696" s="463"/>
      <c r="F696" s="464"/>
      <c r="G696" s="439"/>
    </row>
    <row r="697" spans="1:7" s="145" customFormat="1" ht="13.8" x14ac:dyDescent="0.25">
      <c r="A697" s="465"/>
      <c r="B697" s="468"/>
      <c r="C697" s="861" t="s">
        <v>549</v>
      </c>
      <c r="D697" s="861"/>
      <c r="E697" s="861"/>
      <c r="F697" s="862"/>
      <c r="G697" s="439"/>
    </row>
    <row r="698" spans="1:7" s="145" customFormat="1" ht="13.8" x14ac:dyDescent="0.25">
      <c r="A698" s="465"/>
      <c r="B698" s="468"/>
      <c r="C698" s="863"/>
      <c r="D698" s="863"/>
      <c r="E698" s="863"/>
      <c r="F698" s="863"/>
      <c r="G698" s="439"/>
    </row>
    <row r="699" spans="1:7" s="145" customFormat="1" ht="2.25" customHeight="1" x14ac:dyDescent="0.25">
      <c r="A699" s="465"/>
      <c r="B699" s="468"/>
      <c r="C699" s="463"/>
      <c r="D699" s="463"/>
      <c r="E699" s="463"/>
      <c r="F699" s="463"/>
      <c r="G699" s="439"/>
    </row>
    <row r="700" spans="1:7" s="145" customFormat="1" ht="13.8" x14ac:dyDescent="0.25">
      <c r="A700" s="465"/>
      <c r="B700" s="468"/>
      <c r="C700" s="847" t="s">
        <v>550</v>
      </c>
      <c r="D700" s="847"/>
      <c r="E700" s="847"/>
      <c r="F700" s="853"/>
      <c r="G700" s="439"/>
    </row>
    <row r="701" spans="1:7" s="145" customFormat="1" ht="13.8" x14ac:dyDescent="0.25">
      <c r="A701" s="465"/>
      <c r="B701" s="468"/>
      <c r="C701" s="848"/>
      <c r="D701" s="848"/>
      <c r="E701" s="848"/>
      <c r="F701" s="849"/>
      <c r="G701" s="439"/>
    </row>
    <row r="702" spans="1:7" s="145" customFormat="1" ht="2.25" customHeight="1" x14ac:dyDescent="0.25">
      <c r="A702" s="465"/>
      <c r="B702" s="468"/>
      <c r="D702" s="445"/>
      <c r="E702" s="445"/>
      <c r="F702" s="446"/>
      <c r="G702" s="439"/>
    </row>
    <row r="703" spans="1:7" s="145" customFormat="1" ht="13.8" x14ac:dyDescent="0.25">
      <c r="A703" s="465"/>
      <c r="B703" s="468"/>
      <c r="C703" s="861" t="s">
        <v>551</v>
      </c>
      <c r="D703" s="861"/>
      <c r="E703" s="861"/>
      <c r="F703" s="862"/>
      <c r="G703" s="439"/>
    </row>
    <row r="704" spans="1:7" s="145" customFormat="1" ht="13.8" x14ac:dyDescent="0.25">
      <c r="A704" s="465"/>
      <c r="B704" s="468"/>
      <c r="C704" s="863"/>
      <c r="D704" s="863"/>
      <c r="E704" s="863"/>
      <c r="F704" s="863"/>
      <c r="G704" s="439"/>
    </row>
    <row r="705" spans="1:13" s="145" customFormat="1" ht="2.25" customHeight="1" x14ac:dyDescent="0.25">
      <c r="A705" s="465"/>
      <c r="B705" s="468"/>
      <c r="C705" s="354"/>
      <c r="D705" s="354"/>
      <c r="E705" s="354"/>
      <c r="F705" s="454"/>
      <c r="G705" s="439"/>
    </row>
    <row r="706" spans="1:13" s="145" customFormat="1" ht="13.8" x14ac:dyDescent="0.25">
      <c r="A706" s="427"/>
      <c r="B706" s="462"/>
      <c r="C706" s="847" t="s">
        <v>552</v>
      </c>
      <c r="D706" s="848"/>
      <c r="E706" s="848"/>
      <c r="F706" s="849"/>
      <c r="G706" s="439"/>
    </row>
    <row r="707" spans="1:13" s="145" customFormat="1" ht="15" customHeight="1" x14ac:dyDescent="0.25">
      <c r="A707" s="427"/>
      <c r="B707" s="462"/>
      <c r="C707" s="848"/>
      <c r="D707" s="848"/>
      <c r="E707" s="848"/>
      <c r="F707" s="849"/>
      <c r="G707" s="439"/>
    </row>
    <row r="708" spans="1:13" s="145" customFormat="1" ht="13.8" x14ac:dyDescent="0.25">
      <c r="A708" s="427"/>
      <c r="B708" s="462"/>
      <c r="C708" s="848"/>
      <c r="D708" s="848"/>
      <c r="E708" s="848"/>
      <c r="F708" s="849"/>
      <c r="G708" s="439"/>
    </row>
    <row r="709" spans="1:13" s="145" customFormat="1" ht="1.5" customHeight="1" x14ac:dyDescent="0.25">
      <c r="A709" s="427"/>
      <c r="B709" s="462"/>
      <c r="C709" s="463"/>
      <c r="D709" s="463"/>
      <c r="E709" s="463"/>
      <c r="F709" s="464"/>
      <c r="G709" s="439"/>
    </row>
    <row r="710" spans="1:13" s="145" customFormat="1" ht="13.8" x14ac:dyDescent="0.25">
      <c r="A710" s="427"/>
      <c r="B710" s="462"/>
      <c r="C710" s="847" t="s">
        <v>553</v>
      </c>
      <c r="D710" s="847"/>
      <c r="E710" s="847"/>
      <c r="F710" s="853"/>
      <c r="G710" s="439"/>
    </row>
    <row r="711" spans="1:13" s="145" customFormat="1" ht="8.25" customHeight="1" x14ac:dyDescent="0.25">
      <c r="A711" s="427"/>
      <c r="B711" s="462"/>
      <c r="C711" s="463"/>
      <c r="D711" s="463"/>
      <c r="E711" s="463"/>
      <c r="F711" s="464"/>
      <c r="G711" s="439"/>
    </row>
    <row r="712" spans="1:13" s="145" customFormat="1" ht="13.8" x14ac:dyDescent="0.25">
      <c r="A712" s="427"/>
      <c r="B712" s="462" t="s">
        <v>923</v>
      </c>
      <c r="C712" s="850" t="s">
        <v>925</v>
      </c>
      <c r="D712" s="850"/>
      <c r="E712" s="850"/>
      <c r="F712" s="851"/>
      <c r="G712" s="439"/>
      <c r="J712" s="478"/>
      <c r="K712" s="478"/>
      <c r="L712"/>
      <c r="M712"/>
    </row>
    <row r="713" spans="1:13" s="145" customFormat="1" ht="3" customHeight="1" x14ac:dyDescent="0.25">
      <c r="A713" s="427"/>
      <c r="B713" s="462"/>
      <c r="C713" s="847"/>
      <c r="D713" s="847"/>
      <c r="E713" s="847"/>
      <c r="F713" s="853"/>
      <c r="G713" s="439"/>
      <c r="J713"/>
      <c r="K713" s="478"/>
      <c r="L713" s="478"/>
      <c r="M713"/>
    </row>
    <row r="714" spans="1:13" s="145" customFormat="1" ht="13.8" x14ac:dyDescent="0.25">
      <c r="A714" s="427"/>
      <c r="B714" s="462"/>
      <c r="C714" s="850" t="s">
        <v>926</v>
      </c>
      <c r="D714" s="850"/>
      <c r="E714" s="850"/>
      <c r="F714" s="851"/>
      <c r="G714" s="439"/>
      <c r="J714"/>
      <c r="K714"/>
      <c r="L714" s="478"/>
      <c r="M714" s="478"/>
    </row>
    <row r="715" spans="1:13" s="145" customFormat="1" ht="13.8" x14ac:dyDescent="0.25">
      <c r="A715" s="427"/>
      <c r="B715" s="462"/>
      <c r="C715" s="847" t="s">
        <v>1021</v>
      </c>
      <c r="D715" s="847"/>
      <c r="E715" s="847"/>
      <c r="F715" s="853"/>
      <c r="G715" s="439"/>
      <c r="J715" s="479"/>
      <c r="K715" s="479"/>
      <c r="L715"/>
      <c r="M715"/>
    </row>
    <row r="716" spans="1:13" s="145" customFormat="1" ht="13.8" x14ac:dyDescent="0.25">
      <c r="A716" s="427"/>
      <c r="B716" s="462"/>
      <c r="C716" s="847" t="s">
        <v>927</v>
      </c>
      <c r="D716" s="847"/>
      <c r="E716" s="847"/>
      <c r="F716" s="853"/>
      <c r="G716" s="439"/>
      <c r="J716"/>
      <c r="K716"/>
      <c r="L716" s="478"/>
      <c r="M716" s="478"/>
    </row>
    <row r="717" spans="1:13" s="145" customFormat="1" ht="13.8" x14ac:dyDescent="0.25">
      <c r="A717" s="427"/>
      <c r="B717" s="462"/>
      <c r="C717" s="847" t="s">
        <v>928</v>
      </c>
      <c r="D717" s="847"/>
      <c r="E717" s="847"/>
      <c r="F717" s="853"/>
      <c r="G717" s="439"/>
      <c r="J717" s="479"/>
      <c r="K717" s="479"/>
      <c r="L717"/>
      <c r="M717"/>
    </row>
    <row r="718" spans="1:13" s="145" customFormat="1" ht="13.8" x14ac:dyDescent="0.25">
      <c r="A718" s="427"/>
      <c r="B718" s="462"/>
      <c r="C718" s="847" t="s">
        <v>929</v>
      </c>
      <c r="D718" s="847"/>
      <c r="E718" s="847"/>
      <c r="F718" s="853"/>
      <c r="G718" s="439"/>
      <c r="J718" s="479"/>
      <c r="K718" s="479"/>
      <c r="L718"/>
      <c r="M718"/>
    </row>
    <row r="719" spans="1:13" s="145" customFormat="1" ht="13.8" x14ac:dyDescent="0.25">
      <c r="A719" s="427"/>
      <c r="B719" s="462"/>
      <c r="C719" s="861" t="s">
        <v>924</v>
      </c>
      <c r="D719" s="861"/>
      <c r="E719" s="861"/>
      <c r="F719" s="862"/>
      <c r="G719" s="439"/>
      <c r="J719" s="479"/>
      <c r="K719" s="479"/>
      <c r="L719"/>
      <c r="M719"/>
    </row>
    <row r="720" spans="1:13" s="145" customFormat="1" ht="43.2" customHeight="1" x14ac:dyDescent="0.25">
      <c r="A720" s="427"/>
      <c r="B720" s="462"/>
      <c r="C720" s="861"/>
      <c r="D720" s="861"/>
      <c r="E720" s="861"/>
      <c r="F720" s="862"/>
      <c r="G720" s="439"/>
      <c r="J720" s="479"/>
      <c r="K720" s="479"/>
      <c r="L720"/>
      <c r="M720"/>
    </row>
    <row r="721" spans="1:7" ht="5.25" customHeight="1" x14ac:dyDescent="0.25">
      <c r="A721" s="272"/>
      <c r="B721" s="273"/>
      <c r="C721" s="270"/>
      <c r="D721" s="270"/>
      <c r="E721" s="270"/>
      <c r="F721" s="271"/>
      <c r="G721" s="238"/>
    </row>
    <row r="722" spans="1:7" ht="20.25" customHeight="1" x14ac:dyDescent="0.25">
      <c r="A722" s="123"/>
      <c r="B722" s="837" t="s">
        <v>442</v>
      </c>
      <c r="C722" s="837"/>
      <c r="D722" s="125"/>
      <c r="E722" s="125"/>
      <c r="F722" s="156" t="s">
        <v>429</v>
      </c>
      <c r="G722" s="126" t="str">
        <f>IF(SUM(G656:G721)=0,"",SUM(G656:G721))</f>
        <v/>
      </c>
    </row>
    <row r="723" spans="1:7" ht="20.25" customHeight="1" x14ac:dyDescent="0.25">
      <c r="A723" s="157"/>
      <c r="B723" s="838" t="s">
        <v>424</v>
      </c>
      <c r="C723" s="839"/>
      <c r="D723" s="839"/>
      <c r="E723" s="839"/>
      <c r="F723" s="840"/>
      <c r="G723" s="139" t="s">
        <v>428</v>
      </c>
    </row>
    <row r="724" spans="1:7" ht="15" x14ac:dyDescent="0.25">
      <c r="A724" s="166"/>
      <c r="B724" s="165"/>
      <c r="C724" s="165"/>
      <c r="D724" s="165"/>
      <c r="E724" s="165"/>
      <c r="F724" s="258"/>
      <c r="G724" s="235"/>
    </row>
    <row r="725" spans="1:7" s="145" customFormat="1" ht="13.8" x14ac:dyDescent="0.25">
      <c r="A725" s="427"/>
      <c r="B725" s="405" t="s">
        <v>554</v>
      </c>
      <c r="C725" s="406" t="s">
        <v>555</v>
      </c>
      <c r="F725" s="386"/>
      <c r="G725" s="439"/>
    </row>
    <row r="726" spans="1:7" s="145" customFormat="1" ht="13.8" x14ac:dyDescent="0.25">
      <c r="A726" s="427"/>
      <c r="B726" s="173"/>
      <c r="F726" s="470"/>
      <c r="G726" s="439"/>
    </row>
    <row r="727" spans="1:7" s="145" customFormat="1" ht="13.8" x14ac:dyDescent="0.25">
      <c r="A727" s="427"/>
      <c r="B727" s="173"/>
      <c r="C727" s="406" t="s">
        <v>556</v>
      </c>
      <c r="F727" s="470"/>
      <c r="G727" s="439"/>
    </row>
    <row r="728" spans="1:7" s="145" customFormat="1" ht="9.75" customHeight="1" x14ac:dyDescent="0.25">
      <c r="A728" s="427"/>
      <c r="B728" s="173"/>
      <c r="D728" s="416"/>
      <c r="F728" s="470"/>
      <c r="G728" s="439"/>
    </row>
    <row r="729" spans="1:7" s="145" customFormat="1" ht="13.8" x14ac:dyDescent="0.25">
      <c r="A729" s="427"/>
      <c r="B729" s="173" t="s">
        <v>557</v>
      </c>
      <c r="C729" s="145" t="s">
        <v>558</v>
      </c>
      <c r="F729" s="470"/>
      <c r="G729" s="439"/>
    </row>
    <row r="730" spans="1:7" s="145" customFormat="1" ht="12" customHeight="1" x14ac:dyDescent="0.25">
      <c r="A730" s="427"/>
      <c r="B730" s="144"/>
      <c r="F730" s="470"/>
      <c r="G730" s="439"/>
    </row>
    <row r="731" spans="1:7" s="145" customFormat="1" ht="13.8" x14ac:dyDescent="0.25">
      <c r="A731" s="427"/>
      <c r="B731" s="144"/>
      <c r="C731" s="859" t="s">
        <v>559</v>
      </c>
      <c r="D731" s="859"/>
      <c r="E731" s="859"/>
      <c r="F731" s="860"/>
      <c r="G731" s="439"/>
    </row>
    <row r="732" spans="1:7" s="145" customFormat="1" ht="13.8" x14ac:dyDescent="0.25">
      <c r="A732" s="427"/>
      <c r="B732" s="462"/>
      <c r="C732" s="833"/>
      <c r="D732" s="833"/>
      <c r="E732" s="833"/>
      <c r="F732" s="834"/>
      <c r="G732" s="439"/>
    </row>
    <row r="733" spans="1:7" s="145" customFormat="1" ht="13.8" x14ac:dyDescent="0.25">
      <c r="A733" s="427"/>
      <c r="B733" s="462"/>
      <c r="C733" s="833"/>
      <c r="D733" s="833"/>
      <c r="E733" s="833"/>
      <c r="F733" s="834"/>
      <c r="G733" s="439"/>
    </row>
    <row r="734" spans="1:7" s="145" customFormat="1" ht="13.8" x14ac:dyDescent="0.25">
      <c r="A734" s="427"/>
      <c r="B734" s="462"/>
      <c r="C734" s="833"/>
      <c r="D734" s="833"/>
      <c r="E734" s="833"/>
      <c r="F734" s="834"/>
      <c r="G734" s="439"/>
    </row>
    <row r="735" spans="1:7" s="145" customFormat="1" ht="13.8" x14ac:dyDescent="0.25">
      <c r="A735" s="427"/>
      <c r="B735" s="462"/>
      <c r="C735" s="462"/>
      <c r="D735" s="442"/>
      <c r="E735" s="442"/>
      <c r="F735" s="443"/>
      <c r="G735" s="439"/>
    </row>
    <row r="736" spans="1:7" s="145" customFormat="1" ht="13.8" x14ac:dyDescent="0.25">
      <c r="A736" s="427"/>
      <c r="B736" s="173" t="s">
        <v>560</v>
      </c>
      <c r="C736" s="145" t="s">
        <v>149</v>
      </c>
      <c r="D736" s="442"/>
      <c r="E736" s="442"/>
      <c r="F736" s="443"/>
      <c r="G736" s="439"/>
    </row>
    <row r="737" spans="1:7" s="145" customFormat="1" ht="9" customHeight="1" x14ac:dyDescent="0.25">
      <c r="A737" s="427"/>
      <c r="B737" s="462"/>
      <c r="C737" s="462"/>
      <c r="D737" s="442"/>
      <c r="E737" s="442"/>
      <c r="F737" s="443"/>
      <c r="G737" s="439"/>
    </row>
    <row r="738" spans="1:7" s="145" customFormat="1" ht="13.8" x14ac:dyDescent="0.25">
      <c r="A738" s="427"/>
      <c r="B738" s="462"/>
      <c r="C738" s="843" t="s">
        <v>151</v>
      </c>
      <c r="D738" s="833"/>
      <c r="E738" s="833"/>
      <c r="F738" s="834"/>
      <c r="G738" s="439"/>
    </row>
    <row r="739" spans="1:7" s="145" customFormat="1" ht="13.8" x14ac:dyDescent="0.25">
      <c r="A739" s="427"/>
      <c r="B739" s="462"/>
      <c r="C739" s="833"/>
      <c r="D739" s="833"/>
      <c r="E739" s="833"/>
      <c r="F739" s="834"/>
      <c r="G739" s="439"/>
    </row>
    <row r="740" spans="1:7" s="145" customFormat="1" ht="13.8" x14ac:dyDescent="0.25">
      <c r="A740" s="427"/>
      <c r="B740" s="462"/>
      <c r="C740" s="833"/>
      <c r="D740" s="833"/>
      <c r="E740" s="833"/>
      <c r="F740" s="834"/>
      <c r="G740" s="439"/>
    </row>
    <row r="741" spans="1:7" s="145" customFormat="1" ht="9" customHeight="1" x14ac:dyDescent="0.25">
      <c r="A741" s="427"/>
      <c r="B741" s="462"/>
      <c r="C741" s="462"/>
      <c r="D741" s="442"/>
      <c r="E741" s="442"/>
      <c r="F741" s="443"/>
      <c r="G741" s="439"/>
    </row>
    <row r="742" spans="1:7" s="145" customFormat="1" ht="13.8" x14ac:dyDescent="0.25">
      <c r="A742" s="427"/>
      <c r="B742" s="462"/>
      <c r="C742" s="843" t="s">
        <v>150</v>
      </c>
      <c r="D742" s="833"/>
      <c r="E742" s="833"/>
      <c r="F742" s="834"/>
      <c r="G742" s="439"/>
    </row>
    <row r="743" spans="1:7" s="145" customFormat="1" ht="13.8" x14ac:dyDescent="0.25">
      <c r="A743" s="427"/>
      <c r="B743" s="462"/>
      <c r="C743" s="833"/>
      <c r="D743" s="833"/>
      <c r="E743" s="833"/>
      <c r="F743" s="834"/>
      <c r="G743" s="439"/>
    </row>
    <row r="744" spans="1:7" s="145" customFormat="1" ht="5.25" customHeight="1" x14ac:dyDescent="0.25">
      <c r="A744" s="427"/>
      <c r="B744" s="462"/>
      <c r="C744" s="462"/>
      <c r="D744" s="442"/>
      <c r="E744" s="442"/>
      <c r="F744" s="443"/>
      <c r="G744" s="439"/>
    </row>
    <row r="745" spans="1:7" s="145" customFormat="1" ht="13.8" x14ac:dyDescent="0.25">
      <c r="A745" s="427"/>
      <c r="B745" s="462"/>
      <c r="C745" s="346" t="s">
        <v>152</v>
      </c>
      <c r="D745" s="442"/>
      <c r="E745" s="442"/>
      <c r="F745" s="443"/>
      <c r="G745" s="439"/>
    </row>
    <row r="746" spans="1:7" s="145" customFormat="1" ht="13.8" x14ac:dyDescent="0.25">
      <c r="A746" s="427"/>
      <c r="B746" s="462"/>
      <c r="C746" s="346"/>
      <c r="D746" s="442"/>
      <c r="E746" s="442"/>
      <c r="F746" s="443"/>
      <c r="G746" s="439"/>
    </row>
    <row r="747" spans="1:7" s="145" customFormat="1" ht="13.8" x14ac:dyDescent="0.25">
      <c r="A747" s="427"/>
      <c r="B747" s="173" t="s">
        <v>1083</v>
      </c>
      <c r="C747" s="145" t="s">
        <v>153</v>
      </c>
      <c r="D747" s="442"/>
      <c r="E747" s="442"/>
      <c r="F747" s="443"/>
      <c r="G747" s="439"/>
    </row>
    <row r="748" spans="1:7" s="145" customFormat="1" ht="12" customHeight="1" x14ac:dyDescent="0.25">
      <c r="A748" s="427"/>
      <c r="B748" s="462"/>
      <c r="C748" s="346"/>
      <c r="D748" s="442"/>
      <c r="E748" s="442"/>
      <c r="F748" s="443"/>
      <c r="G748" s="439"/>
    </row>
    <row r="749" spans="1:7" s="145" customFormat="1" ht="13.8" x14ac:dyDescent="0.25">
      <c r="A749" s="427"/>
      <c r="B749" s="462"/>
      <c r="C749" s="833" t="s">
        <v>154</v>
      </c>
      <c r="D749" s="833"/>
      <c r="E749" s="833"/>
      <c r="F749" s="834"/>
      <c r="G749" s="439"/>
    </row>
    <row r="750" spans="1:7" s="145" customFormat="1" ht="13.8" x14ac:dyDescent="0.25">
      <c r="A750" s="427"/>
      <c r="B750" s="462"/>
      <c r="C750" s="833"/>
      <c r="D750" s="833"/>
      <c r="E750" s="833"/>
      <c r="F750" s="834"/>
      <c r="G750" s="439"/>
    </row>
    <row r="751" spans="1:7" s="145" customFormat="1" ht="13.8" x14ac:dyDescent="0.25">
      <c r="A751" s="427"/>
      <c r="B751" s="462"/>
      <c r="C751" s="833"/>
      <c r="D751" s="833"/>
      <c r="E751" s="833"/>
      <c r="F751" s="834"/>
      <c r="G751" s="439"/>
    </row>
    <row r="752" spans="1:7" s="145" customFormat="1" ht="9.75" customHeight="1" x14ac:dyDescent="0.25">
      <c r="A752" s="427"/>
      <c r="B752" s="462"/>
      <c r="C752" s="346"/>
      <c r="D752" s="442"/>
      <c r="E752" s="442"/>
      <c r="F752" s="443"/>
      <c r="G752" s="439"/>
    </row>
    <row r="753" spans="1:7" s="145" customFormat="1" ht="13.8" x14ac:dyDescent="0.25">
      <c r="A753" s="427"/>
      <c r="B753" s="462"/>
      <c r="C753" s="833" t="s">
        <v>155</v>
      </c>
      <c r="D753" s="833"/>
      <c r="E753" s="833"/>
      <c r="F753" s="834"/>
      <c r="G753" s="439"/>
    </row>
    <row r="754" spans="1:7" s="145" customFormat="1" ht="13.8" x14ac:dyDescent="0.25">
      <c r="A754" s="427"/>
      <c r="B754" s="462"/>
      <c r="C754" s="833"/>
      <c r="D754" s="833"/>
      <c r="E754" s="833"/>
      <c r="F754" s="834"/>
      <c r="G754" s="439"/>
    </row>
    <row r="755" spans="1:7" s="145" customFormat="1" ht="13.8" x14ac:dyDescent="0.25">
      <c r="A755" s="427"/>
      <c r="B755" s="462"/>
      <c r="C755" s="346"/>
      <c r="D755" s="442"/>
      <c r="E755" s="442"/>
      <c r="F755" s="443"/>
      <c r="G755" s="439"/>
    </row>
    <row r="756" spans="1:7" s="145" customFormat="1" ht="13.8" x14ac:dyDescent="0.25">
      <c r="A756" s="427"/>
      <c r="B756" s="173" t="s">
        <v>156</v>
      </c>
      <c r="C756" s="145" t="s">
        <v>157</v>
      </c>
      <c r="D756" s="442"/>
      <c r="E756" s="442"/>
      <c r="F756" s="443"/>
      <c r="G756" s="439"/>
    </row>
    <row r="757" spans="1:7" s="145" customFormat="1" ht="9.75" customHeight="1" x14ac:dyDescent="0.25">
      <c r="A757" s="427"/>
      <c r="B757" s="462"/>
      <c r="C757" s="346"/>
      <c r="D757" s="442"/>
      <c r="E757" s="442"/>
      <c r="F757" s="443"/>
      <c r="G757" s="439"/>
    </row>
    <row r="758" spans="1:7" s="145" customFormat="1" ht="13.8" x14ac:dyDescent="0.25">
      <c r="A758" s="427"/>
      <c r="B758" s="462"/>
      <c r="C758" s="833" t="s">
        <v>158</v>
      </c>
      <c r="D758" s="833"/>
      <c r="E758" s="833"/>
      <c r="F758" s="834"/>
      <c r="G758" s="439"/>
    </row>
    <row r="759" spans="1:7" s="145" customFormat="1" ht="13.8" x14ac:dyDescent="0.25">
      <c r="A759" s="427"/>
      <c r="B759" s="462"/>
      <c r="C759" s="833"/>
      <c r="D759" s="833"/>
      <c r="E759" s="833"/>
      <c r="F759" s="834"/>
      <c r="G759" s="439"/>
    </row>
    <row r="760" spans="1:7" s="145" customFormat="1" ht="13.8" x14ac:dyDescent="0.25">
      <c r="A760" s="427"/>
      <c r="B760" s="462"/>
      <c r="C760" s="833"/>
      <c r="D760" s="833"/>
      <c r="E760" s="833"/>
      <c r="F760" s="834"/>
      <c r="G760" s="439"/>
    </row>
    <row r="761" spans="1:7" s="145" customFormat="1" ht="13.8" x14ac:dyDescent="0.25">
      <c r="A761" s="427"/>
      <c r="B761" s="462"/>
      <c r="C761" s="833"/>
      <c r="D761" s="833"/>
      <c r="E761" s="833"/>
      <c r="F761" s="834"/>
      <c r="G761" s="439"/>
    </row>
    <row r="762" spans="1:7" s="145" customFormat="1" ht="8.25" customHeight="1" x14ac:dyDescent="0.25">
      <c r="A762" s="427"/>
      <c r="B762" s="462"/>
      <c r="C762" s="346"/>
      <c r="D762" s="442"/>
      <c r="E762" s="442"/>
      <c r="F762" s="443"/>
      <c r="G762" s="439"/>
    </row>
    <row r="763" spans="1:7" s="145" customFormat="1" ht="13.8" x14ac:dyDescent="0.25">
      <c r="A763" s="427"/>
      <c r="B763" s="462"/>
      <c r="C763" s="833" t="s">
        <v>159</v>
      </c>
      <c r="D763" s="833"/>
      <c r="E763" s="833"/>
      <c r="F763" s="834"/>
      <c r="G763" s="439"/>
    </row>
    <row r="764" spans="1:7" s="145" customFormat="1" ht="13.8" x14ac:dyDescent="0.25">
      <c r="A764" s="427"/>
      <c r="B764" s="462"/>
      <c r="C764" s="833"/>
      <c r="D764" s="833"/>
      <c r="E764" s="833"/>
      <c r="F764" s="834"/>
      <c r="G764" s="439"/>
    </row>
    <row r="765" spans="1:7" s="145" customFormat="1" ht="10.5" customHeight="1" x14ac:dyDescent="0.25">
      <c r="A765" s="427"/>
      <c r="B765" s="462"/>
      <c r="C765" s="368"/>
      <c r="D765" s="368"/>
      <c r="E765" s="368"/>
      <c r="F765" s="348"/>
      <c r="G765" s="439"/>
    </row>
    <row r="766" spans="1:7" s="145" customFormat="1" ht="13.8" x14ac:dyDescent="0.25">
      <c r="A766" s="427"/>
      <c r="B766" s="173" t="s">
        <v>561</v>
      </c>
      <c r="C766" s="145" t="s">
        <v>160</v>
      </c>
      <c r="D766" s="368"/>
      <c r="E766" s="368"/>
      <c r="F766" s="348"/>
      <c r="G766" s="439"/>
    </row>
    <row r="767" spans="1:7" s="145" customFormat="1" ht="9.75" customHeight="1" x14ac:dyDescent="0.25">
      <c r="A767" s="427"/>
      <c r="B767" s="462"/>
      <c r="C767" s="368"/>
      <c r="D767" s="368"/>
      <c r="E767" s="368"/>
      <c r="F767" s="348"/>
      <c r="G767" s="439"/>
    </row>
    <row r="768" spans="1:7" s="145" customFormat="1" ht="13.8" x14ac:dyDescent="0.25">
      <c r="A768" s="427"/>
      <c r="B768" s="462"/>
      <c r="C768" s="833" t="s">
        <v>161</v>
      </c>
      <c r="D768" s="833"/>
      <c r="E768" s="833"/>
      <c r="F768" s="834"/>
      <c r="G768" s="439"/>
    </row>
    <row r="769" spans="1:7" s="145" customFormat="1" ht="13.8" x14ac:dyDescent="0.25">
      <c r="A769" s="413"/>
      <c r="B769" s="353"/>
      <c r="C769" s="833"/>
      <c r="D769" s="833"/>
      <c r="E769" s="833"/>
      <c r="F769" s="834"/>
      <c r="G769" s="398"/>
    </row>
    <row r="770" spans="1:7" s="145" customFormat="1" ht="13.8" x14ac:dyDescent="0.25">
      <c r="A770" s="413"/>
      <c r="B770" s="353"/>
      <c r="C770" s="368"/>
      <c r="D770" s="368"/>
      <c r="E770" s="368"/>
      <c r="F770" s="348"/>
      <c r="G770" s="398"/>
    </row>
    <row r="771" spans="1:7" s="145" customFormat="1" ht="13.8" x14ac:dyDescent="0.25">
      <c r="A771" s="413"/>
      <c r="B771" s="353"/>
      <c r="C771" s="274" t="s">
        <v>162</v>
      </c>
      <c r="D771" s="368"/>
      <c r="E771" s="368"/>
      <c r="F771" s="348"/>
      <c r="G771" s="398"/>
    </row>
    <row r="772" spans="1:7" s="145" customFormat="1" ht="13.8" x14ac:dyDescent="0.25">
      <c r="A772" s="413"/>
      <c r="B772" s="353"/>
      <c r="C772" s="274"/>
      <c r="D772" s="368"/>
      <c r="E772" s="368"/>
      <c r="F772" s="348"/>
      <c r="G772" s="398"/>
    </row>
    <row r="773" spans="1:7" s="145" customFormat="1" ht="13.8" x14ac:dyDescent="0.25">
      <c r="A773" s="413"/>
      <c r="B773" s="353"/>
      <c r="C773" s="274"/>
      <c r="D773" s="368"/>
      <c r="E773" s="368"/>
      <c r="F773" s="348"/>
      <c r="G773" s="398"/>
    </row>
    <row r="774" spans="1:7" ht="15" x14ac:dyDescent="0.25">
      <c r="A774" s="176"/>
      <c r="B774" s="275"/>
      <c r="C774" s="276"/>
      <c r="D774" s="276"/>
      <c r="E774" s="276"/>
      <c r="F774" s="277"/>
      <c r="G774" s="147"/>
    </row>
    <row r="775" spans="1:7" ht="20.25" customHeight="1" x14ac:dyDescent="0.25">
      <c r="A775" s="123"/>
      <c r="B775" s="837" t="s">
        <v>442</v>
      </c>
      <c r="C775" s="837"/>
      <c r="D775" s="125"/>
      <c r="E775" s="125"/>
      <c r="F775" s="156" t="s">
        <v>429</v>
      </c>
      <c r="G775" s="126" t="str">
        <f>IF(SUM(G724:G774)=0,"",SUM(G724:G774))</f>
        <v/>
      </c>
    </row>
    <row r="776" spans="1:7" ht="20.25" customHeight="1" x14ac:dyDescent="0.25">
      <c r="A776" s="157"/>
      <c r="B776" s="838" t="s">
        <v>424</v>
      </c>
      <c r="C776" s="839"/>
      <c r="D776" s="839"/>
      <c r="E776" s="839"/>
      <c r="F776" s="840"/>
      <c r="G776" s="139" t="s">
        <v>428</v>
      </c>
    </row>
    <row r="777" spans="1:7" ht="8.25" customHeight="1" x14ac:dyDescent="0.25">
      <c r="A777" s="211"/>
      <c r="B777" s="189"/>
      <c r="C777" s="216"/>
      <c r="D777" s="216"/>
      <c r="E777" s="216"/>
      <c r="F777" s="217"/>
      <c r="G777" s="212"/>
    </row>
    <row r="778" spans="1:7" s="145" customFormat="1" ht="13.8" x14ac:dyDescent="0.25">
      <c r="A778" s="471"/>
      <c r="B778" s="405" t="s">
        <v>554</v>
      </c>
      <c r="C778" s="841" t="s">
        <v>562</v>
      </c>
      <c r="D778" s="841"/>
      <c r="E778" s="841"/>
      <c r="F778" s="842"/>
      <c r="G778" s="474"/>
    </row>
    <row r="779" spans="1:7" s="145" customFormat="1" ht="9.75" customHeight="1" x14ac:dyDescent="0.25">
      <c r="A779" s="471"/>
      <c r="B779" s="405"/>
      <c r="C779" s="472"/>
      <c r="D779" s="472"/>
      <c r="E779" s="472"/>
      <c r="F779" s="473"/>
      <c r="G779" s="474"/>
    </row>
    <row r="780" spans="1:7" s="145" customFormat="1" ht="13.8" x14ac:dyDescent="0.25">
      <c r="A780" s="471"/>
      <c r="B780" s="173" t="s">
        <v>163</v>
      </c>
      <c r="C780" s="145" t="s">
        <v>164</v>
      </c>
      <c r="D780" s="472"/>
      <c r="E780" s="472"/>
      <c r="F780" s="473"/>
      <c r="G780" s="474"/>
    </row>
    <row r="781" spans="1:7" s="145" customFormat="1" ht="8.25" customHeight="1" x14ac:dyDescent="0.25">
      <c r="A781" s="471"/>
      <c r="B781" s="405"/>
      <c r="C781" s="472"/>
      <c r="D781" s="472"/>
      <c r="E781" s="472"/>
      <c r="F781" s="473"/>
      <c r="G781" s="474"/>
    </row>
    <row r="782" spans="1:7" s="145" customFormat="1" ht="13.8" x14ac:dyDescent="0.25">
      <c r="A782" s="471"/>
      <c r="B782" s="405"/>
      <c r="C782" s="833" t="s">
        <v>918</v>
      </c>
      <c r="D782" s="833"/>
      <c r="E782" s="833"/>
      <c r="F782" s="834"/>
      <c r="G782" s="474"/>
    </row>
    <row r="783" spans="1:7" s="145" customFormat="1" ht="13.8" x14ac:dyDescent="0.25">
      <c r="A783" s="471"/>
      <c r="B783" s="405"/>
      <c r="C783" s="833"/>
      <c r="D783" s="833"/>
      <c r="E783" s="833"/>
      <c r="F783" s="834"/>
      <c r="G783" s="474"/>
    </row>
    <row r="784" spans="1:7" s="145" customFormat="1" ht="13.8" x14ac:dyDescent="0.25">
      <c r="A784" s="471"/>
      <c r="B784" s="405"/>
      <c r="C784" s="833"/>
      <c r="D784" s="833"/>
      <c r="E784" s="833"/>
      <c r="F784" s="834"/>
      <c r="G784" s="474"/>
    </row>
    <row r="785" spans="1:7" s="145" customFormat="1" ht="13.8" x14ac:dyDescent="0.25">
      <c r="A785" s="471"/>
      <c r="B785" s="405"/>
      <c r="C785" s="833"/>
      <c r="D785" s="833"/>
      <c r="E785" s="833"/>
      <c r="F785" s="834"/>
      <c r="G785" s="474"/>
    </row>
    <row r="786" spans="1:7" s="145" customFormat="1" ht="13.8" x14ac:dyDescent="0.25">
      <c r="A786" s="471"/>
      <c r="B786" s="405"/>
      <c r="C786" s="833"/>
      <c r="D786" s="833"/>
      <c r="E786" s="833"/>
      <c r="F786" s="834"/>
      <c r="G786" s="474"/>
    </row>
    <row r="787" spans="1:7" s="145" customFormat="1" ht="8.25" customHeight="1" x14ac:dyDescent="0.25">
      <c r="A787" s="471"/>
      <c r="B787" s="405"/>
      <c r="C787" s="472"/>
      <c r="D787" s="472"/>
      <c r="E787" s="472"/>
      <c r="F787" s="473"/>
      <c r="G787" s="474"/>
    </row>
    <row r="788" spans="1:7" s="145" customFormat="1" ht="13.8" x14ac:dyDescent="0.25">
      <c r="A788" s="471"/>
      <c r="B788" s="405"/>
      <c r="C788" s="833" t="s">
        <v>919</v>
      </c>
      <c r="D788" s="833"/>
      <c r="E788" s="833"/>
      <c r="F788" s="834"/>
      <c r="G788" s="474"/>
    </row>
    <row r="789" spans="1:7" s="145" customFormat="1" ht="13.8" x14ac:dyDescent="0.25">
      <c r="A789" s="471"/>
      <c r="B789" s="405"/>
      <c r="C789" s="833"/>
      <c r="D789" s="833"/>
      <c r="E789" s="833"/>
      <c r="F789" s="834"/>
      <c r="G789" s="474"/>
    </row>
    <row r="790" spans="1:7" s="145" customFormat="1" ht="13.8" x14ac:dyDescent="0.25">
      <c r="A790" s="471"/>
      <c r="B790" s="405"/>
      <c r="C790" s="833"/>
      <c r="D790" s="833"/>
      <c r="E790" s="833"/>
      <c r="F790" s="834"/>
      <c r="G790" s="474"/>
    </row>
    <row r="791" spans="1:7" s="145" customFormat="1" ht="6" customHeight="1" x14ac:dyDescent="0.25">
      <c r="A791" s="471"/>
      <c r="B791" s="405"/>
      <c r="C791" s="346"/>
      <c r="D791" s="346"/>
      <c r="E791" s="346"/>
      <c r="F791" s="350"/>
      <c r="G791" s="474"/>
    </row>
    <row r="792" spans="1:7" s="145" customFormat="1" ht="13.8" x14ac:dyDescent="0.25">
      <c r="A792" s="471"/>
      <c r="B792" s="405"/>
      <c r="C792" s="833" t="s">
        <v>920</v>
      </c>
      <c r="D792" s="833"/>
      <c r="E792" s="833"/>
      <c r="F792" s="834"/>
      <c r="G792" s="474"/>
    </row>
    <row r="793" spans="1:7" s="145" customFormat="1" ht="13.8" x14ac:dyDescent="0.25">
      <c r="A793" s="471"/>
      <c r="B793" s="405"/>
      <c r="C793" s="833"/>
      <c r="D793" s="833"/>
      <c r="E793" s="833"/>
      <c r="F793" s="834"/>
      <c r="G793" s="474"/>
    </row>
    <row r="794" spans="1:7" s="145" customFormat="1" ht="13.8" x14ac:dyDescent="0.25">
      <c r="A794" s="471"/>
      <c r="B794" s="405"/>
      <c r="C794" s="833"/>
      <c r="D794" s="833"/>
      <c r="E794" s="833"/>
      <c r="F794" s="834"/>
      <c r="G794" s="474"/>
    </row>
    <row r="795" spans="1:7" s="145" customFormat="1" ht="13.8" x14ac:dyDescent="0.25">
      <c r="A795" s="471"/>
      <c r="B795" s="405"/>
      <c r="C795" s="833"/>
      <c r="D795" s="833"/>
      <c r="E795" s="833"/>
      <c r="F795" s="834"/>
      <c r="G795" s="474"/>
    </row>
    <row r="796" spans="1:7" s="145" customFormat="1" ht="7.5" customHeight="1" x14ac:dyDescent="0.25">
      <c r="A796" s="471"/>
      <c r="B796" s="405"/>
      <c r="C796" s="472"/>
      <c r="D796" s="472"/>
      <c r="E796" s="472"/>
      <c r="F796" s="473"/>
      <c r="G796" s="474"/>
    </row>
    <row r="797" spans="1:7" s="145" customFormat="1" ht="13.8" x14ac:dyDescent="0.25">
      <c r="A797" s="471"/>
      <c r="B797" s="405"/>
      <c r="C797" s="843" t="s">
        <v>921</v>
      </c>
      <c r="D797" s="833"/>
      <c r="E797" s="833"/>
      <c r="F797" s="834"/>
      <c r="G797" s="474"/>
    </row>
    <row r="798" spans="1:7" s="145" customFormat="1" ht="13.8" x14ac:dyDescent="0.25">
      <c r="A798" s="471"/>
      <c r="B798" s="405"/>
      <c r="C798" s="833"/>
      <c r="D798" s="833"/>
      <c r="E798" s="833"/>
      <c r="F798" s="834"/>
      <c r="G798" s="474"/>
    </row>
    <row r="799" spans="1:7" s="145" customFormat="1" ht="13.8" x14ac:dyDescent="0.25">
      <c r="A799" s="471"/>
      <c r="B799" s="405"/>
      <c r="C799" s="833"/>
      <c r="D799" s="833"/>
      <c r="E799" s="833"/>
      <c r="F799" s="834"/>
      <c r="G799" s="474"/>
    </row>
    <row r="800" spans="1:7" s="145" customFormat="1" ht="7.5" customHeight="1" x14ac:dyDescent="0.25">
      <c r="A800" s="471"/>
      <c r="B800" s="405"/>
      <c r="C800" s="472"/>
      <c r="D800" s="472"/>
      <c r="E800" s="472"/>
      <c r="F800" s="473"/>
      <c r="G800" s="474"/>
    </row>
    <row r="801" spans="1:7" s="145" customFormat="1" ht="13.8" x14ac:dyDescent="0.25">
      <c r="A801" s="471"/>
      <c r="B801" s="405"/>
      <c r="C801" s="833" t="s">
        <v>912</v>
      </c>
      <c r="D801" s="833"/>
      <c r="E801" s="833"/>
      <c r="F801" s="834"/>
      <c r="G801" s="474"/>
    </row>
    <row r="802" spans="1:7" s="145" customFormat="1" ht="13.8" x14ac:dyDescent="0.25">
      <c r="A802" s="471"/>
      <c r="B802" s="405"/>
      <c r="C802" s="833"/>
      <c r="D802" s="833"/>
      <c r="E802" s="833"/>
      <c r="F802" s="834"/>
      <c r="G802" s="474"/>
    </row>
    <row r="803" spans="1:7" s="145" customFormat="1" ht="9" customHeight="1" x14ac:dyDescent="0.25">
      <c r="A803" s="471"/>
      <c r="B803" s="405"/>
      <c r="C803" s="472"/>
      <c r="D803" s="472"/>
      <c r="E803" s="472"/>
      <c r="F803" s="473"/>
      <c r="G803" s="474"/>
    </row>
    <row r="804" spans="1:7" s="145" customFormat="1" ht="13.8" x14ac:dyDescent="0.25">
      <c r="A804" s="471"/>
      <c r="B804" s="405"/>
      <c r="C804" s="833" t="s">
        <v>913</v>
      </c>
      <c r="D804" s="833"/>
      <c r="E804" s="833"/>
      <c r="F804" s="834"/>
      <c r="G804" s="474"/>
    </row>
    <row r="805" spans="1:7" s="145" customFormat="1" ht="13.8" x14ac:dyDescent="0.25">
      <c r="A805" s="471"/>
      <c r="B805" s="405"/>
      <c r="C805" s="833"/>
      <c r="D805" s="833"/>
      <c r="E805" s="833"/>
      <c r="F805" s="834"/>
      <c r="G805" s="474"/>
    </row>
    <row r="806" spans="1:7" s="145" customFormat="1" ht="13.8" x14ac:dyDescent="0.25">
      <c r="A806" s="471"/>
      <c r="B806" s="405"/>
      <c r="C806" s="833"/>
      <c r="D806" s="833"/>
      <c r="E806" s="833"/>
      <c r="F806" s="834"/>
      <c r="G806" s="474"/>
    </row>
    <row r="807" spans="1:7" s="145" customFormat="1" ht="8.25" customHeight="1" x14ac:dyDescent="0.25">
      <c r="A807" s="471"/>
      <c r="B807" s="405"/>
      <c r="C807" s="368"/>
      <c r="D807" s="368"/>
      <c r="E807" s="368"/>
      <c r="F807" s="348"/>
      <c r="G807" s="474"/>
    </row>
    <row r="808" spans="1:7" s="145" customFormat="1" ht="13.8" x14ac:dyDescent="0.25">
      <c r="A808" s="471"/>
      <c r="B808" s="405"/>
      <c r="C808" s="346" t="s">
        <v>914</v>
      </c>
      <c r="D808" s="368"/>
      <c r="E808" s="368"/>
      <c r="F808" s="348"/>
      <c r="G808" s="474"/>
    </row>
    <row r="809" spans="1:7" s="145" customFormat="1" ht="8.25" customHeight="1" x14ac:dyDescent="0.25">
      <c r="A809" s="471"/>
      <c r="B809" s="405"/>
      <c r="C809" s="368"/>
      <c r="D809" s="368"/>
      <c r="E809" s="368"/>
      <c r="F809" s="348"/>
      <c r="G809" s="474"/>
    </row>
    <row r="810" spans="1:7" s="145" customFormat="1" ht="13.8" x14ac:dyDescent="0.25">
      <c r="A810" s="471"/>
      <c r="B810" s="405"/>
      <c r="C810" s="833" t="s">
        <v>915</v>
      </c>
      <c r="D810" s="833"/>
      <c r="E810" s="833"/>
      <c r="F810" s="834"/>
      <c r="G810" s="474"/>
    </row>
    <row r="811" spans="1:7" s="145" customFormat="1" ht="13.8" x14ac:dyDescent="0.25">
      <c r="A811" s="471"/>
      <c r="B811" s="405"/>
      <c r="C811" s="833"/>
      <c r="D811" s="833"/>
      <c r="E811" s="833"/>
      <c r="F811" s="834"/>
      <c r="G811" s="474"/>
    </row>
    <row r="812" spans="1:7" s="145" customFormat="1" ht="7.5" customHeight="1" x14ac:dyDescent="0.25">
      <c r="A812" s="471"/>
      <c r="B812" s="405"/>
      <c r="C812" s="368"/>
      <c r="D812" s="368"/>
      <c r="E812" s="368"/>
      <c r="F812" s="348"/>
      <c r="G812" s="474"/>
    </row>
    <row r="813" spans="1:7" s="145" customFormat="1" ht="13.8" x14ac:dyDescent="0.25">
      <c r="A813" s="471"/>
      <c r="B813" s="405"/>
      <c r="C813" s="833" t="s">
        <v>916</v>
      </c>
      <c r="D813" s="833"/>
      <c r="E813" s="833"/>
      <c r="F813" s="834"/>
      <c r="G813" s="474"/>
    </row>
    <row r="814" spans="1:7" s="145" customFormat="1" ht="13.8" x14ac:dyDescent="0.25">
      <c r="A814" s="471"/>
      <c r="B814" s="405"/>
      <c r="C814" s="833"/>
      <c r="D814" s="833"/>
      <c r="E814" s="833"/>
      <c r="F814" s="834"/>
      <c r="G814" s="474"/>
    </row>
    <row r="815" spans="1:7" s="145" customFormat="1" ht="13.8" x14ac:dyDescent="0.25">
      <c r="A815" s="471"/>
      <c r="B815" s="405"/>
      <c r="C815" s="833"/>
      <c r="D815" s="833"/>
      <c r="E815" s="833"/>
      <c r="F815" s="834"/>
      <c r="G815" s="474"/>
    </row>
    <row r="816" spans="1:7" s="145" customFormat="1" ht="13.8" x14ac:dyDescent="0.25">
      <c r="A816" s="471"/>
      <c r="B816" s="405"/>
      <c r="C816" s="833"/>
      <c r="D816" s="833"/>
      <c r="E816" s="833"/>
      <c r="F816" s="834"/>
      <c r="G816" s="474"/>
    </row>
    <row r="817" spans="1:7" s="145" customFormat="1" ht="6" customHeight="1" x14ac:dyDescent="0.25">
      <c r="A817" s="471"/>
      <c r="B817" s="405"/>
      <c r="C817" s="368"/>
      <c r="D817" s="368"/>
      <c r="E817" s="368"/>
      <c r="F817" s="348"/>
      <c r="G817" s="474"/>
    </row>
    <row r="818" spans="1:7" s="145" customFormat="1" ht="13.8" x14ac:dyDescent="0.25">
      <c r="A818" s="471"/>
      <c r="B818" s="405"/>
      <c r="C818" s="833" t="s">
        <v>917</v>
      </c>
      <c r="D818" s="833"/>
      <c r="E818" s="833"/>
      <c r="F818" s="834"/>
      <c r="G818" s="474"/>
    </row>
    <row r="819" spans="1:7" s="145" customFormat="1" ht="13.8" x14ac:dyDescent="0.25">
      <c r="A819" s="471"/>
      <c r="B819" s="405"/>
      <c r="C819" s="833"/>
      <c r="D819" s="833"/>
      <c r="E819" s="833"/>
      <c r="F819" s="834"/>
      <c r="G819" s="474"/>
    </row>
    <row r="820" spans="1:7" s="145" customFormat="1" ht="13.8" x14ac:dyDescent="0.25">
      <c r="A820" s="471"/>
      <c r="B820" s="405"/>
      <c r="C820" s="368"/>
      <c r="D820" s="368"/>
      <c r="E820" s="368"/>
      <c r="F820" s="348"/>
      <c r="G820" s="474"/>
    </row>
    <row r="821" spans="1:7" s="145" customFormat="1" ht="13.8" x14ac:dyDescent="0.25">
      <c r="A821" s="471"/>
      <c r="B821" s="173" t="s">
        <v>165</v>
      </c>
      <c r="C821" s="857" t="s">
        <v>1084</v>
      </c>
      <c r="D821" s="857"/>
      <c r="E821" s="857"/>
      <c r="F821" s="858"/>
      <c r="G821" s="474"/>
    </row>
    <row r="822" spans="1:7" s="145" customFormat="1" ht="13.8" x14ac:dyDescent="0.25">
      <c r="A822" s="471"/>
      <c r="B822" s="173"/>
      <c r="F822" s="470"/>
      <c r="G822" s="474"/>
    </row>
    <row r="823" spans="1:7" s="145" customFormat="1" ht="13.8" x14ac:dyDescent="0.25">
      <c r="A823" s="471"/>
      <c r="B823" s="173"/>
      <c r="C823" s="145" t="s">
        <v>571</v>
      </c>
      <c r="F823" s="470"/>
      <c r="G823" s="474"/>
    </row>
    <row r="824" spans="1:7" s="145" customFormat="1" ht="6.75" customHeight="1" x14ac:dyDescent="0.25">
      <c r="A824" s="471"/>
      <c r="B824" s="173"/>
      <c r="F824" s="470"/>
      <c r="G824" s="474"/>
    </row>
    <row r="825" spans="1:7" s="145" customFormat="1" ht="14.25" customHeight="1" x14ac:dyDescent="0.25">
      <c r="A825" s="471"/>
      <c r="B825" s="173"/>
      <c r="C825" s="852" t="s">
        <v>167</v>
      </c>
      <c r="D825" s="847"/>
      <c r="E825" s="847"/>
      <c r="F825" s="853"/>
      <c r="G825" s="474"/>
    </row>
    <row r="826" spans="1:7" s="145" customFormat="1" ht="13.8" x14ac:dyDescent="0.25">
      <c r="A826" s="471"/>
      <c r="B826" s="173"/>
      <c r="C826" s="848"/>
      <c r="D826" s="848"/>
      <c r="E826" s="848"/>
      <c r="F826" s="849"/>
      <c r="G826" s="474"/>
    </row>
    <row r="827" spans="1:7" s="145" customFormat="1" ht="13.8" x14ac:dyDescent="0.25">
      <c r="A827" s="471"/>
      <c r="B827" s="173"/>
      <c r="C827" s="463"/>
      <c r="D827" s="463"/>
      <c r="E827" s="463"/>
      <c r="F827" s="464"/>
      <c r="G827" s="474"/>
    </row>
    <row r="828" spans="1:7" ht="84.6" customHeight="1" x14ac:dyDescent="0.25">
      <c r="A828" s="207"/>
      <c r="B828" s="257"/>
      <c r="C828" s="278"/>
      <c r="D828" s="276"/>
      <c r="E828" s="276"/>
      <c r="F828" s="277"/>
      <c r="G828" s="210"/>
    </row>
    <row r="829" spans="1:7" ht="20.25" customHeight="1" x14ac:dyDescent="0.25">
      <c r="A829" s="123"/>
      <c r="B829" s="837" t="s">
        <v>442</v>
      </c>
      <c r="C829" s="837"/>
      <c r="D829" s="125"/>
      <c r="E829" s="125"/>
      <c r="F829" s="156" t="s">
        <v>429</v>
      </c>
      <c r="G829" s="126" t="str">
        <f>IF(SUM(G777:G828)=0,"",SUM(G777:G828))</f>
        <v/>
      </c>
    </row>
    <row r="830" spans="1:7" ht="20.25" customHeight="1" x14ac:dyDescent="0.25">
      <c r="A830" s="157"/>
      <c r="B830" s="838" t="s">
        <v>424</v>
      </c>
      <c r="C830" s="839"/>
      <c r="D830" s="839"/>
      <c r="E830" s="839"/>
      <c r="F830" s="840"/>
      <c r="G830" s="139" t="s">
        <v>428</v>
      </c>
    </row>
    <row r="831" spans="1:7" ht="6" customHeight="1" x14ac:dyDescent="0.25">
      <c r="A831" s="236"/>
      <c r="B831" s="165"/>
      <c r="C831" s="165"/>
      <c r="D831" s="165"/>
      <c r="E831" s="165"/>
      <c r="F831" s="165"/>
      <c r="G831" s="235"/>
    </row>
    <row r="832" spans="1:7" s="145" customFormat="1" ht="13.8" x14ac:dyDescent="0.25">
      <c r="A832" s="427"/>
      <c r="B832" s="405" t="s">
        <v>554</v>
      </c>
      <c r="C832" s="841" t="s">
        <v>562</v>
      </c>
      <c r="D832" s="841"/>
      <c r="E832" s="841"/>
      <c r="F832" s="842"/>
      <c r="G832" s="429"/>
    </row>
    <row r="833" spans="1:7" s="145" customFormat="1" ht="7.5" customHeight="1" x14ac:dyDescent="0.25">
      <c r="A833" s="427"/>
      <c r="B833" s="462"/>
      <c r="C833" s="462"/>
      <c r="D833" s="442"/>
      <c r="E833" s="442"/>
      <c r="F833" s="443"/>
      <c r="G833" s="439"/>
    </row>
    <row r="834" spans="1:7" s="145" customFormat="1" ht="13.8" x14ac:dyDescent="0.25">
      <c r="A834" s="427"/>
      <c r="B834" s="173" t="s">
        <v>165</v>
      </c>
      <c r="C834" s="145" t="s">
        <v>1085</v>
      </c>
      <c r="F834" s="470"/>
      <c r="G834" s="439"/>
    </row>
    <row r="835" spans="1:7" s="145" customFormat="1" ht="11.25" customHeight="1" x14ac:dyDescent="0.25">
      <c r="A835" s="427"/>
      <c r="B835" s="173"/>
      <c r="F835" s="470"/>
      <c r="G835" s="439"/>
    </row>
    <row r="836" spans="1:7" s="145" customFormat="1" ht="13.8" x14ac:dyDescent="0.25">
      <c r="A836" s="427"/>
      <c r="B836" s="173"/>
      <c r="C836" s="852" t="s">
        <v>166</v>
      </c>
      <c r="D836" s="847"/>
      <c r="E836" s="847"/>
      <c r="F836" s="853"/>
      <c r="G836" s="439"/>
    </row>
    <row r="837" spans="1:7" s="145" customFormat="1" ht="13.8" x14ac:dyDescent="0.25">
      <c r="A837" s="427"/>
      <c r="B837" s="173"/>
      <c r="C837" s="848"/>
      <c r="D837" s="848"/>
      <c r="E837" s="848"/>
      <c r="F837" s="849"/>
      <c r="G837" s="439"/>
    </row>
    <row r="838" spans="1:7" s="145" customFormat="1" ht="13.8" x14ac:dyDescent="0.25">
      <c r="A838" s="427"/>
      <c r="B838" s="173"/>
      <c r="C838" s="354"/>
      <c r="D838" s="354"/>
      <c r="E838" s="354"/>
      <c r="F838" s="454"/>
      <c r="G838" s="439"/>
    </row>
    <row r="839" spans="1:7" s="145" customFormat="1" ht="13.8" x14ac:dyDescent="0.25">
      <c r="A839" s="427"/>
      <c r="B839" s="173" t="s">
        <v>565</v>
      </c>
      <c r="C839" s="316" t="s">
        <v>168</v>
      </c>
      <c r="D839" s="354"/>
      <c r="E839" s="354"/>
      <c r="F839" s="454"/>
      <c r="G839" s="439"/>
    </row>
    <row r="840" spans="1:7" s="145" customFormat="1" ht="6.75" customHeight="1" x14ac:dyDescent="0.25">
      <c r="A840" s="427"/>
      <c r="B840" s="173"/>
      <c r="C840" s="354"/>
      <c r="D840" s="354"/>
      <c r="E840" s="354"/>
      <c r="F840" s="454"/>
      <c r="G840" s="439"/>
    </row>
    <row r="841" spans="1:7" s="145" customFormat="1" ht="13.8" x14ac:dyDescent="0.25">
      <c r="A841" s="427"/>
      <c r="B841" s="173"/>
      <c r="C841" s="843" t="s">
        <v>169</v>
      </c>
      <c r="D841" s="833"/>
      <c r="E841" s="833"/>
      <c r="F841" s="834"/>
      <c r="G841" s="439"/>
    </row>
    <row r="842" spans="1:7" s="145" customFormat="1" ht="13.8" x14ac:dyDescent="0.25">
      <c r="A842" s="427"/>
      <c r="C842" s="833"/>
      <c r="D842" s="833"/>
      <c r="E842" s="833"/>
      <c r="F842" s="834"/>
      <c r="G842" s="439"/>
    </row>
    <row r="843" spans="1:7" s="145" customFormat="1" ht="6" customHeight="1" x14ac:dyDescent="0.25">
      <c r="A843" s="427"/>
      <c r="B843" s="173"/>
      <c r="C843" s="346"/>
      <c r="D843" s="346"/>
      <c r="E843" s="346"/>
      <c r="F843" s="350"/>
      <c r="G843" s="439"/>
    </row>
    <row r="844" spans="1:7" s="145" customFormat="1" ht="13.8" x14ac:dyDescent="0.25">
      <c r="A844" s="427"/>
      <c r="B844" s="173"/>
      <c r="C844" s="346" t="s">
        <v>170</v>
      </c>
      <c r="D844" s="463"/>
      <c r="E844" s="463"/>
      <c r="F844" s="464"/>
      <c r="G844" s="439"/>
    </row>
    <row r="845" spans="1:7" s="145" customFormat="1" ht="6" customHeight="1" x14ac:dyDescent="0.25">
      <c r="A845" s="427"/>
      <c r="B845" s="403"/>
      <c r="C845" s="847"/>
      <c r="D845" s="847"/>
      <c r="E845" s="847"/>
      <c r="F845" s="853"/>
      <c r="G845" s="439"/>
    </row>
    <row r="846" spans="1:7" s="145" customFormat="1" ht="13.8" x14ac:dyDescent="0.25">
      <c r="A846" s="427"/>
      <c r="B846" s="403"/>
      <c r="C846" s="854" t="s">
        <v>171</v>
      </c>
      <c r="D846" s="855"/>
      <c r="E846" s="855"/>
      <c r="F846" s="856"/>
      <c r="G846" s="439"/>
    </row>
    <row r="847" spans="1:7" s="145" customFormat="1" ht="6" customHeight="1" x14ac:dyDescent="0.25">
      <c r="A847" s="427"/>
      <c r="B847" s="403"/>
      <c r="C847" s="274"/>
      <c r="D847" s="346"/>
      <c r="E847" s="346"/>
      <c r="F847" s="346"/>
      <c r="G847" s="439"/>
    </row>
    <row r="848" spans="1:7" s="145" customFormat="1" ht="13.8" x14ac:dyDescent="0.25">
      <c r="A848" s="427"/>
      <c r="B848" s="403"/>
      <c r="C848" s="475" t="s">
        <v>172</v>
      </c>
      <c r="D848" s="346"/>
      <c r="E848" s="274"/>
      <c r="G848" s="439"/>
    </row>
    <row r="849" spans="1:7" s="145" customFormat="1" ht="13.8" x14ac:dyDescent="0.25">
      <c r="A849" s="427"/>
      <c r="B849" s="403"/>
      <c r="C849" s="475" t="s">
        <v>173</v>
      </c>
      <c r="D849" s="346"/>
      <c r="E849" s="274"/>
      <c r="G849" s="439"/>
    </row>
    <row r="850" spans="1:7" s="145" customFormat="1" ht="13.8" x14ac:dyDescent="0.25">
      <c r="A850" s="427"/>
      <c r="B850" s="403"/>
      <c r="C850" s="475" t="s">
        <v>174</v>
      </c>
      <c r="D850" s="346"/>
      <c r="E850" s="274"/>
      <c r="G850" s="439"/>
    </row>
    <row r="851" spans="1:7" s="145" customFormat="1" ht="13.8" x14ac:dyDescent="0.25">
      <c r="A851" s="427"/>
      <c r="B851" s="403"/>
      <c r="C851" s="475" t="s">
        <v>175</v>
      </c>
      <c r="D851" s="346"/>
      <c r="E851" s="274"/>
      <c r="G851" s="439"/>
    </row>
    <row r="852" spans="1:7" s="145" customFormat="1" ht="13.8" x14ac:dyDescent="0.25">
      <c r="A852" s="427"/>
      <c r="B852" s="403"/>
      <c r="C852" s="475" t="s">
        <v>176</v>
      </c>
      <c r="D852" s="346"/>
      <c r="E852" s="274"/>
      <c r="G852" s="439"/>
    </row>
    <row r="853" spans="1:7" s="145" customFormat="1" ht="13.8" x14ac:dyDescent="0.25">
      <c r="A853" s="427"/>
      <c r="B853" s="462"/>
      <c r="C853" s="475" t="s">
        <v>177</v>
      </c>
      <c r="D853" s="346"/>
      <c r="E853" s="274"/>
      <c r="G853" s="439"/>
    </row>
    <row r="854" spans="1:7" s="145" customFormat="1" ht="13.8" x14ac:dyDescent="0.25">
      <c r="A854" s="427"/>
      <c r="B854" s="462"/>
      <c r="C854" s="475" t="s">
        <v>178</v>
      </c>
      <c r="D854" s="346"/>
      <c r="E854" s="274"/>
      <c r="G854" s="439"/>
    </row>
    <row r="855" spans="1:7" s="145" customFormat="1" ht="13.8" x14ac:dyDescent="0.25">
      <c r="A855" s="427"/>
      <c r="B855" s="462"/>
      <c r="C855" s="475" t="s">
        <v>179</v>
      </c>
      <c r="D855" s="346"/>
      <c r="E855" s="274"/>
      <c r="G855" s="439"/>
    </row>
    <row r="856" spans="1:7" s="145" customFormat="1" ht="13.8" x14ac:dyDescent="0.25">
      <c r="A856" s="471"/>
      <c r="B856" s="476"/>
      <c r="C856" s="475" t="s">
        <v>180</v>
      </c>
      <c r="D856" s="346"/>
      <c r="E856" s="274"/>
      <c r="G856" s="474"/>
    </row>
    <row r="857" spans="1:7" s="145" customFormat="1" ht="13.8" x14ac:dyDescent="0.25">
      <c r="A857" s="471"/>
      <c r="B857" s="405"/>
      <c r="C857" s="475" t="s">
        <v>181</v>
      </c>
      <c r="D857" s="346"/>
      <c r="E857" s="274"/>
      <c r="G857" s="474"/>
    </row>
    <row r="858" spans="1:7" s="145" customFormat="1" ht="13.8" x14ac:dyDescent="0.25">
      <c r="A858" s="471"/>
      <c r="B858" s="173"/>
      <c r="C858" s="475" t="s">
        <v>182</v>
      </c>
      <c r="D858" s="346"/>
      <c r="E858" s="345"/>
      <c r="G858" s="474"/>
    </row>
    <row r="859" spans="1:7" s="145" customFormat="1" ht="4.5" customHeight="1" x14ac:dyDescent="0.25">
      <c r="A859" s="471"/>
      <c r="B859" s="173"/>
      <c r="C859" s="475"/>
      <c r="D859" s="346"/>
      <c r="E859" s="345"/>
      <c r="G859" s="474"/>
    </row>
    <row r="860" spans="1:7" s="145" customFormat="1" ht="13.8" x14ac:dyDescent="0.25">
      <c r="A860" s="471"/>
      <c r="B860" s="173"/>
      <c r="C860" s="833" t="s">
        <v>183</v>
      </c>
      <c r="D860" s="833"/>
      <c r="E860" s="833"/>
      <c r="F860" s="834"/>
      <c r="G860" s="474"/>
    </row>
    <row r="861" spans="1:7" s="145" customFormat="1" ht="13.8" x14ac:dyDescent="0.25">
      <c r="A861" s="471"/>
      <c r="B861" s="173"/>
      <c r="C861" s="833"/>
      <c r="D861" s="833"/>
      <c r="E861" s="833"/>
      <c r="F861" s="834"/>
      <c r="G861" s="474"/>
    </row>
    <row r="862" spans="1:7" s="145" customFormat="1" ht="13.8" x14ac:dyDescent="0.25">
      <c r="A862" s="471"/>
      <c r="B862" s="173"/>
      <c r="C862" s="833" t="s">
        <v>184</v>
      </c>
      <c r="D862" s="833"/>
      <c r="E862" s="833"/>
      <c r="F862" s="834"/>
      <c r="G862" s="474"/>
    </row>
    <row r="863" spans="1:7" s="145" customFormat="1" ht="13.8" x14ac:dyDescent="0.25">
      <c r="A863" s="471"/>
      <c r="B863" s="173"/>
      <c r="C863" s="833"/>
      <c r="D863" s="833"/>
      <c r="E863" s="833"/>
      <c r="F863" s="834"/>
      <c r="G863" s="474"/>
    </row>
    <row r="864" spans="1:7" s="145" customFormat="1" ht="13.8" x14ac:dyDescent="0.25">
      <c r="A864" s="471"/>
      <c r="B864" s="173"/>
      <c r="C864" s="368"/>
      <c r="D864" s="368"/>
      <c r="E864" s="368"/>
      <c r="F864" s="368"/>
      <c r="G864" s="474"/>
    </row>
    <row r="865" spans="1:7" s="145" customFormat="1" ht="13.8" x14ac:dyDescent="0.25">
      <c r="A865" s="471"/>
      <c r="B865" s="173" t="s">
        <v>567</v>
      </c>
      <c r="C865" s="316" t="s">
        <v>185</v>
      </c>
      <c r="D865" s="368"/>
      <c r="E865" s="368"/>
      <c r="F865" s="368"/>
      <c r="G865" s="474"/>
    </row>
    <row r="866" spans="1:7" s="145" customFormat="1" ht="6.75" customHeight="1" x14ac:dyDescent="0.25">
      <c r="A866" s="471"/>
      <c r="B866" s="173"/>
      <c r="C866" s="368"/>
      <c r="D866" s="368"/>
      <c r="E866" s="368"/>
      <c r="F866" s="368"/>
      <c r="G866" s="474"/>
    </row>
    <row r="867" spans="1:7" s="145" customFormat="1" ht="13.8" x14ac:dyDescent="0.25">
      <c r="A867" s="471"/>
      <c r="B867" s="173"/>
      <c r="C867" s="843" t="s">
        <v>186</v>
      </c>
      <c r="D867" s="833"/>
      <c r="E867" s="833"/>
      <c r="F867" s="834"/>
      <c r="G867" s="474"/>
    </row>
    <row r="868" spans="1:7" s="145" customFormat="1" ht="13.8" x14ac:dyDescent="0.25">
      <c r="A868" s="471"/>
      <c r="B868" s="173"/>
      <c r="C868" s="833"/>
      <c r="D868" s="833"/>
      <c r="E868" s="833"/>
      <c r="F868" s="834"/>
      <c r="G868" s="474"/>
    </row>
    <row r="869" spans="1:7" s="145" customFormat="1" ht="7.5" customHeight="1" x14ac:dyDescent="0.25">
      <c r="A869" s="471"/>
      <c r="B869" s="173"/>
      <c r="C869" s="368"/>
      <c r="D869" s="368"/>
      <c r="E869" s="368"/>
      <c r="F869" s="368"/>
      <c r="G869" s="474"/>
    </row>
    <row r="870" spans="1:7" s="145" customFormat="1" ht="13.8" x14ac:dyDescent="0.25">
      <c r="A870" s="471"/>
      <c r="B870" s="173"/>
      <c r="C870" s="833" t="s">
        <v>187</v>
      </c>
      <c r="D870" s="833"/>
      <c r="E870" s="833"/>
      <c r="F870" s="834"/>
      <c r="G870" s="474"/>
    </row>
    <row r="871" spans="1:7" s="145" customFormat="1" ht="13.8" x14ac:dyDescent="0.25">
      <c r="A871" s="471"/>
      <c r="B871" s="173"/>
      <c r="C871" s="833"/>
      <c r="D871" s="833"/>
      <c r="E871" s="833"/>
      <c r="F871" s="834"/>
      <c r="G871" s="474"/>
    </row>
    <row r="872" spans="1:7" s="145" customFormat="1" ht="13.8" x14ac:dyDescent="0.25">
      <c r="A872" s="471"/>
      <c r="B872" s="173"/>
      <c r="C872" s="833"/>
      <c r="D872" s="833"/>
      <c r="E872" s="833"/>
      <c r="F872" s="834"/>
      <c r="G872" s="474"/>
    </row>
    <row r="873" spans="1:7" s="145" customFormat="1" ht="6.75" customHeight="1" x14ac:dyDescent="0.25">
      <c r="A873" s="471"/>
      <c r="B873" s="173"/>
      <c r="C873" s="368"/>
      <c r="D873" s="368"/>
      <c r="E873" s="368"/>
      <c r="F873" s="368"/>
      <c r="G873" s="474"/>
    </row>
    <row r="874" spans="1:7" s="145" customFormat="1" ht="13.8" x14ac:dyDescent="0.25">
      <c r="A874" s="471"/>
      <c r="B874" s="173"/>
      <c r="C874" s="843" t="s">
        <v>188</v>
      </c>
      <c r="D874" s="833"/>
      <c r="E874" s="833"/>
      <c r="F874" s="834"/>
      <c r="G874" s="474"/>
    </row>
    <row r="875" spans="1:7" s="145" customFormat="1" ht="13.8" x14ac:dyDescent="0.25">
      <c r="A875" s="471"/>
      <c r="B875" s="173"/>
      <c r="C875" s="833"/>
      <c r="D875" s="833"/>
      <c r="E875" s="833"/>
      <c r="F875" s="834"/>
      <c r="G875" s="474"/>
    </row>
    <row r="876" spans="1:7" s="145" customFormat="1" ht="13.8" x14ac:dyDescent="0.25">
      <c r="A876" s="471"/>
      <c r="B876" s="173"/>
      <c r="C876" s="833"/>
      <c r="D876" s="833"/>
      <c r="E876" s="833"/>
      <c r="F876" s="834"/>
      <c r="G876" s="474"/>
    </row>
    <row r="877" spans="1:7" s="145" customFormat="1" ht="7.5" customHeight="1" x14ac:dyDescent="0.25">
      <c r="A877" s="471"/>
      <c r="B877" s="173"/>
      <c r="C877" s="368"/>
      <c r="D877" s="368"/>
      <c r="E877" s="368"/>
      <c r="F877" s="368"/>
      <c r="G877" s="474"/>
    </row>
    <row r="878" spans="1:7" s="145" customFormat="1" ht="13.8" x14ac:dyDescent="0.25">
      <c r="A878" s="471"/>
      <c r="B878" s="173"/>
      <c r="C878" s="833" t="s">
        <v>189</v>
      </c>
      <c r="D878" s="833"/>
      <c r="E878" s="833"/>
      <c r="F878" s="834"/>
      <c r="G878" s="474"/>
    </row>
    <row r="879" spans="1:7" s="145" customFormat="1" ht="13.8" x14ac:dyDescent="0.25">
      <c r="A879" s="471"/>
      <c r="B879" s="173"/>
      <c r="C879" s="833"/>
      <c r="D879" s="833"/>
      <c r="E879" s="833"/>
      <c r="F879" s="834"/>
      <c r="G879" s="474"/>
    </row>
    <row r="880" spans="1:7" s="145" customFormat="1" ht="13.8" x14ac:dyDescent="0.25">
      <c r="A880" s="471"/>
      <c r="B880" s="173"/>
      <c r="C880" s="368"/>
      <c r="D880" s="368"/>
      <c r="E880" s="368"/>
      <c r="F880" s="348"/>
      <c r="G880" s="474"/>
    </row>
    <row r="881" spans="1:7" s="145" customFormat="1" ht="13.8" x14ac:dyDescent="0.25">
      <c r="A881" s="471"/>
      <c r="B881" s="173" t="s">
        <v>568</v>
      </c>
      <c r="C881" s="145" t="s">
        <v>563</v>
      </c>
      <c r="D881" s="389"/>
      <c r="E881" s="389"/>
      <c r="F881" s="390"/>
      <c r="G881" s="474"/>
    </row>
    <row r="882" spans="1:7" s="145" customFormat="1" ht="7.5" customHeight="1" x14ac:dyDescent="0.25">
      <c r="A882" s="471"/>
      <c r="B882" s="173"/>
      <c r="C882" s="389"/>
      <c r="D882" s="389"/>
      <c r="E882" s="389"/>
      <c r="F882" s="390"/>
      <c r="G882" s="474"/>
    </row>
    <row r="883" spans="1:7" s="145" customFormat="1" ht="14.25" customHeight="1" x14ac:dyDescent="0.25">
      <c r="A883" s="471"/>
      <c r="B883" s="173"/>
      <c r="C883" s="850" t="s">
        <v>564</v>
      </c>
      <c r="D883" s="850"/>
      <c r="E883" s="850"/>
      <c r="F883" s="851"/>
      <c r="G883" s="474"/>
    </row>
    <row r="884" spans="1:7" s="145" customFormat="1" ht="13.8" x14ac:dyDescent="0.25">
      <c r="A884" s="471"/>
      <c r="B884" s="462"/>
      <c r="C884" s="833"/>
      <c r="D884" s="833"/>
      <c r="E884" s="833"/>
      <c r="F884" s="834"/>
      <c r="G884" s="474"/>
    </row>
    <row r="885" spans="1:7" ht="61.95" customHeight="1" x14ac:dyDescent="0.3">
      <c r="A885" s="207"/>
      <c r="B885" s="162"/>
      <c r="C885" s="279"/>
      <c r="D885" s="280"/>
      <c r="E885" s="281"/>
      <c r="F885" s="181"/>
      <c r="G885" s="210"/>
    </row>
    <row r="886" spans="1:7" ht="20.25" customHeight="1" x14ac:dyDescent="0.25">
      <c r="A886" s="123"/>
      <c r="B886" s="837" t="s">
        <v>442</v>
      </c>
      <c r="C886" s="837"/>
      <c r="D886" s="125"/>
      <c r="E886" s="125"/>
      <c r="F886" s="156" t="s">
        <v>429</v>
      </c>
      <c r="G886" s="126" t="str">
        <f>IF(SUM(G831:G885)=0,"",SUM(G831:G885))</f>
        <v/>
      </c>
    </row>
    <row r="887" spans="1:7" ht="20.25" customHeight="1" x14ac:dyDescent="0.25">
      <c r="A887" s="157"/>
      <c r="B887" s="838" t="s">
        <v>424</v>
      </c>
      <c r="C887" s="839"/>
      <c r="D887" s="839"/>
      <c r="E887" s="839"/>
      <c r="F887" s="840"/>
      <c r="G887" s="139" t="s">
        <v>428</v>
      </c>
    </row>
    <row r="888" spans="1:7" ht="15" x14ac:dyDescent="0.25">
      <c r="A888" s="236"/>
      <c r="B888" s="165"/>
      <c r="C888" s="165"/>
      <c r="D888" s="165"/>
      <c r="E888" s="165"/>
      <c r="F888" s="165"/>
      <c r="G888" s="235"/>
    </row>
    <row r="889" spans="1:7" s="145" customFormat="1" ht="13.8" x14ac:dyDescent="0.25">
      <c r="A889" s="427"/>
      <c r="B889" s="476" t="s">
        <v>554</v>
      </c>
      <c r="C889" s="841" t="s">
        <v>562</v>
      </c>
      <c r="D889" s="841"/>
      <c r="E889" s="841"/>
      <c r="F889" s="842"/>
      <c r="G889" s="429"/>
    </row>
    <row r="890" spans="1:7" s="145" customFormat="1" ht="13.8" x14ac:dyDescent="0.25">
      <c r="A890" s="427"/>
      <c r="B890" s="462"/>
      <c r="C890" s="462"/>
      <c r="D890" s="442"/>
      <c r="E890" s="442"/>
      <c r="F890" s="443"/>
      <c r="G890" s="439"/>
    </row>
    <row r="891" spans="1:7" s="145" customFormat="1" ht="13.8" x14ac:dyDescent="0.25">
      <c r="A891" s="427"/>
      <c r="B891" s="173" t="s">
        <v>570</v>
      </c>
      <c r="C891" s="145" t="s">
        <v>566</v>
      </c>
      <c r="F891" s="470"/>
      <c r="G891" s="439"/>
    </row>
    <row r="892" spans="1:7" s="145" customFormat="1" ht="12" customHeight="1" x14ac:dyDescent="0.25">
      <c r="A892" s="427"/>
      <c r="B892" s="173"/>
      <c r="F892" s="470"/>
      <c r="G892" s="439"/>
    </row>
    <row r="893" spans="1:7" s="145" customFormat="1" ht="13.8" x14ac:dyDescent="0.25">
      <c r="A893" s="427"/>
      <c r="B893" s="173"/>
      <c r="C893" s="850" t="s">
        <v>922</v>
      </c>
      <c r="D893" s="850"/>
      <c r="E893" s="850"/>
      <c r="F893" s="851"/>
      <c r="G893" s="439"/>
    </row>
    <row r="894" spans="1:7" s="145" customFormat="1" ht="13.8" x14ac:dyDescent="0.25">
      <c r="A894" s="427"/>
      <c r="B894" s="403"/>
      <c r="C894" s="850"/>
      <c r="D894" s="850"/>
      <c r="E894" s="850"/>
      <c r="F894" s="851"/>
      <c r="G894" s="439"/>
    </row>
    <row r="895" spans="1:7" s="145" customFormat="1" ht="13.8" x14ac:dyDescent="0.25">
      <c r="A895" s="427"/>
      <c r="B895" s="403"/>
      <c r="C895" s="833"/>
      <c r="D895" s="833"/>
      <c r="E895" s="833"/>
      <c r="F895" s="834"/>
      <c r="G895" s="439"/>
    </row>
    <row r="896" spans="1:7" s="145" customFormat="1" ht="13.8" x14ac:dyDescent="0.25">
      <c r="A896" s="427"/>
      <c r="B896" s="403"/>
      <c r="C896" s="392"/>
      <c r="D896" s="392"/>
      <c r="E896" s="392"/>
      <c r="F896" s="392"/>
      <c r="G896" s="439"/>
    </row>
    <row r="897" spans="1:7" s="145" customFormat="1" ht="13.8" x14ac:dyDescent="0.25">
      <c r="A897" s="427"/>
      <c r="B897" s="173" t="s">
        <v>190</v>
      </c>
      <c r="C897" s="145" t="s">
        <v>569</v>
      </c>
      <c r="F897" s="470"/>
      <c r="G897" s="439"/>
    </row>
    <row r="898" spans="1:7" s="145" customFormat="1" ht="13.8" x14ac:dyDescent="0.25">
      <c r="A898" s="427"/>
      <c r="B898" s="173"/>
      <c r="F898" s="470"/>
      <c r="G898" s="439"/>
    </row>
    <row r="899" spans="1:7" s="145" customFormat="1" ht="13.8" x14ac:dyDescent="0.25">
      <c r="A899" s="427"/>
      <c r="B899" s="173"/>
      <c r="C899" s="835" t="s">
        <v>1086</v>
      </c>
      <c r="D899" s="835"/>
      <c r="E899" s="835"/>
      <c r="F899" s="836"/>
      <c r="G899" s="439"/>
    </row>
    <row r="900" spans="1:7" s="145" customFormat="1" ht="13.8" x14ac:dyDescent="0.25">
      <c r="A900" s="427"/>
      <c r="B900" s="173"/>
      <c r="C900" s="843"/>
      <c r="D900" s="843"/>
      <c r="E900" s="843"/>
      <c r="F900" s="844"/>
      <c r="G900" s="439"/>
    </row>
    <row r="901" spans="1:7" s="145" customFormat="1" ht="13.8" x14ac:dyDescent="0.25">
      <c r="A901" s="427"/>
      <c r="B901" s="173"/>
      <c r="C901" s="843"/>
      <c r="D901" s="843"/>
      <c r="E901" s="843"/>
      <c r="F901" s="844"/>
      <c r="G901" s="439"/>
    </row>
    <row r="902" spans="1:7" s="145" customFormat="1" ht="13.8" x14ac:dyDescent="0.25">
      <c r="A902" s="427"/>
      <c r="B902" s="173"/>
      <c r="C902" s="389"/>
      <c r="D902" s="389"/>
      <c r="E902" s="389"/>
      <c r="F902" s="390"/>
      <c r="G902" s="439"/>
    </row>
    <row r="903" spans="1:7" s="145" customFormat="1" ht="13.8" x14ac:dyDescent="0.25">
      <c r="A903" s="427"/>
      <c r="B903" s="173"/>
      <c r="C903" s="835" t="s">
        <v>1087</v>
      </c>
      <c r="D903" s="835"/>
      <c r="E903" s="835"/>
      <c r="F903" s="836"/>
      <c r="G903" s="439"/>
    </row>
    <row r="904" spans="1:7" s="145" customFormat="1" ht="13.8" x14ac:dyDescent="0.25">
      <c r="A904" s="427"/>
      <c r="B904" s="403"/>
      <c r="C904" s="833"/>
      <c r="D904" s="833"/>
      <c r="E904" s="833"/>
      <c r="F904" s="834"/>
      <c r="G904" s="439"/>
    </row>
    <row r="905" spans="1:7" s="145" customFormat="1" ht="13.8" x14ac:dyDescent="0.25">
      <c r="A905" s="427"/>
      <c r="B905" s="462"/>
      <c r="C905" s="833"/>
      <c r="D905" s="833"/>
      <c r="E905" s="833"/>
      <c r="F905" s="834"/>
      <c r="G905" s="439"/>
    </row>
    <row r="906" spans="1:7" s="145" customFormat="1" ht="13.8" x14ac:dyDescent="0.25">
      <c r="A906" s="427"/>
      <c r="B906" s="462"/>
      <c r="C906" s="368"/>
      <c r="D906" s="368"/>
      <c r="E906" s="368"/>
      <c r="F906" s="368"/>
      <c r="G906" s="439"/>
    </row>
    <row r="907" spans="1:7" s="145" customFormat="1" ht="13.8" x14ac:dyDescent="0.25">
      <c r="A907" s="427"/>
      <c r="B907" s="462" t="s">
        <v>930</v>
      </c>
      <c r="C907" s="368" t="s">
        <v>931</v>
      </c>
      <c r="D907" s="368"/>
      <c r="E907" s="368"/>
      <c r="F907" s="368"/>
      <c r="G907" s="439"/>
    </row>
    <row r="908" spans="1:7" s="145" customFormat="1" ht="13.8" x14ac:dyDescent="0.25">
      <c r="A908" s="427"/>
      <c r="B908" s="462"/>
      <c r="C908" s="368"/>
      <c r="D908" s="368"/>
      <c r="E908" s="368"/>
      <c r="F908" s="368"/>
      <c r="G908" s="439"/>
    </row>
    <row r="909" spans="1:7" s="145" customFormat="1" ht="13.8" x14ac:dyDescent="0.25">
      <c r="A909" s="427"/>
      <c r="B909" s="462"/>
      <c r="C909" s="833" t="s">
        <v>932</v>
      </c>
      <c r="D909" s="833"/>
      <c r="E909" s="833"/>
      <c r="F909" s="834"/>
      <c r="G909" s="439"/>
    </row>
    <row r="910" spans="1:7" s="145" customFormat="1" ht="13.8" x14ac:dyDescent="0.25">
      <c r="A910" s="427"/>
      <c r="B910" s="462"/>
      <c r="C910" s="833"/>
      <c r="D910" s="833"/>
      <c r="E910" s="833"/>
      <c r="F910" s="834"/>
      <c r="G910" s="439"/>
    </row>
    <row r="911" spans="1:7" s="145" customFormat="1" ht="13.8" x14ac:dyDescent="0.25">
      <c r="A911" s="427"/>
      <c r="B911" s="462"/>
      <c r="C911" s="833"/>
      <c r="D911" s="833"/>
      <c r="E911" s="833"/>
      <c r="F911" s="834"/>
      <c r="G911" s="439"/>
    </row>
    <row r="912" spans="1:7" s="145" customFormat="1" ht="13.8" x14ac:dyDescent="0.25">
      <c r="A912" s="427"/>
      <c r="B912" s="462"/>
      <c r="C912" s="833"/>
      <c r="D912" s="833"/>
      <c r="E912" s="833"/>
      <c r="F912" s="834"/>
      <c r="G912" s="439"/>
    </row>
    <row r="913" spans="1:7" s="145" customFormat="1" ht="13.8" x14ac:dyDescent="0.25">
      <c r="A913" s="427"/>
      <c r="B913" s="462"/>
      <c r="C913" s="833"/>
      <c r="D913" s="833"/>
      <c r="E913" s="833"/>
      <c r="F913" s="834"/>
      <c r="G913" s="439"/>
    </row>
    <row r="914" spans="1:7" s="145" customFormat="1" ht="13.8" x14ac:dyDescent="0.25">
      <c r="A914" s="427"/>
      <c r="B914" s="462"/>
      <c r="C914" s="462"/>
      <c r="D914" s="442"/>
      <c r="E914" s="442"/>
      <c r="F914" s="443"/>
      <c r="G914" s="439"/>
    </row>
    <row r="915" spans="1:7" s="145" customFormat="1" ht="13.8" x14ac:dyDescent="0.25">
      <c r="A915" s="471"/>
      <c r="B915" s="173"/>
      <c r="C915" s="845" t="s">
        <v>572</v>
      </c>
      <c r="D915" s="845"/>
      <c r="E915" s="845"/>
      <c r="F915" s="846"/>
      <c r="G915" s="474"/>
    </row>
    <row r="916" spans="1:7" s="145" customFormat="1" ht="13.8" x14ac:dyDescent="0.25">
      <c r="A916" s="471"/>
      <c r="G916" s="474"/>
    </row>
    <row r="917" spans="1:7" s="145" customFormat="1" ht="13.8" x14ac:dyDescent="0.25">
      <c r="A917" s="471"/>
      <c r="B917" s="173" t="s">
        <v>573</v>
      </c>
      <c r="C917" s="835" t="s">
        <v>191</v>
      </c>
      <c r="D917" s="835"/>
      <c r="E917" s="835"/>
      <c r="F917" s="836"/>
      <c r="G917" s="474"/>
    </row>
    <row r="918" spans="1:7" s="145" customFormat="1" ht="9" customHeight="1" x14ac:dyDescent="0.25">
      <c r="A918" s="471"/>
      <c r="B918" s="173"/>
      <c r="C918" s="389"/>
      <c r="D918" s="389"/>
      <c r="E918" s="389"/>
      <c r="F918" s="477"/>
      <c r="G918" s="474"/>
    </row>
    <row r="919" spans="1:7" s="145" customFormat="1" ht="13.8" x14ac:dyDescent="0.25">
      <c r="A919" s="471"/>
      <c r="B919" s="144"/>
      <c r="C919" s="835" t="s">
        <v>192</v>
      </c>
      <c r="D919" s="835"/>
      <c r="E919" s="835"/>
      <c r="F919" s="836"/>
      <c r="G919" s="474"/>
    </row>
    <row r="920" spans="1:7" s="145" customFormat="1" ht="13.8" x14ac:dyDescent="0.25">
      <c r="A920" s="471"/>
      <c r="B920" s="173"/>
      <c r="C920" s="833"/>
      <c r="D920" s="833"/>
      <c r="E920" s="833"/>
      <c r="F920" s="834"/>
      <c r="G920" s="474"/>
    </row>
    <row r="921" spans="1:7" s="145" customFormat="1" ht="13.8" x14ac:dyDescent="0.25">
      <c r="A921" s="471"/>
      <c r="C921" s="833"/>
      <c r="D921" s="833"/>
      <c r="E921" s="833"/>
      <c r="F921" s="834"/>
      <c r="G921" s="474"/>
    </row>
    <row r="922" spans="1:7" s="145" customFormat="1" ht="13.8" x14ac:dyDescent="0.25">
      <c r="A922" s="471"/>
      <c r="C922" s="833"/>
      <c r="D922" s="833"/>
      <c r="E922" s="833"/>
      <c r="F922" s="834"/>
      <c r="G922" s="474"/>
    </row>
    <row r="923" spans="1:7" s="145" customFormat="1" ht="13.8" x14ac:dyDescent="0.25">
      <c r="A923" s="471"/>
      <c r="G923" s="474"/>
    </row>
    <row r="924" spans="1:7" s="145" customFormat="1" ht="13.8" x14ac:dyDescent="0.25">
      <c r="A924" s="471"/>
      <c r="B924" s="173" t="s">
        <v>574</v>
      </c>
      <c r="C924" s="145" t="s">
        <v>575</v>
      </c>
      <c r="F924" s="470"/>
      <c r="G924" s="474"/>
    </row>
    <row r="925" spans="1:7" s="145" customFormat="1" ht="10.5" customHeight="1" x14ac:dyDescent="0.25">
      <c r="A925" s="471"/>
      <c r="B925" s="144"/>
      <c r="C925" s="389"/>
      <c r="D925" s="389"/>
      <c r="E925" s="389"/>
      <c r="F925" s="477"/>
      <c r="G925" s="474"/>
    </row>
    <row r="926" spans="1:7" s="145" customFormat="1" ht="13.8" x14ac:dyDescent="0.25">
      <c r="A926" s="471"/>
      <c r="B926" s="144"/>
      <c r="C926" s="835" t="s">
        <v>576</v>
      </c>
      <c r="D926" s="835"/>
      <c r="E926" s="835"/>
      <c r="F926" s="836"/>
      <c r="G926" s="474"/>
    </row>
    <row r="927" spans="1:7" s="145" customFormat="1" ht="13.8" x14ac:dyDescent="0.25">
      <c r="A927" s="471"/>
      <c r="C927" s="833"/>
      <c r="D927" s="833"/>
      <c r="E927" s="833"/>
      <c r="F927" s="834"/>
      <c r="G927" s="474"/>
    </row>
    <row r="928" spans="1:7" s="145" customFormat="1" ht="13.8" x14ac:dyDescent="0.25">
      <c r="A928" s="471"/>
      <c r="C928" s="833"/>
      <c r="D928" s="833"/>
      <c r="E928" s="833"/>
      <c r="F928" s="834"/>
      <c r="G928" s="474"/>
    </row>
    <row r="929" spans="1:7" s="145" customFormat="1" ht="13.8" x14ac:dyDescent="0.25">
      <c r="A929" s="471"/>
      <c r="C929" s="833"/>
      <c r="D929" s="833"/>
      <c r="E929" s="833"/>
      <c r="F929" s="834"/>
      <c r="G929" s="474"/>
    </row>
    <row r="930" spans="1:7" s="145" customFormat="1" ht="13.8" x14ac:dyDescent="0.25">
      <c r="A930" s="471"/>
      <c r="G930" s="474"/>
    </row>
    <row r="931" spans="1:7" s="145" customFormat="1" ht="13.8" x14ac:dyDescent="0.25">
      <c r="A931" s="471"/>
      <c r="B931" s="173" t="s">
        <v>1088</v>
      </c>
      <c r="C931" s="389" t="s">
        <v>1089</v>
      </c>
      <c r="D931" s="389"/>
      <c r="E931" s="389"/>
      <c r="F931" s="477"/>
      <c r="G931" s="474"/>
    </row>
    <row r="932" spans="1:7" s="145" customFormat="1" ht="12" customHeight="1" x14ac:dyDescent="0.25">
      <c r="A932" s="471"/>
      <c r="B932" s="173"/>
      <c r="C932" s="389"/>
      <c r="D932" s="389"/>
      <c r="E932" s="389"/>
      <c r="F932" s="477"/>
      <c r="G932" s="474"/>
    </row>
    <row r="933" spans="1:7" s="145" customFormat="1" ht="13.8" x14ac:dyDescent="0.25">
      <c r="A933" s="471"/>
      <c r="B933" s="173"/>
      <c r="C933" s="835" t="s">
        <v>1090</v>
      </c>
      <c r="D933" s="835"/>
      <c r="E933" s="835"/>
      <c r="F933" s="836"/>
      <c r="G933" s="474"/>
    </row>
    <row r="934" spans="1:7" s="145" customFormat="1" ht="13.8" x14ac:dyDescent="0.25">
      <c r="A934" s="471"/>
      <c r="C934" s="835"/>
      <c r="D934" s="835"/>
      <c r="E934" s="835"/>
      <c r="F934" s="836"/>
      <c r="G934" s="474"/>
    </row>
    <row r="935" spans="1:7" ht="15" x14ac:dyDescent="0.25">
      <c r="A935" s="209"/>
      <c r="B935" s="116"/>
      <c r="C935" s="835"/>
      <c r="D935" s="835"/>
      <c r="E935" s="835"/>
      <c r="F935" s="836"/>
      <c r="G935" s="210"/>
    </row>
    <row r="936" spans="1:7" x14ac:dyDescent="0.3">
      <c r="A936" s="207"/>
      <c r="B936" s="162"/>
      <c r="C936" s="279"/>
      <c r="D936" s="280"/>
      <c r="E936" s="281"/>
      <c r="F936" s="181"/>
      <c r="G936" s="210"/>
    </row>
    <row r="937" spans="1:7" ht="20.25" customHeight="1" x14ac:dyDescent="0.25">
      <c r="A937" s="123"/>
      <c r="B937" s="837" t="s">
        <v>442</v>
      </c>
      <c r="C937" s="837"/>
      <c r="D937" s="125"/>
      <c r="E937" s="125"/>
      <c r="F937" s="156" t="s">
        <v>429</v>
      </c>
      <c r="G937" s="126" t="str">
        <f>IF(SUM(G888:G936)=0,"",SUM(G888:G936))</f>
        <v/>
      </c>
    </row>
    <row r="938" spans="1:7" ht="20.25" customHeight="1" x14ac:dyDescent="0.25">
      <c r="A938" s="157"/>
      <c r="B938" s="838" t="s">
        <v>424</v>
      </c>
      <c r="C938" s="839"/>
      <c r="D938" s="839"/>
      <c r="E938" s="839"/>
      <c r="F938" s="840"/>
      <c r="G938" s="139" t="s">
        <v>428</v>
      </c>
    </row>
    <row r="939" spans="1:7" ht="15" x14ac:dyDescent="0.25">
      <c r="A939" s="211"/>
      <c r="B939" s="189"/>
      <c r="C939" s="221"/>
      <c r="D939" s="221"/>
      <c r="E939" s="221"/>
      <c r="F939" s="222"/>
      <c r="G939" s="212"/>
    </row>
    <row r="940" spans="1:7" s="145" customFormat="1" ht="13.8" x14ac:dyDescent="0.25">
      <c r="A940" s="471"/>
      <c r="B940" s="476" t="s">
        <v>554</v>
      </c>
      <c r="C940" s="841" t="s">
        <v>562</v>
      </c>
      <c r="D940" s="841"/>
      <c r="E940" s="841"/>
      <c r="F940" s="842"/>
      <c r="G940" s="474"/>
    </row>
    <row r="941" spans="1:7" s="145" customFormat="1" ht="13.8" x14ac:dyDescent="0.25">
      <c r="A941" s="471"/>
      <c r="B941" s="476"/>
      <c r="C941" s="472"/>
      <c r="D941" s="472"/>
      <c r="E941" s="472"/>
      <c r="F941" s="473"/>
      <c r="G941" s="474"/>
    </row>
    <row r="942" spans="1:7" s="145" customFormat="1" ht="13.8" x14ac:dyDescent="0.25">
      <c r="A942" s="471"/>
      <c r="B942" s="173" t="s">
        <v>577</v>
      </c>
      <c r="C942" s="389" t="s">
        <v>578</v>
      </c>
      <c r="D942" s="389"/>
      <c r="E942" s="389"/>
      <c r="F942" s="477"/>
      <c r="G942" s="474"/>
    </row>
    <row r="943" spans="1:7" s="145" customFormat="1" ht="13.8" x14ac:dyDescent="0.25">
      <c r="A943" s="471"/>
      <c r="B943" s="173"/>
      <c r="C943" s="389"/>
      <c r="D943" s="389"/>
      <c r="E943" s="389"/>
      <c r="F943" s="477"/>
      <c r="G943" s="474"/>
    </row>
    <row r="944" spans="1:7" s="145" customFormat="1" ht="14.25" customHeight="1" x14ac:dyDescent="0.25">
      <c r="A944" s="471"/>
      <c r="B944" s="173"/>
      <c r="C944" s="835" t="s">
        <v>579</v>
      </c>
      <c r="D944" s="835"/>
      <c r="E944" s="835"/>
      <c r="F944" s="836"/>
      <c r="G944" s="474"/>
    </row>
    <row r="945" spans="1:7" s="145" customFormat="1" ht="13.8" x14ac:dyDescent="0.25">
      <c r="A945" s="471"/>
      <c r="C945" s="833"/>
      <c r="D945" s="833"/>
      <c r="E945" s="833"/>
      <c r="F945" s="834"/>
      <c r="G945" s="474"/>
    </row>
    <row r="946" spans="1:7" s="145" customFormat="1" ht="13.8" x14ac:dyDescent="0.25">
      <c r="A946" s="471"/>
      <c r="B946" s="173"/>
      <c r="C946" s="389"/>
      <c r="D946" s="389"/>
      <c r="E946" s="389"/>
      <c r="F946" s="390"/>
      <c r="G946" s="474"/>
    </row>
    <row r="947" spans="1:7" s="145" customFormat="1" ht="13.8" x14ac:dyDescent="0.25">
      <c r="A947" s="471"/>
      <c r="B947" s="173" t="s">
        <v>193</v>
      </c>
      <c r="C947" s="835" t="s">
        <v>194</v>
      </c>
      <c r="D947" s="843"/>
      <c r="E947" s="843"/>
      <c r="F947" s="844"/>
      <c r="G947" s="474"/>
    </row>
    <row r="948" spans="1:7" s="145" customFormat="1" ht="12.75" customHeight="1" x14ac:dyDescent="0.25">
      <c r="A948" s="471"/>
      <c r="B948" s="173"/>
      <c r="C948" s="389"/>
      <c r="D948" s="389"/>
      <c r="E948" s="389"/>
      <c r="F948" s="390"/>
      <c r="G948" s="474"/>
    </row>
    <row r="949" spans="1:7" s="145" customFormat="1" ht="13.8" x14ac:dyDescent="0.25">
      <c r="A949" s="471"/>
      <c r="B949" s="173"/>
      <c r="C949" s="833" t="s">
        <v>195</v>
      </c>
      <c r="D949" s="833"/>
      <c r="E949" s="833"/>
      <c r="F949" s="834"/>
      <c r="G949" s="474"/>
    </row>
    <row r="950" spans="1:7" s="145" customFormat="1" ht="13.8" x14ac:dyDescent="0.25">
      <c r="A950" s="471"/>
      <c r="B950" s="173"/>
      <c r="C950" s="833"/>
      <c r="D950" s="833"/>
      <c r="E950" s="833"/>
      <c r="F950" s="834"/>
      <c r="G950" s="474"/>
    </row>
    <row r="951" spans="1:7" s="145" customFormat="1" ht="13.8" x14ac:dyDescent="0.25">
      <c r="A951" s="471"/>
      <c r="B951" s="173"/>
      <c r="C951" s="833"/>
      <c r="D951" s="833"/>
      <c r="E951" s="833"/>
      <c r="F951" s="834"/>
      <c r="G951" s="474"/>
    </row>
    <row r="952" spans="1:7" s="145" customFormat="1" ht="6.75" customHeight="1" x14ac:dyDescent="0.25">
      <c r="A952" s="471"/>
      <c r="B952" s="173"/>
      <c r="C952" s="389"/>
      <c r="D952" s="389"/>
      <c r="E952" s="389"/>
      <c r="F952" s="390"/>
      <c r="G952" s="474"/>
    </row>
    <row r="953" spans="1:7" s="145" customFormat="1" ht="13.8" x14ac:dyDescent="0.25">
      <c r="A953" s="471"/>
      <c r="B953" s="173"/>
      <c r="C953" s="346" t="s">
        <v>196</v>
      </c>
      <c r="D953" s="389"/>
      <c r="E953" s="389"/>
      <c r="F953" s="390"/>
      <c r="G953" s="474"/>
    </row>
    <row r="954" spans="1:7" s="145" customFormat="1" ht="13.8" x14ac:dyDescent="0.25">
      <c r="A954" s="471"/>
      <c r="B954" s="173"/>
      <c r="C954" s="389"/>
      <c r="D954" s="389"/>
      <c r="E954" s="389"/>
      <c r="F954" s="390"/>
      <c r="G954" s="474"/>
    </row>
    <row r="955" spans="1:7" s="145" customFormat="1" ht="13.8" x14ac:dyDescent="0.25">
      <c r="A955" s="471"/>
      <c r="B955" s="173"/>
      <c r="C955" s="845" t="s">
        <v>580</v>
      </c>
      <c r="D955" s="845"/>
      <c r="E955" s="845"/>
      <c r="F955" s="846"/>
      <c r="G955" s="474"/>
    </row>
    <row r="956" spans="1:7" s="145" customFormat="1" ht="13.8" x14ac:dyDescent="0.25">
      <c r="A956" s="471"/>
      <c r="C956" s="833"/>
      <c r="D956" s="833"/>
      <c r="E956" s="833"/>
      <c r="F956" s="834"/>
      <c r="G956" s="474"/>
    </row>
    <row r="957" spans="1:7" s="145" customFormat="1" ht="13.8" x14ac:dyDescent="0.25">
      <c r="A957" s="471"/>
      <c r="C957" s="368"/>
      <c r="D957" s="368"/>
      <c r="E957" s="368"/>
      <c r="F957" s="368"/>
      <c r="G957" s="474"/>
    </row>
    <row r="958" spans="1:7" s="145" customFormat="1" ht="13.8" x14ac:dyDescent="0.25">
      <c r="A958" s="471"/>
      <c r="B958" s="145" t="s">
        <v>1091</v>
      </c>
      <c r="C958" s="833" t="s">
        <v>1092</v>
      </c>
      <c r="D958" s="833"/>
      <c r="E958" s="833"/>
      <c r="F958" s="834"/>
      <c r="G958" s="474"/>
    </row>
    <row r="959" spans="1:7" s="145" customFormat="1" ht="13.8" x14ac:dyDescent="0.25">
      <c r="A959" s="471"/>
      <c r="C959" s="833"/>
      <c r="D959" s="833"/>
      <c r="E959" s="833"/>
      <c r="F959" s="834"/>
      <c r="G959" s="474"/>
    </row>
    <row r="960" spans="1:7" s="145" customFormat="1" ht="13.8" x14ac:dyDescent="0.25">
      <c r="A960" s="471"/>
      <c r="C960" s="833" t="s">
        <v>1093</v>
      </c>
      <c r="D960" s="833"/>
      <c r="E960" s="833"/>
      <c r="F960" s="834"/>
      <c r="G960" s="474"/>
    </row>
    <row r="961" spans="1:7" s="145" customFormat="1" ht="13.8" x14ac:dyDescent="0.25">
      <c r="A961" s="471"/>
      <c r="C961" s="833" t="s">
        <v>1094</v>
      </c>
      <c r="D961" s="833"/>
      <c r="E961" s="833"/>
      <c r="F961" s="834"/>
      <c r="G961" s="474"/>
    </row>
    <row r="962" spans="1:7" s="145" customFormat="1" ht="13.8" x14ac:dyDescent="0.25">
      <c r="A962" s="471"/>
      <c r="C962" s="833"/>
      <c r="D962" s="833"/>
      <c r="E962" s="833"/>
      <c r="F962" s="834"/>
      <c r="G962" s="474"/>
    </row>
    <row r="963" spans="1:7" s="145" customFormat="1" ht="13.8" x14ac:dyDescent="0.25">
      <c r="A963" s="471"/>
      <c r="C963" s="833" t="s">
        <v>1095</v>
      </c>
      <c r="D963" s="833"/>
      <c r="E963" s="833"/>
      <c r="F963" s="834"/>
      <c r="G963" s="474"/>
    </row>
    <row r="964" spans="1:7" s="145" customFormat="1" ht="13.8" x14ac:dyDescent="0.25">
      <c r="A964" s="471"/>
      <c r="C964" s="833"/>
      <c r="D964" s="833"/>
      <c r="E964" s="833"/>
      <c r="F964" s="834"/>
      <c r="G964" s="474"/>
    </row>
    <row r="965" spans="1:7" s="145" customFormat="1" ht="13.8" x14ac:dyDescent="0.25">
      <c r="A965" s="471"/>
      <c r="C965" s="833" t="s">
        <v>1096</v>
      </c>
      <c r="D965" s="833"/>
      <c r="E965" s="833"/>
      <c r="F965" s="834"/>
      <c r="G965" s="474"/>
    </row>
    <row r="966" spans="1:7" s="145" customFormat="1" ht="13.8" x14ac:dyDescent="0.25">
      <c r="A966" s="471"/>
      <c r="C966" s="833"/>
      <c r="D966" s="833"/>
      <c r="E966" s="833"/>
      <c r="F966" s="834"/>
      <c r="G966" s="474"/>
    </row>
    <row r="967" spans="1:7" s="145" customFormat="1" ht="13.8" x14ac:dyDescent="0.25">
      <c r="A967" s="471"/>
      <c r="C967" s="833"/>
      <c r="D967" s="833"/>
      <c r="E967" s="833"/>
      <c r="F967" s="834"/>
      <c r="G967" s="474"/>
    </row>
    <row r="968" spans="1:7" s="145" customFormat="1" ht="13.8" x14ac:dyDescent="0.25">
      <c r="A968" s="471"/>
      <c r="C968" s="833"/>
      <c r="D968" s="833"/>
      <c r="E968" s="833"/>
      <c r="F968" s="834"/>
      <c r="G968" s="474"/>
    </row>
    <row r="969" spans="1:7" s="145" customFormat="1" ht="13.8" x14ac:dyDescent="0.25">
      <c r="A969" s="471"/>
      <c r="C969" s="833" t="s">
        <v>1097</v>
      </c>
      <c r="D969" s="833"/>
      <c r="E969" s="833"/>
      <c r="F969" s="834"/>
      <c r="G969" s="474"/>
    </row>
    <row r="970" spans="1:7" s="145" customFormat="1" ht="13.8" x14ac:dyDescent="0.25">
      <c r="A970" s="471"/>
      <c r="C970" s="833"/>
      <c r="D970" s="833"/>
      <c r="E970" s="833"/>
      <c r="F970" s="834"/>
      <c r="G970" s="474"/>
    </row>
    <row r="971" spans="1:7" s="145" customFormat="1" ht="13.8" x14ac:dyDescent="0.25">
      <c r="A971" s="471"/>
      <c r="C971" s="833"/>
      <c r="D971" s="833"/>
      <c r="E971" s="833"/>
      <c r="F971" s="834"/>
      <c r="G971" s="474"/>
    </row>
    <row r="972" spans="1:7" s="145" customFormat="1" ht="13.8" x14ac:dyDescent="0.25">
      <c r="A972" s="471"/>
      <c r="C972" s="833" t="s">
        <v>1098</v>
      </c>
      <c r="D972" s="833"/>
      <c r="E972" s="833"/>
      <c r="F972" s="834"/>
      <c r="G972" s="474"/>
    </row>
    <row r="973" spans="1:7" s="145" customFormat="1" ht="13.8" x14ac:dyDescent="0.25">
      <c r="A973" s="471"/>
      <c r="C973" s="833"/>
      <c r="D973" s="833"/>
      <c r="E973" s="833"/>
      <c r="F973" s="834"/>
      <c r="G973" s="474"/>
    </row>
    <row r="974" spans="1:7" s="145" customFormat="1" ht="13.8" x14ac:dyDescent="0.25">
      <c r="A974" s="471"/>
      <c r="C974" s="833" t="s">
        <v>1099</v>
      </c>
      <c r="D974" s="833"/>
      <c r="E974" s="833"/>
      <c r="F974" s="834"/>
      <c r="G974" s="474"/>
    </row>
    <row r="975" spans="1:7" s="145" customFormat="1" ht="13.8" x14ac:dyDescent="0.25">
      <c r="A975" s="471"/>
      <c r="C975" s="833"/>
      <c r="D975" s="833"/>
      <c r="E975" s="833"/>
      <c r="F975" s="834"/>
      <c r="G975" s="474"/>
    </row>
    <row r="976" spans="1:7" s="145" customFormat="1" ht="13.8" x14ac:dyDescent="0.25">
      <c r="A976" s="471"/>
      <c r="C976" s="833"/>
      <c r="D976" s="833"/>
      <c r="E976" s="833"/>
      <c r="F976" s="834"/>
      <c r="G976" s="474"/>
    </row>
    <row r="977" spans="1:7" s="145" customFormat="1" ht="13.8" x14ac:dyDescent="0.25">
      <c r="A977" s="471"/>
      <c r="C977" s="833"/>
      <c r="D977" s="833"/>
      <c r="E977" s="833"/>
      <c r="F977" s="834"/>
      <c r="G977" s="474"/>
    </row>
    <row r="978" spans="1:7" s="145" customFormat="1" ht="22.8" customHeight="1" x14ac:dyDescent="0.25">
      <c r="A978" s="471"/>
      <c r="C978" s="833"/>
      <c r="D978" s="833"/>
      <c r="E978" s="833"/>
      <c r="F978" s="834"/>
      <c r="G978" s="474"/>
    </row>
    <row r="979" spans="1:7" s="145" customFormat="1" ht="13.8" x14ac:dyDescent="0.25">
      <c r="A979" s="471"/>
      <c r="C979" s="833"/>
      <c r="D979" s="833"/>
      <c r="E979" s="833"/>
      <c r="F979" s="834"/>
      <c r="G979" s="474"/>
    </row>
    <row r="980" spans="1:7" s="145" customFormat="1" ht="13.8" x14ac:dyDescent="0.25">
      <c r="A980" s="471"/>
      <c r="B980" s="145" t="s">
        <v>1100</v>
      </c>
      <c r="C980" s="833" t="s">
        <v>1101</v>
      </c>
      <c r="D980" s="833"/>
      <c r="E980" s="833"/>
      <c r="F980" s="834"/>
      <c r="G980" s="474"/>
    </row>
    <row r="981" spans="1:7" s="145" customFormat="1" ht="13.8" x14ac:dyDescent="0.25">
      <c r="A981" s="471"/>
      <c r="C981" s="833"/>
      <c r="D981" s="833"/>
      <c r="E981" s="833"/>
      <c r="F981" s="834"/>
      <c r="G981" s="474"/>
    </row>
    <row r="982" spans="1:7" s="145" customFormat="1" ht="13.8" x14ac:dyDescent="0.25">
      <c r="A982" s="471"/>
      <c r="C982" s="833" t="s">
        <v>1210</v>
      </c>
      <c r="D982" s="833"/>
      <c r="E982" s="833"/>
      <c r="F982" s="834"/>
      <c r="G982" s="474"/>
    </row>
    <row r="983" spans="1:7" s="145" customFormat="1" ht="13.8" x14ac:dyDescent="0.25">
      <c r="A983" s="471"/>
      <c r="C983" s="833" t="s">
        <v>1102</v>
      </c>
      <c r="D983" s="833"/>
      <c r="E983" s="833"/>
      <c r="F983" s="834"/>
      <c r="G983" s="474"/>
    </row>
    <row r="984" spans="1:7" s="145" customFormat="1" ht="13.8" x14ac:dyDescent="0.25">
      <c r="A984" s="471"/>
      <c r="C984" s="833"/>
      <c r="D984" s="833"/>
      <c r="E984" s="833"/>
      <c r="F984" s="834"/>
      <c r="G984" s="474"/>
    </row>
    <row r="985" spans="1:7" s="145" customFormat="1" ht="13.8" x14ac:dyDescent="0.25">
      <c r="A985" s="471"/>
      <c r="C985" s="368"/>
      <c r="D985" s="368"/>
      <c r="E985" s="368"/>
      <c r="F985" s="348"/>
      <c r="G985" s="474"/>
    </row>
    <row r="986" spans="1:7" s="145" customFormat="1" ht="54.6" customHeight="1" x14ac:dyDescent="0.25">
      <c r="A986" s="471"/>
      <c r="C986" s="368"/>
      <c r="D986" s="368"/>
      <c r="E986" s="368"/>
      <c r="F986" s="348"/>
      <c r="G986" s="474"/>
    </row>
    <row r="987" spans="1:7" s="145" customFormat="1" x14ac:dyDescent="0.3">
      <c r="A987" s="207"/>
      <c r="B987" s="162"/>
      <c r="C987" s="279"/>
      <c r="D987" s="280"/>
      <c r="E987" s="281"/>
      <c r="F987" s="181"/>
      <c r="G987" s="210"/>
    </row>
    <row r="988" spans="1:7" s="145" customFormat="1" ht="20.25" customHeight="1" x14ac:dyDescent="0.25">
      <c r="A988" s="123"/>
      <c r="B988" s="837" t="s">
        <v>442</v>
      </c>
      <c r="C988" s="837"/>
      <c r="D988" s="125"/>
      <c r="E988" s="125"/>
      <c r="F988" s="156" t="s">
        <v>429</v>
      </c>
      <c r="G988" s="126" t="str">
        <f>IF(SUM(G939:G987)=0,"",SUM(G939:G987))</f>
        <v/>
      </c>
    </row>
    <row r="989" spans="1:7" s="145" customFormat="1" ht="20.25" customHeight="1" x14ac:dyDescent="0.25">
      <c r="A989" s="157"/>
      <c r="B989" s="838" t="s">
        <v>424</v>
      </c>
      <c r="C989" s="839"/>
      <c r="D989" s="839"/>
      <c r="E989" s="839"/>
      <c r="F989" s="840"/>
      <c r="G989" s="139" t="s">
        <v>428</v>
      </c>
    </row>
    <row r="990" spans="1:7" s="145" customFormat="1" ht="15" x14ac:dyDescent="0.25">
      <c r="A990" s="211"/>
      <c r="B990" s="189"/>
      <c r="C990" s="221"/>
      <c r="D990" s="221"/>
      <c r="E990" s="221"/>
      <c r="F990" s="222"/>
      <c r="G990" s="212"/>
    </row>
    <row r="991" spans="1:7" s="145" customFormat="1" ht="13.8" x14ac:dyDescent="0.25">
      <c r="A991" s="471"/>
      <c r="B991" s="476" t="s">
        <v>554</v>
      </c>
      <c r="C991" s="841" t="s">
        <v>562</v>
      </c>
      <c r="D991" s="841"/>
      <c r="E991" s="841"/>
      <c r="F991" s="842"/>
      <c r="G991" s="474"/>
    </row>
    <row r="992" spans="1:7" s="145" customFormat="1" ht="13.8" x14ac:dyDescent="0.25">
      <c r="A992" s="471"/>
      <c r="C992" s="368"/>
      <c r="D992" s="368"/>
      <c r="E992" s="368"/>
      <c r="F992" s="348"/>
      <c r="G992" s="474"/>
    </row>
    <row r="993" spans="1:7" s="145" customFormat="1" ht="13.8" x14ac:dyDescent="0.25">
      <c r="A993" s="471"/>
      <c r="B993" s="145" t="s">
        <v>1103</v>
      </c>
      <c r="C993" s="833" t="s">
        <v>1104</v>
      </c>
      <c r="D993" s="833"/>
      <c r="E993" s="833"/>
      <c r="F993" s="834"/>
      <c r="G993" s="474"/>
    </row>
    <row r="994" spans="1:7" s="145" customFormat="1" ht="13.8" x14ac:dyDescent="0.25">
      <c r="A994" s="471"/>
      <c r="C994" s="833"/>
      <c r="D994" s="833"/>
      <c r="E994" s="833"/>
      <c r="F994" s="834"/>
      <c r="G994" s="474"/>
    </row>
    <row r="995" spans="1:7" s="145" customFormat="1" ht="13.8" x14ac:dyDescent="0.25">
      <c r="A995" s="471"/>
      <c r="C995" s="833" t="s">
        <v>1105</v>
      </c>
      <c r="D995" s="833"/>
      <c r="E995" s="833"/>
      <c r="F995" s="834"/>
      <c r="G995" s="474"/>
    </row>
    <row r="996" spans="1:7" s="145" customFormat="1" ht="13.8" x14ac:dyDescent="0.25">
      <c r="A996" s="471"/>
      <c r="C996" s="833"/>
      <c r="D996" s="833"/>
      <c r="E996" s="833"/>
      <c r="F996" s="834"/>
      <c r="G996" s="474"/>
    </row>
    <row r="997" spans="1:7" s="145" customFormat="1" ht="13.8" x14ac:dyDescent="0.25">
      <c r="A997" s="471"/>
      <c r="C997" s="833"/>
      <c r="D997" s="833"/>
      <c r="E997" s="833"/>
      <c r="F997" s="834"/>
      <c r="G997" s="474"/>
    </row>
    <row r="998" spans="1:7" s="145" customFormat="1" ht="13.8" x14ac:dyDescent="0.25">
      <c r="A998" s="471"/>
      <c r="C998" s="833"/>
      <c r="D998" s="833"/>
      <c r="E998" s="833"/>
      <c r="F998" s="834"/>
      <c r="G998" s="474"/>
    </row>
    <row r="999" spans="1:7" s="145" customFormat="1" ht="19.8" customHeight="1" x14ac:dyDescent="0.25">
      <c r="A999" s="471"/>
      <c r="C999" s="833"/>
      <c r="D999" s="833"/>
      <c r="E999" s="833"/>
      <c r="F999" s="834"/>
      <c r="G999" s="474"/>
    </row>
    <row r="1000" spans="1:7" s="145" customFormat="1" ht="13.8" x14ac:dyDescent="0.25">
      <c r="A1000" s="471"/>
      <c r="C1000" s="833"/>
      <c r="D1000" s="833"/>
      <c r="E1000" s="833"/>
      <c r="F1000" s="834"/>
      <c r="G1000" s="474"/>
    </row>
    <row r="1001" spans="1:7" s="145" customFormat="1" ht="13.8" x14ac:dyDescent="0.25">
      <c r="A1001" s="471"/>
      <c r="B1001" s="173" t="s">
        <v>197</v>
      </c>
      <c r="C1001" s="145" t="s">
        <v>582</v>
      </c>
      <c r="F1001" s="415"/>
      <c r="G1001" s="474"/>
    </row>
    <row r="1002" spans="1:7" s="145" customFormat="1" ht="13.8" x14ac:dyDescent="0.25">
      <c r="A1002" s="471"/>
      <c r="B1002" s="173"/>
      <c r="F1002" s="415"/>
      <c r="G1002" s="474"/>
    </row>
    <row r="1003" spans="1:7" s="145" customFormat="1" ht="13.8" x14ac:dyDescent="0.25">
      <c r="A1003" s="471"/>
      <c r="B1003" s="173"/>
      <c r="C1003" s="835" t="s">
        <v>583</v>
      </c>
      <c r="D1003" s="835"/>
      <c r="E1003" s="835"/>
      <c r="F1003" s="836"/>
      <c r="G1003" s="474"/>
    </row>
    <row r="1004" spans="1:7" s="145" customFormat="1" ht="13.8" x14ac:dyDescent="0.25">
      <c r="A1004" s="471"/>
      <c r="B1004" s="173"/>
      <c r="C1004" s="843"/>
      <c r="D1004" s="843"/>
      <c r="E1004" s="843"/>
      <c r="F1004" s="844"/>
      <c r="G1004" s="474"/>
    </row>
    <row r="1005" spans="1:7" s="145" customFormat="1" ht="13.8" x14ac:dyDescent="0.25">
      <c r="A1005" s="471"/>
      <c r="B1005" s="173"/>
      <c r="C1005" s="389"/>
      <c r="D1005" s="389"/>
      <c r="E1005" s="389"/>
      <c r="F1005" s="390"/>
      <c r="G1005" s="474"/>
    </row>
    <row r="1006" spans="1:7" s="145" customFormat="1" ht="13.8" x14ac:dyDescent="0.25">
      <c r="A1006" s="471"/>
      <c r="B1006" s="173"/>
      <c r="C1006" s="847" t="s">
        <v>584</v>
      </c>
      <c r="D1006" s="848"/>
      <c r="E1006" s="848"/>
      <c r="F1006" s="849"/>
      <c r="G1006" s="474"/>
    </row>
    <row r="1007" spans="1:7" s="145" customFormat="1" ht="13.8" x14ac:dyDescent="0.25">
      <c r="A1007" s="471"/>
      <c r="B1007" s="173"/>
      <c r="C1007" s="848"/>
      <c r="D1007" s="848"/>
      <c r="E1007" s="848"/>
      <c r="F1007" s="849"/>
      <c r="G1007" s="474"/>
    </row>
    <row r="1008" spans="1:7" s="145" customFormat="1" ht="13.8" x14ac:dyDescent="0.25">
      <c r="A1008" s="471"/>
      <c r="B1008" s="173"/>
      <c r="C1008" s="463"/>
      <c r="D1008" s="463"/>
      <c r="E1008" s="463"/>
      <c r="F1008" s="464"/>
      <c r="G1008" s="474"/>
    </row>
    <row r="1009" spans="1:7" s="145" customFormat="1" ht="13.8" x14ac:dyDescent="0.25">
      <c r="A1009" s="471"/>
      <c r="B1009" s="173"/>
      <c r="C1009" s="463" t="s">
        <v>585</v>
      </c>
      <c r="D1009" s="463"/>
      <c r="E1009" s="463"/>
      <c r="F1009" s="480"/>
      <c r="G1009" s="474"/>
    </row>
    <row r="1010" spans="1:7" s="145" customFormat="1" ht="13.8" x14ac:dyDescent="0.25">
      <c r="A1010" s="471"/>
      <c r="B1010" s="173"/>
      <c r="C1010" s="389"/>
      <c r="D1010" s="389"/>
      <c r="E1010" s="389"/>
      <c r="F1010" s="477"/>
      <c r="G1010" s="474"/>
    </row>
    <row r="1011" spans="1:7" s="145" customFormat="1" ht="15" customHeight="1" x14ac:dyDescent="0.25">
      <c r="A1011" s="471"/>
      <c r="B1011" s="173" t="s">
        <v>581</v>
      </c>
      <c r="C1011" s="835" t="s">
        <v>586</v>
      </c>
      <c r="D1011" s="835"/>
      <c r="E1011" s="835"/>
      <c r="F1011" s="836"/>
      <c r="G1011" s="474"/>
    </row>
    <row r="1012" spans="1:7" s="145" customFormat="1" ht="13.8" x14ac:dyDescent="0.25">
      <c r="A1012" s="471"/>
      <c r="B1012" s="173"/>
      <c r="C1012" s="389"/>
      <c r="D1012" s="389"/>
      <c r="E1012" s="389"/>
      <c r="F1012" s="477"/>
      <c r="G1012" s="474"/>
    </row>
    <row r="1013" spans="1:7" s="145" customFormat="1" ht="13.8" x14ac:dyDescent="0.25">
      <c r="A1013" s="471"/>
      <c r="B1013" s="173"/>
      <c r="C1013" s="835" t="s">
        <v>587</v>
      </c>
      <c r="D1013" s="835"/>
      <c r="E1013" s="835"/>
      <c r="F1013" s="836"/>
      <c r="G1013" s="474"/>
    </row>
    <row r="1014" spans="1:7" s="145" customFormat="1" ht="13.8" x14ac:dyDescent="0.25">
      <c r="A1014" s="471"/>
      <c r="B1014" s="173"/>
      <c r="C1014" s="843"/>
      <c r="D1014" s="843"/>
      <c r="E1014" s="843"/>
      <c r="F1014" s="844"/>
      <c r="G1014" s="474"/>
    </row>
    <row r="1015" spans="1:7" s="145" customFormat="1" ht="13.8" x14ac:dyDescent="0.25">
      <c r="A1015" s="471"/>
      <c r="B1015" s="173"/>
      <c r="C1015" s="843"/>
      <c r="D1015" s="843"/>
      <c r="E1015" s="843"/>
      <c r="F1015" s="844"/>
      <c r="G1015" s="474"/>
    </row>
    <row r="1016" spans="1:7" s="145" customFormat="1" ht="13.8" x14ac:dyDescent="0.25">
      <c r="A1016" s="471"/>
      <c r="B1016" s="173"/>
      <c r="C1016" s="389"/>
      <c r="D1016" s="389"/>
      <c r="E1016" s="389"/>
      <c r="F1016" s="390"/>
      <c r="G1016" s="474"/>
    </row>
    <row r="1017" spans="1:7" s="145" customFormat="1" ht="13.8" x14ac:dyDescent="0.25">
      <c r="A1017" s="471"/>
      <c r="B1017" s="173"/>
      <c r="C1017" s="833" t="s">
        <v>198</v>
      </c>
      <c r="D1017" s="833"/>
      <c r="E1017" s="833"/>
      <c r="F1017" s="834"/>
      <c r="G1017" s="474"/>
    </row>
    <row r="1018" spans="1:7" s="145" customFormat="1" ht="13.8" x14ac:dyDescent="0.25">
      <c r="A1018" s="471"/>
      <c r="B1018" s="173"/>
      <c r="C1018" s="833"/>
      <c r="D1018" s="833"/>
      <c r="E1018" s="833"/>
      <c r="F1018" s="834"/>
      <c r="G1018" s="474"/>
    </row>
    <row r="1019" spans="1:7" s="145" customFormat="1" ht="13.8" x14ac:dyDescent="0.25">
      <c r="A1019" s="471"/>
      <c r="B1019" s="173"/>
      <c r="C1019" s="389"/>
      <c r="D1019" s="389"/>
      <c r="E1019" s="389"/>
      <c r="F1019" s="390"/>
      <c r="G1019" s="474"/>
    </row>
    <row r="1020" spans="1:7" s="145" customFormat="1" ht="13.8" x14ac:dyDescent="0.25">
      <c r="A1020" s="471"/>
      <c r="B1020" s="173"/>
      <c r="C1020" s="389"/>
      <c r="D1020" s="389"/>
      <c r="E1020" s="389"/>
      <c r="F1020" s="390"/>
      <c r="G1020" s="474"/>
    </row>
    <row r="1021" spans="1:7" s="145" customFormat="1" ht="13.8" x14ac:dyDescent="0.25">
      <c r="A1021" s="471"/>
      <c r="B1021" s="173"/>
      <c r="C1021" s="389"/>
      <c r="D1021" s="389"/>
      <c r="E1021" s="389"/>
      <c r="F1021" s="390"/>
      <c r="G1021" s="474"/>
    </row>
    <row r="1022" spans="1:7" s="145" customFormat="1" ht="13.8" x14ac:dyDescent="0.25">
      <c r="A1022" s="471"/>
      <c r="B1022" s="173"/>
      <c r="C1022" s="389"/>
      <c r="D1022" s="389"/>
      <c r="E1022" s="389"/>
      <c r="F1022" s="390"/>
      <c r="G1022" s="474"/>
    </row>
    <row r="1023" spans="1:7" s="145" customFormat="1" ht="13.8" x14ac:dyDescent="0.25">
      <c r="A1023" s="471"/>
      <c r="B1023" s="173"/>
      <c r="C1023" s="389"/>
      <c r="D1023" s="389"/>
      <c r="E1023" s="389"/>
      <c r="F1023" s="390"/>
      <c r="G1023" s="474"/>
    </row>
    <row r="1024" spans="1:7" s="145" customFormat="1" ht="13.8" x14ac:dyDescent="0.25">
      <c r="A1024" s="471"/>
      <c r="B1024" s="173"/>
      <c r="C1024" s="389"/>
      <c r="D1024" s="389"/>
      <c r="E1024" s="389"/>
      <c r="F1024" s="390"/>
      <c r="G1024" s="474"/>
    </row>
    <row r="1025" spans="1:7" s="145" customFormat="1" ht="13.8" x14ac:dyDescent="0.25">
      <c r="A1025" s="471"/>
      <c r="B1025" s="173"/>
      <c r="C1025" s="389"/>
      <c r="D1025" s="389"/>
      <c r="E1025" s="389"/>
      <c r="F1025" s="390"/>
      <c r="G1025" s="474"/>
    </row>
    <row r="1026" spans="1:7" s="145" customFormat="1" ht="13.8" x14ac:dyDescent="0.25">
      <c r="A1026" s="471"/>
      <c r="B1026" s="173"/>
      <c r="C1026" s="389"/>
      <c r="D1026" s="389"/>
      <c r="E1026" s="389"/>
      <c r="F1026" s="390"/>
      <c r="G1026" s="474"/>
    </row>
    <row r="1027" spans="1:7" s="145" customFormat="1" ht="13.8" x14ac:dyDescent="0.25">
      <c r="A1027" s="471"/>
      <c r="B1027" s="173"/>
      <c r="C1027" s="389"/>
      <c r="D1027" s="389"/>
      <c r="E1027" s="389"/>
      <c r="F1027" s="390"/>
      <c r="G1027" s="474"/>
    </row>
    <row r="1028" spans="1:7" s="145" customFormat="1" ht="13.8" x14ac:dyDescent="0.25">
      <c r="A1028" s="471"/>
      <c r="B1028" s="173"/>
      <c r="C1028" s="389"/>
      <c r="D1028" s="389"/>
      <c r="E1028" s="389"/>
      <c r="F1028" s="390"/>
      <c r="G1028" s="474"/>
    </row>
    <row r="1029" spans="1:7" s="145" customFormat="1" ht="13.8" x14ac:dyDescent="0.25">
      <c r="A1029" s="471"/>
      <c r="B1029" s="173"/>
      <c r="C1029" s="389"/>
      <c r="D1029" s="389"/>
      <c r="E1029" s="389"/>
      <c r="F1029" s="390"/>
      <c r="G1029" s="474"/>
    </row>
    <row r="1030" spans="1:7" s="145" customFormat="1" ht="13.8" x14ac:dyDescent="0.25">
      <c r="A1030" s="471"/>
      <c r="B1030" s="173"/>
      <c r="C1030" s="835"/>
      <c r="D1030" s="835"/>
      <c r="E1030" s="835"/>
      <c r="F1030" s="836"/>
      <c r="G1030" s="474"/>
    </row>
    <row r="1031" spans="1:7" s="145" customFormat="1" ht="13.8" x14ac:dyDescent="0.25">
      <c r="A1031" s="471"/>
      <c r="B1031" s="173"/>
      <c r="C1031" s="389"/>
      <c r="D1031" s="389"/>
      <c r="E1031" s="389"/>
      <c r="F1031" s="390"/>
      <c r="G1031" s="474"/>
    </row>
    <row r="1032" spans="1:7" s="145" customFormat="1" ht="13.8" x14ac:dyDescent="0.25">
      <c r="A1032" s="471"/>
      <c r="B1032" s="173"/>
      <c r="C1032" s="389"/>
      <c r="D1032" s="389"/>
      <c r="E1032" s="389"/>
      <c r="F1032" s="390"/>
      <c r="G1032" s="474"/>
    </row>
    <row r="1033" spans="1:7" s="145" customFormat="1" ht="13.8" x14ac:dyDescent="0.25">
      <c r="A1033" s="471"/>
      <c r="B1033" s="403"/>
      <c r="C1033" s="389"/>
      <c r="D1033" s="389"/>
      <c r="E1033" s="389"/>
      <c r="F1033" s="390"/>
      <c r="G1033" s="474"/>
    </row>
    <row r="1034" spans="1:7" s="145" customFormat="1" ht="13.8" x14ac:dyDescent="0.25">
      <c r="A1034" s="471"/>
      <c r="B1034" s="403"/>
      <c r="C1034" s="389"/>
      <c r="D1034" s="389"/>
      <c r="E1034" s="389"/>
      <c r="F1034" s="389"/>
      <c r="G1034" s="474"/>
    </row>
    <row r="1035" spans="1:7" s="145" customFormat="1" ht="13.8" x14ac:dyDescent="0.25">
      <c r="A1035" s="471"/>
      <c r="B1035" s="403"/>
      <c r="C1035" s="389"/>
      <c r="D1035" s="389"/>
      <c r="E1035" s="389"/>
      <c r="F1035" s="389"/>
      <c r="G1035" s="474"/>
    </row>
    <row r="1036" spans="1:7" s="145" customFormat="1" ht="13.8" x14ac:dyDescent="0.25">
      <c r="A1036" s="471"/>
      <c r="B1036" s="403"/>
      <c r="C1036" s="389"/>
      <c r="D1036" s="389"/>
      <c r="E1036" s="389"/>
      <c r="F1036" s="389"/>
      <c r="G1036" s="474"/>
    </row>
    <row r="1037" spans="1:7" ht="11.25" customHeight="1" x14ac:dyDescent="0.25">
      <c r="A1037" s="209"/>
      <c r="B1037" s="206"/>
      <c r="C1037" s="150"/>
      <c r="D1037" s="150"/>
      <c r="E1037" s="150"/>
      <c r="F1037" s="150"/>
      <c r="G1037" s="210"/>
    </row>
    <row r="1038" spans="1:7" ht="15" x14ac:dyDescent="0.25">
      <c r="A1038" s="207"/>
      <c r="B1038" s="256"/>
      <c r="C1038" s="219"/>
      <c r="D1038" s="219"/>
      <c r="E1038" s="219"/>
      <c r="F1038" s="220"/>
      <c r="G1038" s="210"/>
    </row>
    <row r="1039" spans="1:7" ht="20.25" customHeight="1" x14ac:dyDescent="0.25">
      <c r="A1039" s="123"/>
      <c r="B1039" s="837" t="s">
        <v>442</v>
      </c>
      <c r="C1039" s="837"/>
      <c r="D1039" s="125"/>
      <c r="E1039" s="125"/>
      <c r="F1039" s="156" t="s">
        <v>429</v>
      </c>
      <c r="G1039" s="126" t="str">
        <f>IF(SUM(G990:G1038)=0,"",SUM(G990:G1038))</f>
        <v/>
      </c>
    </row>
    <row r="1040" spans="1:7" ht="15" x14ac:dyDescent="0.25">
      <c r="A1040" s="204"/>
      <c r="B1040" s="153"/>
      <c r="C1040" s="152"/>
      <c r="D1040" s="184"/>
      <c r="E1040" s="184"/>
      <c r="F1040" s="186"/>
      <c r="G1040" s="223"/>
    </row>
    <row r="1041" spans="1:7" ht="15" x14ac:dyDescent="0.25">
      <c r="A1041" s="204"/>
      <c r="B1041" s="153"/>
      <c r="C1041" s="152"/>
      <c r="D1041" s="184"/>
      <c r="E1041" s="184"/>
      <c r="F1041" s="186"/>
      <c r="G1041" s="223"/>
    </row>
    <row r="1042" spans="1:7" ht="15" x14ac:dyDescent="0.25">
      <c r="A1042" s="204"/>
      <c r="B1042" s="153"/>
      <c r="C1042" s="152"/>
      <c r="D1042" s="184"/>
      <c r="E1042" s="184"/>
      <c r="F1042" s="186"/>
      <c r="G1042" s="223"/>
    </row>
    <row r="1043" spans="1:7" ht="15" x14ac:dyDescent="0.25">
      <c r="A1043" s="204"/>
      <c r="B1043" s="153"/>
      <c r="C1043" s="152"/>
      <c r="D1043" s="184"/>
      <c r="E1043" s="184"/>
      <c r="F1043" s="186"/>
      <c r="G1043" s="223"/>
    </row>
    <row r="1044" spans="1:7" ht="15" x14ac:dyDescent="0.25">
      <c r="A1044" s="204"/>
      <c r="B1044" s="153"/>
      <c r="C1044" s="152"/>
      <c r="D1044" s="184"/>
      <c r="E1044" s="184"/>
      <c r="F1044" s="186"/>
      <c r="G1044" s="223"/>
    </row>
    <row r="1045" spans="1:7" ht="15" x14ac:dyDescent="0.25">
      <c r="A1045" s="204"/>
      <c r="B1045" s="153"/>
      <c r="C1045" s="152"/>
      <c r="D1045" s="184"/>
      <c r="E1045" s="184"/>
      <c r="F1045" s="186"/>
      <c r="G1045" s="223"/>
    </row>
    <row r="1046" spans="1:7" ht="15" x14ac:dyDescent="0.25">
      <c r="A1046" s="204"/>
      <c r="B1046" s="153"/>
      <c r="C1046" s="152"/>
      <c r="D1046" s="184"/>
      <c r="E1046" s="184"/>
      <c r="F1046" s="186"/>
      <c r="G1046" s="223"/>
    </row>
    <row r="1047" spans="1:7" ht="15" x14ac:dyDescent="0.25">
      <c r="A1047" s="204"/>
      <c r="B1047" s="153"/>
      <c r="C1047" s="152"/>
      <c r="D1047" s="184"/>
      <c r="E1047" s="184"/>
      <c r="F1047" s="186"/>
      <c r="G1047" s="223"/>
    </row>
    <row r="1048" spans="1:7" ht="15" x14ac:dyDescent="0.25">
      <c r="A1048" s="204"/>
      <c r="B1048" s="153"/>
      <c r="C1048" s="152"/>
      <c r="D1048" s="184"/>
      <c r="E1048" s="184"/>
      <c r="F1048" s="186"/>
      <c r="G1048" s="223"/>
    </row>
    <row r="1049" spans="1:7" ht="15" x14ac:dyDescent="0.25">
      <c r="A1049" s="204"/>
      <c r="B1049" s="153"/>
      <c r="C1049" s="152"/>
      <c r="D1049" s="184"/>
      <c r="E1049" s="184"/>
      <c r="F1049" s="186"/>
      <c r="G1049" s="223"/>
    </row>
    <row r="1050" spans="1:7" ht="15" x14ac:dyDescent="0.25">
      <c r="A1050" s="204"/>
      <c r="B1050" s="153"/>
      <c r="C1050" s="152"/>
      <c r="D1050" s="184"/>
      <c r="E1050" s="184"/>
      <c r="F1050" s="186"/>
      <c r="G1050" s="223"/>
    </row>
    <row r="1051" spans="1:7" ht="15" x14ac:dyDescent="0.25">
      <c r="A1051" s="204"/>
      <c r="B1051" s="153"/>
      <c r="C1051" s="152"/>
      <c r="D1051" s="184"/>
      <c r="E1051" s="184"/>
      <c r="F1051" s="186"/>
      <c r="G1051" s="223"/>
    </row>
    <row r="1052" spans="1:7" ht="15" x14ac:dyDescent="0.25">
      <c r="A1052" s="204"/>
      <c r="B1052" s="153"/>
      <c r="C1052" s="152"/>
      <c r="D1052" s="184"/>
      <c r="E1052" s="184"/>
      <c r="F1052" s="186"/>
      <c r="G1052" s="223"/>
    </row>
    <row r="1053" spans="1:7" ht="15" x14ac:dyDescent="0.25">
      <c r="A1053" s="204"/>
      <c r="B1053" s="153"/>
      <c r="C1053" s="152"/>
      <c r="D1053" s="184"/>
      <c r="E1053" s="184"/>
      <c r="F1053" s="186"/>
      <c r="G1053" s="223"/>
    </row>
    <row r="1054" spans="1:7" ht="15" x14ac:dyDescent="0.25">
      <c r="A1054" s="204"/>
      <c r="B1054" s="153"/>
      <c r="C1054" s="152"/>
      <c r="D1054" s="184"/>
      <c r="E1054" s="184"/>
      <c r="F1054" s="186"/>
      <c r="G1054" s="223"/>
    </row>
    <row r="1055" spans="1:7" ht="15" x14ac:dyDescent="0.25">
      <c r="A1055" s="204"/>
      <c r="B1055" s="153"/>
      <c r="C1055" s="152"/>
      <c r="D1055" s="184"/>
      <c r="E1055" s="184"/>
      <c r="F1055" s="186"/>
      <c r="G1055" s="223"/>
    </row>
    <row r="1056" spans="1:7" ht="15" x14ac:dyDescent="0.25">
      <c r="A1056" s="204"/>
      <c r="B1056" s="153"/>
      <c r="C1056" s="152"/>
      <c r="D1056" s="184"/>
      <c r="E1056" s="184"/>
      <c r="F1056" s="186"/>
      <c r="G1056" s="223"/>
    </row>
    <row r="1057" spans="1:7" ht="15" x14ac:dyDescent="0.25">
      <c r="A1057" s="204"/>
      <c r="B1057" s="153"/>
      <c r="C1057" s="152"/>
      <c r="D1057" s="184"/>
      <c r="E1057" s="184"/>
      <c r="F1057" s="186"/>
      <c r="G1057" s="223"/>
    </row>
    <row r="1058" spans="1:7" ht="15" x14ac:dyDescent="0.25">
      <c r="A1058" s="204"/>
      <c r="B1058" s="153"/>
      <c r="C1058" s="152"/>
      <c r="D1058" s="184"/>
      <c r="E1058" s="184"/>
      <c r="F1058" s="186"/>
      <c r="G1058" s="223"/>
    </row>
    <row r="1059" spans="1:7" ht="15" x14ac:dyDescent="0.25">
      <c r="A1059" s="204"/>
      <c r="B1059" s="153"/>
      <c r="C1059" s="152"/>
      <c r="D1059" s="184"/>
      <c r="E1059" s="184"/>
      <c r="F1059" s="186"/>
      <c r="G1059" s="223"/>
    </row>
    <row r="1060" spans="1:7" ht="15" x14ac:dyDescent="0.25">
      <c r="A1060" s="204"/>
      <c r="B1060" s="153"/>
      <c r="C1060" s="152"/>
      <c r="D1060" s="184"/>
      <c r="E1060" s="184"/>
      <c r="F1060" s="186"/>
      <c r="G1060" s="223"/>
    </row>
    <row r="1061" spans="1:7" ht="15" x14ac:dyDescent="0.25">
      <c r="A1061" s="204"/>
      <c r="B1061" s="153"/>
      <c r="C1061" s="152"/>
      <c r="D1061" s="184"/>
      <c r="E1061" s="184"/>
      <c r="F1061" s="186"/>
      <c r="G1061" s="223"/>
    </row>
    <row r="1062" spans="1:7" ht="15" x14ac:dyDescent="0.25">
      <c r="A1062" s="204"/>
      <c r="B1062" s="153"/>
      <c r="C1062" s="152"/>
      <c r="D1062" s="184"/>
      <c r="E1062" s="184"/>
      <c r="F1062" s="186"/>
      <c r="G1062" s="223"/>
    </row>
    <row r="1063" spans="1:7" ht="15" x14ac:dyDescent="0.25">
      <c r="A1063" s="204"/>
      <c r="B1063" s="153"/>
      <c r="C1063" s="152"/>
      <c r="D1063" s="184"/>
      <c r="E1063" s="184"/>
      <c r="F1063" s="186"/>
      <c r="G1063" s="223"/>
    </row>
    <row r="1064" spans="1:7" ht="15" x14ac:dyDescent="0.25">
      <c r="A1064" s="204"/>
      <c r="B1064" s="153"/>
      <c r="C1064" s="152"/>
      <c r="D1064" s="184"/>
      <c r="E1064" s="184"/>
      <c r="F1064" s="186"/>
      <c r="G1064" s="223"/>
    </row>
    <row r="1065" spans="1:7" ht="15" x14ac:dyDescent="0.25">
      <c r="A1065" s="204"/>
      <c r="B1065" s="153"/>
      <c r="C1065" s="152"/>
      <c r="D1065" s="184"/>
      <c r="E1065" s="184"/>
      <c r="F1065" s="186"/>
      <c r="G1065" s="223"/>
    </row>
    <row r="1066" spans="1:7" ht="15" x14ac:dyDescent="0.25">
      <c r="A1066" s="204"/>
      <c r="B1066" s="153"/>
      <c r="C1066" s="152"/>
      <c r="D1066" s="184"/>
      <c r="E1066" s="184"/>
      <c r="F1066" s="186"/>
      <c r="G1066" s="223"/>
    </row>
    <row r="1067" spans="1:7" ht="15" x14ac:dyDescent="0.25">
      <c r="A1067" s="204"/>
      <c r="B1067" s="153"/>
      <c r="C1067" s="152"/>
      <c r="D1067" s="184"/>
      <c r="E1067" s="184"/>
      <c r="F1067" s="186"/>
      <c r="G1067" s="223"/>
    </row>
    <row r="1068" spans="1:7" ht="15" x14ac:dyDescent="0.25">
      <c r="A1068" s="204"/>
      <c r="B1068" s="153"/>
      <c r="C1068" s="152"/>
      <c r="D1068" s="184"/>
      <c r="E1068" s="184"/>
      <c r="F1068" s="186"/>
      <c r="G1068" s="223"/>
    </row>
    <row r="1069" spans="1:7" ht="15" x14ac:dyDescent="0.25">
      <c r="A1069" s="204"/>
      <c r="B1069" s="153"/>
      <c r="C1069" s="152"/>
      <c r="D1069" s="184"/>
      <c r="E1069" s="184"/>
      <c r="F1069" s="186"/>
      <c r="G1069" s="223"/>
    </row>
    <row r="1070" spans="1:7" ht="15" x14ac:dyDescent="0.25">
      <c r="A1070" s="204"/>
      <c r="B1070" s="153"/>
      <c r="C1070" s="152"/>
      <c r="D1070" s="184"/>
      <c r="E1070" s="184"/>
      <c r="F1070" s="186"/>
      <c r="G1070" s="223"/>
    </row>
    <row r="1071" spans="1:7" ht="15" x14ac:dyDescent="0.25">
      <c r="A1071" s="204"/>
      <c r="B1071" s="153"/>
      <c r="C1071" s="152"/>
      <c r="D1071" s="184"/>
      <c r="E1071" s="184"/>
      <c r="F1071" s="186"/>
      <c r="G1071" s="223"/>
    </row>
    <row r="1072" spans="1:7" x14ac:dyDescent="0.3">
      <c r="B1072" s="132"/>
      <c r="C1072" s="121"/>
      <c r="F1072" s="134"/>
      <c r="G1072" s="117"/>
    </row>
    <row r="1073" spans="2:7" x14ac:dyDescent="0.3">
      <c r="B1073" s="132"/>
      <c r="C1073" s="121"/>
      <c r="F1073" s="134"/>
      <c r="G1073" s="117"/>
    </row>
    <row r="1074" spans="2:7" x14ac:dyDescent="0.3">
      <c r="B1074" s="132"/>
      <c r="C1074" s="121"/>
      <c r="F1074" s="134"/>
      <c r="G1074" s="117"/>
    </row>
    <row r="1075" spans="2:7" x14ac:dyDescent="0.3">
      <c r="B1075" s="132"/>
      <c r="C1075" s="121"/>
      <c r="F1075" s="134"/>
      <c r="G1075" s="117"/>
    </row>
    <row r="1076" spans="2:7" x14ac:dyDescent="0.3">
      <c r="B1076" s="132"/>
      <c r="C1076" s="121"/>
      <c r="F1076" s="134"/>
      <c r="G1076" s="117"/>
    </row>
    <row r="1077" spans="2:7" x14ac:dyDescent="0.3">
      <c r="B1077" s="132"/>
      <c r="C1077" s="121"/>
      <c r="F1077" s="134"/>
      <c r="G1077" s="117"/>
    </row>
    <row r="1078" spans="2:7" x14ac:dyDescent="0.3">
      <c r="B1078" s="132"/>
      <c r="C1078" s="121"/>
      <c r="F1078" s="134"/>
      <c r="G1078" s="117"/>
    </row>
    <row r="1079" spans="2:7" x14ac:dyDescent="0.3">
      <c r="B1079" s="132"/>
      <c r="C1079" s="121"/>
      <c r="F1079" s="134"/>
      <c r="G1079" s="117"/>
    </row>
    <row r="1080" spans="2:7" x14ac:dyDescent="0.3">
      <c r="B1080" s="132"/>
      <c r="C1080" s="121"/>
      <c r="F1080" s="134"/>
      <c r="G1080" s="117"/>
    </row>
    <row r="1081" spans="2:7" x14ac:dyDescent="0.3">
      <c r="B1081" s="132"/>
      <c r="C1081" s="121"/>
      <c r="F1081" s="134"/>
      <c r="G1081" s="117"/>
    </row>
    <row r="1082" spans="2:7" x14ac:dyDescent="0.3">
      <c r="B1082" s="132"/>
      <c r="C1082" s="121"/>
      <c r="F1082" s="134"/>
      <c r="G1082" s="117"/>
    </row>
    <row r="1083" spans="2:7" x14ac:dyDescent="0.3">
      <c r="B1083" s="132"/>
      <c r="C1083" s="121"/>
      <c r="F1083" s="134"/>
      <c r="G1083" s="117"/>
    </row>
    <row r="1084" spans="2:7" x14ac:dyDescent="0.3">
      <c r="B1084" s="132"/>
      <c r="C1084" s="121"/>
      <c r="F1084" s="134"/>
      <c r="G1084" s="117"/>
    </row>
    <row r="1085" spans="2:7" x14ac:dyDescent="0.3">
      <c r="B1085" s="132"/>
      <c r="C1085" s="121"/>
      <c r="F1085" s="134"/>
      <c r="G1085" s="117"/>
    </row>
    <row r="1086" spans="2:7" x14ac:dyDescent="0.3">
      <c r="B1086" s="132"/>
      <c r="C1086" s="121"/>
      <c r="F1086" s="134"/>
      <c r="G1086" s="117"/>
    </row>
    <row r="1087" spans="2:7" x14ac:dyDescent="0.3">
      <c r="B1087" s="132"/>
      <c r="C1087" s="121"/>
      <c r="F1087" s="134"/>
      <c r="G1087" s="117"/>
    </row>
    <row r="1088" spans="2:7" x14ac:dyDescent="0.3">
      <c r="B1088" s="132"/>
      <c r="C1088" s="121"/>
      <c r="F1088" s="134"/>
      <c r="G1088" s="117"/>
    </row>
    <row r="1089" spans="2:7" x14ac:dyDescent="0.3">
      <c r="B1089" s="132"/>
      <c r="C1089" s="121"/>
      <c r="F1089" s="134"/>
      <c r="G1089" s="117"/>
    </row>
    <row r="1090" spans="2:7" x14ac:dyDescent="0.3">
      <c r="B1090" s="132"/>
      <c r="C1090" s="121"/>
      <c r="F1090" s="134"/>
      <c r="G1090" s="117"/>
    </row>
    <row r="1091" spans="2:7" x14ac:dyDescent="0.3">
      <c r="B1091" s="132"/>
      <c r="C1091" s="121"/>
      <c r="F1091" s="134"/>
      <c r="G1091" s="117"/>
    </row>
    <row r="1092" spans="2:7" x14ac:dyDescent="0.3">
      <c r="B1092" s="132"/>
      <c r="C1092" s="121"/>
      <c r="F1092" s="134"/>
      <c r="G1092" s="117"/>
    </row>
    <row r="1093" spans="2:7" x14ac:dyDescent="0.3">
      <c r="B1093" s="132"/>
      <c r="C1093" s="121"/>
      <c r="F1093" s="134"/>
      <c r="G1093" s="117"/>
    </row>
    <row r="1094" spans="2:7" x14ac:dyDescent="0.3">
      <c r="B1094" s="132"/>
      <c r="C1094" s="121"/>
      <c r="F1094" s="134"/>
      <c r="G1094" s="117"/>
    </row>
    <row r="1095" spans="2:7" x14ac:dyDescent="0.3">
      <c r="B1095" s="132"/>
      <c r="C1095" s="121"/>
      <c r="F1095" s="134"/>
      <c r="G1095" s="117"/>
    </row>
    <row r="1096" spans="2:7" x14ac:dyDescent="0.3">
      <c r="B1096" s="132"/>
      <c r="C1096" s="121"/>
      <c r="F1096" s="134"/>
      <c r="G1096" s="117"/>
    </row>
    <row r="1097" spans="2:7" x14ac:dyDescent="0.3">
      <c r="B1097" s="132"/>
      <c r="C1097" s="121"/>
      <c r="F1097" s="134"/>
      <c r="G1097" s="117"/>
    </row>
    <row r="1098" spans="2:7" x14ac:dyDescent="0.3">
      <c r="B1098" s="132"/>
      <c r="C1098" s="121"/>
      <c r="F1098" s="134"/>
      <c r="G1098" s="117"/>
    </row>
    <row r="1099" spans="2:7" x14ac:dyDescent="0.3">
      <c r="B1099" s="132"/>
      <c r="C1099" s="121"/>
      <c r="F1099" s="134"/>
      <c r="G1099" s="117"/>
    </row>
    <row r="1100" spans="2:7" x14ac:dyDescent="0.3">
      <c r="B1100" s="132"/>
      <c r="C1100" s="121"/>
      <c r="F1100" s="134"/>
      <c r="G1100" s="117"/>
    </row>
    <row r="1101" spans="2:7" x14ac:dyDescent="0.3">
      <c r="B1101" s="132"/>
      <c r="C1101" s="121"/>
      <c r="F1101" s="134"/>
      <c r="G1101" s="117"/>
    </row>
    <row r="1102" spans="2:7" x14ac:dyDescent="0.3">
      <c r="B1102" s="132"/>
      <c r="C1102" s="121"/>
      <c r="F1102" s="134"/>
      <c r="G1102" s="117"/>
    </row>
    <row r="1103" spans="2:7" x14ac:dyDescent="0.3">
      <c r="B1103" s="132"/>
      <c r="C1103" s="121"/>
      <c r="F1103" s="134"/>
      <c r="G1103" s="117"/>
    </row>
    <row r="1104" spans="2:7" x14ac:dyDescent="0.3">
      <c r="B1104" s="132"/>
      <c r="C1104" s="121"/>
      <c r="F1104" s="134"/>
      <c r="G1104" s="117"/>
    </row>
    <row r="1105" spans="2:7" x14ac:dyDescent="0.3">
      <c r="B1105" s="132"/>
      <c r="C1105" s="121"/>
      <c r="F1105" s="134"/>
      <c r="G1105" s="117"/>
    </row>
    <row r="1106" spans="2:7" x14ac:dyDescent="0.3">
      <c r="B1106" s="132"/>
      <c r="C1106" s="121"/>
      <c r="F1106" s="134"/>
      <c r="G1106" s="117"/>
    </row>
    <row r="1107" spans="2:7" x14ac:dyDescent="0.3">
      <c r="B1107" s="132"/>
      <c r="C1107" s="121"/>
      <c r="F1107" s="134"/>
      <c r="G1107" s="117"/>
    </row>
    <row r="1108" spans="2:7" x14ac:dyDescent="0.3">
      <c r="B1108" s="132"/>
      <c r="C1108" s="121"/>
      <c r="F1108" s="134"/>
      <c r="G1108" s="117"/>
    </row>
    <row r="1109" spans="2:7" x14ac:dyDescent="0.3">
      <c r="B1109" s="132"/>
      <c r="C1109" s="121"/>
      <c r="F1109" s="134"/>
      <c r="G1109" s="117"/>
    </row>
    <row r="1110" spans="2:7" x14ac:dyDescent="0.3">
      <c r="B1110" s="132"/>
      <c r="C1110" s="121"/>
      <c r="F1110" s="134"/>
      <c r="G1110" s="117"/>
    </row>
    <row r="1111" spans="2:7" x14ac:dyDescent="0.3">
      <c r="B1111" s="132"/>
      <c r="C1111" s="121"/>
      <c r="F1111" s="134"/>
      <c r="G1111" s="117"/>
    </row>
    <row r="1112" spans="2:7" x14ac:dyDescent="0.3">
      <c r="B1112" s="132"/>
      <c r="C1112" s="121"/>
      <c r="F1112" s="134"/>
      <c r="G1112" s="117"/>
    </row>
    <row r="1113" spans="2:7" x14ac:dyDescent="0.3">
      <c r="B1113" s="132"/>
      <c r="C1113" s="121"/>
      <c r="F1113" s="134"/>
      <c r="G1113" s="117"/>
    </row>
    <row r="1114" spans="2:7" x14ac:dyDescent="0.3">
      <c r="B1114" s="132"/>
      <c r="C1114" s="121"/>
      <c r="F1114" s="134"/>
      <c r="G1114" s="117"/>
    </row>
    <row r="1115" spans="2:7" x14ac:dyDescent="0.3">
      <c r="B1115" s="132"/>
      <c r="C1115" s="121"/>
      <c r="F1115" s="134"/>
      <c r="G1115" s="117"/>
    </row>
    <row r="1116" spans="2:7" x14ac:dyDescent="0.3">
      <c r="B1116" s="132"/>
      <c r="C1116" s="121"/>
      <c r="F1116" s="134"/>
      <c r="G1116" s="117"/>
    </row>
    <row r="1117" spans="2:7" x14ac:dyDescent="0.3">
      <c r="B1117" s="132"/>
      <c r="C1117" s="121"/>
      <c r="F1117" s="134"/>
      <c r="G1117" s="117"/>
    </row>
    <row r="1118" spans="2:7" x14ac:dyDescent="0.3">
      <c r="B1118" s="132"/>
      <c r="C1118" s="121"/>
      <c r="F1118" s="134"/>
      <c r="G1118" s="117"/>
    </row>
    <row r="1119" spans="2:7" x14ac:dyDescent="0.3">
      <c r="B1119" s="132"/>
      <c r="C1119" s="121"/>
      <c r="F1119" s="134"/>
      <c r="G1119" s="117"/>
    </row>
    <row r="1120" spans="2:7" x14ac:dyDescent="0.3">
      <c r="B1120" s="132"/>
      <c r="C1120" s="121"/>
      <c r="F1120" s="134"/>
      <c r="G1120" s="117"/>
    </row>
    <row r="1121" spans="2:7" x14ac:dyDescent="0.3">
      <c r="B1121" s="132"/>
      <c r="C1121" s="121"/>
      <c r="F1121" s="134"/>
      <c r="G1121" s="117"/>
    </row>
    <row r="1122" spans="2:7" x14ac:dyDescent="0.3">
      <c r="B1122" s="132"/>
      <c r="C1122" s="121"/>
      <c r="F1122" s="134"/>
      <c r="G1122" s="117"/>
    </row>
    <row r="1123" spans="2:7" x14ac:dyDescent="0.3">
      <c r="B1123" s="132"/>
      <c r="C1123" s="121"/>
      <c r="F1123" s="134"/>
      <c r="G1123" s="117"/>
    </row>
    <row r="1124" spans="2:7" x14ac:dyDescent="0.3">
      <c r="B1124" s="132"/>
      <c r="C1124" s="121"/>
      <c r="F1124" s="134"/>
      <c r="G1124" s="117"/>
    </row>
    <row r="1125" spans="2:7" x14ac:dyDescent="0.3">
      <c r="B1125" s="132"/>
      <c r="C1125" s="121"/>
      <c r="F1125" s="134"/>
      <c r="G1125" s="117"/>
    </row>
    <row r="1126" spans="2:7" x14ac:dyDescent="0.3">
      <c r="B1126" s="132"/>
      <c r="C1126" s="121"/>
      <c r="F1126" s="134"/>
      <c r="G1126" s="117"/>
    </row>
    <row r="1127" spans="2:7" x14ac:dyDescent="0.3">
      <c r="B1127" s="132"/>
      <c r="C1127" s="121"/>
      <c r="F1127" s="134"/>
      <c r="G1127" s="117"/>
    </row>
    <row r="1128" spans="2:7" x14ac:dyDescent="0.3">
      <c r="B1128" s="132"/>
      <c r="C1128" s="121"/>
      <c r="F1128" s="134"/>
      <c r="G1128" s="117"/>
    </row>
    <row r="1129" spans="2:7" x14ac:dyDescent="0.3">
      <c r="B1129" s="132"/>
      <c r="C1129" s="121"/>
      <c r="F1129" s="134"/>
      <c r="G1129" s="117"/>
    </row>
    <row r="1130" spans="2:7" x14ac:dyDescent="0.3">
      <c r="B1130" s="132"/>
      <c r="C1130" s="121"/>
      <c r="F1130" s="134"/>
      <c r="G1130" s="117"/>
    </row>
    <row r="1131" spans="2:7" x14ac:dyDescent="0.3">
      <c r="B1131" s="132"/>
      <c r="C1131" s="121"/>
      <c r="F1131" s="134"/>
      <c r="G1131" s="117"/>
    </row>
    <row r="1132" spans="2:7" x14ac:dyDescent="0.3">
      <c r="B1132" s="132"/>
      <c r="C1132" s="121"/>
      <c r="F1132" s="134"/>
      <c r="G1132" s="117"/>
    </row>
    <row r="1133" spans="2:7" x14ac:dyDescent="0.3">
      <c r="B1133" s="132"/>
      <c r="C1133" s="121"/>
      <c r="F1133" s="134"/>
      <c r="G1133" s="117"/>
    </row>
    <row r="1134" spans="2:7" x14ac:dyDescent="0.3">
      <c r="B1134" s="132"/>
      <c r="C1134" s="121"/>
      <c r="F1134" s="134"/>
      <c r="G1134" s="117"/>
    </row>
    <row r="1135" spans="2:7" x14ac:dyDescent="0.3">
      <c r="B1135" s="132"/>
      <c r="C1135" s="121"/>
      <c r="F1135" s="134"/>
      <c r="G1135" s="117"/>
    </row>
    <row r="1136" spans="2:7" x14ac:dyDescent="0.3">
      <c r="B1136" s="132"/>
      <c r="C1136" s="121"/>
      <c r="F1136" s="134"/>
      <c r="G1136" s="117"/>
    </row>
    <row r="1137" spans="2:7" x14ac:dyDescent="0.3">
      <c r="B1137" s="132"/>
      <c r="C1137" s="121"/>
      <c r="F1137" s="134"/>
      <c r="G1137" s="117"/>
    </row>
    <row r="1138" spans="2:7" x14ac:dyDescent="0.3">
      <c r="B1138" s="132"/>
      <c r="C1138" s="121"/>
      <c r="F1138" s="134"/>
      <c r="G1138" s="117"/>
    </row>
    <row r="1139" spans="2:7" x14ac:dyDescent="0.3">
      <c r="B1139" s="132"/>
      <c r="C1139" s="121"/>
      <c r="F1139" s="134"/>
      <c r="G1139" s="117"/>
    </row>
    <row r="1140" spans="2:7" x14ac:dyDescent="0.3">
      <c r="B1140" s="132"/>
      <c r="C1140" s="121"/>
      <c r="F1140" s="134"/>
      <c r="G1140" s="117"/>
    </row>
    <row r="1141" spans="2:7" x14ac:dyDescent="0.3">
      <c r="B1141" s="132"/>
      <c r="C1141" s="121"/>
      <c r="F1141" s="134"/>
      <c r="G1141" s="117"/>
    </row>
    <row r="1142" spans="2:7" x14ac:dyDescent="0.3">
      <c r="B1142" s="132"/>
      <c r="C1142" s="121"/>
      <c r="F1142" s="134"/>
      <c r="G1142" s="117"/>
    </row>
    <row r="1143" spans="2:7" x14ac:dyDescent="0.3">
      <c r="B1143" s="132"/>
      <c r="C1143" s="121"/>
      <c r="F1143" s="134"/>
      <c r="G1143" s="117"/>
    </row>
    <row r="1144" spans="2:7" x14ac:dyDescent="0.3">
      <c r="B1144" s="132"/>
      <c r="C1144" s="121"/>
      <c r="F1144" s="134"/>
      <c r="G1144" s="117"/>
    </row>
    <row r="1145" spans="2:7" x14ac:dyDescent="0.3">
      <c r="B1145" s="132"/>
      <c r="C1145" s="121"/>
      <c r="F1145" s="134"/>
      <c r="G1145" s="117"/>
    </row>
    <row r="1146" spans="2:7" x14ac:dyDescent="0.3">
      <c r="B1146" s="132"/>
      <c r="C1146" s="121"/>
      <c r="F1146" s="134"/>
      <c r="G1146" s="117"/>
    </row>
    <row r="1147" spans="2:7" x14ac:dyDescent="0.3">
      <c r="B1147" s="132"/>
      <c r="C1147" s="121"/>
      <c r="F1147" s="134"/>
      <c r="G1147" s="117"/>
    </row>
    <row r="1148" spans="2:7" x14ac:dyDescent="0.3">
      <c r="B1148" s="132"/>
      <c r="C1148" s="121"/>
      <c r="F1148" s="134"/>
      <c r="G1148" s="117"/>
    </row>
    <row r="1149" spans="2:7" x14ac:dyDescent="0.3">
      <c r="B1149" s="132"/>
      <c r="C1149" s="121"/>
      <c r="F1149" s="134"/>
      <c r="G1149" s="117"/>
    </row>
    <row r="1150" spans="2:7" x14ac:dyDescent="0.3">
      <c r="B1150" s="132"/>
      <c r="C1150" s="121"/>
      <c r="F1150" s="134"/>
      <c r="G1150" s="117"/>
    </row>
    <row r="1151" spans="2:7" x14ac:dyDescent="0.3">
      <c r="B1151" s="132"/>
      <c r="C1151" s="121"/>
      <c r="F1151" s="134"/>
      <c r="G1151" s="117"/>
    </row>
    <row r="1152" spans="2:7" x14ac:dyDescent="0.3">
      <c r="B1152" s="132"/>
      <c r="C1152" s="121"/>
      <c r="F1152" s="134"/>
      <c r="G1152" s="117"/>
    </row>
    <row r="1153" spans="2:7" x14ac:dyDescent="0.3">
      <c r="B1153" s="132"/>
      <c r="C1153" s="121"/>
      <c r="F1153" s="134"/>
      <c r="G1153" s="117"/>
    </row>
    <row r="1154" spans="2:7" x14ac:dyDescent="0.3">
      <c r="B1154" s="132"/>
      <c r="C1154" s="121"/>
      <c r="F1154" s="134"/>
      <c r="G1154" s="117"/>
    </row>
    <row r="1155" spans="2:7" x14ac:dyDescent="0.3">
      <c r="B1155" s="132"/>
      <c r="C1155" s="121"/>
      <c r="F1155" s="134"/>
      <c r="G1155" s="117"/>
    </row>
    <row r="1156" spans="2:7" x14ac:dyDescent="0.3">
      <c r="B1156" s="132"/>
      <c r="C1156" s="121"/>
      <c r="F1156" s="134"/>
      <c r="G1156" s="117"/>
    </row>
    <row r="1157" spans="2:7" x14ac:dyDescent="0.3">
      <c r="B1157" s="132"/>
      <c r="C1157" s="121"/>
      <c r="F1157" s="134"/>
      <c r="G1157" s="117"/>
    </row>
    <row r="1158" spans="2:7" x14ac:dyDescent="0.3">
      <c r="B1158" s="132"/>
      <c r="C1158" s="121"/>
      <c r="F1158" s="134"/>
      <c r="G1158" s="117"/>
    </row>
    <row r="1159" spans="2:7" x14ac:dyDescent="0.3">
      <c r="B1159" s="132"/>
      <c r="C1159" s="121"/>
      <c r="F1159" s="134"/>
      <c r="G1159" s="117"/>
    </row>
    <row r="1160" spans="2:7" x14ac:dyDescent="0.3">
      <c r="B1160" s="132"/>
      <c r="C1160" s="121"/>
      <c r="F1160" s="134"/>
      <c r="G1160" s="117"/>
    </row>
    <row r="1161" spans="2:7" x14ac:dyDescent="0.3">
      <c r="B1161" s="132"/>
      <c r="C1161" s="121"/>
      <c r="F1161" s="134"/>
      <c r="G1161" s="117"/>
    </row>
    <row r="1162" spans="2:7" x14ac:dyDescent="0.3">
      <c r="B1162" s="132"/>
      <c r="C1162" s="121"/>
      <c r="F1162" s="134"/>
      <c r="G1162" s="117"/>
    </row>
    <row r="1163" spans="2:7" x14ac:dyDescent="0.3">
      <c r="B1163" s="132"/>
      <c r="C1163" s="121"/>
      <c r="F1163" s="134"/>
      <c r="G1163" s="117"/>
    </row>
    <row r="1164" spans="2:7" x14ac:dyDescent="0.3">
      <c r="B1164" s="132"/>
      <c r="C1164" s="121"/>
      <c r="F1164" s="134"/>
      <c r="G1164" s="117"/>
    </row>
    <row r="1165" spans="2:7" x14ac:dyDescent="0.3">
      <c r="B1165" s="132"/>
      <c r="C1165" s="121"/>
      <c r="F1165" s="134"/>
      <c r="G1165" s="117"/>
    </row>
    <row r="1166" spans="2:7" x14ac:dyDescent="0.3">
      <c r="B1166" s="132"/>
      <c r="C1166" s="121"/>
      <c r="F1166" s="134"/>
      <c r="G1166" s="117"/>
    </row>
    <row r="1167" spans="2:7" x14ac:dyDescent="0.3">
      <c r="B1167" s="132"/>
      <c r="C1167" s="121"/>
      <c r="F1167" s="134"/>
      <c r="G1167" s="117"/>
    </row>
    <row r="1168" spans="2:7" x14ac:dyDescent="0.3">
      <c r="B1168" s="132"/>
      <c r="C1168" s="121"/>
      <c r="F1168" s="134"/>
      <c r="G1168" s="117"/>
    </row>
    <row r="1169" spans="2:7" x14ac:dyDescent="0.3">
      <c r="B1169" s="132"/>
      <c r="C1169" s="121"/>
      <c r="F1169" s="134"/>
      <c r="G1169" s="117"/>
    </row>
    <row r="1170" spans="2:7" x14ac:dyDescent="0.3">
      <c r="B1170" s="132"/>
      <c r="C1170" s="121"/>
      <c r="F1170" s="134"/>
      <c r="G1170" s="117"/>
    </row>
    <row r="1171" spans="2:7" x14ac:dyDescent="0.3">
      <c r="B1171" s="132"/>
      <c r="C1171" s="121"/>
      <c r="F1171" s="134"/>
      <c r="G1171" s="117"/>
    </row>
    <row r="1172" spans="2:7" x14ac:dyDescent="0.3">
      <c r="B1172" s="132"/>
      <c r="C1172" s="121"/>
      <c r="F1172" s="134"/>
      <c r="G1172" s="117"/>
    </row>
    <row r="1173" spans="2:7" x14ac:dyDescent="0.3">
      <c r="B1173" s="132"/>
      <c r="C1173" s="121"/>
      <c r="F1173" s="134"/>
      <c r="G1173" s="117"/>
    </row>
    <row r="1174" spans="2:7" x14ac:dyDescent="0.3">
      <c r="B1174" s="132"/>
      <c r="C1174" s="121"/>
      <c r="F1174" s="134"/>
      <c r="G1174" s="117"/>
    </row>
    <row r="1175" spans="2:7" x14ac:dyDescent="0.3">
      <c r="B1175" s="132"/>
      <c r="C1175" s="121"/>
      <c r="F1175" s="134"/>
      <c r="G1175" s="117"/>
    </row>
    <row r="1176" spans="2:7" x14ac:dyDescent="0.3">
      <c r="B1176" s="132"/>
      <c r="C1176" s="121"/>
      <c r="F1176" s="134"/>
      <c r="G1176" s="117"/>
    </row>
    <row r="1177" spans="2:7" x14ac:dyDescent="0.3">
      <c r="B1177" s="132"/>
      <c r="C1177" s="121"/>
      <c r="F1177" s="134"/>
      <c r="G1177" s="117"/>
    </row>
    <row r="1178" spans="2:7" x14ac:dyDescent="0.3">
      <c r="B1178" s="132"/>
      <c r="C1178" s="121"/>
      <c r="F1178" s="134"/>
      <c r="G1178" s="117"/>
    </row>
    <row r="1179" spans="2:7" x14ac:dyDescent="0.3">
      <c r="B1179" s="132"/>
      <c r="C1179" s="121"/>
      <c r="F1179" s="134"/>
      <c r="G1179" s="117"/>
    </row>
    <row r="1180" spans="2:7" x14ac:dyDescent="0.3">
      <c r="B1180" s="132"/>
      <c r="C1180" s="121"/>
      <c r="F1180" s="134"/>
      <c r="G1180" s="117"/>
    </row>
    <row r="1181" spans="2:7" x14ac:dyDescent="0.3">
      <c r="B1181" s="132"/>
      <c r="C1181" s="121"/>
      <c r="F1181" s="134"/>
      <c r="G1181" s="117"/>
    </row>
    <row r="1182" spans="2:7" x14ac:dyDescent="0.3">
      <c r="B1182" s="132"/>
      <c r="C1182" s="121"/>
      <c r="F1182" s="134"/>
      <c r="G1182" s="117"/>
    </row>
    <row r="1183" spans="2:7" x14ac:dyDescent="0.3">
      <c r="B1183" s="132"/>
      <c r="C1183" s="121"/>
      <c r="F1183" s="134"/>
      <c r="G1183" s="117"/>
    </row>
    <row r="1184" spans="2:7" x14ac:dyDescent="0.3">
      <c r="B1184" s="132"/>
      <c r="C1184" s="121"/>
      <c r="F1184" s="134"/>
      <c r="G1184" s="117"/>
    </row>
    <row r="1185" spans="2:7" x14ac:dyDescent="0.3">
      <c r="B1185" s="132"/>
      <c r="C1185" s="121"/>
      <c r="F1185" s="134"/>
      <c r="G1185" s="117"/>
    </row>
    <row r="1186" spans="2:7" x14ac:dyDescent="0.3">
      <c r="B1186" s="132"/>
      <c r="C1186" s="121"/>
      <c r="F1186" s="134"/>
      <c r="G1186" s="117"/>
    </row>
    <row r="1187" spans="2:7" x14ac:dyDescent="0.3">
      <c r="B1187" s="132"/>
      <c r="C1187" s="121"/>
      <c r="F1187" s="134"/>
      <c r="G1187" s="117"/>
    </row>
    <row r="1188" spans="2:7" x14ac:dyDescent="0.3">
      <c r="B1188" s="132"/>
      <c r="C1188" s="121"/>
      <c r="F1188" s="134"/>
      <c r="G1188" s="117"/>
    </row>
    <row r="1189" spans="2:7" x14ac:dyDescent="0.3">
      <c r="B1189" s="132"/>
      <c r="C1189" s="121"/>
      <c r="F1189" s="134"/>
      <c r="G1189" s="117"/>
    </row>
    <row r="1190" spans="2:7" x14ac:dyDescent="0.3">
      <c r="B1190" s="132"/>
      <c r="C1190" s="121"/>
      <c r="F1190" s="134"/>
      <c r="G1190" s="117"/>
    </row>
    <row r="1191" spans="2:7" x14ac:dyDescent="0.3">
      <c r="B1191" s="132"/>
      <c r="C1191" s="121"/>
      <c r="F1191" s="134"/>
      <c r="G1191" s="117"/>
    </row>
    <row r="1192" spans="2:7" x14ac:dyDescent="0.3">
      <c r="B1192" s="132"/>
      <c r="C1192" s="121"/>
      <c r="F1192" s="134"/>
      <c r="G1192" s="117"/>
    </row>
    <row r="1193" spans="2:7" x14ac:dyDescent="0.3">
      <c r="B1193" s="132"/>
      <c r="C1193" s="121"/>
      <c r="F1193" s="134"/>
      <c r="G1193" s="117"/>
    </row>
    <row r="1194" spans="2:7" x14ac:dyDescent="0.3">
      <c r="B1194" s="132"/>
      <c r="C1194" s="121"/>
      <c r="F1194" s="134"/>
      <c r="G1194" s="117"/>
    </row>
    <row r="1195" spans="2:7" x14ac:dyDescent="0.3">
      <c r="B1195" s="132"/>
      <c r="C1195" s="121"/>
      <c r="F1195" s="134"/>
      <c r="G1195" s="117"/>
    </row>
    <row r="1196" spans="2:7" x14ac:dyDescent="0.3">
      <c r="B1196" s="132"/>
      <c r="C1196" s="121"/>
      <c r="F1196" s="134"/>
      <c r="G1196" s="117"/>
    </row>
    <row r="1197" spans="2:7" x14ac:dyDescent="0.3">
      <c r="B1197" s="132"/>
      <c r="C1197" s="121"/>
      <c r="F1197" s="134"/>
      <c r="G1197" s="117"/>
    </row>
    <row r="1198" spans="2:7" x14ac:dyDescent="0.3">
      <c r="B1198" s="132"/>
      <c r="C1198" s="121"/>
      <c r="F1198" s="134"/>
      <c r="G1198" s="117"/>
    </row>
    <row r="1199" spans="2:7" x14ac:dyDescent="0.3">
      <c r="B1199" s="132"/>
      <c r="C1199" s="121"/>
      <c r="F1199" s="134"/>
      <c r="G1199" s="117"/>
    </row>
    <row r="1200" spans="2:7" x14ac:dyDescent="0.3">
      <c r="B1200" s="132"/>
      <c r="C1200" s="121"/>
      <c r="F1200" s="134"/>
      <c r="G1200" s="117"/>
    </row>
    <row r="1201" spans="2:7" x14ac:dyDescent="0.3">
      <c r="B1201" s="132"/>
      <c r="C1201" s="121"/>
      <c r="F1201" s="134"/>
      <c r="G1201" s="117"/>
    </row>
    <row r="1202" spans="2:7" x14ac:dyDescent="0.3">
      <c r="B1202" s="132"/>
      <c r="C1202" s="121"/>
      <c r="F1202" s="134"/>
      <c r="G1202" s="117"/>
    </row>
    <row r="1203" spans="2:7" x14ac:dyDescent="0.3">
      <c r="B1203" s="132"/>
      <c r="C1203" s="121"/>
      <c r="F1203" s="134"/>
      <c r="G1203" s="117"/>
    </row>
    <row r="1204" spans="2:7" x14ac:dyDescent="0.3">
      <c r="B1204" s="132"/>
      <c r="C1204" s="121"/>
      <c r="F1204" s="134"/>
      <c r="G1204" s="117"/>
    </row>
    <row r="1205" spans="2:7" x14ac:dyDescent="0.3">
      <c r="B1205" s="132"/>
      <c r="C1205" s="121"/>
      <c r="F1205" s="134"/>
      <c r="G1205" s="117"/>
    </row>
    <row r="1206" spans="2:7" x14ac:dyDescent="0.3">
      <c r="B1206" s="132"/>
      <c r="C1206" s="121"/>
      <c r="F1206" s="134"/>
      <c r="G1206" s="117"/>
    </row>
    <row r="1207" spans="2:7" x14ac:dyDescent="0.3">
      <c r="B1207" s="132"/>
      <c r="C1207" s="121"/>
      <c r="F1207" s="134"/>
      <c r="G1207" s="117"/>
    </row>
    <row r="1208" spans="2:7" x14ac:dyDescent="0.3">
      <c r="B1208" s="132"/>
      <c r="C1208" s="121"/>
      <c r="F1208" s="134"/>
      <c r="G1208" s="117"/>
    </row>
    <row r="1209" spans="2:7" x14ac:dyDescent="0.3">
      <c r="B1209" s="132"/>
      <c r="C1209" s="121"/>
      <c r="F1209" s="134"/>
      <c r="G1209" s="117"/>
    </row>
  </sheetData>
  <mergeCells count="264">
    <mergeCell ref="B1:F1"/>
    <mergeCell ref="B2:F2"/>
    <mergeCell ref="C7:F7"/>
    <mergeCell ref="C13:F14"/>
    <mergeCell ref="C15:F15"/>
    <mergeCell ref="C9:E11"/>
    <mergeCell ref="C538:F538"/>
    <mergeCell ref="B339:C339"/>
    <mergeCell ref="B340:F340"/>
    <mergeCell ref="C346:F347"/>
    <mergeCell ref="C159:F159"/>
    <mergeCell ref="C187:F188"/>
    <mergeCell ref="B132:F132"/>
    <mergeCell ref="B133:F133"/>
    <mergeCell ref="B134:F134"/>
    <mergeCell ref="B130:F130"/>
    <mergeCell ref="B131:F131"/>
    <mergeCell ref="B98:F98"/>
    <mergeCell ref="C30:F30"/>
    <mergeCell ref="B50:C50"/>
    <mergeCell ref="B51:F51"/>
    <mergeCell ref="C163:F173"/>
    <mergeCell ref="B180:C180"/>
    <mergeCell ref="B181:F181"/>
    <mergeCell ref="C192:F203"/>
    <mergeCell ref="C77:D77"/>
    <mergeCell ref="B97:C97"/>
    <mergeCell ref="C104:F104"/>
    <mergeCell ref="B142:F142"/>
    <mergeCell ref="C147:F155"/>
    <mergeCell ref="C156:F156"/>
    <mergeCell ref="B139:C139"/>
    <mergeCell ref="D139:F139"/>
    <mergeCell ref="B141:C141"/>
    <mergeCell ref="B138:C138"/>
    <mergeCell ref="D138:F138"/>
    <mergeCell ref="B135:F135"/>
    <mergeCell ref="B136:F136"/>
    <mergeCell ref="C108:F108"/>
    <mergeCell ref="C112:F112"/>
    <mergeCell ref="C116:F116"/>
    <mergeCell ref="C120:F120"/>
    <mergeCell ref="C122:F122"/>
    <mergeCell ref="C157:F157"/>
    <mergeCell ref="C244:F249"/>
    <mergeCell ref="C255:F258"/>
    <mergeCell ref="C264:F264"/>
    <mergeCell ref="C268:F272"/>
    <mergeCell ref="C274:F274"/>
    <mergeCell ref="C276:F277"/>
    <mergeCell ref="C207:F209"/>
    <mergeCell ref="C213:F214"/>
    <mergeCell ref="C218:F233"/>
    <mergeCell ref="B235:C235"/>
    <mergeCell ref="B236:F236"/>
    <mergeCell ref="C240:F242"/>
    <mergeCell ref="B306:B307"/>
    <mergeCell ref="C306:F307"/>
    <mergeCell ref="C309:F309"/>
    <mergeCell ref="B311:B312"/>
    <mergeCell ref="C311:F312"/>
    <mergeCell ref="B287:C287"/>
    <mergeCell ref="B288:F288"/>
    <mergeCell ref="B292:F292"/>
    <mergeCell ref="B294:F296"/>
    <mergeCell ref="B300:B304"/>
    <mergeCell ref="C300:F304"/>
    <mergeCell ref="B323:B324"/>
    <mergeCell ref="C323:F324"/>
    <mergeCell ref="B326:B327"/>
    <mergeCell ref="C326:F327"/>
    <mergeCell ref="B336:B337"/>
    <mergeCell ref="C336:F337"/>
    <mergeCell ref="B314:B315"/>
    <mergeCell ref="C314:F315"/>
    <mergeCell ref="B317:B318"/>
    <mergeCell ref="C317:F318"/>
    <mergeCell ref="B320:B321"/>
    <mergeCell ref="C320:F321"/>
    <mergeCell ref="C329:F330"/>
    <mergeCell ref="B331:B332"/>
    <mergeCell ref="C331:F331"/>
    <mergeCell ref="B393:C393"/>
    <mergeCell ref="B394:F394"/>
    <mergeCell ref="C396:F397"/>
    <mergeCell ref="C401:F401"/>
    <mergeCell ref="C409:F409"/>
    <mergeCell ref="C411:F411"/>
    <mergeCell ref="C365:F365"/>
    <mergeCell ref="B369:B371"/>
    <mergeCell ref="C369:F371"/>
    <mergeCell ref="C373:D373"/>
    <mergeCell ref="B379:B383"/>
    <mergeCell ref="C385:D386"/>
    <mergeCell ref="B440:B442"/>
    <mergeCell ref="C440:F440"/>
    <mergeCell ref="C441:F441"/>
    <mergeCell ref="B443:C443"/>
    <mergeCell ref="B444:F444"/>
    <mergeCell ref="C454:F455"/>
    <mergeCell ref="B417:B418"/>
    <mergeCell ref="C421:F422"/>
    <mergeCell ref="C428:F428"/>
    <mergeCell ref="C430:F430"/>
    <mergeCell ref="C435:F436"/>
    <mergeCell ref="C438:F438"/>
    <mergeCell ref="B492:C492"/>
    <mergeCell ref="B493:F493"/>
    <mergeCell ref="C499:F500"/>
    <mergeCell ref="C504:F507"/>
    <mergeCell ref="C511:F514"/>
    <mergeCell ref="C520:F521"/>
    <mergeCell ref="B461:B463"/>
    <mergeCell ref="C465:F467"/>
    <mergeCell ref="B469:B471"/>
    <mergeCell ref="C469:F470"/>
    <mergeCell ref="C473:F473"/>
    <mergeCell ref="C474:F474"/>
    <mergeCell ref="C542:F543"/>
    <mergeCell ref="B545:C545"/>
    <mergeCell ref="B546:F546"/>
    <mergeCell ref="C552:F554"/>
    <mergeCell ref="C562:F567"/>
    <mergeCell ref="C571:F574"/>
    <mergeCell ref="C522:F523"/>
    <mergeCell ref="C527:F529"/>
    <mergeCell ref="C532:F532"/>
    <mergeCell ref="C533:F534"/>
    <mergeCell ref="C535:F535"/>
    <mergeCell ref="C536:F536"/>
    <mergeCell ref="C539:F539"/>
    <mergeCell ref="C578:F580"/>
    <mergeCell ref="C582:F582"/>
    <mergeCell ref="C583:F583"/>
    <mergeCell ref="C584:F587"/>
    <mergeCell ref="C649:F650"/>
    <mergeCell ref="C591:F594"/>
    <mergeCell ref="B599:C599"/>
    <mergeCell ref="B600:F600"/>
    <mergeCell ref="C604:F605"/>
    <mergeCell ref="C607:F609"/>
    <mergeCell ref="C611:F613"/>
    <mergeCell ref="C643:F647"/>
    <mergeCell ref="C652:F652"/>
    <mergeCell ref="B654:C654"/>
    <mergeCell ref="B655:F655"/>
    <mergeCell ref="C659:F659"/>
    <mergeCell ref="C661:F663"/>
    <mergeCell ref="C615:F618"/>
    <mergeCell ref="C622:F625"/>
    <mergeCell ref="C627:F630"/>
    <mergeCell ref="C634:F639"/>
    <mergeCell ref="C686:F687"/>
    <mergeCell ref="C689:F690"/>
    <mergeCell ref="C692:F693"/>
    <mergeCell ref="C695:F695"/>
    <mergeCell ref="C697:F698"/>
    <mergeCell ref="C700:F701"/>
    <mergeCell ref="C665:F668"/>
    <mergeCell ref="C674:F675"/>
    <mergeCell ref="C677:F678"/>
    <mergeCell ref="C680:F681"/>
    <mergeCell ref="C683:F684"/>
    <mergeCell ref="C715:F715"/>
    <mergeCell ref="C716:F716"/>
    <mergeCell ref="C717:F717"/>
    <mergeCell ref="C718:F718"/>
    <mergeCell ref="C719:F720"/>
    <mergeCell ref="B722:C722"/>
    <mergeCell ref="C703:F704"/>
    <mergeCell ref="C706:F708"/>
    <mergeCell ref="C710:F710"/>
    <mergeCell ref="C712:F712"/>
    <mergeCell ref="C713:F713"/>
    <mergeCell ref="C714:F714"/>
    <mergeCell ref="C758:F761"/>
    <mergeCell ref="C763:F764"/>
    <mergeCell ref="C768:F769"/>
    <mergeCell ref="B775:C775"/>
    <mergeCell ref="B776:F776"/>
    <mergeCell ref="C778:F778"/>
    <mergeCell ref="B723:F723"/>
    <mergeCell ref="C731:F734"/>
    <mergeCell ref="C738:F740"/>
    <mergeCell ref="C742:F743"/>
    <mergeCell ref="C749:F751"/>
    <mergeCell ref="C753:F754"/>
    <mergeCell ref="C810:F811"/>
    <mergeCell ref="C813:F816"/>
    <mergeCell ref="C818:F819"/>
    <mergeCell ref="C821:F821"/>
    <mergeCell ref="C825:F826"/>
    <mergeCell ref="B829:C829"/>
    <mergeCell ref="C782:F786"/>
    <mergeCell ref="C788:F790"/>
    <mergeCell ref="C792:F795"/>
    <mergeCell ref="C797:F799"/>
    <mergeCell ref="C801:F802"/>
    <mergeCell ref="C804:F806"/>
    <mergeCell ref="C860:F861"/>
    <mergeCell ref="C862:F863"/>
    <mergeCell ref="C867:F868"/>
    <mergeCell ref="C870:F872"/>
    <mergeCell ref="C874:F876"/>
    <mergeCell ref="C878:F879"/>
    <mergeCell ref="B830:F830"/>
    <mergeCell ref="C832:F832"/>
    <mergeCell ref="C836:F837"/>
    <mergeCell ref="C841:F842"/>
    <mergeCell ref="C845:F845"/>
    <mergeCell ref="C846:F846"/>
    <mergeCell ref="C949:F951"/>
    <mergeCell ref="C955:F956"/>
    <mergeCell ref="C958:F958"/>
    <mergeCell ref="C883:F884"/>
    <mergeCell ref="B886:C886"/>
    <mergeCell ref="B887:F887"/>
    <mergeCell ref="C889:F889"/>
    <mergeCell ref="C893:F895"/>
    <mergeCell ref="C899:F901"/>
    <mergeCell ref="B1039:C1039"/>
    <mergeCell ref="C991:F991"/>
    <mergeCell ref="C993:F993"/>
    <mergeCell ref="C994:F994"/>
    <mergeCell ref="C995:F999"/>
    <mergeCell ref="C1000:F1000"/>
    <mergeCell ref="C1003:F1004"/>
    <mergeCell ref="C1006:F1007"/>
    <mergeCell ref="C1011:F1011"/>
    <mergeCell ref="C1013:F1015"/>
    <mergeCell ref="C1017:F1018"/>
    <mergeCell ref="B988:C988"/>
    <mergeCell ref="B989:F989"/>
    <mergeCell ref="C965:F968"/>
    <mergeCell ref="C969:F971"/>
    <mergeCell ref="C972:F973"/>
    <mergeCell ref="C974:F978"/>
    <mergeCell ref="C979:F979"/>
    <mergeCell ref="C980:F980"/>
    <mergeCell ref="C1030:F1030"/>
    <mergeCell ref="C281:F281"/>
    <mergeCell ref="C328:F328"/>
    <mergeCell ref="B333:B334"/>
    <mergeCell ref="C333:F334"/>
    <mergeCell ref="C959:F959"/>
    <mergeCell ref="C981:F981"/>
    <mergeCell ref="C982:F982"/>
    <mergeCell ref="C983:F983"/>
    <mergeCell ref="C984:F984"/>
    <mergeCell ref="C963:F964"/>
    <mergeCell ref="C960:F960"/>
    <mergeCell ref="C961:F962"/>
    <mergeCell ref="C933:F935"/>
    <mergeCell ref="B937:C937"/>
    <mergeCell ref="B938:F938"/>
    <mergeCell ref="C940:F940"/>
    <mergeCell ref="C944:F945"/>
    <mergeCell ref="C947:F947"/>
    <mergeCell ref="C903:F905"/>
    <mergeCell ref="C909:F913"/>
    <mergeCell ref="C915:F915"/>
    <mergeCell ref="C917:F917"/>
    <mergeCell ref="C919:F922"/>
    <mergeCell ref="C926:F929"/>
  </mergeCells>
  <pageMargins left="0.62992125984251968" right="0.43307086614173229" top="0.82677165354330717" bottom="0.9055118110236221" header="0.43307086614173229" footer="0.43307086614173229"/>
  <pageSetup paperSize="9" orientation="portrait" r:id="rId1"/>
  <headerFooter alignWithMargins="0">
    <oddHeader>&amp;C&amp;"Arial,Bold"&amp;16PRELIMINARIES</oddHeader>
    <oddFooter xml:space="preserve">&amp;L&amp;12 1PZ1362&amp;C&amp;12 THE UNIONIST CLUB, 67 MORRAB ROAD&amp;R&amp;12Page 1/ &amp;P </oddFooter>
  </headerFooter>
  <rowBreaks count="6" manualBreakCount="6">
    <brk id="97" max="16383" man="1"/>
    <brk id="180" max="16383" man="1"/>
    <brk id="235" max="16383" man="1"/>
    <brk id="287" max="16383" man="1"/>
    <brk id="775" max="16383" man="1"/>
    <brk id="9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66"/>
  <sheetViews>
    <sheetView view="pageLayout" topLeftCell="A1609" zoomScaleNormal="100" workbookViewId="0">
      <selection activeCell="C1020" sqref="C1020:E1026"/>
    </sheetView>
  </sheetViews>
  <sheetFormatPr defaultColWidth="9.109375" defaultRowHeight="15.6" x14ac:dyDescent="0.3"/>
  <cols>
    <col min="1" max="1" width="5.6640625" style="120" customWidth="1"/>
    <col min="2" max="2" width="12.6640625" style="136" customWidth="1"/>
    <col min="3" max="3" width="38.6640625" style="116" customWidth="1"/>
    <col min="4" max="5" width="4.6640625" style="119" customWidth="1"/>
    <col min="6" max="6" width="12.6640625" style="118" customWidth="1"/>
    <col min="7" max="7" width="12.6640625" style="137" customWidth="1"/>
    <col min="8" max="16384" width="9.109375" style="116"/>
  </cols>
  <sheetData>
    <row r="1" spans="1:7" ht="24" customHeight="1" x14ac:dyDescent="0.25">
      <c r="A1" s="929"/>
      <c r="B1" s="930" t="s">
        <v>424</v>
      </c>
      <c r="C1" s="930"/>
      <c r="D1" s="930"/>
      <c r="E1" s="930"/>
      <c r="F1" s="233" t="s">
        <v>588</v>
      </c>
      <c r="G1" s="234" t="s">
        <v>589</v>
      </c>
    </row>
    <row r="2" spans="1:7" ht="15" x14ac:dyDescent="0.25">
      <c r="A2" s="929"/>
      <c r="B2" s="930"/>
      <c r="C2" s="930"/>
      <c r="D2" s="930"/>
      <c r="E2" s="930"/>
      <c r="F2" s="139" t="s">
        <v>428</v>
      </c>
      <c r="G2" s="139" t="s">
        <v>428</v>
      </c>
    </row>
    <row r="3" spans="1:7" ht="6" customHeight="1" x14ac:dyDescent="0.25">
      <c r="A3" s="141"/>
      <c r="B3" s="142"/>
      <c r="C3" s="143"/>
      <c r="D3" s="116"/>
      <c r="E3" s="116"/>
      <c r="F3" s="183"/>
      <c r="G3" s="128"/>
    </row>
    <row r="4" spans="1:7" s="145" customFormat="1" ht="15.75" customHeight="1" x14ac:dyDescent="0.25">
      <c r="A4" s="414"/>
      <c r="B4" s="476" t="s">
        <v>590</v>
      </c>
      <c r="C4" s="406" t="s">
        <v>591</v>
      </c>
      <c r="F4" s="429"/>
      <c r="G4" s="429"/>
    </row>
    <row r="5" spans="1:7" s="145" customFormat="1" ht="6" customHeight="1" x14ac:dyDescent="0.25">
      <c r="A5" s="414"/>
      <c r="B5" s="144"/>
      <c r="D5" s="130"/>
      <c r="F5" s="474"/>
      <c r="G5" s="398"/>
    </row>
    <row r="6" spans="1:7" s="145" customFormat="1" ht="13.8" x14ac:dyDescent="0.25">
      <c r="A6" s="414"/>
      <c r="B6" s="144"/>
      <c r="C6" s="406" t="s">
        <v>592</v>
      </c>
      <c r="D6" s="387"/>
      <c r="E6" s="387"/>
      <c r="F6" s="716"/>
      <c r="G6" s="398" t="str">
        <f>IF(F6=0,"",D6*F6)</f>
        <v/>
      </c>
    </row>
    <row r="7" spans="1:7" s="145" customFormat="1" ht="13.8" x14ac:dyDescent="0.25">
      <c r="A7" s="414"/>
      <c r="B7" s="144"/>
      <c r="C7" s="345"/>
      <c r="D7" s="345"/>
      <c r="E7" s="445"/>
      <c r="F7" s="717"/>
      <c r="G7" s="398"/>
    </row>
    <row r="8" spans="1:7" s="145" customFormat="1" ht="13.8" x14ac:dyDescent="0.25">
      <c r="A8" s="414"/>
      <c r="B8" s="353" t="s">
        <v>933</v>
      </c>
      <c r="C8" s="346" t="s">
        <v>934</v>
      </c>
      <c r="D8" s="345"/>
      <c r="E8" s="445"/>
      <c r="F8" s="717"/>
      <c r="G8" s="398"/>
    </row>
    <row r="9" spans="1:7" s="145" customFormat="1" ht="10.5" customHeight="1" x14ac:dyDescent="0.25">
      <c r="A9" s="414"/>
      <c r="B9" s="353"/>
      <c r="C9" s="345"/>
      <c r="D9" s="345"/>
      <c r="E9" s="445"/>
      <c r="F9" s="717"/>
      <c r="G9" s="398"/>
    </row>
    <row r="10" spans="1:7" s="145" customFormat="1" ht="13.8" x14ac:dyDescent="0.25">
      <c r="A10" s="414"/>
      <c r="B10" s="353"/>
      <c r="C10" s="828" t="s">
        <v>935</v>
      </c>
      <c r="D10" s="828"/>
      <c r="E10" s="829"/>
      <c r="F10" s="717"/>
      <c r="G10" s="398"/>
    </row>
    <row r="11" spans="1:7" s="145" customFormat="1" ht="13.8" x14ac:dyDescent="0.25">
      <c r="A11" s="414"/>
      <c r="B11" s="353"/>
      <c r="C11" s="828"/>
      <c r="D11" s="828"/>
      <c r="E11" s="829"/>
      <c r="F11" s="717"/>
      <c r="G11" s="398"/>
    </row>
    <row r="12" spans="1:7" s="145" customFormat="1" ht="13.8" x14ac:dyDescent="0.25">
      <c r="A12" s="414"/>
      <c r="B12" s="353"/>
      <c r="C12" s="828"/>
      <c r="D12" s="828"/>
      <c r="E12" s="829"/>
      <c r="F12" s="717"/>
      <c r="G12" s="398"/>
    </row>
    <row r="13" spans="1:7" s="145" customFormat="1" ht="13.8" x14ac:dyDescent="0.25">
      <c r="A13" s="414"/>
      <c r="B13" s="353"/>
      <c r="C13" s="828"/>
      <c r="D13" s="828"/>
      <c r="E13" s="829"/>
      <c r="F13" s="717"/>
      <c r="G13" s="398"/>
    </row>
    <row r="14" spans="1:7" s="145" customFormat="1" ht="13.8" x14ac:dyDescent="0.25">
      <c r="A14" s="414"/>
      <c r="B14" s="353"/>
      <c r="C14" s="828"/>
      <c r="D14" s="828"/>
      <c r="E14" s="829"/>
      <c r="F14" s="717"/>
      <c r="G14" s="398"/>
    </row>
    <row r="15" spans="1:7" s="145" customFormat="1" ht="13.8" x14ac:dyDescent="0.25">
      <c r="A15" s="414"/>
      <c r="B15" s="353"/>
      <c r="C15" s="833"/>
      <c r="D15" s="833"/>
      <c r="E15" s="834"/>
      <c r="F15" s="717"/>
      <c r="G15" s="398"/>
    </row>
    <row r="16" spans="1:7" s="145" customFormat="1" ht="20.399999999999999" customHeight="1" x14ac:dyDescent="0.25">
      <c r="A16" s="414"/>
      <c r="B16" s="353"/>
      <c r="C16" s="833"/>
      <c r="D16" s="833"/>
      <c r="E16" s="834"/>
      <c r="F16" s="717"/>
      <c r="G16" s="398"/>
    </row>
    <row r="17" spans="1:7" s="145" customFormat="1" ht="13.8" x14ac:dyDescent="0.25">
      <c r="A17" s="414"/>
      <c r="B17" s="353"/>
      <c r="C17" s="345"/>
      <c r="D17" s="345"/>
      <c r="E17" s="445"/>
      <c r="F17" s="717"/>
      <c r="G17" s="398"/>
    </row>
    <row r="18" spans="1:7" s="145" customFormat="1" ht="13.8" x14ac:dyDescent="0.25">
      <c r="A18" s="414"/>
      <c r="B18" s="403" t="s">
        <v>593</v>
      </c>
      <c r="C18" s="145" t="s">
        <v>594</v>
      </c>
      <c r="F18" s="716"/>
      <c r="G18" s="398"/>
    </row>
    <row r="19" spans="1:7" s="145" customFormat="1" ht="9" customHeight="1" x14ac:dyDescent="0.25">
      <c r="A19" s="414"/>
      <c r="B19" s="144"/>
      <c r="D19" s="130"/>
      <c r="F19" s="716"/>
      <c r="G19" s="398"/>
    </row>
    <row r="20" spans="1:7" s="145" customFormat="1" ht="13.8" x14ac:dyDescent="0.25">
      <c r="A20" s="414"/>
      <c r="B20" s="144"/>
      <c r="C20" s="828" t="s">
        <v>595</v>
      </c>
      <c r="D20" s="828"/>
      <c r="E20" s="829"/>
      <c r="F20" s="716"/>
      <c r="G20" s="398"/>
    </row>
    <row r="21" spans="1:7" s="145" customFormat="1" ht="13.8" x14ac:dyDescent="0.25">
      <c r="A21" s="414"/>
      <c r="B21" s="144"/>
      <c r="C21" s="833"/>
      <c r="D21" s="833"/>
      <c r="E21" s="834"/>
      <c r="F21" s="716"/>
      <c r="G21" s="398"/>
    </row>
    <row r="22" spans="1:7" s="145" customFormat="1" ht="13.8" x14ac:dyDescent="0.25">
      <c r="A22" s="414"/>
      <c r="B22" s="144"/>
      <c r="C22" s="833"/>
      <c r="D22" s="833"/>
      <c r="E22" s="834"/>
      <c r="F22" s="716"/>
      <c r="G22" s="398"/>
    </row>
    <row r="23" spans="1:7" s="145" customFormat="1" ht="13.8" x14ac:dyDescent="0.25">
      <c r="A23" s="414"/>
      <c r="B23" s="144"/>
      <c r="C23" s="368"/>
      <c r="D23" s="368"/>
      <c r="E23" s="368"/>
      <c r="F23" s="716"/>
      <c r="G23" s="398"/>
    </row>
    <row r="24" spans="1:7" s="145" customFormat="1" ht="13.8" x14ac:dyDescent="0.25">
      <c r="A24" s="414"/>
      <c r="B24" s="403" t="s">
        <v>596</v>
      </c>
      <c r="C24" s="145" t="s">
        <v>597</v>
      </c>
      <c r="F24" s="716"/>
      <c r="G24" s="398"/>
    </row>
    <row r="25" spans="1:7" s="145" customFormat="1" ht="6.75" customHeight="1" x14ac:dyDescent="0.25">
      <c r="A25" s="414"/>
      <c r="B25" s="144"/>
      <c r="D25" s="130"/>
      <c r="F25" s="716"/>
      <c r="G25" s="398"/>
    </row>
    <row r="26" spans="1:7" s="145" customFormat="1" ht="13.8" x14ac:dyDescent="0.25">
      <c r="A26" s="414"/>
      <c r="B26" s="144"/>
      <c r="C26" s="859" t="s">
        <v>598</v>
      </c>
      <c r="D26" s="859"/>
      <c r="E26" s="860"/>
      <c r="F26" s="716"/>
      <c r="G26" s="398"/>
    </row>
    <row r="27" spans="1:7" s="145" customFormat="1" ht="13.8" x14ac:dyDescent="0.25">
      <c r="A27" s="414"/>
      <c r="B27" s="144"/>
      <c r="C27" s="833"/>
      <c r="D27" s="833"/>
      <c r="E27" s="834"/>
      <c r="F27" s="716"/>
      <c r="G27" s="398"/>
    </row>
    <row r="28" spans="1:7" s="145" customFormat="1" ht="13.8" x14ac:dyDescent="0.25">
      <c r="A28" s="414"/>
      <c r="B28" s="144"/>
      <c r="C28" s="833"/>
      <c r="D28" s="833"/>
      <c r="E28" s="834"/>
      <c r="F28" s="716"/>
      <c r="G28" s="398"/>
    </row>
    <row r="29" spans="1:7" s="145" customFormat="1" ht="13.8" x14ac:dyDescent="0.25">
      <c r="A29" s="414"/>
      <c r="B29" s="144"/>
      <c r="C29" s="833"/>
      <c r="D29" s="833"/>
      <c r="E29" s="834"/>
      <c r="F29" s="716"/>
      <c r="G29" s="398"/>
    </row>
    <row r="30" spans="1:7" s="145" customFormat="1" ht="13.8" x14ac:dyDescent="0.25">
      <c r="A30" s="414"/>
      <c r="B30" s="144"/>
      <c r="C30" s="833"/>
      <c r="D30" s="833"/>
      <c r="E30" s="834"/>
      <c r="F30" s="716"/>
      <c r="G30" s="398"/>
    </row>
    <row r="31" spans="1:7" s="145" customFormat="1" ht="13.8" x14ac:dyDescent="0.25">
      <c r="A31" s="414"/>
      <c r="B31" s="144"/>
      <c r="C31" s="833"/>
      <c r="D31" s="833"/>
      <c r="E31" s="834"/>
      <c r="F31" s="716"/>
      <c r="G31" s="398"/>
    </row>
    <row r="32" spans="1:7" s="145" customFormat="1" ht="19.8" customHeight="1" x14ac:dyDescent="0.25">
      <c r="A32" s="414"/>
      <c r="B32" s="144"/>
      <c r="C32" s="833"/>
      <c r="D32" s="833"/>
      <c r="E32" s="834"/>
      <c r="F32" s="716"/>
      <c r="G32" s="398"/>
    </row>
    <row r="33" spans="1:7" s="145" customFormat="1" ht="13.8" x14ac:dyDescent="0.25">
      <c r="A33" s="414"/>
      <c r="B33" s="144"/>
      <c r="C33" s="368"/>
      <c r="D33" s="368"/>
      <c r="E33" s="368"/>
      <c r="F33" s="716"/>
      <c r="G33" s="398"/>
    </row>
    <row r="34" spans="1:7" s="145" customFormat="1" ht="13.8" x14ac:dyDescent="0.25">
      <c r="A34" s="414"/>
      <c r="B34" s="403" t="s">
        <v>599</v>
      </c>
      <c r="C34" s="835" t="s">
        <v>600</v>
      </c>
      <c r="D34" s="835"/>
      <c r="E34" s="836"/>
      <c r="F34" s="716"/>
      <c r="G34" s="398"/>
    </row>
    <row r="35" spans="1:7" s="145" customFormat="1" ht="13.8" x14ac:dyDescent="0.25">
      <c r="A35" s="414"/>
      <c r="B35" s="144"/>
      <c r="C35" s="389"/>
      <c r="D35" s="389"/>
      <c r="E35" s="389"/>
      <c r="F35" s="716"/>
      <c r="G35" s="398"/>
    </row>
    <row r="36" spans="1:7" s="145" customFormat="1" ht="13.8" x14ac:dyDescent="0.25">
      <c r="A36" s="414"/>
      <c r="B36" s="144"/>
      <c r="C36" s="835" t="s">
        <v>601</v>
      </c>
      <c r="D36" s="835"/>
      <c r="E36" s="836"/>
      <c r="F36" s="716"/>
      <c r="G36" s="398"/>
    </row>
    <row r="37" spans="1:7" s="145" customFormat="1" ht="9" customHeight="1" x14ac:dyDescent="0.25">
      <c r="A37" s="414"/>
      <c r="B37" s="144"/>
      <c r="C37" s="389"/>
      <c r="D37" s="389"/>
      <c r="E37" s="389"/>
      <c r="F37" s="716"/>
      <c r="G37" s="398"/>
    </row>
    <row r="38" spans="1:7" s="145" customFormat="1" ht="13.8" x14ac:dyDescent="0.25">
      <c r="A38" s="414"/>
      <c r="B38" s="144"/>
      <c r="C38" s="847" t="s">
        <v>602</v>
      </c>
      <c r="D38" s="847"/>
      <c r="E38" s="853"/>
      <c r="F38" s="716"/>
      <c r="G38" s="398"/>
    </row>
    <row r="39" spans="1:7" s="145" customFormat="1" ht="13.8" x14ac:dyDescent="0.25">
      <c r="A39" s="414"/>
      <c r="B39" s="144"/>
      <c r="C39" s="848"/>
      <c r="D39" s="848"/>
      <c r="E39" s="849"/>
      <c r="F39" s="716"/>
      <c r="G39" s="398"/>
    </row>
    <row r="40" spans="1:7" s="145" customFormat="1" ht="8.25" customHeight="1" x14ac:dyDescent="0.25">
      <c r="A40" s="414"/>
      <c r="B40" s="144"/>
      <c r="C40" s="463"/>
      <c r="D40" s="463"/>
      <c r="E40" s="464"/>
      <c r="F40" s="716"/>
      <c r="G40" s="398"/>
    </row>
    <row r="41" spans="1:7" s="145" customFormat="1" ht="13.8" x14ac:dyDescent="0.25">
      <c r="A41" s="414"/>
      <c r="B41" s="144"/>
      <c r="C41" s="847" t="s">
        <v>603</v>
      </c>
      <c r="D41" s="847"/>
      <c r="E41" s="853"/>
      <c r="F41" s="716"/>
      <c r="G41" s="398"/>
    </row>
    <row r="42" spans="1:7" s="145" customFormat="1" ht="13.8" x14ac:dyDescent="0.25">
      <c r="A42" s="414"/>
      <c r="B42" s="144"/>
      <c r="C42" s="848"/>
      <c r="D42" s="848"/>
      <c r="E42" s="849"/>
      <c r="F42" s="716"/>
      <c r="G42" s="398"/>
    </row>
    <row r="43" spans="1:7" s="145" customFormat="1" ht="13.8" x14ac:dyDescent="0.25">
      <c r="A43" s="414"/>
      <c r="B43" s="144"/>
      <c r="C43" s="848"/>
      <c r="D43" s="848"/>
      <c r="E43" s="849"/>
      <c r="F43" s="716"/>
      <c r="G43" s="398"/>
    </row>
    <row r="44" spans="1:7" s="145" customFormat="1" ht="13.8" x14ac:dyDescent="0.25">
      <c r="A44" s="414"/>
      <c r="B44" s="144"/>
      <c r="C44" s="354"/>
      <c r="D44" s="354"/>
      <c r="E44" s="354"/>
      <c r="F44" s="716"/>
      <c r="G44" s="398"/>
    </row>
    <row r="45" spans="1:7" s="145" customFormat="1" ht="13.8" x14ac:dyDescent="0.25">
      <c r="A45" s="414"/>
      <c r="B45" s="476" t="s">
        <v>590</v>
      </c>
      <c r="C45" s="406" t="s">
        <v>591</v>
      </c>
      <c r="F45" s="716"/>
      <c r="G45" s="398"/>
    </row>
    <row r="46" spans="1:7" s="145" customFormat="1" ht="6" customHeight="1" x14ac:dyDescent="0.25">
      <c r="A46" s="414"/>
      <c r="B46" s="403"/>
      <c r="F46" s="716"/>
      <c r="G46" s="398"/>
    </row>
    <row r="47" spans="1:7" s="145" customFormat="1" ht="13.8" x14ac:dyDescent="0.25">
      <c r="A47" s="414"/>
      <c r="B47" s="403" t="s">
        <v>604</v>
      </c>
      <c r="C47" s="145" t="s">
        <v>605</v>
      </c>
      <c r="F47" s="716"/>
      <c r="G47" s="398"/>
    </row>
    <row r="48" spans="1:7" s="145" customFormat="1" ht="7.5" customHeight="1" x14ac:dyDescent="0.25">
      <c r="A48" s="414"/>
      <c r="B48" s="144"/>
      <c r="F48" s="716"/>
      <c r="G48" s="398"/>
    </row>
    <row r="49" spans="1:7" s="145" customFormat="1" ht="13.8" x14ac:dyDescent="0.25">
      <c r="A49" s="414"/>
      <c r="B49" s="144"/>
      <c r="C49" s="850" t="s">
        <v>606</v>
      </c>
      <c r="D49" s="850"/>
      <c r="E49" s="851"/>
      <c r="F49" s="716"/>
      <c r="G49" s="398"/>
    </row>
    <row r="50" spans="1:7" s="145" customFormat="1" ht="13.8" x14ac:dyDescent="0.25">
      <c r="A50" s="414"/>
      <c r="B50" s="462"/>
      <c r="C50" s="833"/>
      <c r="D50" s="833"/>
      <c r="E50" s="834"/>
      <c r="F50" s="716"/>
      <c r="G50" s="398"/>
    </row>
    <row r="51" spans="1:7" s="145" customFormat="1" ht="13.8" x14ac:dyDescent="0.25">
      <c r="A51" s="414"/>
      <c r="B51" s="462"/>
      <c r="C51" s="833"/>
      <c r="D51" s="833"/>
      <c r="E51" s="834"/>
      <c r="F51" s="719"/>
      <c r="G51" s="398"/>
    </row>
    <row r="52" spans="1:7" s="145" customFormat="1" ht="13.8" x14ac:dyDescent="0.25">
      <c r="A52" s="414"/>
      <c r="B52" s="462"/>
      <c r="C52" s="833"/>
      <c r="D52" s="833"/>
      <c r="E52" s="834"/>
      <c r="F52" s="716"/>
      <c r="G52" s="398"/>
    </row>
    <row r="53" spans="1:7" s="145" customFormat="1" ht="49.2" customHeight="1" x14ac:dyDescent="0.25">
      <c r="A53" s="414"/>
      <c r="B53" s="144"/>
      <c r="C53" s="406"/>
      <c r="D53" s="387"/>
      <c r="E53" s="387"/>
      <c r="F53" s="716"/>
      <c r="G53" s="398"/>
    </row>
    <row r="54" spans="1:7" ht="12" customHeight="1" x14ac:dyDescent="0.3">
      <c r="A54" s="154"/>
      <c r="B54" s="218"/>
      <c r="C54" s="282"/>
      <c r="D54" s="214"/>
      <c r="E54" s="214"/>
      <c r="F54" s="718"/>
      <c r="G54" s="147"/>
    </row>
    <row r="55" spans="1:7" ht="20.25" customHeight="1" x14ac:dyDescent="0.25">
      <c r="A55" s="123"/>
      <c r="B55" s="837" t="s">
        <v>442</v>
      </c>
      <c r="C55" s="837"/>
      <c r="D55" s="125"/>
      <c r="E55" s="125" t="s">
        <v>429</v>
      </c>
      <c r="F55" s="126" t="str">
        <f>IF(SUM(F3:F54)=0,"",SUM(F3:F54))</f>
        <v/>
      </c>
      <c r="G55" s="126" t="str">
        <f>IF(SUM(G3:G54)=0,"",SUM(G3:G54))</f>
        <v/>
      </c>
    </row>
    <row r="56" spans="1:7" ht="6.75" customHeight="1" x14ac:dyDescent="0.25">
      <c r="A56" s="236"/>
      <c r="B56" s="124"/>
      <c r="C56" s="124"/>
      <c r="D56" s="125"/>
      <c r="E56" s="125"/>
      <c r="F56" s="237"/>
      <c r="G56" s="238"/>
    </row>
    <row r="57" spans="1:7" ht="6" customHeight="1" x14ac:dyDescent="0.25">
      <c r="A57" s="236"/>
      <c r="B57" s="124"/>
      <c r="C57" s="114"/>
      <c r="D57" s="114"/>
      <c r="E57" s="114"/>
      <c r="F57" s="237"/>
      <c r="G57" s="238"/>
    </row>
    <row r="58" spans="1:7" s="145" customFormat="1" ht="13.8" x14ac:dyDescent="0.25">
      <c r="A58" s="427"/>
      <c r="B58" s="144"/>
      <c r="C58" s="406" t="s">
        <v>607</v>
      </c>
      <c r="D58" s="416"/>
      <c r="E58" s="482"/>
      <c r="F58" s="483"/>
      <c r="G58" s="439"/>
    </row>
    <row r="59" spans="1:7" s="145" customFormat="1" ht="6" customHeight="1" x14ac:dyDescent="0.25">
      <c r="A59" s="427"/>
      <c r="B59" s="144"/>
      <c r="E59" s="386"/>
      <c r="F59" s="483"/>
      <c r="G59" s="439"/>
    </row>
    <row r="60" spans="1:7" s="145" customFormat="1" ht="13.8" x14ac:dyDescent="0.25">
      <c r="A60" s="427"/>
      <c r="B60" s="173" t="s">
        <v>608</v>
      </c>
      <c r="C60" s="145" t="s">
        <v>524</v>
      </c>
      <c r="E60" s="386"/>
      <c r="F60" s="483"/>
      <c r="G60" s="439"/>
    </row>
    <row r="61" spans="1:7" s="145" customFormat="1" ht="4.5" customHeight="1" x14ac:dyDescent="0.25">
      <c r="A61" s="427"/>
      <c r="B61" s="173"/>
      <c r="E61" s="386"/>
      <c r="F61" s="484"/>
      <c r="G61" s="439"/>
    </row>
    <row r="62" spans="1:7" s="145" customFormat="1" ht="13.8" x14ac:dyDescent="0.25">
      <c r="A62" s="427"/>
      <c r="B62" s="173"/>
      <c r="C62" s="835" t="s">
        <v>22</v>
      </c>
      <c r="D62" s="835"/>
      <c r="E62" s="836"/>
      <c r="F62" s="484"/>
      <c r="G62" s="439"/>
    </row>
    <row r="63" spans="1:7" s="145" customFormat="1" ht="13.8" x14ac:dyDescent="0.25">
      <c r="A63" s="427"/>
      <c r="B63" s="173"/>
      <c r="C63" s="843"/>
      <c r="D63" s="843"/>
      <c r="E63" s="844"/>
      <c r="F63" s="484"/>
      <c r="G63" s="439"/>
    </row>
    <row r="64" spans="1:7" s="145" customFormat="1" ht="13.8" x14ac:dyDescent="0.25">
      <c r="A64" s="427"/>
      <c r="B64" s="173"/>
      <c r="C64" s="843"/>
      <c r="D64" s="843"/>
      <c r="E64" s="844"/>
      <c r="F64" s="484"/>
      <c r="G64" s="439"/>
    </row>
    <row r="65" spans="1:7" s="145" customFormat="1" ht="3.75" customHeight="1" x14ac:dyDescent="0.25">
      <c r="A65" s="427"/>
      <c r="B65" s="173"/>
      <c r="C65" s="389"/>
      <c r="D65" s="389"/>
      <c r="E65" s="390"/>
      <c r="F65" s="484"/>
      <c r="G65" s="439"/>
    </row>
    <row r="66" spans="1:7" s="145" customFormat="1" ht="13.8" x14ac:dyDescent="0.25">
      <c r="A66" s="427"/>
      <c r="B66" s="144"/>
      <c r="C66" s="859" t="s">
        <v>390</v>
      </c>
      <c r="D66" s="859"/>
      <c r="E66" s="860"/>
      <c r="F66" s="484"/>
      <c r="G66" s="439"/>
    </row>
    <row r="67" spans="1:7" s="145" customFormat="1" ht="13.8" x14ac:dyDescent="0.25">
      <c r="A67" s="427"/>
      <c r="B67" s="144"/>
      <c r="C67" s="855"/>
      <c r="D67" s="855"/>
      <c r="E67" s="855"/>
      <c r="F67" s="484"/>
      <c r="G67" s="439"/>
    </row>
    <row r="68" spans="1:7" s="145" customFormat="1" ht="13.8" x14ac:dyDescent="0.25">
      <c r="A68" s="427"/>
      <c r="B68" s="144"/>
      <c r="C68" s="855"/>
      <c r="D68" s="855"/>
      <c r="E68" s="855"/>
      <c r="F68" s="484"/>
      <c r="G68" s="439"/>
    </row>
    <row r="69" spans="1:7" s="145" customFormat="1" ht="13.8" x14ac:dyDescent="0.25">
      <c r="A69" s="427"/>
      <c r="B69" s="144"/>
      <c r="C69" s="855"/>
      <c r="D69" s="855"/>
      <c r="E69" s="855"/>
      <c r="F69" s="484"/>
      <c r="G69" s="439"/>
    </row>
    <row r="70" spans="1:7" s="145" customFormat="1" ht="13.8" x14ac:dyDescent="0.25">
      <c r="A70" s="427"/>
      <c r="B70" s="144"/>
      <c r="C70" s="855"/>
      <c r="D70" s="855"/>
      <c r="E70" s="855"/>
      <c r="F70" s="484"/>
      <c r="G70" s="439"/>
    </row>
    <row r="71" spans="1:7" s="145" customFormat="1" ht="15" customHeight="1" x14ac:dyDescent="0.25">
      <c r="A71" s="427"/>
      <c r="B71" s="144"/>
      <c r="C71" s="855"/>
      <c r="D71" s="855"/>
      <c r="E71" s="855"/>
      <c r="F71" s="484"/>
      <c r="G71" s="439"/>
    </row>
    <row r="72" spans="1:7" s="145" customFormat="1" ht="13.8" x14ac:dyDescent="0.25">
      <c r="A72" s="427"/>
      <c r="B72" s="144"/>
      <c r="C72" s="354"/>
      <c r="D72" s="354"/>
      <c r="E72" s="454"/>
      <c r="F72" s="484"/>
      <c r="G72" s="439"/>
    </row>
    <row r="73" spans="1:7" s="145" customFormat="1" ht="13.8" x14ac:dyDescent="0.25">
      <c r="A73" s="427"/>
      <c r="B73" s="173"/>
      <c r="C73" s="833" t="s">
        <v>199</v>
      </c>
      <c r="D73" s="833"/>
      <c r="E73" s="833"/>
      <c r="F73" s="484"/>
      <c r="G73" s="439"/>
    </row>
    <row r="74" spans="1:7" s="145" customFormat="1" ht="13.8" x14ac:dyDescent="0.25">
      <c r="A74" s="427"/>
      <c r="B74" s="144"/>
      <c r="C74" s="833"/>
      <c r="D74" s="833"/>
      <c r="E74" s="833"/>
      <c r="F74" s="484"/>
      <c r="G74" s="439"/>
    </row>
    <row r="75" spans="1:7" s="145" customFormat="1" ht="13.8" x14ac:dyDescent="0.25">
      <c r="A75" s="427"/>
      <c r="B75" s="144"/>
      <c r="C75" s="833"/>
      <c r="D75" s="833"/>
      <c r="E75" s="833"/>
      <c r="F75" s="484"/>
      <c r="G75" s="439"/>
    </row>
    <row r="76" spans="1:7" s="145" customFormat="1" ht="13.8" x14ac:dyDescent="0.25">
      <c r="A76" s="427"/>
      <c r="B76" s="173"/>
      <c r="C76" s="833"/>
      <c r="D76" s="833"/>
      <c r="E76" s="833"/>
      <c r="F76" s="484"/>
      <c r="G76" s="439"/>
    </row>
    <row r="77" spans="1:7" s="145" customFormat="1" ht="4.5" customHeight="1" x14ac:dyDescent="0.25">
      <c r="A77" s="427"/>
      <c r="B77" s="144"/>
      <c r="E77" s="386"/>
      <c r="F77" s="484"/>
      <c r="G77" s="439"/>
    </row>
    <row r="78" spans="1:7" s="145" customFormat="1" ht="13.8" x14ac:dyDescent="0.25">
      <c r="A78" s="427"/>
      <c r="B78" s="173"/>
      <c r="C78" s="835" t="s">
        <v>200</v>
      </c>
      <c r="D78" s="835"/>
      <c r="E78" s="836"/>
      <c r="F78" s="484"/>
      <c r="G78" s="439"/>
    </row>
    <row r="79" spans="1:7" s="145" customFormat="1" ht="6.75" customHeight="1" x14ac:dyDescent="0.25">
      <c r="A79" s="427"/>
      <c r="B79" s="485"/>
      <c r="C79" s="368"/>
      <c r="D79" s="368"/>
      <c r="E79" s="368"/>
      <c r="F79" s="484"/>
      <c r="G79" s="439"/>
    </row>
    <row r="80" spans="1:7" s="145" customFormat="1" ht="13.8" x14ac:dyDescent="0.25">
      <c r="A80" s="427"/>
      <c r="B80" s="173" t="s">
        <v>609</v>
      </c>
      <c r="C80" s="145" t="s">
        <v>610</v>
      </c>
      <c r="E80" s="482"/>
      <c r="F80" s="484"/>
      <c r="G80" s="439"/>
    </row>
    <row r="81" spans="1:7" s="145" customFormat="1" ht="6" customHeight="1" x14ac:dyDescent="0.25">
      <c r="A81" s="427"/>
      <c r="B81" s="173"/>
      <c r="E81" s="482"/>
      <c r="F81" s="483"/>
      <c r="G81" s="439"/>
    </row>
    <row r="82" spans="1:7" s="145" customFormat="1" ht="15" customHeight="1" x14ac:dyDescent="0.25">
      <c r="A82" s="427"/>
      <c r="B82" s="173"/>
      <c r="C82" s="833" t="s">
        <v>391</v>
      </c>
      <c r="D82" s="833"/>
      <c r="E82" s="829"/>
      <c r="F82" s="483"/>
      <c r="G82" s="439"/>
    </row>
    <row r="83" spans="1:7" s="145" customFormat="1" ht="13.8" x14ac:dyDescent="0.25">
      <c r="A83" s="427"/>
      <c r="B83" s="462"/>
      <c r="C83" s="833"/>
      <c r="D83" s="833"/>
      <c r="E83" s="829"/>
      <c r="F83" s="483"/>
      <c r="G83" s="439"/>
    </row>
    <row r="84" spans="1:7" s="145" customFormat="1" ht="13.8" x14ac:dyDescent="0.25">
      <c r="A84" s="427"/>
      <c r="B84" s="462"/>
      <c r="C84" s="833"/>
      <c r="D84" s="833"/>
      <c r="E84" s="829"/>
      <c r="F84" s="483"/>
      <c r="G84" s="439"/>
    </row>
    <row r="85" spans="1:7" s="145" customFormat="1" ht="13.8" x14ac:dyDescent="0.25">
      <c r="A85" s="427"/>
      <c r="B85" s="462"/>
      <c r="C85" s="833"/>
      <c r="D85" s="833"/>
      <c r="E85" s="829"/>
      <c r="F85" s="483"/>
      <c r="G85" s="439"/>
    </row>
    <row r="86" spans="1:7" s="145" customFormat="1" ht="13.8" x14ac:dyDescent="0.25">
      <c r="A86" s="427"/>
      <c r="B86" s="462"/>
      <c r="C86" s="833"/>
      <c r="D86" s="833"/>
      <c r="E86" s="829"/>
      <c r="F86" s="483"/>
      <c r="G86" s="439"/>
    </row>
    <row r="87" spans="1:7" s="145" customFormat="1" ht="13.8" x14ac:dyDescent="0.25">
      <c r="A87" s="427"/>
      <c r="B87" s="462"/>
      <c r="C87" s="833"/>
      <c r="D87" s="833"/>
      <c r="E87" s="829"/>
      <c r="F87" s="483"/>
      <c r="G87" s="439"/>
    </row>
    <row r="88" spans="1:7" s="145" customFormat="1" ht="18.600000000000001" customHeight="1" x14ac:dyDescent="0.25">
      <c r="A88" s="427"/>
      <c r="B88" s="462"/>
      <c r="C88" s="833"/>
      <c r="D88" s="833"/>
      <c r="E88" s="829"/>
      <c r="F88" s="483"/>
      <c r="G88" s="439"/>
    </row>
    <row r="89" spans="1:7" s="145" customFormat="1" ht="13.8" x14ac:dyDescent="0.25">
      <c r="A89" s="427"/>
      <c r="B89" s="462"/>
      <c r="C89" s="409"/>
      <c r="D89" s="409"/>
      <c r="E89" s="335"/>
      <c r="F89" s="483"/>
      <c r="G89" s="439"/>
    </row>
    <row r="90" spans="1:7" s="145" customFormat="1" ht="13.8" x14ac:dyDescent="0.25">
      <c r="A90" s="427"/>
      <c r="B90" s="173" t="s">
        <v>201</v>
      </c>
      <c r="C90" s="145" t="s">
        <v>202</v>
      </c>
      <c r="D90" s="442"/>
      <c r="E90" s="442"/>
      <c r="F90" s="483"/>
      <c r="G90" s="439"/>
    </row>
    <row r="91" spans="1:7" s="145" customFormat="1" ht="6.75" customHeight="1" x14ac:dyDescent="0.25">
      <c r="A91" s="427"/>
      <c r="B91" s="462"/>
      <c r="C91" s="462"/>
      <c r="D91" s="442"/>
      <c r="E91" s="442"/>
      <c r="F91" s="483"/>
      <c r="G91" s="439"/>
    </row>
    <row r="92" spans="1:7" s="145" customFormat="1" ht="13.8" x14ac:dyDescent="0.25">
      <c r="A92" s="427"/>
      <c r="B92" s="462"/>
      <c r="C92" s="833" t="s">
        <v>203</v>
      </c>
      <c r="D92" s="833"/>
      <c r="E92" s="834"/>
      <c r="F92" s="483"/>
      <c r="G92" s="439"/>
    </row>
    <row r="93" spans="1:7" s="145" customFormat="1" ht="13.8" x14ac:dyDescent="0.25">
      <c r="A93" s="427"/>
      <c r="B93" s="462"/>
      <c r="C93" s="833"/>
      <c r="D93" s="833"/>
      <c r="E93" s="834"/>
      <c r="F93" s="483"/>
      <c r="G93" s="439"/>
    </row>
    <row r="94" spans="1:7" s="145" customFormat="1" ht="13.8" x14ac:dyDescent="0.25">
      <c r="A94" s="427"/>
      <c r="B94" s="462"/>
      <c r="C94" s="833"/>
      <c r="D94" s="833"/>
      <c r="E94" s="834"/>
      <c r="F94" s="483"/>
      <c r="G94" s="439"/>
    </row>
    <row r="95" spans="1:7" s="145" customFormat="1" ht="13.8" x14ac:dyDescent="0.25">
      <c r="A95" s="427"/>
      <c r="B95" s="462"/>
      <c r="C95" s="833"/>
      <c r="D95" s="833"/>
      <c r="E95" s="834"/>
      <c r="F95" s="483"/>
      <c r="G95" s="439"/>
    </row>
    <row r="96" spans="1:7" s="145" customFormat="1" ht="13.8" x14ac:dyDescent="0.25">
      <c r="A96" s="427"/>
      <c r="B96" s="462"/>
      <c r="C96" s="368"/>
      <c r="D96" s="368"/>
      <c r="E96" s="348"/>
      <c r="F96" s="483"/>
      <c r="G96" s="439"/>
    </row>
    <row r="97" spans="1:7" s="145" customFormat="1" ht="13.8" x14ac:dyDescent="0.25">
      <c r="A97" s="427"/>
      <c r="B97" s="173" t="s">
        <v>611</v>
      </c>
      <c r="C97" s="145" t="s">
        <v>204</v>
      </c>
      <c r="D97" s="368"/>
      <c r="E97" s="368"/>
      <c r="F97" s="483"/>
      <c r="G97" s="439"/>
    </row>
    <row r="98" spans="1:7" s="145" customFormat="1" ht="6.75" customHeight="1" x14ac:dyDescent="0.25">
      <c r="A98" s="427"/>
      <c r="B98" s="462"/>
      <c r="C98" s="368"/>
      <c r="D98" s="368"/>
      <c r="E98" s="368"/>
      <c r="F98" s="483"/>
      <c r="G98" s="439"/>
    </row>
    <row r="99" spans="1:7" s="145" customFormat="1" ht="14.25" customHeight="1" x14ac:dyDescent="0.25">
      <c r="A99" s="427"/>
      <c r="B99" s="462"/>
      <c r="C99" s="833" t="s">
        <v>205</v>
      </c>
      <c r="D99" s="833"/>
      <c r="E99" s="834"/>
      <c r="F99" s="483"/>
      <c r="G99" s="439"/>
    </row>
    <row r="100" spans="1:7" s="145" customFormat="1" ht="13.8" x14ac:dyDescent="0.25">
      <c r="A100" s="427"/>
      <c r="B100" s="462"/>
      <c r="C100" s="833"/>
      <c r="D100" s="833"/>
      <c r="E100" s="834"/>
      <c r="F100" s="483"/>
      <c r="G100" s="439"/>
    </row>
    <row r="101" spans="1:7" s="145" customFormat="1" ht="13.8" x14ac:dyDescent="0.25">
      <c r="A101" s="427"/>
      <c r="B101" s="462"/>
      <c r="C101" s="833"/>
      <c r="D101" s="833"/>
      <c r="E101" s="834"/>
      <c r="F101" s="483"/>
      <c r="G101" s="439"/>
    </row>
    <row r="102" spans="1:7" s="145" customFormat="1" ht="3" customHeight="1" x14ac:dyDescent="0.25">
      <c r="A102" s="427"/>
      <c r="B102" s="462"/>
      <c r="C102" s="368"/>
      <c r="D102" s="368"/>
      <c r="E102" s="368"/>
      <c r="F102" s="483"/>
      <c r="G102" s="439"/>
    </row>
    <row r="103" spans="1:7" s="145" customFormat="1" ht="13.8" x14ac:dyDescent="0.25">
      <c r="A103" s="427"/>
      <c r="B103" s="462"/>
      <c r="C103" s="368" t="s">
        <v>206</v>
      </c>
      <c r="D103" s="368"/>
      <c r="E103" s="368"/>
      <c r="F103" s="483"/>
      <c r="G103" s="439"/>
    </row>
    <row r="104" spans="1:7" s="145" customFormat="1" ht="14.25" customHeight="1" x14ac:dyDescent="0.25">
      <c r="A104" s="427"/>
      <c r="B104" s="462"/>
      <c r="C104" s="368" t="s">
        <v>207</v>
      </c>
      <c r="D104" s="368"/>
      <c r="E104" s="368"/>
      <c r="F104" s="483"/>
      <c r="G104" s="439"/>
    </row>
    <row r="105" spans="1:7" s="145" customFormat="1" ht="14.25" customHeight="1" x14ac:dyDescent="0.25">
      <c r="A105" s="427"/>
      <c r="B105" s="462"/>
      <c r="C105" s="833" t="s">
        <v>208</v>
      </c>
      <c r="D105" s="833"/>
      <c r="E105" s="834"/>
      <c r="F105" s="483"/>
      <c r="G105" s="439"/>
    </row>
    <row r="106" spans="1:7" s="145" customFormat="1" ht="13.8" x14ac:dyDescent="0.25">
      <c r="A106" s="427"/>
      <c r="B106" s="462"/>
      <c r="C106" s="833"/>
      <c r="D106" s="833"/>
      <c r="E106" s="834"/>
      <c r="F106" s="483"/>
      <c r="G106" s="439"/>
    </row>
    <row r="107" spans="1:7" s="145" customFormat="1" ht="13.8" x14ac:dyDescent="0.25">
      <c r="A107" s="427"/>
      <c r="B107" s="462"/>
      <c r="C107" s="833"/>
      <c r="D107" s="833"/>
      <c r="E107" s="834"/>
      <c r="F107" s="483"/>
      <c r="G107" s="439"/>
    </row>
    <row r="108" spans="1:7" s="145" customFormat="1" ht="3" customHeight="1" x14ac:dyDescent="0.25">
      <c r="A108" s="427"/>
      <c r="B108" s="462"/>
      <c r="C108" s="368"/>
      <c r="D108" s="368"/>
      <c r="E108" s="368"/>
      <c r="F108" s="483"/>
      <c r="G108" s="439"/>
    </row>
    <row r="109" spans="1:7" s="145" customFormat="1" ht="14.25" customHeight="1" x14ac:dyDescent="0.25">
      <c r="A109" s="427"/>
      <c r="B109" s="462"/>
      <c r="C109" s="864" t="s">
        <v>1321</v>
      </c>
      <c r="D109" s="864"/>
      <c r="E109" s="865"/>
      <c r="F109" s="483"/>
      <c r="G109" s="439"/>
    </row>
    <row r="110" spans="1:7" s="145" customFormat="1" ht="51" customHeight="1" x14ac:dyDescent="0.25">
      <c r="A110" s="427"/>
      <c r="B110" s="462"/>
      <c r="C110" s="864"/>
      <c r="D110" s="864"/>
      <c r="E110" s="865"/>
      <c r="F110" s="483"/>
      <c r="G110" s="439"/>
    </row>
    <row r="111" spans="1:7" ht="7.5" customHeight="1" x14ac:dyDescent="0.25">
      <c r="A111" s="272"/>
      <c r="B111" s="273"/>
      <c r="C111" s="273"/>
      <c r="D111" s="283"/>
      <c r="E111" s="315"/>
      <c r="F111" s="284"/>
      <c r="G111" s="314"/>
    </row>
    <row r="112" spans="1:7" ht="20.25" customHeight="1" x14ac:dyDescent="0.25">
      <c r="A112" s="123"/>
      <c r="B112" s="903" t="s">
        <v>442</v>
      </c>
      <c r="C112" s="903"/>
      <c r="D112" s="125"/>
      <c r="E112" s="125" t="s">
        <v>429</v>
      </c>
      <c r="F112" s="126" t="str">
        <f>IF(SUM(F60:F111)=0,"",SUM(F60:F111))</f>
        <v/>
      </c>
      <c r="G112" s="126" t="str">
        <f>IF(SUM(G60:G111)=0,"",SUM(G60:G111))</f>
        <v/>
      </c>
    </row>
    <row r="113" spans="1:7" ht="7.5" customHeight="1" x14ac:dyDescent="0.25">
      <c r="A113" s="236"/>
      <c r="B113" s="124"/>
      <c r="C113" s="124"/>
      <c r="D113" s="125"/>
      <c r="E113" s="125"/>
      <c r="F113" s="237"/>
      <c r="G113" s="238"/>
    </row>
    <row r="114" spans="1:7" s="145" customFormat="1" ht="13.8" x14ac:dyDescent="0.25">
      <c r="A114" s="427"/>
      <c r="B114" s="476" t="s">
        <v>590</v>
      </c>
      <c r="C114" s="406" t="s">
        <v>591</v>
      </c>
      <c r="D114" s="442"/>
      <c r="E114" s="442"/>
      <c r="F114" s="483"/>
      <c r="G114" s="439"/>
    </row>
    <row r="115" spans="1:7" s="145" customFormat="1" ht="13.8" x14ac:dyDescent="0.25">
      <c r="A115" s="427"/>
      <c r="B115" s="462"/>
      <c r="C115" s="462"/>
      <c r="D115" s="442"/>
      <c r="E115" s="442"/>
      <c r="F115" s="483"/>
      <c r="G115" s="439"/>
    </row>
    <row r="116" spans="1:7" s="145" customFormat="1" ht="13.8" x14ac:dyDescent="0.25">
      <c r="A116" s="427"/>
      <c r="B116" s="462" t="s">
        <v>936</v>
      </c>
      <c r="C116" s="914" t="s">
        <v>937</v>
      </c>
      <c r="D116" s="914"/>
      <c r="E116" s="915"/>
      <c r="F116" s="483"/>
      <c r="G116" s="439"/>
    </row>
    <row r="117" spans="1:7" s="145" customFormat="1" ht="13.8" x14ac:dyDescent="0.25">
      <c r="A117" s="427"/>
      <c r="B117" s="462"/>
      <c r="C117" s="462"/>
      <c r="D117" s="442"/>
      <c r="E117" s="442"/>
      <c r="F117" s="483"/>
      <c r="G117" s="439"/>
    </row>
    <row r="118" spans="1:7" s="145" customFormat="1" ht="13.8" x14ac:dyDescent="0.25">
      <c r="A118" s="427"/>
      <c r="B118" s="462"/>
      <c r="C118" s="914" t="s">
        <v>938</v>
      </c>
      <c r="D118" s="914"/>
      <c r="E118" s="915"/>
      <c r="F118" s="483"/>
      <c r="G118" s="439"/>
    </row>
    <row r="119" spans="1:7" s="145" customFormat="1" ht="13.8" x14ac:dyDescent="0.25">
      <c r="A119" s="427"/>
      <c r="B119" s="462"/>
      <c r="C119" s="914"/>
      <c r="D119" s="914"/>
      <c r="E119" s="915"/>
      <c r="F119" s="483"/>
      <c r="G119" s="439"/>
    </row>
    <row r="120" spans="1:7" s="145" customFormat="1" ht="13.8" x14ac:dyDescent="0.25">
      <c r="A120" s="427"/>
      <c r="B120" s="462"/>
      <c r="C120" s="914"/>
      <c r="D120" s="914"/>
      <c r="E120" s="915"/>
      <c r="F120" s="483"/>
      <c r="G120" s="439"/>
    </row>
    <row r="121" spans="1:7" s="145" customFormat="1" ht="13.8" x14ac:dyDescent="0.25">
      <c r="A121" s="427"/>
      <c r="B121" s="462"/>
      <c r="C121" s="914"/>
      <c r="D121" s="914"/>
      <c r="E121" s="915"/>
      <c r="F121" s="483"/>
      <c r="G121" s="439"/>
    </row>
    <row r="122" spans="1:7" s="145" customFormat="1" ht="13.8" x14ac:dyDescent="0.25">
      <c r="A122" s="427"/>
      <c r="B122" s="462"/>
      <c r="C122" s="916" t="s">
        <v>939</v>
      </c>
      <c r="D122" s="916"/>
      <c r="E122" s="917"/>
      <c r="F122" s="483"/>
      <c r="G122" s="439"/>
    </row>
    <row r="123" spans="1:7" s="145" customFormat="1" ht="13.8" x14ac:dyDescent="0.25">
      <c r="A123" s="427"/>
      <c r="B123" s="462"/>
      <c r="C123" s="916"/>
      <c r="D123" s="916"/>
      <c r="E123" s="917"/>
      <c r="F123" s="483"/>
      <c r="G123" s="439"/>
    </row>
    <row r="124" spans="1:7" s="145" customFormat="1" ht="13.8" x14ac:dyDescent="0.25">
      <c r="A124" s="427"/>
      <c r="B124" s="462"/>
      <c r="C124" s="916" t="s">
        <v>940</v>
      </c>
      <c r="D124" s="916"/>
      <c r="E124" s="917"/>
      <c r="F124" s="483"/>
      <c r="G124" s="439"/>
    </row>
    <row r="125" spans="1:7" s="145" customFormat="1" ht="13.8" x14ac:dyDescent="0.25">
      <c r="A125" s="427"/>
      <c r="B125" s="462"/>
      <c r="C125" s="916"/>
      <c r="D125" s="916"/>
      <c r="E125" s="917"/>
      <c r="F125" s="483"/>
      <c r="G125" s="439"/>
    </row>
    <row r="126" spans="1:7" s="145" customFormat="1" ht="13.8" x14ac:dyDescent="0.25">
      <c r="A126" s="427"/>
      <c r="B126" s="462"/>
      <c r="C126" s="916" t="s">
        <v>941</v>
      </c>
      <c r="D126" s="916"/>
      <c r="E126" s="917"/>
      <c r="F126" s="483"/>
      <c r="G126" s="439"/>
    </row>
    <row r="127" spans="1:7" s="145" customFormat="1" ht="13.8" x14ac:dyDescent="0.25">
      <c r="A127" s="427"/>
      <c r="B127" s="462"/>
      <c r="C127" s="916" t="s">
        <v>942</v>
      </c>
      <c r="D127" s="916"/>
      <c r="E127" s="917"/>
      <c r="F127" s="483"/>
      <c r="G127" s="439"/>
    </row>
    <row r="128" spans="1:7" s="145" customFormat="1" ht="13.8" x14ac:dyDescent="0.25">
      <c r="A128" s="427"/>
      <c r="B128" s="462"/>
      <c r="C128" s="916"/>
      <c r="D128" s="916"/>
      <c r="E128" s="917"/>
      <c r="F128" s="483"/>
      <c r="G128" s="439"/>
    </row>
    <row r="129" spans="1:7" s="145" customFormat="1" ht="13.8" x14ac:dyDescent="0.25">
      <c r="A129" s="427"/>
      <c r="B129" s="462"/>
      <c r="C129" s="462"/>
      <c r="D129" s="442"/>
      <c r="E129" s="442"/>
      <c r="F129" s="483"/>
      <c r="G129" s="439"/>
    </row>
    <row r="130" spans="1:7" s="145" customFormat="1" ht="13.8" x14ac:dyDescent="0.25">
      <c r="A130" s="427"/>
      <c r="B130" s="173" t="s">
        <v>612</v>
      </c>
      <c r="C130" s="145" t="s">
        <v>209</v>
      </c>
      <c r="D130" s="368"/>
      <c r="E130" s="368"/>
      <c r="F130" s="483"/>
      <c r="G130" s="439"/>
    </row>
    <row r="131" spans="1:7" s="145" customFormat="1" ht="4.5" customHeight="1" x14ac:dyDescent="0.25">
      <c r="A131" s="427"/>
      <c r="B131" s="462"/>
      <c r="C131" s="368"/>
      <c r="D131" s="368"/>
      <c r="E131" s="368"/>
      <c r="F131" s="483"/>
      <c r="G131" s="439"/>
    </row>
    <row r="132" spans="1:7" s="145" customFormat="1" ht="13.8" x14ac:dyDescent="0.25">
      <c r="A132" s="427"/>
      <c r="B132" s="462"/>
      <c r="C132" s="833" t="s">
        <v>210</v>
      </c>
      <c r="D132" s="833"/>
      <c r="E132" s="834"/>
      <c r="F132" s="483"/>
      <c r="G132" s="439"/>
    </row>
    <row r="133" spans="1:7" s="145" customFormat="1" ht="13.8" x14ac:dyDescent="0.25">
      <c r="A133" s="427"/>
      <c r="B133" s="462"/>
      <c r="C133" s="833"/>
      <c r="D133" s="833"/>
      <c r="E133" s="834"/>
      <c r="F133" s="483"/>
      <c r="G133" s="439"/>
    </row>
    <row r="134" spans="1:7" s="145" customFormat="1" ht="6" customHeight="1" x14ac:dyDescent="0.25">
      <c r="A134" s="427"/>
      <c r="B134" s="462"/>
      <c r="C134" s="368"/>
      <c r="D134" s="368"/>
      <c r="E134" s="368"/>
      <c r="F134" s="483"/>
      <c r="G134" s="439"/>
    </row>
    <row r="135" spans="1:7" s="145" customFormat="1" ht="13.8" x14ac:dyDescent="0.25">
      <c r="A135" s="427"/>
      <c r="B135" s="462"/>
      <c r="C135" s="833" t="s">
        <v>211</v>
      </c>
      <c r="D135" s="833"/>
      <c r="E135" s="834"/>
      <c r="F135" s="483"/>
      <c r="G135" s="439"/>
    </row>
    <row r="136" spans="1:7" s="145" customFormat="1" ht="13.8" x14ac:dyDescent="0.25">
      <c r="A136" s="427"/>
      <c r="B136" s="462"/>
      <c r="C136" s="833"/>
      <c r="D136" s="833"/>
      <c r="E136" s="834"/>
      <c r="F136" s="483"/>
      <c r="G136" s="439"/>
    </row>
    <row r="137" spans="1:7" s="145" customFormat="1" ht="6" customHeight="1" x14ac:dyDescent="0.25">
      <c r="A137" s="427"/>
      <c r="B137" s="462"/>
      <c r="C137" s="368"/>
      <c r="D137" s="368"/>
      <c r="E137" s="368"/>
      <c r="F137" s="483"/>
      <c r="G137" s="439"/>
    </row>
    <row r="138" spans="1:7" s="145" customFormat="1" ht="13.8" x14ac:dyDescent="0.25">
      <c r="A138" s="427"/>
      <c r="B138" s="462"/>
      <c r="C138" s="346" t="s">
        <v>1106</v>
      </c>
      <c r="D138" s="368"/>
      <c r="E138" s="368"/>
      <c r="F138" s="483"/>
      <c r="G138" s="439"/>
    </row>
    <row r="139" spans="1:7" s="145" customFormat="1" ht="13.8" x14ac:dyDescent="0.25">
      <c r="A139" s="427"/>
      <c r="B139" s="462"/>
      <c r="C139" s="368"/>
      <c r="D139" s="368"/>
      <c r="E139" s="368"/>
      <c r="F139" s="483"/>
      <c r="G139" s="439"/>
    </row>
    <row r="140" spans="1:7" s="145" customFormat="1" ht="13.8" x14ac:dyDescent="0.25">
      <c r="A140" s="427"/>
      <c r="B140" s="173" t="s">
        <v>612</v>
      </c>
      <c r="C140" s="145" t="s">
        <v>212</v>
      </c>
      <c r="D140" s="368"/>
      <c r="E140" s="368"/>
      <c r="F140" s="483"/>
      <c r="G140" s="439"/>
    </row>
    <row r="141" spans="1:7" s="145" customFormat="1" ht="6.75" customHeight="1" x14ac:dyDescent="0.25">
      <c r="A141" s="427"/>
      <c r="B141" s="462"/>
      <c r="C141" s="368"/>
      <c r="D141" s="368"/>
      <c r="E141" s="368"/>
      <c r="F141" s="483"/>
      <c r="G141" s="439"/>
    </row>
    <row r="142" spans="1:7" s="145" customFormat="1" ht="13.8" x14ac:dyDescent="0.25">
      <c r="A142" s="427"/>
      <c r="B142" s="462"/>
      <c r="C142" s="833" t="s">
        <v>213</v>
      </c>
      <c r="D142" s="833"/>
      <c r="E142" s="834"/>
      <c r="F142" s="483"/>
      <c r="G142" s="439"/>
    </row>
    <row r="143" spans="1:7" s="145" customFormat="1" ht="13.8" x14ac:dyDescent="0.25">
      <c r="A143" s="427"/>
      <c r="B143" s="462"/>
      <c r="C143" s="833"/>
      <c r="D143" s="833"/>
      <c r="E143" s="834"/>
      <c r="F143" s="483"/>
      <c r="G143" s="439"/>
    </row>
    <row r="144" spans="1:7" s="145" customFormat="1" ht="13.8" x14ac:dyDescent="0.25">
      <c r="A144" s="427"/>
      <c r="B144" s="462"/>
      <c r="C144" s="833"/>
      <c r="D144" s="833"/>
      <c r="E144" s="834"/>
      <c r="F144" s="483"/>
      <c r="G144" s="439"/>
    </row>
    <row r="145" spans="1:7" s="145" customFormat="1" ht="13.8" x14ac:dyDescent="0.25">
      <c r="A145" s="427"/>
      <c r="B145" s="462"/>
      <c r="C145" s="833"/>
      <c r="D145" s="833"/>
      <c r="E145" s="834"/>
      <c r="F145" s="483"/>
      <c r="G145" s="439"/>
    </row>
    <row r="146" spans="1:7" s="145" customFormat="1" ht="7.5" customHeight="1" x14ac:dyDescent="0.25">
      <c r="A146" s="427"/>
      <c r="B146" s="462"/>
      <c r="C146" s="368"/>
      <c r="D146" s="368"/>
      <c r="E146" s="368"/>
      <c r="F146" s="483"/>
      <c r="G146" s="439"/>
    </row>
    <row r="147" spans="1:7" s="145" customFormat="1" ht="13.8" x14ac:dyDescent="0.25">
      <c r="A147" s="427"/>
      <c r="B147" s="462"/>
      <c r="C147" s="346" t="s">
        <v>214</v>
      </c>
      <c r="D147" s="368"/>
      <c r="E147" s="368"/>
      <c r="F147" s="483"/>
      <c r="G147" s="439"/>
    </row>
    <row r="148" spans="1:7" s="145" customFormat="1" ht="4.5" customHeight="1" x14ac:dyDescent="0.25">
      <c r="A148" s="427"/>
      <c r="B148" s="462"/>
      <c r="C148" s="368"/>
      <c r="D148" s="368"/>
      <c r="E148" s="368"/>
      <c r="F148" s="483"/>
      <c r="G148" s="439"/>
    </row>
    <row r="149" spans="1:7" s="145" customFormat="1" ht="13.8" x14ac:dyDescent="0.25">
      <c r="A149" s="427"/>
      <c r="B149" s="462"/>
      <c r="C149" s="833" t="s">
        <v>215</v>
      </c>
      <c r="D149" s="833"/>
      <c r="E149" s="834"/>
      <c r="F149" s="483"/>
      <c r="G149" s="439"/>
    </row>
    <row r="150" spans="1:7" s="145" customFormat="1" ht="13.8" x14ac:dyDescent="0.25">
      <c r="A150" s="427"/>
      <c r="B150" s="462"/>
      <c r="C150" s="833"/>
      <c r="D150" s="833"/>
      <c r="E150" s="834"/>
      <c r="F150" s="483"/>
      <c r="G150" s="439"/>
    </row>
    <row r="151" spans="1:7" s="145" customFormat="1" ht="4.5" customHeight="1" x14ac:dyDescent="0.25">
      <c r="A151" s="427"/>
      <c r="B151" s="462"/>
      <c r="C151" s="368"/>
      <c r="D151" s="368"/>
      <c r="E151" s="368"/>
      <c r="F151" s="483"/>
      <c r="G151" s="439"/>
    </row>
    <row r="152" spans="1:7" s="145" customFormat="1" ht="13.8" x14ac:dyDescent="0.25">
      <c r="A152" s="427"/>
      <c r="B152" s="462"/>
      <c r="C152" s="833" t="s">
        <v>216</v>
      </c>
      <c r="D152" s="833"/>
      <c r="E152" s="834"/>
      <c r="F152" s="483"/>
      <c r="G152" s="439"/>
    </row>
    <row r="153" spans="1:7" s="145" customFormat="1" ht="13.8" x14ac:dyDescent="0.25">
      <c r="A153" s="427"/>
      <c r="B153" s="462"/>
      <c r="C153" s="833"/>
      <c r="D153" s="833"/>
      <c r="E153" s="834"/>
      <c r="F153" s="483"/>
      <c r="G153" s="439"/>
    </row>
    <row r="154" spans="1:7" s="145" customFormat="1" ht="13.8" x14ac:dyDescent="0.25">
      <c r="A154" s="427"/>
      <c r="B154" s="462"/>
      <c r="C154" s="833"/>
      <c r="D154" s="833"/>
      <c r="E154" s="834"/>
      <c r="F154" s="483"/>
      <c r="G154" s="439"/>
    </row>
    <row r="155" spans="1:7" s="145" customFormat="1" ht="13.8" x14ac:dyDescent="0.25">
      <c r="A155" s="427"/>
      <c r="B155" s="462"/>
      <c r="C155" s="368"/>
      <c r="D155" s="368"/>
      <c r="E155" s="368"/>
      <c r="F155" s="483"/>
      <c r="G155" s="439"/>
    </row>
    <row r="156" spans="1:7" s="145" customFormat="1" ht="13.8" x14ac:dyDescent="0.25">
      <c r="A156" s="427"/>
      <c r="B156" s="462"/>
      <c r="C156" s="406" t="s">
        <v>217</v>
      </c>
      <c r="D156" s="368"/>
      <c r="E156" s="368"/>
      <c r="F156" s="483"/>
      <c r="G156" s="439"/>
    </row>
    <row r="157" spans="1:7" s="145" customFormat="1" ht="13.8" x14ac:dyDescent="0.25">
      <c r="A157" s="427"/>
      <c r="B157" s="462"/>
      <c r="C157" s="368"/>
      <c r="D157" s="368"/>
      <c r="E157" s="368"/>
      <c r="F157" s="483"/>
      <c r="G157" s="439"/>
    </row>
    <row r="158" spans="1:7" s="145" customFormat="1" ht="13.8" x14ac:dyDescent="0.25">
      <c r="A158" s="427"/>
      <c r="B158" s="462" t="s">
        <v>943</v>
      </c>
      <c r="C158" s="368" t="s">
        <v>944</v>
      </c>
      <c r="D158" s="368"/>
      <c r="E158" s="368"/>
      <c r="F158" s="483"/>
      <c r="G158" s="439"/>
    </row>
    <row r="159" spans="1:7" s="145" customFormat="1" ht="12" customHeight="1" x14ac:dyDescent="0.25">
      <c r="A159" s="427"/>
      <c r="B159" s="462"/>
      <c r="C159" s="368"/>
      <c r="D159" s="368"/>
      <c r="E159" s="368"/>
      <c r="F159" s="483"/>
      <c r="G159" s="439"/>
    </row>
    <row r="160" spans="1:7" s="145" customFormat="1" ht="13.8" x14ac:dyDescent="0.25">
      <c r="A160" s="427"/>
      <c r="B160" s="462"/>
      <c r="C160" s="864" t="s">
        <v>1022</v>
      </c>
      <c r="D160" s="864"/>
      <c r="E160" s="864"/>
      <c r="F160" s="483"/>
      <c r="G160" s="439"/>
    </row>
    <row r="161" spans="1:7" ht="15" x14ac:dyDescent="0.25">
      <c r="A161" s="236"/>
      <c r="B161" s="124"/>
      <c r="C161" s="864"/>
      <c r="D161" s="864"/>
      <c r="E161" s="864"/>
      <c r="F161" s="237"/>
      <c r="G161" s="238"/>
    </row>
    <row r="162" spans="1:7" ht="15" x14ac:dyDescent="0.25">
      <c r="A162" s="236"/>
      <c r="B162" s="124"/>
      <c r="C162" s="864"/>
      <c r="D162" s="864"/>
      <c r="E162" s="864"/>
      <c r="F162" s="237"/>
      <c r="G162" s="238"/>
    </row>
    <row r="163" spans="1:7" ht="15" x14ac:dyDescent="0.25">
      <c r="A163" s="236"/>
      <c r="B163" s="124"/>
      <c r="C163" s="864"/>
      <c r="D163" s="864"/>
      <c r="E163" s="864"/>
      <c r="F163" s="237"/>
      <c r="G163" s="238"/>
    </row>
    <row r="164" spans="1:7" ht="42.6" customHeight="1" x14ac:dyDescent="0.25">
      <c r="A164" s="236"/>
      <c r="B164" s="124"/>
      <c r="C164" s="864"/>
      <c r="D164" s="864"/>
      <c r="E164" s="864"/>
      <c r="F164" s="237"/>
      <c r="G164" s="238"/>
    </row>
    <row r="165" spans="1:7" ht="18" customHeight="1" x14ac:dyDescent="0.25">
      <c r="A165" s="272"/>
      <c r="B165" s="273"/>
      <c r="C165" s="278"/>
      <c r="D165" s="283"/>
      <c r="E165" s="283"/>
      <c r="F165" s="284"/>
      <c r="G165" s="238"/>
    </row>
    <row r="166" spans="1:7" ht="20.25" customHeight="1" x14ac:dyDescent="0.25">
      <c r="A166" s="123"/>
      <c r="B166" s="837" t="s">
        <v>442</v>
      </c>
      <c r="C166" s="837"/>
      <c r="D166" s="125"/>
      <c r="E166" s="125" t="s">
        <v>429</v>
      </c>
      <c r="F166" s="126" t="str">
        <f>IF(SUM(F114:F165)=0,"",SUM(F114:F165))</f>
        <v/>
      </c>
      <c r="G166" s="126" t="str">
        <f>IF(SUM(G114:G165)=0,"",SUM(G114:G165))</f>
        <v/>
      </c>
    </row>
    <row r="167" spans="1:7" ht="15" x14ac:dyDescent="0.25">
      <c r="A167" s="236"/>
      <c r="B167" s="124"/>
      <c r="C167" s="124"/>
      <c r="D167" s="125"/>
      <c r="E167" s="125"/>
      <c r="F167" s="237"/>
      <c r="G167" s="238"/>
    </row>
    <row r="168" spans="1:7" s="145" customFormat="1" ht="13.8" x14ac:dyDescent="0.25">
      <c r="A168" s="427"/>
      <c r="B168" s="476" t="s">
        <v>590</v>
      </c>
      <c r="C168" s="406" t="s">
        <v>591</v>
      </c>
      <c r="D168" s="442"/>
      <c r="E168" s="442"/>
      <c r="F168" s="483"/>
      <c r="G168" s="439"/>
    </row>
    <row r="169" spans="1:7" s="145" customFormat="1" ht="13.8" x14ac:dyDescent="0.25">
      <c r="A169" s="427"/>
      <c r="B169" s="462"/>
      <c r="C169" s="462"/>
      <c r="D169" s="442"/>
      <c r="E169" s="442"/>
      <c r="F169" s="483"/>
      <c r="G169" s="439"/>
    </row>
    <row r="170" spans="1:7" s="145" customFormat="1" ht="13.8" x14ac:dyDescent="0.25">
      <c r="A170" s="427"/>
      <c r="B170" s="173" t="s">
        <v>613</v>
      </c>
      <c r="C170" s="859" t="s">
        <v>218</v>
      </c>
      <c r="D170" s="863"/>
      <c r="E170" s="863"/>
      <c r="F170" s="483"/>
      <c r="G170" s="439"/>
    </row>
    <row r="171" spans="1:7" s="145" customFormat="1" ht="9.75" customHeight="1" x14ac:dyDescent="0.25">
      <c r="A171" s="427"/>
      <c r="B171" s="462"/>
      <c r="C171" s="462"/>
      <c r="D171" s="442"/>
      <c r="E171" s="442"/>
      <c r="F171" s="483"/>
      <c r="G171" s="439"/>
    </row>
    <row r="172" spans="1:7" s="145" customFormat="1" ht="13.8" x14ac:dyDescent="0.25">
      <c r="A172" s="427"/>
      <c r="B172" s="462"/>
      <c r="C172" s="833" t="s">
        <v>219</v>
      </c>
      <c r="D172" s="833"/>
      <c r="E172" s="834"/>
      <c r="F172" s="483"/>
      <c r="G172" s="439"/>
    </row>
    <row r="173" spans="1:7" s="145" customFormat="1" ht="13.8" x14ac:dyDescent="0.25">
      <c r="A173" s="427"/>
      <c r="B173" s="462"/>
      <c r="C173" s="833" t="s">
        <v>220</v>
      </c>
      <c r="D173" s="833"/>
      <c r="E173" s="834"/>
      <c r="F173" s="483"/>
      <c r="G173" s="439"/>
    </row>
    <row r="174" spans="1:7" s="145" customFormat="1" ht="13.8" x14ac:dyDescent="0.25">
      <c r="A174" s="427"/>
      <c r="B174" s="462"/>
      <c r="C174" s="833"/>
      <c r="D174" s="833"/>
      <c r="E174" s="834"/>
      <c r="F174" s="483"/>
      <c r="G174" s="439"/>
    </row>
    <row r="175" spans="1:7" s="145" customFormat="1" ht="13.8" x14ac:dyDescent="0.25">
      <c r="A175" s="427"/>
      <c r="B175" s="462"/>
      <c r="C175" s="462"/>
      <c r="D175" s="442"/>
      <c r="E175" s="442"/>
      <c r="F175" s="483"/>
      <c r="G175" s="439"/>
    </row>
    <row r="176" spans="1:7" s="145" customFormat="1" ht="13.8" x14ac:dyDescent="0.25">
      <c r="A176" s="427"/>
      <c r="B176" s="173" t="s">
        <v>221</v>
      </c>
      <c r="C176" s="145" t="s">
        <v>222</v>
      </c>
      <c r="D176" s="442"/>
      <c r="E176" s="442"/>
      <c r="F176" s="483"/>
      <c r="G176" s="439"/>
    </row>
    <row r="177" spans="1:7" s="145" customFormat="1" ht="5.25" customHeight="1" x14ac:dyDescent="0.25">
      <c r="A177" s="427"/>
      <c r="B177" s="462"/>
      <c r="C177" s="462"/>
      <c r="D177" s="442"/>
      <c r="E177" s="442"/>
      <c r="F177" s="483"/>
      <c r="G177" s="439"/>
    </row>
    <row r="178" spans="1:7" s="145" customFormat="1" ht="13.8" x14ac:dyDescent="0.25">
      <c r="A178" s="427"/>
      <c r="B178" s="462"/>
      <c r="C178" s="843" t="s">
        <v>1107</v>
      </c>
      <c r="D178" s="833"/>
      <c r="E178" s="834"/>
      <c r="F178" s="483"/>
      <c r="G178" s="439"/>
    </row>
    <row r="179" spans="1:7" s="145" customFormat="1" ht="13.8" x14ac:dyDescent="0.25">
      <c r="A179" s="427"/>
      <c r="B179" s="462"/>
      <c r="C179" s="843"/>
      <c r="D179" s="833"/>
      <c r="E179" s="834"/>
      <c r="F179" s="483"/>
      <c r="G179" s="439"/>
    </row>
    <row r="180" spans="1:7" s="145" customFormat="1" ht="13.8" x14ac:dyDescent="0.25">
      <c r="A180" s="427"/>
      <c r="B180" s="462"/>
      <c r="C180" s="843"/>
      <c r="D180" s="833"/>
      <c r="E180" s="834"/>
      <c r="F180" s="483"/>
      <c r="G180" s="439"/>
    </row>
    <row r="181" spans="1:7" s="145" customFormat="1" ht="13.8" x14ac:dyDescent="0.25">
      <c r="A181" s="427"/>
      <c r="B181" s="462"/>
      <c r="C181" s="843"/>
      <c r="D181" s="833"/>
      <c r="E181" s="834"/>
      <c r="F181" s="483"/>
      <c r="G181" s="439"/>
    </row>
    <row r="182" spans="1:7" s="145" customFormat="1" ht="19.2" customHeight="1" x14ac:dyDescent="0.25">
      <c r="A182" s="427"/>
      <c r="B182" s="462"/>
      <c r="C182" s="833"/>
      <c r="D182" s="833"/>
      <c r="E182" s="834"/>
      <c r="F182" s="483"/>
      <c r="G182" s="439"/>
    </row>
    <row r="183" spans="1:7" s="145" customFormat="1" ht="13.8" x14ac:dyDescent="0.25">
      <c r="A183" s="427"/>
      <c r="B183" s="462"/>
      <c r="C183" s="462"/>
      <c r="D183" s="442"/>
      <c r="E183" s="442"/>
      <c r="F183" s="483"/>
      <c r="G183" s="439"/>
    </row>
    <row r="184" spans="1:7" s="145" customFormat="1" ht="13.8" x14ac:dyDescent="0.25">
      <c r="A184" s="427"/>
      <c r="B184" s="173" t="s">
        <v>615</v>
      </c>
      <c r="C184" s="145" t="s">
        <v>223</v>
      </c>
      <c r="D184" s="442"/>
      <c r="E184" s="442"/>
      <c r="F184" s="483"/>
      <c r="G184" s="439"/>
    </row>
    <row r="185" spans="1:7" s="145" customFormat="1" ht="13.8" x14ac:dyDescent="0.25">
      <c r="A185" s="427"/>
      <c r="B185" s="462"/>
      <c r="C185" s="462"/>
      <c r="D185" s="442"/>
      <c r="E185" s="442"/>
      <c r="F185" s="483"/>
      <c r="G185" s="439"/>
    </row>
    <row r="186" spans="1:7" s="145" customFormat="1" ht="13.8" x14ac:dyDescent="0.25">
      <c r="A186" s="427"/>
      <c r="B186" s="462"/>
      <c r="C186" s="833" t="s">
        <v>224</v>
      </c>
      <c r="D186" s="833"/>
      <c r="E186" s="833"/>
      <c r="F186" s="483"/>
      <c r="G186" s="439"/>
    </row>
    <row r="187" spans="1:7" s="145" customFormat="1" ht="13.8" x14ac:dyDescent="0.25">
      <c r="A187" s="427"/>
      <c r="B187" s="462"/>
      <c r="C187" s="833"/>
      <c r="D187" s="833"/>
      <c r="E187" s="833"/>
      <c r="F187" s="483"/>
      <c r="G187" s="439"/>
    </row>
    <row r="188" spans="1:7" s="145" customFormat="1" ht="13.8" x14ac:dyDescent="0.25">
      <c r="A188" s="427"/>
      <c r="B188" s="462"/>
      <c r="C188" s="462"/>
      <c r="D188" s="442"/>
      <c r="E188" s="442"/>
      <c r="F188" s="483"/>
      <c r="G188" s="439"/>
    </row>
    <row r="189" spans="1:7" s="145" customFormat="1" ht="13.8" x14ac:dyDescent="0.25">
      <c r="A189" s="427"/>
      <c r="B189" s="173" t="s">
        <v>616</v>
      </c>
      <c r="C189" s="145" t="s">
        <v>225</v>
      </c>
      <c r="D189" s="442"/>
      <c r="E189" s="442"/>
      <c r="F189" s="483"/>
      <c r="G189" s="439"/>
    </row>
    <row r="190" spans="1:7" s="145" customFormat="1" ht="13.8" x14ac:dyDescent="0.25">
      <c r="A190" s="427"/>
      <c r="B190" s="462"/>
      <c r="C190" s="462"/>
      <c r="D190" s="442"/>
      <c r="E190" s="442"/>
      <c r="F190" s="483"/>
      <c r="G190" s="439"/>
    </row>
    <row r="191" spans="1:7" s="145" customFormat="1" ht="13.8" x14ac:dyDescent="0.25">
      <c r="A191" s="427"/>
      <c r="B191" s="462"/>
      <c r="C191" s="833" t="s">
        <v>226</v>
      </c>
      <c r="D191" s="833"/>
      <c r="E191" s="833"/>
      <c r="F191" s="483"/>
      <c r="G191" s="439"/>
    </row>
    <row r="192" spans="1:7" s="145" customFormat="1" ht="13.8" x14ac:dyDescent="0.25">
      <c r="A192" s="427"/>
      <c r="B192" s="462"/>
      <c r="C192" s="833"/>
      <c r="D192" s="833"/>
      <c r="E192" s="833"/>
      <c r="F192" s="483"/>
      <c r="G192" s="439"/>
    </row>
    <row r="193" spans="1:7" s="145" customFormat="1" ht="13.8" x14ac:dyDescent="0.25">
      <c r="A193" s="427"/>
      <c r="B193" s="462"/>
      <c r="C193" s="346" t="s">
        <v>227</v>
      </c>
      <c r="D193" s="442"/>
      <c r="E193" s="442"/>
      <c r="F193" s="483"/>
      <c r="G193" s="439"/>
    </row>
    <row r="194" spans="1:7" s="145" customFormat="1" ht="13.8" x14ac:dyDescent="0.25">
      <c r="A194" s="427"/>
      <c r="B194" s="462"/>
      <c r="C194" s="833" t="s">
        <v>228</v>
      </c>
      <c r="D194" s="833"/>
      <c r="E194" s="834"/>
      <c r="F194" s="483"/>
      <c r="G194" s="439"/>
    </row>
    <row r="195" spans="1:7" s="145" customFormat="1" ht="13.8" x14ac:dyDescent="0.25">
      <c r="A195" s="427"/>
      <c r="B195" s="462"/>
      <c r="C195" s="833"/>
      <c r="D195" s="833"/>
      <c r="E195" s="834"/>
      <c r="F195" s="483"/>
      <c r="G195" s="439"/>
    </row>
    <row r="196" spans="1:7" s="145" customFormat="1" ht="13.8" x14ac:dyDescent="0.25">
      <c r="A196" s="427"/>
      <c r="B196" s="462"/>
      <c r="C196" s="833" t="s">
        <v>229</v>
      </c>
      <c r="D196" s="833"/>
      <c r="E196" s="834"/>
      <c r="F196" s="483"/>
      <c r="G196" s="439"/>
    </row>
    <row r="197" spans="1:7" s="145" customFormat="1" ht="13.8" x14ac:dyDescent="0.25">
      <c r="A197" s="427"/>
      <c r="B197" s="462"/>
      <c r="C197" s="833"/>
      <c r="D197" s="833"/>
      <c r="E197" s="834"/>
      <c r="F197" s="483"/>
      <c r="G197" s="439"/>
    </row>
    <row r="198" spans="1:7" s="145" customFormat="1" ht="13.8" x14ac:dyDescent="0.25">
      <c r="A198" s="427"/>
      <c r="B198" s="462"/>
      <c r="C198" s="833"/>
      <c r="D198" s="833"/>
      <c r="E198" s="834"/>
      <c r="F198" s="483"/>
      <c r="G198" s="439"/>
    </row>
    <row r="199" spans="1:7" s="145" customFormat="1" ht="13.8" x14ac:dyDescent="0.25">
      <c r="A199" s="427"/>
      <c r="B199" s="462"/>
      <c r="C199" s="833"/>
      <c r="D199" s="833"/>
      <c r="E199" s="834"/>
      <c r="F199" s="483"/>
      <c r="G199" s="439"/>
    </row>
    <row r="200" spans="1:7" s="145" customFormat="1" ht="13.8" x14ac:dyDescent="0.25">
      <c r="A200" s="427"/>
      <c r="B200" s="462"/>
      <c r="C200" s="368"/>
      <c r="D200" s="368"/>
      <c r="E200" s="368"/>
      <c r="F200" s="483"/>
      <c r="G200" s="439"/>
    </row>
    <row r="201" spans="1:7" s="145" customFormat="1" ht="13.8" x14ac:dyDescent="0.25">
      <c r="A201" s="427"/>
      <c r="B201" s="462"/>
      <c r="C201" s="462" t="s">
        <v>230</v>
      </c>
      <c r="D201" s="442"/>
      <c r="E201" s="442"/>
      <c r="F201" s="483"/>
      <c r="G201" s="439"/>
    </row>
    <row r="202" spans="1:7" s="145" customFormat="1" ht="13.8" x14ac:dyDescent="0.25">
      <c r="A202" s="427"/>
      <c r="B202" s="462"/>
      <c r="C202" s="462"/>
      <c r="D202" s="442"/>
      <c r="E202" s="442"/>
      <c r="F202" s="483"/>
      <c r="G202" s="439"/>
    </row>
    <row r="203" spans="1:7" s="145" customFormat="1" ht="13.8" x14ac:dyDescent="0.25">
      <c r="A203" s="427"/>
      <c r="B203" s="173" t="s">
        <v>617</v>
      </c>
      <c r="C203" s="145" t="s">
        <v>231</v>
      </c>
      <c r="D203" s="442"/>
      <c r="E203" s="442"/>
      <c r="F203" s="483"/>
      <c r="G203" s="439"/>
    </row>
    <row r="204" spans="1:7" s="145" customFormat="1" ht="8.25" customHeight="1" x14ac:dyDescent="0.25">
      <c r="A204" s="427"/>
      <c r="B204" s="462"/>
      <c r="C204" s="462"/>
      <c r="D204" s="442"/>
      <c r="E204" s="442"/>
      <c r="F204" s="483"/>
      <c r="G204" s="439"/>
    </row>
    <row r="205" spans="1:7" s="145" customFormat="1" ht="13.8" x14ac:dyDescent="0.25">
      <c r="A205" s="427"/>
      <c r="B205" s="462"/>
      <c r="C205" s="833" t="s">
        <v>232</v>
      </c>
      <c r="D205" s="833"/>
      <c r="E205" s="834"/>
      <c r="F205" s="483"/>
      <c r="G205" s="439"/>
    </row>
    <row r="206" spans="1:7" s="145" customFormat="1" ht="13.8" x14ac:dyDescent="0.25">
      <c r="A206" s="427"/>
      <c r="B206" s="462"/>
      <c r="C206" s="833"/>
      <c r="D206" s="833"/>
      <c r="E206" s="834"/>
      <c r="F206" s="483"/>
      <c r="G206" s="439"/>
    </row>
    <row r="207" spans="1:7" s="145" customFormat="1" ht="13.8" x14ac:dyDescent="0.25">
      <c r="A207" s="427"/>
      <c r="B207" s="462"/>
      <c r="C207" s="833"/>
      <c r="D207" s="833"/>
      <c r="E207" s="834"/>
      <c r="F207" s="483"/>
      <c r="G207" s="439"/>
    </row>
    <row r="208" spans="1:7" s="145" customFormat="1" ht="13.8" x14ac:dyDescent="0.25">
      <c r="A208" s="427"/>
      <c r="B208" s="462"/>
      <c r="C208" s="368"/>
      <c r="D208" s="368"/>
      <c r="E208" s="348"/>
      <c r="F208" s="483"/>
      <c r="G208" s="439"/>
    </row>
    <row r="209" spans="1:7" s="145" customFormat="1" ht="13.8" x14ac:dyDescent="0.25">
      <c r="A209" s="427"/>
      <c r="B209" s="462"/>
      <c r="C209" s="833" t="s">
        <v>233</v>
      </c>
      <c r="D209" s="833"/>
      <c r="E209" s="834"/>
      <c r="F209" s="483"/>
      <c r="G209" s="439"/>
    </row>
    <row r="210" spans="1:7" s="145" customFormat="1" ht="13.8" x14ac:dyDescent="0.25">
      <c r="A210" s="427"/>
      <c r="B210" s="462"/>
      <c r="C210" s="833"/>
      <c r="D210" s="833"/>
      <c r="E210" s="834"/>
      <c r="F210" s="483"/>
      <c r="G210" s="439"/>
    </row>
    <row r="211" spans="1:7" s="145" customFormat="1" ht="13.8" x14ac:dyDescent="0.25">
      <c r="A211" s="427"/>
      <c r="B211" s="462"/>
      <c r="C211" s="368"/>
      <c r="D211" s="368"/>
      <c r="E211" s="368"/>
      <c r="F211" s="483"/>
      <c r="G211" s="439"/>
    </row>
    <row r="212" spans="1:7" s="145" customFormat="1" ht="13.8" x14ac:dyDescent="0.25">
      <c r="A212" s="427"/>
      <c r="B212" s="462"/>
      <c r="C212" s="368"/>
      <c r="D212" s="368"/>
      <c r="E212" s="368"/>
      <c r="F212" s="483"/>
      <c r="G212" s="439"/>
    </row>
    <row r="213" spans="1:7" s="145" customFormat="1" ht="57" customHeight="1" x14ac:dyDescent="0.25">
      <c r="A213" s="427"/>
      <c r="B213" s="462"/>
      <c r="C213" s="368"/>
      <c r="D213" s="368"/>
      <c r="E213" s="368"/>
      <c r="F213" s="483"/>
      <c r="G213" s="439"/>
    </row>
    <row r="214" spans="1:7" s="145" customFormat="1" ht="13.8" x14ac:dyDescent="0.25">
      <c r="A214" s="427"/>
      <c r="B214" s="462"/>
      <c r="C214" s="462"/>
      <c r="D214" s="442"/>
      <c r="E214" s="442"/>
      <c r="F214" s="483"/>
      <c r="G214" s="439"/>
    </row>
    <row r="215" spans="1:7" ht="15" x14ac:dyDescent="0.25">
      <c r="A215" s="272"/>
      <c r="B215" s="273"/>
      <c r="C215" s="273"/>
      <c r="D215" s="283"/>
      <c r="E215" s="283"/>
      <c r="F215" s="284"/>
      <c r="G215" s="238"/>
    </row>
    <row r="216" spans="1:7" ht="20.25" customHeight="1" x14ac:dyDescent="0.25">
      <c r="A216" s="123"/>
      <c r="B216" s="837" t="s">
        <v>442</v>
      </c>
      <c r="C216" s="837"/>
      <c r="D216" s="125"/>
      <c r="E216" s="125" t="s">
        <v>429</v>
      </c>
      <c r="F216" s="126" t="str">
        <f>IF(SUM(F167:F215)=0,"",SUM(F167:F215))</f>
        <v/>
      </c>
      <c r="G216" s="126" t="str">
        <f>IF(SUM(G167:G215)=0,"",SUM(G167:G215))</f>
        <v/>
      </c>
    </row>
    <row r="217" spans="1:7" ht="15" x14ac:dyDescent="0.25">
      <c r="A217" s="236"/>
      <c r="B217" s="124"/>
      <c r="C217" s="124"/>
      <c r="D217" s="125"/>
      <c r="E217" s="125"/>
      <c r="F217" s="237"/>
      <c r="G217" s="238"/>
    </row>
    <row r="218" spans="1:7" s="145" customFormat="1" ht="13.8" x14ac:dyDescent="0.25">
      <c r="A218" s="427"/>
      <c r="B218" s="476" t="s">
        <v>590</v>
      </c>
      <c r="C218" s="406" t="s">
        <v>591</v>
      </c>
      <c r="D218" s="442"/>
      <c r="E218" s="442"/>
      <c r="F218" s="483"/>
      <c r="G218" s="439"/>
    </row>
    <row r="219" spans="1:7" s="145" customFormat="1" ht="13.8" x14ac:dyDescent="0.25">
      <c r="A219" s="427"/>
      <c r="B219" s="462"/>
      <c r="C219" s="462"/>
      <c r="D219" s="442"/>
      <c r="E219" s="442"/>
      <c r="F219" s="483"/>
      <c r="G219" s="439"/>
    </row>
    <row r="220" spans="1:7" s="145" customFormat="1" ht="13.8" x14ac:dyDescent="0.25">
      <c r="A220" s="427"/>
      <c r="B220" s="173" t="s">
        <v>234</v>
      </c>
      <c r="C220" s="850" t="s">
        <v>235</v>
      </c>
      <c r="D220" s="833"/>
      <c r="E220" s="834"/>
      <c r="F220" s="483"/>
      <c r="G220" s="439"/>
    </row>
    <row r="221" spans="1:7" s="145" customFormat="1" ht="13.8" x14ac:dyDescent="0.25">
      <c r="A221" s="427"/>
      <c r="B221" s="462"/>
      <c r="C221" s="833"/>
      <c r="D221" s="833"/>
      <c r="E221" s="834"/>
      <c r="F221" s="483"/>
      <c r="G221" s="439"/>
    </row>
    <row r="222" spans="1:7" s="145" customFormat="1" ht="13.8" x14ac:dyDescent="0.25">
      <c r="A222" s="427"/>
      <c r="B222" s="462"/>
      <c r="C222" s="462"/>
      <c r="D222" s="442"/>
      <c r="E222" s="442"/>
      <c r="F222" s="483"/>
      <c r="G222" s="439"/>
    </row>
    <row r="223" spans="1:7" s="145" customFormat="1" ht="13.8" x14ac:dyDescent="0.25">
      <c r="A223" s="427"/>
      <c r="B223" s="462"/>
      <c r="C223" s="833" t="s">
        <v>236</v>
      </c>
      <c r="D223" s="833"/>
      <c r="E223" s="834"/>
      <c r="F223" s="483"/>
      <c r="G223" s="439"/>
    </row>
    <row r="224" spans="1:7" s="145" customFormat="1" ht="13.8" x14ac:dyDescent="0.25">
      <c r="A224" s="427"/>
      <c r="B224" s="462"/>
      <c r="C224" s="833"/>
      <c r="D224" s="833"/>
      <c r="E224" s="834"/>
      <c r="F224" s="483"/>
      <c r="G224" s="439"/>
    </row>
    <row r="225" spans="1:7" s="145" customFormat="1" ht="13.8" x14ac:dyDescent="0.25">
      <c r="A225" s="427"/>
      <c r="B225" s="462"/>
      <c r="C225" s="833"/>
      <c r="D225" s="833"/>
      <c r="E225" s="834"/>
      <c r="F225" s="483"/>
      <c r="G225" s="439"/>
    </row>
    <row r="226" spans="1:7" s="145" customFormat="1" ht="13.8" x14ac:dyDescent="0.25">
      <c r="A226" s="427"/>
      <c r="B226" s="462"/>
      <c r="C226" s="833"/>
      <c r="D226" s="833"/>
      <c r="E226" s="834"/>
      <c r="F226" s="483"/>
      <c r="G226" s="439"/>
    </row>
    <row r="227" spans="1:7" s="145" customFormat="1" ht="13.8" x14ac:dyDescent="0.25">
      <c r="A227" s="427"/>
      <c r="B227" s="462"/>
      <c r="C227" s="833"/>
      <c r="D227" s="833"/>
      <c r="E227" s="834"/>
      <c r="F227" s="483"/>
      <c r="G227" s="439"/>
    </row>
    <row r="228" spans="1:7" s="145" customFormat="1" ht="17.399999999999999" customHeight="1" x14ac:dyDescent="0.25">
      <c r="A228" s="427"/>
      <c r="B228" s="462"/>
      <c r="C228" s="833"/>
      <c r="D228" s="833"/>
      <c r="E228" s="834"/>
      <c r="F228" s="483"/>
      <c r="G228" s="439"/>
    </row>
    <row r="229" spans="1:7" s="145" customFormat="1" ht="13.8" x14ac:dyDescent="0.25">
      <c r="A229" s="427"/>
      <c r="B229" s="462"/>
      <c r="C229" s="462"/>
      <c r="D229" s="442"/>
      <c r="E229" s="442"/>
      <c r="F229" s="483"/>
      <c r="G229" s="439"/>
    </row>
    <row r="230" spans="1:7" s="145" customFormat="1" ht="13.8" x14ac:dyDescent="0.25">
      <c r="A230" s="427"/>
      <c r="B230" s="462"/>
      <c r="C230" s="843" t="s">
        <v>237</v>
      </c>
      <c r="D230" s="833"/>
      <c r="E230" s="834"/>
      <c r="F230" s="483"/>
      <c r="G230" s="439"/>
    </row>
    <row r="231" spans="1:7" s="145" customFormat="1" ht="13.8" x14ac:dyDescent="0.25">
      <c r="A231" s="427"/>
      <c r="B231" s="462"/>
      <c r="C231" s="833"/>
      <c r="D231" s="833"/>
      <c r="E231" s="834"/>
      <c r="F231" s="483"/>
      <c r="G231" s="439"/>
    </row>
    <row r="232" spans="1:7" s="145" customFormat="1" ht="13.8" x14ac:dyDescent="0.25">
      <c r="A232" s="427"/>
      <c r="B232" s="462"/>
      <c r="C232" s="462"/>
      <c r="D232" s="442"/>
      <c r="E232" s="442"/>
      <c r="F232" s="483"/>
      <c r="G232" s="439"/>
    </row>
    <row r="233" spans="1:7" s="145" customFormat="1" ht="13.8" x14ac:dyDescent="0.25">
      <c r="A233" s="427"/>
      <c r="B233" s="173" t="s">
        <v>618</v>
      </c>
      <c r="C233" s="145" t="s">
        <v>238</v>
      </c>
      <c r="D233" s="442"/>
      <c r="E233" s="442"/>
      <c r="F233" s="483"/>
      <c r="G233" s="439"/>
    </row>
    <row r="234" spans="1:7" s="145" customFormat="1" ht="9" customHeight="1" x14ac:dyDescent="0.25">
      <c r="A234" s="427"/>
      <c r="B234" s="462"/>
      <c r="C234" s="462"/>
      <c r="D234" s="442"/>
      <c r="E234" s="442"/>
      <c r="F234" s="483"/>
      <c r="G234" s="439"/>
    </row>
    <row r="235" spans="1:7" s="145" customFormat="1" ht="13.8" x14ac:dyDescent="0.25">
      <c r="A235" s="427"/>
      <c r="B235" s="462"/>
      <c r="C235" s="833" t="s">
        <v>240</v>
      </c>
      <c r="D235" s="833"/>
      <c r="E235" s="834"/>
      <c r="F235" s="483"/>
      <c r="G235" s="439"/>
    </row>
    <row r="236" spans="1:7" s="145" customFormat="1" ht="13.8" x14ac:dyDescent="0.25">
      <c r="A236" s="427"/>
      <c r="B236" s="462"/>
      <c r="C236" s="833"/>
      <c r="D236" s="833"/>
      <c r="E236" s="834"/>
      <c r="F236" s="483"/>
      <c r="G236" s="439"/>
    </row>
    <row r="237" spans="1:7" s="145" customFormat="1" ht="13.8" x14ac:dyDescent="0.25">
      <c r="A237" s="427"/>
      <c r="B237" s="462"/>
      <c r="C237" s="833"/>
      <c r="D237" s="833"/>
      <c r="E237" s="834"/>
      <c r="F237" s="483"/>
      <c r="G237" s="439"/>
    </row>
    <row r="238" spans="1:7" s="145" customFormat="1" ht="9" customHeight="1" x14ac:dyDescent="0.25">
      <c r="A238" s="427"/>
      <c r="B238" s="462"/>
      <c r="C238" s="368"/>
      <c r="D238" s="368"/>
      <c r="E238" s="368"/>
      <c r="F238" s="483"/>
      <c r="G238" s="439"/>
    </row>
    <row r="239" spans="1:7" s="145" customFormat="1" ht="13.8" x14ac:dyDescent="0.25">
      <c r="A239" s="427"/>
      <c r="B239" s="462"/>
      <c r="C239" s="346" t="s">
        <v>239</v>
      </c>
      <c r="D239" s="442"/>
      <c r="E239" s="442"/>
      <c r="F239" s="483"/>
      <c r="G239" s="439"/>
    </row>
    <row r="240" spans="1:7" s="145" customFormat="1" ht="8.25" customHeight="1" x14ac:dyDescent="0.25">
      <c r="A240" s="427"/>
      <c r="B240" s="462"/>
      <c r="C240" s="346"/>
      <c r="D240" s="442"/>
      <c r="E240" s="442"/>
      <c r="F240" s="483"/>
      <c r="G240" s="439"/>
    </row>
    <row r="241" spans="1:7" s="145" customFormat="1" ht="13.8" x14ac:dyDescent="0.25">
      <c r="A241" s="427"/>
      <c r="B241" s="462"/>
      <c r="C241" s="833" t="s">
        <v>241</v>
      </c>
      <c r="D241" s="833"/>
      <c r="E241" s="834"/>
      <c r="F241" s="483"/>
      <c r="G241" s="439"/>
    </row>
    <row r="242" spans="1:7" s="145" customFormat="1" ht="13.8" x14ac:dyDescent="0.25">
      <c r="A242" s="427"/>
      <c r="B242" s="462"/>
      <c r="C242" s="833"/>
      <c r="D242" s="833"/>
      <c r="E242" s="834"/>
      <c r="F242" s="483"/>
      <c r="G242" s="439"/>
    </row>
    <row r="243" spans="1:7" s="145" customFormat="1" ht="13.8" x14ac:dyDescent="0.25">
      <c r="A243" s="427"/>
      <c r="B243" s="462"/>
      <c r="C243" s="833"/>
      <c r="D243" s="833"/>
      <c r="E243" s="834"/>
      <c r="F243" s="483"/>
      <c r="G243" s="439"/>
    </row>
    <row r="244" spans="1:7" s="145" customFormat="1" ht="13.8" x14ac:dyDescent="0.25">
      <c r="A244" s="427"/>
      <c r="B244" s="462"/>
      <c r="C244" s="833"/>
      <c r="D244" s="833"/>
      <c r="E244" s="834"/>
      <c r="F244" s="483"/>
      <c r="G244" s="439"/>
    </row>
    <row r="245" spans="1:7" s="145" customFormat="1" ht="13.8" x14ac:dyDescent="0.25">
      <c r="A245" s="427"/>
      <c r="B245" s="462"/>
      <c r="C245" s="368"/>
      <c r="D245" s="368"/>
      <c r="E245" s="368"/>
      <c r="F245" s="483"/>
      <c r="G245" s="439"/>
    </row>
    <row r="246" spans="1:7" s="145" customFormat="1" ht="13.8" x14ac:dyDescent="0.25">
      <c r="A246" s="427"/>
      <c r="B246" s="462"/>
      <c r="C246" s="843" t="s">
        <v>6</v>
      </c>
      <c r="D246" s="833"/>
      <c r="E246" s="834"/>
      <c r="F246" s="483"/>
      <c r="G246" s="439"/>
    </row>
    <row r="247" spans="1:7" s="145" customFormat="1" ht="13.8" x14ac:dyDescent="0.25">
      <c r="A247" s="427"/>
      <c r="B247" s="462"/>
      <c r="C247" s="833"/>
      <c r="D247" s="833"/>
      <c r="E247" s="834"/>
      <c r="F247" s="483"/>
      <c r="G247" s="439"/>
    </row>
    <row r="248" spans="1:7" s="145" customFormat="1" ht="13.8" x14ac:dyDescent="0.25">
      <c r="A248" s="427"/>
      <c r="B248" s="462"/>
      <c r="C248" s="833"/>
      <c r="D248" s="833"/>
      <c r="E248" s="834"/>
      <c r="F248" s="483"/>
      <c r="G248" s="439"/>
    </row>
    <row r="249" spans="1:7" s="145" customFormat="1" ht="13.8" x14ac:dyDescent="0.25">
      <c r="A249" s="427"/>
      <c r="B249" s="462"/>
      <c r="C249" s="274"/>
      <c r="D249" s="346"/>
      <c r="E249" s="346"/>
      <c r="F249" s="483"/>
      <c r="G249" s="439"/>
    </row>
    <row r="250" spans="1:7" s="145" customFormat="1" ht="13.8" x14ac:dyDescent="0.25">
      <c r="A250" s="427"/>
      <c r="B250" s="462"/>
      <c r="C250" s="833" t="s">
        <v>242</v>
      </c>
      <c r="D250" s="833"/>
      <c r="E250" s="834"/>
      <c r="F250" s="483"/>
      <c r="G250" s="439"/>
    </row>
    <row r="251" spans="1:7" s="145" customFormat="1" ht="13.8" x14ac:dyDescent="0.25">
      <c r="A251" s="427"/>
      <c r="B251" s="462"/>
      <c r="C251" s="833"/>
      <c r="D251" s="833"/>
      <c r="E251" s="834"/>
      <c r="F251" s="483"/>
      <c r="G251" s="439"/>
    </row>
    <row r="252" spans="1:7" s="145" customFormat="1" ht="13.8" x14ac:dyDescent="0.25">
      <c r="A252" s="427"/>
      <c r="B252" s="462"/>
      <c r="C252" s="833"/>
      <c r="D252" s="833"/>
      <c r="E252" s="834"/>
      <c r="F252" s="483"/>
      <c r="G252" s="439"/>
    </row>
    <row r="253" spans="1:7" s="145" customFormat="1" ht="13.8" x14ac:dyDescent="0.25">
      <c r="A253" s="427"/>
      <c r="B253" s="462"/>
      <c r="C253" s="833"/>
      <c r="D253" s="833"/>
      <c r="E253" s="834"/>
      <c r="F253" s="483"/>
      <c r="G253" s="439"/>
    </row>
    <row r="254" spans="1:7" s="145" customFormat="1" ht="13.8" x14ac:dyDescent="0.25">
      <c r="A254" s="427"/>
      <c r="B254" s="462"/>
      <c r="C254" s="462"/>
      <c r="D254" s="442"/>
      <c r="E254" s="442"/>
      <c r="F254" s="483"/>
      <c r="G254" s="439"/>
    </row>
    <row r="255" spans="1:7" s="145" customFormat="1" ht="13.8" x14ac:dyDescent="0.25">
      <c r="A255" s="427"/>
      <c r="B255" s="462"/>
      <c r="C255" s="462"/>
      <c r="D255" s="442"/>
      <c r="E255" s="442"/>
      <c r="F255" s="483"/>
      <c r="G255" s="439"/>
    </row>
    <row r="256" spans="1:7" s="145" customFormat="1" ht="13.8" x14ac:dyDescent="0.25">
      <c r="A256" s="427"/>
      <c r="B256" s="462"/>
      <c r="C256" s="462"/>
      <c r="D256" s="442"/>
      <c r="E256" s="442"/>
      <c r="F256" s="483"/>
      <c r="G256" s="439"/>
    </row>
    <row r="257" spans="1:7" s="145" customFormat="1" ht="13.8" x14ac:dyDescent="0.25">
      <c r="A257" s="427"/>
      <c r="B257" s="462"/>
      <c r="C257" s="462"/>
      <c r="D257" s="442"/>
      <c r="E257" s="442"/>
      <c r="F257" s="483"/>
      <c r="G257" s="439"/>
    </row>
    <row r="258" spans="1:7" s="145" customFormat="1" ht="13.8" x14ac:dyDescent="0.25">
      <c r="A258" s="427"/>
      <c r="B258" s="462"/>
      <c r="C258" s="462"/>
      <c r="D258" s="442"/>
      <c r="E258" s="442"/>
      <c r="F258" s="483"/>
      <c r="G258" s="439"/>
    </row>
    <row r="259" spans="1:7" s="145" customFormat="1" ht="13.8" x14ac:dyDescent="0.25">
      <c r="A259" s="427"/>
      <c r="B259" s="462"/>
      <c r="C259" s="462"/>
      <c r="D259" s="442"/>
      <c r="E259" s="442"/>
      <c r="F259" s="483"/>
      <c r="G259" s="439"/>
    </row>
    <row r="260" spans="1:7" s="145" customFormat="1" ht="13.8" x14ac:dyDescent="0.25">
      <c r="A260" s="427"/>
      <c r="B260" s="462"/>
      <c r="C260" s="462"/>
      <c r="D260" s="442"/>
      <c r="E260" s="442"/>
      <c r="F260" s="483"/>
      <c r="G260" s="439"/>
    </row>
    <row r="261" spans="1:7" s="145" customFormat="1" ht="13.8" x14ac:dyDescent="0.25">
      <c r="A261" s="427"/>
      <c r="B261" s="462"/>
      <c r="C261" s="462"/>
      <c r="D261" s="442"/>
      <c r="E261" s="442"/>
      <c r="F261" s="483"/>
      <c r="G261" s="439"/>
    </row>
    <row r="262" spans="1:7" s="145" customFormat="1" ht="13.8" x14ac:dyDescent="0.25">
      <c r="A262" s="427"/>
      <c r="B262" s="462"/>
      <c r="C262" s="462"/>
      <c r="D262" s="442"/>
      <c r="E262" s="442"/>
      <c r="F262" s="483"/>
      <c r="G262" s="439"/>
    </row>
    <row r="263" spans="1:7" s="145" customFormat="1" ht="13.8" x14ac:dyDescent="0.25">
      <c r="A263" s="427"/>
      <c r="B263" s="462"/>
      <c r="C263" s="462"/>
      <c r="D263" s="442"/>
      <c r="E263" s="442"/>
      <c r="F263" s="483"/>
      <c r="G263" s="439"/>
    </row>
    <row r="264" spans="1:7" ht="15" x14ac:dyDescent="0.25">
      <c r="A264" s="272"/>
      <c r="B264" s="273"/>
      <c r="C264" s="273"/>
      <c r="D264" s="283"/>
      <c r="E264" s="283"/>
      <c r="F264" s="284"/>
      <c r="G264" s="238"/>
    </row>
    <row r="265" spans="1:7" ht="20.25" customHeight="1" x14ac:dyDescent="0.25">
      <c r="A265" s="123"/>
      <c r="B265" s="837" t="s">
        <v>442</v>
      </c>
      <c r="C265" s="837"/>
      <c r="D265" s="125"/>
      <c r="E265" s="125" t="s">
        <v>429</v>
      </c>
      <c r="F265" s="126" t="str">
        <f>IF(SUM(F217:F264)=0,"",SUM(F217:F264))</f>
        <v/>
      </c>
      <c r="G265" s="126" t="str">
        <f>IF(SUM(G217:G264)=0,"",SUM(G217:G264))</f>
        <v/>
      </c>
    </row>
    <row r="266" spans="1:7" ht="15" x14ac:dyDescent="0.25">
      <c r="A266" s="211"/>
      <c r="B266" s="248"/>
      <c r="C266" s="249"/>
      <c r="D266" s="205"/>
      <c r="E266" s="250"/>
      <c r="F266" s="244"/>
      <c r="G266" s="245"/>
    </row>
    <row r="267" spans="1:7" s="145" customFormat="1" ht="13.8" x14ac:dyDescent="0.25">
      <c r="A267" s="471"/>
      <c r="B267" s="486" t="s">
        <v>619</v>
      </c>
      <c r="C267" s="487" t="s">
        <v>620</v>
      </c>
      <c r="D267" s="416"/>
      <c r="E267" s="482"/>
      <c r="F267" s="488"/>
      <c r="G267" s="474"/>
    </row>
    <row r="268" spans="1:7" s="145" customFormat="1" ht="7.5" customHeight="1" x14ac:dyDescent="0.25">
      <c r="A268" s="471"/>
      <c r="B268" s="489"/>
      <c r="C268" s="490"/>
      <c r="D268" s="416"/>
      <c r="E268" s="482"/>
      <c r="F268" s="488"/>
      <c r="G268" s="474"/>
    </row>
    <row r="269" spans="1:7" s="145" customFormat="1" ht="13.8" x14ac:dyDescent="0.25">
      <c r="A269" s="471"/>
      <c r="B269" s="173" t="s">
        <v>621</v>
      </c>
      <c r="C269" s="145" t="s">
        <v>243</v>
      </c>
      <c r="D269" s="416"/>
      <c r="E269" s="482"/>
      <c r="F269" s="488"/>
      <c r="G269" s="474"/>
    </row>
    <row r="270" spans="1:7" s="145" customFormat="1" ht="13.8" x14ac:dyDescent="0.25">
      <c r="A270" s="471"/>
      <c r="B270" s="489"/>
      <c r="C270" s="490"/>
      <c r="D270" s="416"/>
      <c r="E270" s="482"/>
      <c r="F270" s="488"/>
      <c r="G270" s="474"/>
    </row>
    <row r="271" spans="1:7" s="145" customFormat="1" ht="13.8" x14ac:dyDescent="0.25">
      <c r="A271" s="471"/>
      <c r="B271" s="489"/>
      <c r="C271" s="833" t="s">
        <v>244</v>
      </c>
      <c r="D271" s="833"/>
      <c r="E271" s="833"/>
      <c r="F271" s="488"/>
      <c r="G271" s="474"/>
    </row>
    <row r="272" spans="1:7" s="145" customFormat="1" ht="13.8" x14ac:dyDescent="0.25">
      <c r="A272" s="471"/>
      <c r="B272" s="489"/>
      <c r="C272" s="833"/>
      <c r="D272" s="833"/>
      <c r="E272" s="833"/>
      <c r="F272" s="488"/>
      <c r="G272" s="474"/>
    </row>
    <row r="273" spans="1:7" s="145" customFormat="1" ht="7.5" customHeight="1" x14ac:dyDescent="0.25">
      <c r="A273" s="471"/>
      <c r="B273" s="489"/>
      <c r="C273" s="490"/>
      <c r="D273" s="416"/>
      <c r="E273" s="482"/>
      <c r="F273" s="488"/>
      <c r="G273" s="474"/>
    </row>
    <row r="274" spans="1:7" s="145" customFormat="1" ht="13.8" x14ac:dyDescent="0.25">
      <c r="A274" s="471"/>
      <c r="B274" s="489"/>
      <c r="C274" s="927" t="s">
        <v>245</v>
      </c>
      <c r="D274" s="927"/>
      <c r="E274" s="928"/>
      <c r="F274" s="488"/>
      <c r="G274" s="474"/>
    </row>
    <row r="275" spans="1:7" s="145" customFormat="1" ht="13.8" x14ac:dyDescent="0.25">
      <c r="A275" s="471"/>
      <c r="B275" s="489"/>
      <c r="C275" s="927"/>
      <c r="D275" s="927"/>
      <c r="E275" s="928"/>
      <c r="F275" s="488"/>
      <c r="G275" s="474"/>
    </row>
    <row r="276" spans="1:7" s="145" customFormat="1" ht="13.8" x14ac:dyDescent="0.25">
      <c r="A276" s="471"/>
      <c r="B276" s="489"/>
      <c r="C276" s="927"/>
      <c r="D276" s="927"/>
      <c r="E276" s="928"/>
      <c r="F276" s="488"/>
      <c r="G276" s="474"/>
    </row>
    <row r="277" spans="1:7" s="145" customFormat="1" ht="6" customHeight="1" x14ac:dyDescent="0.25">
      <c r="A277" s="471"/>
      <c r="B277" s="489"/>
      <c r="C277" s="490"/>
      <c r="D277" s="416"/>
      <c r="E277" s="482"/>
      <c r="F277" s="488"/>
      <c r="G277" s="474"/>
    </row>
    <row r="278" spans="1:7" s="145" customFormat="1" ht="13.8" x14ac:dyDescent="0.25">
      <c r="A278" s="471"/>
      <c r="B278" s="489"/>
      <c r="C278" s="927" t="s">
        <v>246</v>
      </c>
      <c r="D278" s="927"/>
      <c r="E278" s="928"/>
      <c r="F278" s="488"/>
      <c r="G278" s="474"/>
    </row>
    <row r="279" spans="1:7" s="145" customFormat="1" ht="13.8" x14ac:dyDescent="0.25">
      <c r="A279" s="471"/>
      <c r="B279" s="489"/>
      <c r="C279" s="927"/>
      <c r="D279" s="927"/>
      <c r="E279" s="928"/>
      <c r="F279" s="488"/>
      <c r="G279" s="474"/>
    </row>
    <row r="280" spans="1:7" s="145" customFormat="1" ht="7.5" customHeight="1" x14ac:dyDescent="0.25">
      <c r="A280" s="471"/>
      <c r="B280" s="489"/>
      <c r="C280" s="491"/>
      <c r="D280" s="491"/>
      <c r="E280" s="492"/>
      <c r="F280" s="488"/>
      <c r="G280" s="474"/>
    </row>
    <row r="281" spans="1:7" s="145" customFormat="1" ht="13.8" x14ac:dyDescent="0.25">
      <c r="A281" s="471"/>
      <c r="B281" s="489"/>
      <c r="C281" s="927" t="s">
        <v>247</v>
      </c>
      <c r="D281" s="927"/>
      <c r="E281" s="928"/>
      <c r="F281" s="488"/>
      <c r="G281" s="474"/>
    </row>
    <row r="282" spans="1:7" s="145" customFormat="1" ht="13.8" x14ac:dyDescent="0.25">
      <c r="A282" s="471"/>
      <c r="B282" s="489"/>
      <c r="C282" s="927"/>
      <c r="D282" s="927"/>
      <c r="E282" s="928"/>
      <c r="F282" s="488"/>
      <c r="G282" s="474"/>
    </row>
    <row r="283" spans="1:7" s="145" customFormat="1" ht="13.8" x14ac:dyDescent="0.25">
      <c r="A283" s="471"/>
      <c r="B283" s="489"/>
      <c r="C283" s="927"/>
      <c r="D283" s="927"/>
      <c r="E283" s="928"/>
      <c r="F283" s="488"/>
      <c r="G283" s="474"/>
    </row>
    <row r="284" spans="1:7" s="145" customFormat="1" ht="21.6" customHeight="1" x14ac:dyDescent="0.25">
      <c r="A284" s="471"/>
      <c r="B284" s="489"/>
      <c r="C284" s="927"/>
      <c r="D284" s="927"/>
      <c r="E284" s="928"/>
      <c r="F284" s="488"/>
      <c r="G284" s="474"/>
    </row>
    <row r="285" spans="1:7" s="145" customFormat="1" ht="13.8" x14ac:dyDescent="0.25">
      <c r="A285" s="471"/>
      <c r="B285" s="489"/>
      <c r="C285" s="490"/>
      <c r="D285" s="416"/>
      <c r="E285" s="482"/>
      <c r="F285" s="488"/>
      <c r="G285" s="474"/>
    </row>
    <row r="286" spans="1:7" s="145" customFormat="1" ht="13.8" x14ac:dyDescent="0.25">
      <c r="A286" s="471"/>
      <c r="B286" s="173" t="s">
        <v>622</v>
      </c>
      <c r="C286" s="145" t="s">
        <v>248</v>
      </c>
      <c r="D286" s="416"/>
      <c r="E286" s="482"/>
      <c r="F286" s="488"/>
      <c r="G286" s="474"/>
    </row>
    <row r="287" spans="1:7" s="145" customFormat="1" ht="13.8" x14ac:dyDescent="0.25">
      <c r="A287" s="471"/>
      <c r="B287" s="489"/>
      <c r="C287" s="490"/>
      <c r="D287" s="416"/>
      <c r="E287" s="482"/>
      <c r="F287" s="488"/>
      <c r="G287" s="474"/>
    </row>
    <row r="288" spans="1:7" s="145" customFormat="1" ht="13.8" x14ac:dyDescent="0.25">
      <c r="A288" s="471"/>
      <c r="B288" s="489"/>
      <c r="C288" s="833" t="s">
        <v>249</v>
      </c>
      <c r="D288" s="833"/>
      <c r="E288" s="833"/>
      <c r="F288" s="488"/>
      <c r="G288" s="474"/>
    </row>
    <row r="289" spans="1:7" s="145" customFormat="1" ht="13.8" x14ac:dyDescent="0.25">
      <c r="A289" s="471"/>
      <c r="B289" s="489"/>
      <c r="C289" s="833"/>
      <c r="D289" s="833"/>
      <c r="E289" s="833"/>
      <c r="F289" s="488"/>
      <c r="G289" s="474"/>
    </row>
    <row r="290" spans="1:7" s="145" customFormat="1" ht="13.8" x14ac:dyDescent="0.25">
      <c r="A290" s="471"/>
      <c r="B290" s="489"/>
      <c r="C290" s="833" t="s">
        <v>250</v>
      </c>
      <c r="D290" s="833"/>
      <c r="E290" s="834"/>
      <c r="F290" s="488"/>
      <c r="G290" s="474"/>
    </row>
    <row r="291" spans="1:7" s="145" customFormat="1" ht="13.8" x14ac:dyDescent="0.25">
      <c r="A291" s="471"/>
      <c r="B291" s="489"/>
      <c r="C291" s="833"/>
      <c r="D291" s="833"/>
      <c r="E291" s="834"/>
      <c r="F291" s="488"/>
      <c r="G291" s="474"/>
    </row>
    <row r="292" spans="1:7" s="145" customFormat="1" ht="13.8" x14ac:dyDescent="0.25">
      <c r="A292" s="471"/>
      <c r="B292" s="489"/>
      <c r="C292" s="833" t="s">
        <v>251</v>
      </c>
      <c r="D292" s="833"/>
      <c r="E292" s="834"/>
      <c r="F292" s="488"/>
      <c r="G292" s="474"/>
    </row>
    <row r="293" spans="1:7" s="145" customFormat="1" ht="13.8" x14ac:dyDescent="0.25">
      <c r="A293" s="471"/>
      <c r="B293" s="489"/>
      <c r="C293" s="833"/>
      <c r="D293" s="833"/>
      <c r="E293" s="834"/>
      <c r="F293" s="488"/>
      <c r="G293" s="474"/>
    </row>
    <row r="294" spans="1:7" s="145" customFormat="1" ht="13.8" x14ac:dyDescent="0.25">
      <c r="A294" s="471"/>
      <c r="B294" s="489"/>
      <c r="C294" s="490"/>
      <c r="D294" s="416"/>
      <c r="E294" s="482"/>
      <c r="F294" s="488"/>
      <c r="G294" s="474"/>
    </row>
    <row r="295" spans="1:7" s="145" customFormat="1" ht="13.8" x14ac:dyDescent="0.25">
      <c r="A295" s="471"/>
      <c r="B295" s="173" t="s">
        <v>623</v>
      </c>
      <c r="C295" s="145" t="s">
        <v>252</v>
      </c>
      <c r="D295" s="416"/>
      <c r="E295" s="482"/>
      <c r="F295" s="488"/>
      <c r="G295" s="474"/>
    </row>
    <row r="296" spans="1:7" s="145" customFormat="1" ht="13.8" x14ac:dyDescent="0.25">
      <c r="A296" s="471"/>
      <c r="B296" s="489"/>
      <c r="C296" s="490"/>
      <c r="D296" s="416"/>
      <c r="E296" s="482"/>
      <c r="F296" s="488"/>
      <c r="G296" s="474"/>
    </row>
    <row r="297" spans="1:7" s="145" customFormat="1" ht="13.8" x14ac:dyDescent="0.25">
      <c r="A297" s="471"/>
      <c r="B297" s="489"/>
      <c r="C297" s="833" t="s">
        <v>253</v>
      </c>
      <c r="D297" s="833"/>
      <c r="E297" s="834"/>
      <c r="F297" s="488"/>
      <c r="G297" s="474"/>
    </row>
    <row r="298" spans="1:7" s="145" customFormat="1" ht="13.8" x14ac:dyDescent="0.25">
      <c r="A298" s="471"/>
      <c r="B298" s="489"/>
      <c r="C298" s="833"/>
      <c r="D298" s="833"/>
      <c r="E298" s="834"/>
      <c r="F298" s="488"/>
      <c r="G298" s="474"/>
    </row>
    <row r="299" spans="1:7" s="145" customFormat="1" ht="7.5" customHeight="1" x14ac:dyDescent="0.25">
      <c r="A299" s="471"/>
      <c r="B299" s="489"/>
      <c r="C299" s="368"/>
      <c r="D299" s="368"/>
      <c r="E299" s="348"/>
      <c r="F299" s="488"/>
      <c r="G299" s="474"/>
    </row>
    <row r="300" spans="1:7" s="145" customFormat="1" ht="13.8" x14ac:dyDescent="0.25">
      <c r="A300" s="471"/>
      <c r="B300" s="489"/>
      <c r="C300" s="833" t="s">
        <v>254</v>
      </c>
      <c r="D300" s="833"/>
      <c r="E300" s="834"/>
      <c r="F300" s="488"/>
      <c r="G300" s="474"/>
    </row>
    <row r="301" spans="1:7" s="145" customFormat="1" ht="13.8" x14ac:dyDescent="0.25">
      <c r="A301" s="471"/>
      <c r="B301" s="489"/>
      <c r="C301" s="833"/>
      <c r="D301" s="833"/>
      <c r="E301" s="834"/>
      <c r="F301" s="488"/>
      <c r="G301" s="474"/>
    </row>
    <row r="302" spans="1:7" s="145" customFormat="1" ht="9" customHeight="1" x14ac:dyDescent="0.25">
      <c r="A302" s="471"/>
      <c r="B302" s="489"/>
      <c r="C302" s="368"/>
      <c r="D302" s="368"/>
      <c r="E302" s="348"/>
      <c r="F302" s="488"/>
      <c r="G302" s="474"/>
    </row>
    <row r="303" spans="1:7" s="145" customFormat="1" ht="13.8" x14ac:dyDescent="0.25">
      <c r="A303" s="471"/>
      <c r="B303" s="489"/>
      <c r="C303" s="833" t="s">
        <v>255</v>
      </c>
      <c r="D303" s="833"/>
      <c r="E303" s="834"/>
      <c r="F303" s="488"/>
      <c r="G303" s="474"/>
    </row>
    <row r="304" spans="1:7" s="145" customFormat="1" ht="13.8" x14ac:dyDescent="0.25">
      <c r="A304" s="471"/>
      <c r="B304" s="489"/>
      <c r="C304" s="833"/>
      <c r="D304" s="833"/>
      <c r="E304" s="834"/>
      <c r="F304" s="488"/>
      <c r="G304" s="474"/>
    </row>
    <row r="305" spans="1:7" s="145" customFormat="1" ht="13.8" x14ac:dyDescent="0.25">
      <c r="A305" s="471"/>
      <c r="B305" s="489"/>
      <c r="C305" s="833"/>
      <c r="D305" s="833"/>
      <c r="E305" s="834"/>
      <c r="F305" s="488"/>
      <c r="G305" s="474"/>
    </row>
    <row r="306" spans="1:7" s="145" customFormat="1" ht="6" customHeight="1" x14ac:dyDescent="0.25">
      <c r="A306" s="471"/>
      <c r="B306" s="489"/>
      <c r="C306" s="368"/>
      <c r="D306" s="368"/>
      <c r="E306" s="348"/>
      <c r="F306" s="488"/>
      <c r="G306" s="474"/>
    </row>
    <row r="307" spans="1:7" s="145" customFormat="1" ht="13.8" x14ac:dyDescent="0.25">
      <c r="A307" s="471"/>
      <c r="B307" s="489"/>
      <c r="C307" s="833" t="s">
        <v>256</v>
      </c>
      <c r="D307" s="833"/>
      <c r="E307" s="834"/>
      <c r="F307" s="488"/>
      <c r="G307" s="474"/>
    </row>
    <row r="308" spans="1:7" s="145" customFormat="1" ht="13.8" x14ac:dyDescent="0.25">
      <c r="A308" s="471"/>
      <c r="B308" s="489"/>
      <c r="C308" s="833"/>
      <c r="D308" s="833"/>
      <c r="E308" s="834"/>
      <c r="F308" s="488"/>
      <c r="G308" s="474"/>
    </row>
    <row r="309" spans="1:7" s="145" customFormat="1" ht="7.5" customHeight="1" x14ac:dyDescent="0.25">
      <c r="A309" s="471"/>
      <c r="B309" s="489"/>
      <c r="C309" s="368"/>
      <c r="D309" s="368"/>
      <c r="E309" s="348"/>
      <c r="F309" s="488"/>
      <c r="G309" s="474"/>
    </row>
    <row r="310" spans="1:7" s="145" customFormat="1" ht="13.8" x14ac:dyDescent="0.25">
      <c r="A310" s="471"/>
      <c r="B310" s="489"/>
      <c r="C310" s="833" t="s">
        <v>257</v>
      </c>
      <c r="D310" s="833"/>
      <c r="E310" s="834"/>
      <c r="F310" s="488"/>
      <c r="G310" s="474"/>
    </row>
    <row r="311" spans="1:7" s="145" customFormat="1" ht="13.8" x14ac:dyDescent="0.25">
      <c r="A311" s="471"/>
      <c r="B311" s="489"/>
      <c r="C311" s="833"/>
      <c r="D311" s="833"/>
      <c r="E311" s="834"/>
      <c r="F311" s="488"/>
      <c r="G311" s="474"/>
    </row>
    <row r="312" spans="1:7" s="145" customFormat="1" ht="13.8" x14ac:dyDescent="0.25">
      <c r="A312" s="471"/>
      <c r="B312" s="489"/>
      <c r="C312" s="368"/>
      <c r="D312" s="368"/>
      <c r="E312" s="348"/>
      <c r="F312" s="488"/>
      <c r="G312" s="474"/>
    </row>
    <row r="313" spans="1:7" s="145" customFormat="1" ht="75.599999999999994" customHeight="1" x14ac:dyDescent="0.25">
      <c r="A313" s="471"/>
      <c r="B313" s="489"/>
      <c r="C313" s="368"/>
      <c r="D313" s="368"/>
      <c r="E313" s="348"/>
      <c r="F313" s="488"/>
      <c r="G313" s="474"/>
    </row>
    <row r="314" spans="1:7" ht="27.75" customHeight="1" x14ac:dyDescent="0.3">
      <c r="A314" s="207"/>
      <c r="B314" s="285"/>
      <c r="C314" s="286"/>
      <c r="D314" s="203"/>
      <c r="E314" s="247"/>
      <c r="F314" s="243"/>
      <c r="G314" s="242"/>
    </row>
    <row r="315" spans="1:7" ht="20.25" customHeight="1" x14ac:dyDescent="0.25">
      <c r="A315" s="123"/>
      <c r="B315" s="837" t="s">
        <v>442</v>
      </c>
      <c r="C315" s="837"/>
      <c r="D315" s="125"/>
      <c r="E315" s="125" t="s">
        <v>429</v>
      </c>
      <c r="F315" s="126" t="str">
        <f>IF(SUM(F267:F314)=0,"",SUM(F267:F314))</f>
        <v/>
      </c>
      <c r="G315" s="126" t="str">
        <f>IF(SUM(G267:G314)=0,"",SUM(G267:G314))</f>
        <v/>
      </c>
    </row>
    <row r="316" spans="1:7" x14ac:dyDescent="0.3">
      <c r="A316" s="209"/>
      <c r="B316" s="263"/>
      <c r="C316" s="264"/>
      <c r="D316" s="184"/>
      <c r="E316" s="240"/>
      <c r="F316" s="241"/>
      <c r="G316" s="242"/>
    </row>
    <row r="317" spans="1:7" s="145" customFormat="1" ht="13.8" x14ac:dyDescent="0.25">
      <c r="A317" s="471"/>
      <c r="B317" s="486" t="s">
        <v>619</v>
      </c>
      <c r="C317" s="487" t="s">
        <v>620</v>
      </c>
      <c r="D317" s="416"/>
      <c r="E317" s="482"/>
      <c r="F317" s="488"/>
      <c r="G317" s="474"/>
    </row>
    <row r="318" spans="1:7" s="145" customFormat="1" ht="13.8" x14ac:dyDescent="0.25">
      <c r="A318" s="471"/>
      <c r="B318" s="489"/>
      <c r="C318" s="490"/>
      <c r="D318" s="416"/>
      <c r="E318" s="482"/>
      <c r="F318" s="488"/>
      <c r="G318" s="474"/>
    </row>
    <row r="319" spans="1:7" s="145" customFormat="1" ht="13.8" x14ac:dyDescent="0.25">
      <c r="A319" s="471"/>
      <c r="B319" s="173" t="s">
        <v>258</v>
      </c>
      <c r="C319" s="145" t="s">
        <v>259</v>
      </c>
      <c r="D319" s="416"/>
      <c r="E319" s="482"/>
      <c r="F319" s="488"/>
      <c r="G319" s="474"/>
    </row>
    <row r="320" spans="1:7" s="145" customFormat="1" ht="8.25" customHeight="1" x14ac:dyDescent="0.25">
      <c r="A320" s="471"/>
      <c r="B320" s="489"/>
      <c r="C320" s="490"/>
      <c r="D320" s="416"/>
      <c r="E320" s="482"/>
      <c r="F320" s="488"/>
      <c r="G320" s="474"/>
    </row>
    <row r="321" spans="1:7" s="145" customFormat="1" ht="13.8" x14ac:dyDescent="0.25">
      <c r="A321" s="471"/>
      <c r="B321" s="489"/>
      <c r="C321" s="833" t="s">
        <v>260</v>
      </c>
      <c r="D321" s="833"/>
      <c r="E321" s="834"/>
      <c r="F321" s="488"/>
      <c r="G321" s="474"/>
    </row>
    <row r="322" spans="1:7" s="145" customFormat="1" ht="13.8" x14ac:dyDescent="0.25">
      <c r="A322" s="471"/>
      <c r="B322" s="489"/>
      <c r="C322" s="833"/>
      <c r="D322" s="833"/>
      <c r="E322" s="834"/>
      <c r="F322" s="488"/>
      <c r="G322" s="474"/>
    </row>
    <row r="323" spans="1:7" s="145" customFormat="1" ht="5.25" customHeight="1" x14ac:dyDescent="0.25">
      <c r="A323" s="471"/>
      <c r="B323" s="489"/>
      <c r="C323" s="490"/>
      <c r="D323" s="416"/>
      <c r="E323" s="482"/>
      <c r="F323" s="488"/>
      <c r="G323" s="474"/>
    </row>
    <row r="324" spans="1:7" s="145" customFormat="1" ht="13.8" x14ac:dyDescent="0.25">
      <c r="A324" s="471"/>
      <c r="B324" s="489"/>
      <c r="C324" s="833" t="s">
        <v>261</v>
      </c>
      <c r="D324" s="833"/>
      <c r="E324" s="834"/>
      <c r="F324" s="488"/>
      <c r="G324" s="474"/>
    </row>
    <row r="325" spans="1:7" s="145" customFormat="1" ht="13.8" x14ac:dyDescent="0.25">
      <c r="A325" s="471"/>
      <c r="B325" s="489"/>
      <c r="C325" s="833"/>
      <c r="D325" s="833"/>
      <c r="E325" s="834"/>
      <c r="F325" s="488"/>
      <c r="G325" s="474"/>
    </row>
    <row r="326" spans="1:7" s="145" customFormat="1" ht="7.5" customHeight="1" x14ac:dyDescent="0.25">
      <c r="A326" s="471"/>
      <c r="B326" s="489"/>
      <c r="C326" s="490"/>
      <c r="D326" s="416"/>
      <c r="E326" s="482"/>
      <c r="F326" s="488"/>
      <c r="G326" s="474"/>
    </row>
    <row r="327" spans="1:7" s="145" customFormat="1" ht="13.8" x14ac:dyDescent="0.25">
      <c r="A327" s="471"/>
      <c r="B327" s="489"/>
      <c r="C327" s="855" t="s">
        <v>262</v>
      </c>
      <c r="D327" s="855"/>
      <c r="E327" s="856"/>
      <c r="F327" s="488"/>
      <c r="G327" s="474"/>
    </row>
    <row r="328" spans="1:7" s="145" customFormat="1" ht="6.75" customHeight="1" x14ac:dyDescent="0.25">
      <c r="A328" s="471"/>
      <c r="B328" s="489"/>
      <c r="C328" s="490"/>
      <c r="D328" s="416"/>
      <c r="E328" s="482"/>
      <c r="F328" s="488"/>
      <c r="G328" s="474"/>
    </row>
    <row r="329" spans="1:7" s="145" customFormat="1" ht="13.8" x14ac:dyDescent="0.25">
      <c r="A329" s="471"/>
      <c r="B329" s="489"/>
      <c r="C329" s="833" t="s">
        <v>263</v>
      </c>
      <c r="D329" s="833"/>
      <c r="E329" s="834"/>
      <c r="F329" s="488"/>
      <c r="G329" s="474"/>
    </row>
    <row r="330" spans="1:7" s="145" customFormat="1" ht="13.8" x14ac:dyDescent="0.25">
      <c r="A330" s="471"/>
      <c r="B330" s="489"/>
      <c r="C330" s="833"/>
      <c r="D330" s="833"/>
      <c r="E330" s="834"/>
      <c r="F330" s="488"/>
      <c r="G330" s="474"/>
    </row>
    <row r="331" spans="1:7" s="145" customFormat="1" ht="8.25" customHeight="1" x14ac:dyDescent="0.25">
      <c r="A331" s="471"/>
      <c r="B331" s="489"/>
      <c r="C331" s="490"/>
      <c r="D331" s="416"/>
      <c r="E331" s="482"/>
      <c r="F331" s="488"/>
      <c r="G331" s="474"/>
    </row>
    <row r="332" spans="1:7" s="145" customFormat="1" ht="13.8" x14ac:dyDescent="0.25">
      <c r="A332" s="471"/>
      <c r="B332" s="489"/>
      <c r="C332" s="833" t="s">
        <v>264</v>
      </c>
      <c r="D332" s="833"/>
      <c r="E332" s="834"/>
      <c r="F332" s="488"/>
      <c r="G332" s="474"/>
    </row>
    <row r="333" spans="1:7" s="145" customFormat="1" ht="13.8" x14ac:dyDescent="0.25">
      <c r="A333" s="471"/>
      <c r="B333" s="489"/>
      <c r="C333" s="833"/>
      <c r="D333" s="833"/>
      <c r="E333" s="834"/>
      <c r="F333" s="488"/>
      <c r="G333" s="474"/>
    </row>
    <row r="334" spans="1:7" s="145" customFormat="1" ht="13.8" x14ac:dyDescent="0.25">
      <c r="A334" s="471"/>
      <c r="B334" s="489"/>
      <c r="C334" s="490"/>
      <c r="D334" s="416"/>
      <c r="E334" s="482"/>
      <c r="F334" s="488"/>
      <c r="G334" s="474"/>
    </row>
    <row r="335" spans="1:7" s="145" customFormat="1" ht="13.8" x14ac:dyDescent="0.25">
      <c r="A335" s="471"/>
      <c r="B335" s="173" t="s">
        <v>624</v>
      </c>
      <c r="C335" s="145" t="s">
        <v>265</v>
      </c>
      <c r="D335" s="416"/>
      <c r="E335" s="482"/>
      <c r="F335" s="488"/>
      <c r="G335" s="474"/>
    </row>
    <row r="336" spans="1:7" s="145" customFormat="1" ht="9" customHeight="1" x14ac:dyDescent="0.25">
      <c r="A336" s="471"/>
      <c r="B336" s="489"/>
      <c r="C336" s="490"/>
      <c r="D336" s="416"/>
      <c r="E336" s="482"/>
      <c r="F336" s="488"/>
      <c r="G336" s="474"/>
    </row>
    <row r="337" spans="1:7" s="145" customFormat="1" ht="13.8" x14ac:dyDescent="0.25">
      <c r="A337" s="471"/>
      <c r="B337" s="489"/>
      <c r="C337" s="833" t="s">
        <v>266</v>
      </c>
      <c r="D337" s="833"/>
      <c r="E337" s="834"/>
      <c r="F337" s="488"/>
      <c r="G337" s="474"/>
    </row>
    <row r="338" spans="1:7" s="145" customFormat="1" ht="13.8" x14ac:dyDescent="0.25">
      <c r="A338" s="471"/>
      <c r="B338" s="489"/>
      <c r="C338" s="833"/>
      <c r="D338" s="833"/>
      <c r="E338" s="834"/>
      <c r="F338" s="488"/>
      <c r="G338" s="474"/>
    </row>
    <row r="339" spans="1:7" s="145" customFormat="1" ht="13.8" x14ac:dyDescent="0.25">
      <c r="A339" s="471"/>
      <c r="B339" s="489"/>
      <c r="C339" s="833"/>
      <c r="D339" s="833"/>
      <c r="E339" s="834"/>
      <c r="F339" s="488"/>
      <c r="G339" s="474"/>
    </row>
    <row r="340" spans="1:7" s="145" customFormat="1" ht="3.75" customHeight="1" x14ac:dyDescent="0.25">
      <c r="A340" s="471"/>
      <c r="B340" s="489"/>
      <c r="C340" s="490"/>
      <c r="D340" s="416"/>
      <c r="E340" s="482"/>
      <c r="F340" s="488"/>
      <c r="G340" s="474"/>
    </row>
    <row r="341" spans="1:7" s="145" customFormat="1" ht="13.8" x14ac:dyDescent="0.25">
      <c r="A341" s="471"/>
      <c r="B341" s="489"/>
      <c r="C341" s="833" t="s">
        <v>267</v>
      </c>
      <c r="D341" s="833"/>
      <c r="E341" s="834"/>
      <c r="F341" s="488"/>
      <c r="G341" s="474"/>
    </row>
    <row r="342" spans="1:7" s="145" customFormat="1" ht="13.8" x14ac:dyDescent="0.25">
      <c r="A342" s="471"/>
      <c r="B342" s="489"/>
      <c r="C342" s="833"/>
      <c r="D342" s="833"/>
      <c r="E342" s="834"/>
      <c r="F342" s="488"/>
      <c r="G342" s="474"/>
    </row>
    <row r="343" spans="1:7" s="145" customFormat="1" ht="13.8" x14ac:dyDescent="0.25">
      <c r="A343" s="471"/>
      <c r="B343" s="489"/>
      <c r="C343" s="833"/>
      <c r="D343" s="833"/>
      <c r="E343" s="833"/>
      <c r="F343" s="488"/>
      <c r="G343" s="474"/>
    </row>
    <row r="344" spans="1:7" s="145" customFormat="1" ht="13.8" x14ac:dyDescent="0.25">
      <c r="A344" s="471"/>
      <c r="B344" s="489"/>
      <c r="C344" s="274" t="s">
        <v>268</v>
      </c>
      <c r="D344" s="346"/>
      <c r="E344" s="346"/>
      <c r="F344" s="481"/>
      <c r="G344" s="474"/>
    </row>
    <row r="345" spans="1:7" s="145" customFormat="1" ht="13.8" x14ac:dyDescent="0.25">
      <c r="A345" s="471"/>
      <c r="B345" s="489"/>
      <c r="C345" s="287" t="s">
        <v>269</v>
      </c>
      <c r="D345" s="346"/>
      <c r="E345" s="287"/>
      <c r="F345" s="408"/>
      <c r="G345" s="474"/>
    </row>
    <row r="346" spans="1:7" s="145" customFormat="1" ht="13.8" x14ac:dyDescent="0.25">
      <c r="A346" s="471"/>
      <c r="B346" s="489"/>
      <c r="C346" s="287" t="s">
        <v>270</v>
      </c>
      <c r="D346" s="346"/>
      <c r="E346" s="287"/>
      <c r="F346" s="408"/>
      <c r="G346" s="474"/>
    </row>
    <row r="347" spans="1:7" s="145" customFormat="1" ht="13.8" x14ac:dyDescent="0.25">
      <c r="A347" s="471"/>
      <c r="B347" s="489"/>
      <c r="C347" s="287" t="s">
        <v>271</v>
      </c>
      <c r="D347" s="346"/>
      <c r="E347" s="287"/>
      <c r="F347" s="408"/>
      <c r="G347" s="474"/>
    </row>
    <row r="348" spans="1:7" s="145" customFormat="1" ht="13.8" x14ac:dyDescent="0.25">
      <c r="A348" s="471"/>
      <c r="B348" s="489"/>
      <c r="C348" s="287" t="s">
        <v>272</v>
      </c>
      <c r="D348" s="346"/>
      <c r="E348" s="287"/>
      <c r="F348" s="408"/>
      <c r="G348" s="474"/>
    </row>
    <row r="349" spans="1:7" s="145" customFormat="1" ht="13.8" x14ac:dyDescent="0.25">
      <c r="A349" s="471"/>
      <c r="B349" s="489"/>
      <c r="C349" s="287" t="s">
        <v>273</v>
      </c>
      <c r="D349" s="346"/>
      <c r="E349" s="346"/>
      <c r="F349" s="481"/>
      <c r="G349" s="474"/>
    </row>
    <row r="350" spans="1:7" s="145" customFormat="1" ht="13.8" x14ac:dyDescent="0.25">
      <c r="A350" s="471"/>
      <c r="B350" s="489"/>
      <c r="C350" s="287" t="s">
        <v>274</v>
      </c>
      <c r="D350" s="346"/>
      <c r="E350" s="287"/>
      <c r="F350" s="408"/>
      <c r="G350" s="474"/>
    </row>
    <row r="351" spans="1:7" s="145" customFormat="1" ht="13.8" x14ac:dyDescent="0.25">
      <c r="A351" s="471"/>
      <c r="B351" s="489"/>
      <c r="C351" s="287" t="s">
        <v>275</v>
      </c>
      <c r="D351" s="346"/>
      <c r="F351" s="408"/>
      <c r="G351" s="474"/>
    </row>
    <row r="352" spans="1:7" s="145" customFormat="1" ht="13.8" x14ac:dyDescent="0.25">
      <c r="A352" s="471"/>
      <c r="B352" s="489"/>
      <c r="C352" s="490"/>
      <c r="D352" s="416"/>
      <c r="E352" s="416"/>
      <c r="F352" s="488"/>
      <c r="G352" s="474"/>
    </row>
    <row r="353" spans="1:7" s="145" customFormat="1" ht="13.8" x14ac:dyDescent="0.25">
      <c r="A353" s="471"/>
      <c r="B353" s="173" t="s">
        <v>625</v>
      </c>
      <c r="C353" s="145" t="s">
        <v>276</v>
      </c>
      <c r="D353" s="416"/>
      <c r="E353" s="416"/>
      <c r="F353" s="488"/>
      <c r="G353" s="474"/>
    </row>
    <row r="354" spans="1:7" s="145" customFormat="1" ht="7.5" customHeight="1" x14ac:dyDescent="0.25">
      <c r="A354" s="471"/>
      <c r="B354" s="489"/>
      <c r="C354" s="490"/>
      <c r="D354" s="416"/>
      <c r="E354" s="416"/>
      <c r="F354" s="488"/>
      <c r="G354" s="474"/>
    </row>
    <row r="355" spans="1:7" s="145" customFormat="1" ht="13.8" x14ac:dyDescent="0.25">
      <c r="A355" s="471"/>
      <c r="B355" s="489"/>
      <c r="C355" s="869" t="s">
        <v>277</v>
      </c>
      <c r="D355" s="833"/>
      <c r="E355" s="834"/>
      <c r="F355" s="488"/>
      <c r="G355" s="474"/>
    </row>
    <row r="356" spans="1:7" s="145" customFormat="1" ht="13.8" x14ac:dyDescent="0.25">
      <c r="A356" s="471"/>
      <c r="B356" s="489"/>
      <c r="C356" s="833"/>
      <c r="D356" s="833"/>
      <c r="E356" s="834"/>
      <c r="F356" s="488"/>
      <c r="G356" s="474"/>
    </row>
    <row r="357" spans="1:7" s="145" customFormat="1" ht="13.8" x14ac:dyDescent="0.25">
      <c r="A357" s="471"/>
      <c r="B357" s="489"/>
      <c r="C357" s="833"/>
      <c r="D357" s="833"/>
      <c r="E357" s="833"/>
      <c r="F357" s="488"/>
      <c r="G357" s="474"/>
    </row>
    <row r="358" spans="1:7" s="145" customFormat="1" ht="9" customHeight="1" x14ac:dyDescent="0.25">
      <c r="A358" s="471"/>
      <c r="B358" s="489"/>
      <c r="C358" s="490"/>
      <c r="D358" s="416"/>
      <c r="E358" s="416"/>
      <c r="F358" s="488"/>
      <c r="G358" s="474"/>
    </row>
    <row r="359" spans="1:7" s="145" customFormat="1" ht="13.8" x14ac:dyDescent="0.25">
      <c r="A359" s="471"/>
      <c r="B359" s="489"/>
      <c r="C359" s="287" t="s">
        <v>278</v>
      </c>
      <c r="D359" s="346"/>
      <c r="E359" s="346"/>
      <c r="F359" s="481"/>
      <c r="G359" s="474"/>
    </row>
    <row r="360" spans="1:7" s="145" customFormat="1" ht="13.8" x14ac:dyDescent="0.25">
      <c r="A360" s="471"/>
      <c r="B360" s="489"/>
      <c r="C360" s="287" t="s">
        <v>279</v>
      </c>
      <c r="D360" s="346"/>
      <c r="E360" s="287"/>
      <c r="F360" s="408"/>
      <c r="G360" s="474"/>
    </row>
    <row r="361" spans="1:7" s="145" customFormat="1" ht="13.8" x14ac:dyDescent="0.25">
      <c r="A361" s="471"/>
      <c r="B361" s="489"/>
      <c r="C361" s="913" t="s">
        <v>280</v>
      </c>
      <c r="D361" s="913"/>
      <c r="E361" s="913"/>
      <c r="F361" s="408"/>
      <c r="G361" s="474"/>
    </row>
    <row r="362" spans="1:7" s="145" customFormat="1" ht="13.8" x14ac:dyDescent="0.25">
      <c r="A362" s="471"/>
      <c r="B362" s="489"/>
      <c r="C362" s="913"/>
      <c r="D362" s="913"/>
      <c r="E362" s="913"/>
      <c r="F362" s="408"/>
      <c r="G362" s="474"/>
    </row>
    <row r="363" spans="1:7" s="145" customFormat="1" ht="13.8" x14ac:dyDescent="0.25">
      <c r="A363" s="471"/>
      <c r="B363" s="489"/>
      <c r="C363" s="287" t="s">
        <v>281</v>
      </c>
      <c r="D363" s="346"/>
      <c r="E363" s="287"/>
      <c r="F363" s="408"/>
      <c r="G363" s="474"/>
    </row>
    <row r="364" spans="1:7" s="145" customFormat="1" ht="76.2" customHeight="1" x14ac:dyDescent="0.25">
      <c r="A364" s="471"/>
      <c r="B364" s="493"/>
      <c r="C364" s="287"/>
      <c r="D364" s="346"/>
      <c r="E364" s="287"/>
      <c r="F364" s="408"/>
      <c r="G364" s="474"/>
    </row>
    <row r="365" spans="1:7" s="145" customFormat="1" ht="9" customHeight="1" x14ac:dyDescent="0.25">
      <c r="A365" s="471"/>
      <c r="B365" s="493"/>
      <c r="C365" s="287"/>
      <c r="D365" s="346"/>
      <c r="E365" s="287"/>
      <c r="F365" s="408"/>
      <c r="G365" s="474"/>
    </row>
    <row r="366" spans="1:7" ht="11.25" customHeight="1" x14ac:dyDescent="0.25">
      <c r="A366" s="207"/>
      <c r="B366" s="288"/>
      <c r="C366" s="289"/>
      <c r="D366" s="280"/>
      <c r="E366" s="289"/>
      <c r="F366" s="290"/>
      <c r="G366" s="242"/>
    </row>
    <row r="367" spans="1:7" ht="20.25" customHeight="1" x14ac:dyDescent="0.25">
      <c r="A367" s="123"/>
      <c r="B367" s="837" t="s">
        <v>442</v>
      </c>
      <c r="C367" s="837"/>
      <c r="D367" s="125"/>
      <c r="E367" s="125" t="s">
        <v>429</v>
      </c>
      <c r="F367" s="126" t="str">
        <f>IF(SUM(F317:F366)=0,"",SUM(F317:F366))</f>
        <v/>
      </c>
      <c r="G367" s="126" t="str">
        <f>IF(SUM(G317:G366)=0,"",SUM(G317:G366))</f>
        <v/>
      </c>
    </row>
    <row r="368" spans="1:7" ht="15" x14ac:dyDescent="0.25">
      <c r="A368" s="209"/>
      <c r="B368" s="146"/>
      <c r="D368" s="184"/>
      <c r="E368" s="240"/>
      <c r="F368" s="241"/>
      <c r="G368" s="242"/>
    </row>
    <row r="369" spans="1:7" s="145" customFormat="1" ht="13.8" x14ac:dyDescent="0.25">
      <c r="A369" s="471"/>
      <c r="B369" s="486" t="s">
        <v>619</v>
      </c>
      <c r="C369" s="487" t="s">
        <v>620</v>
      </c>
      <c r="D369" s="416"/>
      <c r="E369" s="482"/>
      <c r="F369" s="488"/>
      <c r="G369" s="474"/>
    </row>
    <row r="370" spans="1:7" s="145" customFormat="1" ht="13.8" x14ac:dyDescent="0.25">
      <c r="A370" s="471"/>
      <c r="B370" s="144"/>
      <c r="D370" s="416"/>
      <c r="E370" s="482"/>
      <c r="F370" s="488"/>
      <c r="G370" s="474"/>
    </row>
    <row r="371" spans="1:7" s="145" customFormat="1" ht="13.8" x14ac:dyDescent="0.25">
      <c r="A371" s="471"/>
      <c r="B371" s="173" t="s">
        <v>626</v>
      </c>
      <c r="C371" s="145" t="s">
        <v>282</v>
      </c>
      <c r="D371" s="416"/>
      <c r="E371" s="482"/>
      <c r="F371" s="488"/>
      <c r="G371" s="474"/>
    </row>
    <row r="372" spans="1:7" s="145" customFormat="1" ht="6" customHeight="1" x14ac:dyDescent="0.25">
      <c r="A372" s="471"/>
      <c r="B372" s="144"/>
      <c r="D372" s="416"/>
      <c r="E372" s="482"/>
      <c r="F372" s="488"/>
      <c r="G372" s="474"/>
    </row>
    <row r="373" spans="1:7" s="145" customFormat="1" ht="13.8" x14ac:dyDescent="0.25">
      <c r="A373" s="471"/>
      <c r="B373" s="144"/>
      <c r="C373" s="833" t="s">
        <v>283</v>
      </c>
      <c r="D373" s="833"/>
      <c r="E373" s="834"/>
      <c r="F373" s="488"/>
      <c r="G373" s="474"/>
    </row>
    <row r="374" spans="1:7" s="145" customFormat="1" ht="13.8" x14ac:dyDescent="0.25">
      <c r="A374" s="471"/>
      <c r="B374" s="144"/>
      <c r="C374" s="833"/>
      <c r="D374" s="833"/>
      <c r="E374" s="834"/>
      <c r="F374" s="488"/>
      <c r="G374" s="474"/>
    </row>
    <row r="375" spans="1:7" s="145" customFormat="1" ht="13.8" x14ac:dyDescent="0.25">
      <c r="A375" s="471"/>
      <c r="B375" s="144"/>
      <c r="C375" s="833"/>
      <c r="D375" s="833"/>
      <c r="E375" s="833"/>
      <c r="F375" s="488"/>
      <c r="G375" s="474"/>
    </row>
    <row r="376" spans="1:7" s="145" customFormat="1" ht="6" customHeight="1" x14ac:dyDescent="0.25">
      <c r="A376" s="471"/>
      <c r="B376" s="144"/>
      <c r="D376" s="416"/>
      <c r="E376" s="416"/>
      <c r="F376" s="488"/>
      <c r="G376" s="474"/>
    </row>
    <row r="377" spans="1:7" s="145" customFormat="1" ht="13.8" x14ac:dyDescent="0.25">
      <c r="A377" s="471"/>
      <c r="B377" s="144"/>
      <c r="C377" s="291" t="s">
        <v>284</v>
      </c>
      <c r="D377" s="291"/>
      <c r="E377" s="291"/>
      <c r="F377" s="481"/>
      <c r="G377" s="474"/>
    </row>
    <row r="378" spans="1:7" s="145" customFormat="1" ht="13.8" x14ac:dyDescent="0.25">
      <c r="A378" s="471"/>
      <c r="B378" s="144"/>
      <c r="C378" s="291" t="s">
        <v>285</v>
      </c>
      <c r="D378" s="291"/>
      <c r="E378" s="177"/>
      <c r="F378" s="408"/>
      <c r="G378" s="474"/>
    </row>
    <row r="379" spans="1:7" s="145" customFormat="1" ht="13.8" x14ac:dyDescent="0.25">
      <c r="A379" s="471"/>
      <c r="B379" s="144"/>
      <c r="C379" s="291" t="s">
        <v>286</v>
      </c>
      <c r="D379" s="291"/>
      <c r="E379" s="177"/>
      <c r="F379" s="408"/>
      <c r="G379" s="474"/>
    </row>
    <row r="380" spans="1:7" s="145" customFormat="1" ht="13.8" x14ac:dyDescent="0.25">
      <c r="A380" s="471"/>
      <c r="B380" s="144"/>
      <c r="C380" s="848" t="s">
        <v>287</v>
      </c>
      <c r="D380" s="848"/>
      <c r="E380" s="848"/>
      <c r="F380" s="408"/>
      <c r="G380" s="474"/>
    </row>
    <row r="381" spans="1:7" s="145" customFormat="1" ht="6.75" customHeight="1" x14ac:dyDescent="0.25">
      <c r="A381" s="471"/>
      <c r="B381" s="144"/>
      <c r="D381" s="416"/>
      <c r="E381" s="416"/>
      <c r="F381" s="488"/>
      <c r="G381" s="474"/>
    </row>
    <row r="382" spans="1:7" s="145" customFormat="1" ht="13.8" x14ac:dyDescent="0.25">
      <c r="A382" s="471"/>
      <c r="B382" s="144"/>
      <c r="C382" s="833" t="s">
        <v>288</v>
      </c>
      <c r="D382" s="833"/>
      <c r="E382" s="834"/>
      <c r="F382" s="488"/>
      <c r="G382" s="474"/>
    </row>
    <row r="383" spans="1:7" s="145" customFormat="1" ht="13.8" x14ac:dyDescent="0.25">
      <c r="A383" s="471"/>
      <c r="B383" s="144"/>
      <c r="C383" s="833"/>
      <c r="D383" s="833"/>
      <c r="E383" s="834"/>
      <c r="F383" s="488"/>
      <c r="G383" s="474"/>
    </row>
    <row r="384" spans="1:7" s="145" customFormat="1" ht="13.8" x14ac:dyDescent="0.25">
      <c r="A384" s="471"/>
      <c r="B384" s="144"/>
      <c r="D384" s="416"/>
      <c r="E384" s="482"/>
      <c r="F384" s="488"/>
      <c r="G384" s="474"/>
    </row>
    <row r="385" spans="1:7" s="145" customFormat="1" ht="13.8" x14ac:dyDescent="0.25">
      <c r="A385" s="471"/>
      <c r="B385" s="173" t="s">
        <v>627</v>
      </c>
      <c r="C385" s="850" t="s">
        <v>289</v>
      </c>
      <c r="D385" s="833"/>
      <c r="E385" s="834"/>
      <c r="F385" s="488"/>
      <c r="G385" s="474"/>
    </row>
    <row r="386" spans="1:7" s="145" customFormat="1" ht="13.8" x14ac:dyDescent="0.25">
      <c r="A386" s="471"/>
      <c r="B386" s="144"/>
      <c r="C386" s="833"/>
      <c r="D386" s="833"/>
      <c r="E386" s="834"/>
      <c r="F386" s="488"/>
      <c r="G386" s="474"/>
    </row>
    <row r="387" spans="1:7" s="145" customFormat="1" ht="5.25" customHeight="1" x14ac:dyDescent="0.25">
      <c r="A387" s="471"/>
      <c r="B387" s="144"/>
      <c r="D387" s="416"/>
      <c r="E387" s="482"/>
      <c r="F387" s="488"/>
      <c r="G387" s="474"/>
    </row>
    <row r="388" spans="1:7" s="145" customFormat="1" ht="13.8" x14ac:dyDescent="0.25">
      <c r="A388" s="471"/>
      <c r="B388" s="144"/>
      <c r="C388" s="833" t="s">
        <v>945</v>
      </c>
      <c r="D388" s="833"/>
      <c r="E388" s="834"/>
      <c r="F388" s="488"/>
      <c r="G388" s="474"/>
    </row>
    <row r="389" spans="1:7" s="145" customFormat="1" ht="13.8" x14ac:dyDescent="0.25">
      <c r="A389" s="471"/>
      <c r="B389" s="144"/>
      <c r="C389" s="833"/>
      <c r="D389" s="833"/>
      <c r="E389" s="834"/>
      <c r="F389" s="488"/>
      <c r="G389" s="474"/>
    </row>
    <row r="390" spans="1:7" s="145" customFormat="1" ht="13.8" x14ac:dyDescent="0.25">
      <c r="A390" s="471"/>
      <c r="B390" s="144"/>
      <c r="C390" s="833"/>
      <c r="D390" s="833"/>
      <c r="E390" s="834"/>
      <c r="F390" s="488"/>
      <c r="G390" s="474"/>
    </row>
    <row r="391" spans="1:7" s="145" customFormat="1" ht="13.8" x14ac:dyDescent="0.25">
      <c r="A391" s="471"/>
      <c r="B391" s="144"/>
      <c r="C391" s="833" t="s">
        <v>290</v>
      </c>
      <c r="D391" s="833"/>
      <c r="E391" s="834"/>
      <c r="F391" s="488"/>
      <c r="G391" s="474"/>
    </row>
    <row r="392" spans="1:7" s="145" customFormat="1" ht="13.8" x14ac:dyDescent="0.25">
      <c r="A392" s="471"/>
      <c r="B392" s="144"/>
      <c r="C392" s="833"/>
      <c r="D392" s="833"/>
      <c r="E392" s="834"/>
      <c r="F392" s="488"/>
      <c r="G392" s="474"/>
    </row>
    <row r="393" spans="1:7" s="145" customFormat="1" ht="13.8" x14ac:dyDescent="0.25">
      <c r="A393" s="471"/>
      <c r="B393" s="144"/>
      <c r="C393" s="833" t="s">
        <v>291</v>
      </c>
      <c r="D393" s="833"/>
      <c r="E393" s="834"/>
      <c r="F393" s="488"/>
      <c r="G393" s="474"/>
    </row>
    <row r="394" spans="1:7" s="145" customFormat="1" ht="13.8" x14ac:dyDescent="0.25">
      <c r="A394" s="471"/>
      <c r="B394" s="144"/>
      <c r="C394" s="833"/>
      <c r="D394" s="833"/>
      <c r="E394" s="834"/>
      <c r="F394" s="488"/>
      <c r="G394" s="474"/>
    </row>
    <row r="395" spans="1:7" s="145" customFormat="1" ht="13.8" x14ac:dyDescent="0.25">
      <c r="A395" s="471"/>
      <c r="B395" s="144"/>
      <c r="C395" s="833"/>
      <c r="D395" s="833"/>
      <c r="E395" s="834"/>
      <c r="F395" s="488"/>
      <c r="G395" s="474"/>
    </row>
    <row r="396" spans="1:7" s="145" customFormat="1" ht="13.8" x14ac:dyDescent="0.25">
      <c r="A396" s="471"/>
      <c r="B396" s="144"/>
      <c r="C396" s="833" t="s">
        <v>292</v>
      </c>
      <c r="D396" s="833"/>
      <c r="E396" s="834"/>
      <c r="F396" s="488"/>
      <c r="G396" s="474"/>
    </row>
    <row r="397" spans="1:7" s="145" customFormat="1" ht="13.8" x14ac:dyDescent="0.25">
      <c r="A397" s="471"/>
      <c r="B397" s="144"/>
      <c r="C397" s="833"/>
      <c r="D397" s="833"/>
      <c r="E397" s="834"/>
      <c r="F397" s="488"/>
      <c r="G397" s="474"/>
    </row>
    <row r="398" spans="1:7" s="145" customFormat="1" ht="13.8" x14ac:dyDescent="0.25">
      <c r="A398" s="471"/>
      <c r="B398" s="144"/>
      <c r="C398" s="833"/>
      <c r="D398" s="833"/>
      <c r="E398" s="834"/>
      <c r="F398" s="488"/>
      <c r="G398" s="474"/>
    </row>
    <row r="399" spans="1:7" s="145" customFormat="1" ht="13.8" x14ac:dyDescent="0.25">
      <c r="A399" s="471"/>
      <c r="B399" s="144"/>
      <c r="C399" s="368"/>
      <c r="D399" s="368"/>
      <c r="E399" s="348"/>
      <c r="F399" s="488"/>
      <c r="G399" s="474"/>
    </row>
    <row r="400" spans="1:7" s="145" customFormat="1" ht="13.8" x14ac:dyDescent="0.25">
      <c r="A400" s="471"/>
      <c r="B400" s="173" t="s">
        <v>293</v>
      </c>
      <c r="C400" s="145" t="s">
        <v>294</v>
      </c>
      <c r="D400" s="368"/>
      <c r="E400" s="368"/>
      <c r="F400" s="488"/>
      <c r="G400" s="474"/>
    </row>
    <row r="401" spans="1:7" s="145" customFormat="1" ht="11.25" customHeight="1" x14ac:dyDescent="0.25">
      <c r="A401" s="471"/>
      <c r="B401" s="173"/>
      <c r="D401" s="368"/>
      <c r="E401" s="368"/>
      <c r="F401" s="488"/>
      <c r="G401" s="474"/>
    </row>
    <row r="402" spans="1:7" s="145" customFormat="1" ht="13.8" x14ac:dyDescent="0.25">
      <c r="A402" s="471"/>
      <c r="B402" s="173"/>
      <c r="C402" s="274" t="s">
        <v>295</v>
      </c>
      <c r="D402" s="346"/>
      <c r="E402" s="346"/>
      <c r="F402" s="481"/>
      <c r="G402" s="474"/>
    </row>
    <row r="403" spans="1:7" s="145" customFormat="1" ht="13.8" x14ac:dyDescent="0.25">
      <c r="A403" s="471"/>
      <c r="B403" s="173"/>
      <c r="C403" s="274" t="s">
        <v>296</v>
      </c>
      <c r="D403" s="475"/>
      <c r="F403" s="481"/>
      <c r="G403" s="474"/>
    </row>
    <row r="404" spans="1:7" s="145" customFormat="1" ht="13.8" x14ac:dyDescent="0.25">
      <c r="A404" s="471"/>
      <c r="B404" s="173"/>
      <c r="C404" s="291" t="s">
        <v>297</v>
      </c>
      <c r="D404" s="346"/>
      <c r="F404" s="408"/>
      <c r="G404" s="474"/>
    </row>
    <row r="405" spans="1:7" s="145" customFormat="1" ht="13.8" x14ac:dyDescent="0.25">
      <c r="A405" s="471"/>
      <c r="B405" s="173"/>
      <c r="C405" s="291" t="s">
        <v>298</v>
      </c>
      <c r="D405" s="346"/>
      <c r="F405" s="408"/>
      <c r="G405" s="474"/>
    </row>
    <row r="406" spans="1:7" s="145" customFormat="1" ht="13.8" x14ac:dyDescent="0.25">
      <c r="A406" s="471"/>
      <c r="B406" s="173"/>
      <c r="D406" s="368"/>
      <c r="E406" s="368"/>
      <c r="F406" s="488"/>
      <c r="G406" s="474"/>
    </row>
    <row r="407" spans="1:7" s="145" customFormat="1" ht="13.8" x14ac:dyDescent="0.25">
      <c r="A407" s="471"/>
      <c r="B407" s="173"/>
      <c r="C407" s="406" t="s">
        <v>628</v>
      </c>
      <c r="D407" s="368"/>
      <c r="E407" s="368"/>
      <c r="F407" s="488"/>
      <c r="G407" s="474"/>
    </row>
    <row r="408" spans="1:7" s="145" customFormat="1" ht="13.8" x14ac:dyDescent="0.25">
      <c r="A408" s="471"/>
      <c r="B408" s="173"/>
      <c r="C408" s="406"/>
      <c r="D408" s="368"/>
      <c r="E408" s="368"/>
      <c r="F408" s="488"/>
      <c r="G408" s="474"/>
    </row>
    <row r="409" spans="1:7" s="145" customFormat="1" ht="13.8" x14ac:dyDescent="0.25">
      <c r="A409" s="471"/>
      <c r="B409" s="173" t="s">
        <v>629</v>
      </c>
      <c r="C409" s="145" t="s">
        <v>302</v>
      </c>
      <c r="D409" s="368"/>
      <c r="E409" s="368"/>
      <c r="F409" s="488"/>
      <c r="G409" s="474"/>
    </row>
    <row r="410" spans="1:7" s="145" customFormat="1" ht="8.25" customHeight="1" x14ac:dyDescent="0.25">
      <c r="A410" s="471"/>
      <c r="B410" s="173"/>
      <c r="D410" s="368"/>
      <c r="E410" s="368"/>
      <c r="F410" s="488"/>
      <c r="G410" s="474"/>
    </row>
    <row r="411" spans="1:7" s="145" customFormat="1" ht="13.8" x14ac:dyDescent="0.25">
      <c r="A411" s="471"/>
      <c r="B411" s="173"/>
      <c r="C411" s="833" t="s">
        <v>299</v>
      </c>
      <c r="D411" s="833"/>
      <c r="E411" s="834"/>
      <c r="F411" s="488"/>
      <c r="G411" s="474"/>
    </row>
    <row r="412" spans="1:7" s="145" customFormat="1" ht="13.8" x14ac:dyDescent="0.25">
      <c r="A412" s="471"/>
      <c r="B412" s="173"/>
      <c r="C412" s="833"/>
      <c r="D412" s="833"/>
      <c r="E412" s="834"/>
      <c r="F412" s="488"/>
      <c r="G412" s="474"/>
    </row>
    <row r="413" spans="1:7" s="145" customFormat="1" ht="13.8" x14ac:dyDescent="0.25">
      <c r="A413" s="471"/>
      <c r="B413" s="173"/>
      <c r="C413" s="833"/>
      <c r="D413" s="833"/>
      <c r="E413" s="833"/>
      <c r="F413" s="488"/>
      <c r="G413" s="474"/>
    </row>
    <row r="414" spans="1:7" s="145" customFormat="1" ht="4.5" customHeight="1" x14ac:dyDescent="0.25">
      <c r="A414" s="471"/>
      <c r="B414" s="173"/>
      <c r="D414" s="368"/>
      <c r="E414" s="368"/>
      <c r="F414" s="488"/>
      <c r="G414" s="474"/>
    </row>
    <row r="415" spans="1:7" s="145" customFormat="1" ht="13.8" x14ac:dyDescent="0.25">
      <c r="A415" s="471"/>
      <c r="B415" s="173"/>
      <c r="C415" s="291" t="s">
        <v>300</v>
      </c>
      <c r="D415" s="291"/>
      <c r="E415" s="291"/>
      <c r="F415" s="481"/>
      <c r="G415" s="474"/>
    </row>
    <row r="416" spans="1:7" s="145" customFormat="1" ht="13.8" x14ac:dyDescent="0.25">
      <c r="A416" s="471"/>
      <c r="B416" s="173"/>
      <c r="C416" s="848" t="s">
        <v>301</v>
      </c>
      <c r="D416" s="848"/>
      <c r="E416" s="848"/>
      <c r="F416" s="488"/>
      <c r="G416" s="474"/>
    </row>
    <row r="417" spans="1:7" s="145" customFormat="1" ht="13.8" x14ac:dyDescent="0.25">
      <c r="A417" s="471"/>
      <c r="B417" s="144"/>
      <c r="C417" s="848"/>
      <c r="D417" s="848"/>
      <c r="E417" s="848"/>
      <c r="F417" s="488"/>
      <c r="G417" s="474"/>
    </row>
    <row r="418" spans="1:7" s="145" customFormat="1" ht="51.6" customHeight="1" x14ac:dyDescent="0.25">
      <c r="A418" s="471"/>
      <c r="B418" s="144"/>
      <c r="C418" s="354"/>
      <c r="D418" s="354"/>
      <c r="E418" s="354"/>
      <c r="F418" s="488"/>
      <c r="G418" s="474"/>
    </row>
    <row r="419" spans="1:7" ht="15" x14ac:dyDescent="0.25">
      <c r="A419" s="207"/>
      <c r="B419" s="246"/>
      <c r="C419" s="180"/>
      <c r="D419" s="203"/>
      <c r="E419" s="247"/>
      <c r="F419" s="243"/>
      <c r="G419" s="242"/>
    </row>
    <row r="420" spans="1:7" ht="20.25" customHeight="1" x14ac:dyDescent="0.25">
      <c r="A420" s="123"/>
      <c r="B420" s="837" t="s">
        <v>442</v>
      </c>
      <c r="C420" s="837"/>
      <c r="D420" s="125"/>
      <c r="E420" s="125" t="s">
        <v>429</v>
      </c>
      <c r="F420" s="126" t="str">
        <f>IF(SUM(F370:F419)=0,"",SUM(F370:F419))</f>
        <v/>
      </c>
      <c r="G420" s="126" t="str">
        <f>IF(SUM(G370:G419)=0,"",SUM(G370:G419))</f>
        <v/>
      </c>
    </row>
    <row r="421" spans="1:7" ht="15" x14ac:dyDescent="0.25">
      <c r="A421" s="236"/>
      <c r="B421" s="124"/>
      <c r="C421" s="124"/>
      <c r="D421" s="125"/>
      <c r="E421" s="125"/>
      <c r="F421" s="237"/>
      <c r="G421" s="238"/>
    </row>
    <row r="422" spans="1:7" s="145" customFormat="1" ht="13.8" x14ac:dyDescent="0.25">
      <c r="A422" s="427"/>
      <c r="B422" s="486" t="s">
        <v>619</v>
      </c>
      <c r="C422" s="487" t="s">
        <v>620</v>
      </c>
      <c r="D422" s="442"/>
      <c r="E422" s="442"/>
      <c r="F422" s="483"/>
      <c r="G422" s="439"/>
    </row>
    <row r="423" spans="1:7" s="145" customFormat="1" ht="13.8" x14ac:dyDescent="0.25">
      <c r="A423" s="427"/>
      <c r="B423" s="462"/>
      <c r="C423" s="462"/>
      <c r="D423" s="442"/>
      <c r="E423" s="442"/>
      <c r="F423" s="483"/>
      <c r="G423" s="439"/>
    </row>
    <row r="424" spans="1:7" s="145" customFormat="1" ht="13.8" x14ac:dyDescent="0.25">
      <c r="A424" s="427"/>
      <c r="B424" s="403" t="s">
        <v>630</v>
      </c>
      <c r="C424" s="145" t="s">
        <v>303</v>
      </c>
      <c r="D424" s="442"/>
      <c r="E424" s="442"/>
      <c r="F424" s="483"/>
      <c r="G424" s="439"/>
    </row>
    <row r="425" spans="1:7" s="145" customFormat="1" ht="7.5" customHeight="1" x14ac:dyDescent="0.25">
      <c r="A425" s="427"/>
      <c r="B425" s="462"/>
      <c r="C425" s="462"/>
      <c r="D425" s="442"/>
      <c r="E425" s="442"/>
      <c r="F425" s="483"/>
      <c r="G425" s="439"/>
    </row>
    <row r="426" spans="1:7" s="145" customFormat="1" ht="13.8" x14ac:dyDescent="0.25">
      <c r="A426" s="427"/>
      <c r="B426" s="462"/>
      <c r="C426" s="833" t="s">
        <v>304</v>
      </c>
      <c r="D426" s="833"/>
      <c r="E426" s="833"/>
      <c r="F426" s="483"/>
      <c r="G426" s="439"/>
    </row>
    <row r="427" spans="1:7" s="145" customFormat="1" ht="13.8" x14ac:dyDescent="0.25">
      <c r="A427" s="427"/>
      <c r="B427" s="462"/>
      <c r="C427" s="833"/>
      <c r="D427" s="833"/>
      <c r="E427" s="833"/>
      <c r="F427" s="483"/>
      <c r="G427" s="439"/>
    </row>
    <row r="428" spans="1:7" s="145" customFormat="1" ht="3.75" customHeight="1" x14ac:dyDescent="0.25">
      <c r="A428" s="427"/>
      <c r="B428" s="462"/>
      <c r="C428" s="462"/>
      <c r="D428" s="442"/>
      <c r="E428" s="442"/>
      <c r="F428" s="483"/>
      <c r="G428" s="439"/>
    </row>
    <row r="429" spans="1:7" s="145" customFormat="1" ht="13.8" x14ac:dyDescent="0.25">
      <c r="A429" s="427"/>
      <c r="B429" s="462"/>
      <c r="C429" s="833" t="s">
        <v>305</v>
      </c>
      <c r="D429" s="833"/>
      <c r="E429" s="834"/>
      <c r="F429" s="483"/>
      <c r="G429" s="439"/>
    </row>
    <row r="430" spans="1:7" s="145" customFormat="1" ht="13.8" x14ac:dyDescent="0.25">
      <c r="A430" s="427"/>
      <c r="B430" s="462"/>
      <c r="C430" s="833"/>
      <c r="D430" s="833"/>
      <c r="E430" s="834"/>
      <c r="F430" s="483"/>
      <c r="G430" s="439"/>
    </row>
    <row r="431" spans="1:7" s="145" customFormat="1" ht="13.8" x14ac:dyDescent="0.25">
      <c r="A431" s="427"/>
      <c r="B431" s="462"/>
      <c r="C431" s="833"/>
      <c r="D431" s="833"/>
      <c r="E431" s="834"/>
      <c r="F431" s="483"/>
      <c r="G431" s="439"/>
    </row>
    <row r="432" spans="1:7" s="145" customFormat="1" ht="13.8" x14ac:dyDescent="0.25">
      <c r="A432" s="427"/>
      <c r="B432" s="462"/>
      <c r="C432" s="833"/>
      <c r="D432" s="833"/>
      <c r="E432" s="834"/>
      <c r="F432" s="483"/>
      <c r="G432" s="439"/>
    </row>
    <row r="433" spans="1:7" s="145" customFormat="1" ht="2.25" customHeight="1" x14ac:dyDescent="0.25">
      <c r="A433" s="427"/>
      <c r="B433" s="462"/>
      <c r="C433" s="462"/>
      <c r="D433" s="442"/>
      <c r="E433" s="442"/>
      <c r="F433" s="483"/>
      <c r="G433" s="439"/>
    </row>
    <row r="434" spans="1:7" s="145" customFormat="1" ht="13.8" x14ac:dyDescent="0.25">
      <c r="A434" s="427"/>
      <c r="B434" s="462"/>
      <c r="C434" s="833" t="s">
        <v>306</v>
      </c>
      <c r="D434" s="833"/>
      <c r="E434" s="834"/>
      <c r="F434" s="483"/>
      <c r="G434" s="439"/>
    </row>
    <row r="435" spans="1:7" s="145" customFormat="1" ht="13.8" x14ac:dyDescent="0.25">
      <c r="A435" s="427"/>
      <c r="B435" s="462"/>
      <c r="C435" s="833"/>
      <c r="D435" s="833"/>
      <c r="E435" s="834"/>
      <c r="F435" s="483"/>
      <c r="G435" s="439"/>
    </row>
    <row r="436" spans="1:7" s="145" customFormat="1" ht="13.8" x14ac:dyDescent="0.25">
      <c r="A436" s="427"/>
      <c r="B436" s="462"/>
      <c r="C436" s="368"/>
      <c r="D436" s="368"/>
      <c r="E436" s="368"/>
      <c r="F436" s="483"/>
      <c r="G436" s="439"/>
    </row>
    <row r="437" spans="1:7" s="145" customFormat="1" ht="13.8" x14ac:dyDescent="0.25">
      <c r="A437" s="427"/>
      <c r="B437" s="403" t="s">
        <v>631</v>
      </c>
      <c r="C437" s="145" t="s">
        <v>307</v>
      </c>
      <c r="D437" s="368"/>
      <c r="E437" s="368"/>
      <c r="F437" s="483"/>
      <c r="G437" s="439"/>
    </row>
    <row r="438" spans="1:7" s="145" customFormat="1" ht="7.5" customHeight="1" x14ac:dyDescent="0.25">
      <c r="A438" s="427"/>
      <c r="B438" s="462"/>
      <c r="C438" s="368"/>
      <c r="D438" s="368"/>
      <c r="E438" s="368"/>
      <c r="F438" s="483"/>
      <c r="G438" s="439"/>
    </row>
    <row r="439" spans="1:7" s="145" customFormat="1" ht="13.8" x14ac:dyDescent="0.25">
      <c r="A439" s="427"/>
      <c r="B439" s="462"/>
      <c r="C439" s="833" t="s">
        <v>304</v>
      </c>
      <c r="D439" s="833"/>
      <c r="E439" s="834"/>
      <c r="F439" s="483"/>
      <c r="G439" s="439"/>
    </row>
    <row r="440" spans="1:7" s="145" customFormat="1" ht="13.8" x14ac:dyDescent="0.25">
      <c r="A440" s="427"/>
      <c r="B440" s="462"/>
      <c r="C440" s="833"/>
      <c r="D440" s="833"/>
      <c r="E440" s="834"/>
      <c r="F440" s="483"/>
      <c r="G440" s="439"/>
    </row>
    <row r="441" spans="1:7" s="145" customFormat="1" ht="3" customHeight="1" x14ac:dyDescent="0.25">
      <c r="A441" s="427"/>
      <c r="B441" s="462"/>
      <c r="C441" s="368"/>
      <c r="D441" s="368"/>
      <c r="E441" s="368"/>
      <c r="F441" s="483"/>
      <c r="G441" s="439"/>
    </row>
    <row r="442" spans="1:7" s="145" customFormat="1" ht="13.8" x14ac:dyDescent="0.25">
      <c r="A442" s="427"/>
      <c r="B442" s="462"/>
      <c r="C442" s="833" t="s">
        <v>308</v>
      </c>
      <c r="D442" s="833"/>
      <c r="E442" s="834"/>
      <c r="F442" s="483"/>
      <c r="G442" s="439"/>
    </row>
    <row r="443" spans="1:7" s="145" customFormat="1" ht="13.8" x14ac:dyDescent="0.25">
      <c r="A443" s="427"/>
      <c r="B443" s="462"/>
      <c r="C443" s="833"/>
      <c r="D443" s="833"/>
      <c r="E443" s="834"/>
      <c r="F443" s="483"/>
      <c r="G443" s="439"/>
    </row>
    <row r="444" spans="1:7" s="145" customFormat="1" ht="13.8" x14ac:dyDescent="0.25">
      <c r="A444" s="427"/>
      <c r="B444" s="462"/>
      <c r="C444" s="833"/>
      <c r="D444" s="833"/>
      <c r="E444" s="834"/>
      <c r="F444" s="483"/>
      <c r="G444" s="439"/>
    </row>
    <row r="445" spans="1:7" s="145" customFormat="1" ht="13.8" x14ac:dyDescent="0.25">
      <c r="A445" s="427"/>
      <c r="B445" s="462"/>
      <c r="C445" s="833"/>
      <c r="D445" s="833"/>
      <c r="E445" s="834"/>
      <c r="F445" s="483"/>
      <c r="G445" s="439"/>
    </row>
    <row r="446" spans="1:7" s="145" customFormat="1" ht="13.8" x14ac:dyDescent="0.25">
      <c r="A446" s="427"/>
      <c r="B446" s="462"/>
      <c r="C446" s="833"/>
      <c r="D446" s="833"/>
      <c r="E446" s="834"/>
      <c r="F446" s="483"/>
      <c r="G446" s="439"/>
    </row>
    <row r="447" spans="1:7" s="145" customFormat="1" ht="2.25" customHeight="1" x14ac:dyDescent="0.25">
      <c r="A447" s="427"/>
      <c r="B447" s="462"/>
      <c r="C447" s="368"/>
      <c r="D447" s="368"/>
      <c r="E447" s="368"/>
      <c r="F447" s="483"/>
      <c r="G447" s="439"/>
    </row>
    <row r="448" spans="1:7" s="145" customFormat="1" ht="13.8" x14ac:dyDescent="0.25">
      <c r="A448" s="427"/>
      <c r="B448" s="462"/>
      <c r="C448" s="843" t="s">
        <v>306</v>
      </c>
      <c r="D448" s="833"/>
      <c r="E448" s="834"/>
      <c r="F448" s="483"/>
      <c r="G448" s="439"/>
    </row>
    <row r="449" spans="1:7" s="145" customFormat="1" ht="13.8" x14ac:dyDescent="0.25">
      <c r="A449" s="427"/>
      <c r="B449" s="462"/>
      <c r="C449" s="833"/>
      <c r="D449" s="833"/>
      <c r="E449" s="834"/>
      <c r="F449" s="483"/>
      <c r="G449" s="439"/>
    </row>
    <row r="450" spans="1:7" s="145" customFormat="1" ht="7.5" customHeight="1" x14ac:dyDescent="0.25">
      <c r="A450" s="427"/>
      <c r="B450" s="462"/>
      <c r="C450" s="368"/>
      <c r="D450" s="368"/>
      <c r="E450" s="368"/>
      <c r="F450" s="483"/>
      <c r="G450" s="439"/>
    </row>
    <row r="451" spans="1:7" s="145" customFormat="1" ht="13.8" x14ac:dyDescent="0.25">
      <c r="A451" s="427"/>
      <c r="B451" s="462"/>
      <c r="C451" s="933" t="s">
        <v>632</v>
      </c>
      <c r="D451" s="933"/>
      <c r="E451" s="934"/>
      <c r="F451" s="483"/>
      <c r="G451" s="439"/>
    </row>
    <row r="452" spans="1:7" s="145" customFormat="1" ht="13.8" x14ac:dyDescent="0.25">
      <c r="A452" s="427"/>
      <c r="B452" s="462"/>
      <c r="C452" s="368"/>
      <c r="D452" s="368"/>
      <c r="E452" s="368"/>
      <c r="F452" s="483"/>
      <c r="G452" s="439"/>
    </row>
    <row r="453" spans="1:7" s="145" customFormat="1" ht="13.8" x14ac:dyDescent="0.25">
      <c r="A453" s="427"/>
      <c r="B453" s="403" t="s">
        <v>633</v>
      </c>
      <c r="C453" s="145" t="s">
        <v>309</v>
      </c>
      <c r="D453" s="368"/>
      <c r="E453" s="368"/>
      <c r="F453" s="483"/>
      <c r="G453" s="439"/>
    </row>
    <row r="454" spans="1:7" s="145" customFormat="1" ht="9.75" customHeight="1" x14ac:dyDescent="0.25">
      <c r="A454" s="427"/>
      <c r="B454" s="462"/>
      <c r="C454" s="368"/>
      <c r="D454" s="368"/>
      <c r="E454" s="368"/>
      <c r="F454" s="483"/>
      <c r="G454" s="439"/>
    </row>
    <row r="455" spans="1:7" s="145" customFormat="1" ht="13.8" x14ac:dyDescent="0.25">
      <c r="A455" s="427"/>
      <c r="B455" s="462"/>
      <c r="C455" s="833" t="s">
        <v>310</v>
      </c>
      <c r="D455" s="833"/>
      <c r="E455" s="834"/>
      <c r="F455" s="483"/>
      <c r="G455" s="439"/>
    </row>
    <row r="456" spans="1:7" s="145" customFormat="1" ht="13.8" x14ac:dyDescent="0.25">
      <c r="A456" s="427"/>
      <c r="B456" s="462"/>
      <c r="C456" s="833"/>
      <c r="D456" s="833"/>
      <c r="E456" s="834"/>
      <c r="F456" s="483"/>
      <c r="G456" s="439"/>
    </row>
    <row r="457" spans="1:7" s="145" customFormat="1" ht="2.25" customHeight="1" x14ac:dyDescent="0.25">
      <c r="A457" s="427"/>
      <c r="B457" s="462"/>
      <c r="C457" s="368"/>
      <c r="D457" s="368"/>
      <c r="E457" s="368"/>
      <c r="F457" s="483"/>
      <c r="G457" s="439"/>
    </row>
    <row r="458" spans="1:7" s="145" customFormat="1" ht="13.8" x14ac:dyDescent="0.25">
      <c r="A458" s="427"/>
      <c r="B458" s="462"/>
      <c r="C458" s="833" t="s">
        <v>311</v>
      </c>
      <c r="D458" s="833"/>
      <c r="E458" s="834"/>
      <c r="F458" s="483"/>
      <c r="G458" s="439"/>
    </row>
    <row r="459" spans="1:7" s="145" customFormat="1" ht="13.8" x14ac:dyDescent="0.25">
      <c r="A459" s="427"/>
      <c r="B459" s="462"/>
      <c r="C459" s="833"/>
      <c r="D459" s="833"/>
      <c r="E459" s="834"/>
      <c r="F459" s="483"/>
      <c r="G459" s="439"/>
    </row>
    <row r="460" spans="1:7" s="145" customFormat="1" ht="13.8" x14ac:dyDescent="0.25">
      <c r="A460" s="427"/>
      <c r="B460" s="462"/>
      <c r="C460" s="833"/>
      <c r="D460" s="833"/>
      <c r="E460" s="834"/>
      <c r="F460" s="483"/>
      <c r="G460" s="439"/>
    </row>
    <row r="461" spans="1:7" s="145" customFormat="1" ht="3" customHeight="1" x14ac:dyDescent="0.25">
      <c r="A461" s="427"/>
      <c r="B461" s="462"/>
      <c r="C461" s="368"/>
      <c r="D461" s="368"/>
      <c r="E461" s="368"/>
      <c r="F461" s="483"/>
      <c r="G461" s="439"/>
    </row>
    <row r="462" spans="1:7" s="145" customFormat="1" ht="13.8" x14ac:dyDescent="0.25">
      <c r="A462" s="427"/>
      <c r="B462" s="462"/>
      <c r="C462" s="843" t="s">
        <v>312</v>
      </c>
      <c r="D462" s="833"/>
      <c r="E462" s="834"/>
      <c r="F462" s="483"/>
      <c r="G462" s="439"/>
    </row>
    <row r="463" spans="1:7" s="145" customFormat="1" ht="13.8" x14ac:dyDescent="0.25">
      <c r="A463" s="427"/>
      <c r="B463" s="462"/>
      <c r="C463" s="833"/>
      <c r="D463" s="833"/>
      <c r="E463" s="834"/>
      <c r="F463" s="483"/>
      <c r="G463" s="439"/>
    </row>
    <row r="464" spans="1:7" s="145" customFormat="1" ht="13.8" x14ac:dyDescent="0.25">
      <c r="A464" s="427"/>
      <c r="B464" s="462"/>
      <c r="C464" s="368"/>
      <c r="D464" s="368"/>
      <c r="E464" s="368"/>
      <c r="F464" s="483"/>
      <c r="G464" s="439"/>
    </row>
    <row r="465" spans="1:9" s="145" customFormat="1" ht="13.8" x14ac:dyDescent="0.25">
      <c r="A465" s="427"/>
      <c r="B465" s="173" t="s">
        <v>313</v>
      </c>
      <c r="C465" s="145" t="s">
        <v>634</v>
      </c>
      <c r="D465" s="368"/>
      <c r="E465" s="368"/>
      <c r="F465" s="483"/>
      <c r="G465" s="439"/>
    </row>
    <row r="466" spans="1:9" s="145" customFormat="1" ht="7.5" customHeight="1" x14ac:dyDescent="0.25">
      <c r="A466" s="427"/>
      <c r="B466" s="462"/>
      <c r="C466" s="368"/>
      <c r="D466" s="368"/>
      <c r="E466" s="368"/>
      <c r="F466" s="483"/>
      <c r="G466" s="439"/>
    </row>
    <row r="467" spans="1:9" s="145" customFormat="1" ht="13.8" x14ac:dyDescent="0.25">
      <c r="A467" s="427"/>
      <c r="B467" s="462"/>
      <c r="C467" s="833" t="s">
        <v>314</v>
      </c>
      <c r="D467" s="833"/>
      <c r="E467" s="834"/>
      <c r="F467" s="483"/>
      <c r="G467" s="439"/>
    </row>
    <row r="468" spans="1:9" s="145" customFormat="1" ht="13.8" x14ac:dyDescent="0.25">
      <c r="A468" s="427"/>
      <c r="B468" s="462"/>
      <c r="C468" s="833"/>
      <c r="D468" s="833"/>
      <c r="E468" s="833"/>
      <c r="F468" s="483"/>
      <c r="G468" s="439"/>
    </row>
    <row r="469" spans="1:9" s="145" customFormat="1" ht="13.8" x14ac:dyDescent="0.25">
      <c r="A469" s="427"/>
      <c r="B469" s="462"/>
      <c r="C469" s="833"/>
      <c r="D469" s="833"/>
      <c r="E469" s="833"/>
      <c r="F469" s="483"/>
      <c r="G469" s="439"/>
    </row>
    <row r="470" spans="1:9" s="145" customFormat="1" ht="13.8" x14ac:dyDescent="0.25">
      <c r="A470" s="427"/>
      <c r="B470" s="462"/>
      <c r="C470" s="291" t="s">
        <v>315</v>
      </c>
      <c r="D470" s="291"/>
      <c r="E470" s="291"/>
      <c r="F470" s="481"/>
      <c r="G470" s="439"/>
    </row>
    <row r="471" spans="1:9" s="145" customFormat="1" ht="13.8" x14ac:dyDescent="0.25">
      <c r="A471" s="427"/>
      <c r="B471" s="462"/>
      <c r="C471" s="848" t="s">
        <v>316</v>
      </c>
      <c r="D471" s="848"/>
      <c r="E471" s="848"/>
      <c r="F471" s="408"/>
      <c r="G471" s="439"/>
    </row>
    <row r="472" spans="1:9" s="145" customFormat="1" ht="13.8" x14ac:dyDescent="0.25">
      <c r="A472" s="427"/>
      <c r="B472" s="462"/>
      <c r="C472" s="848"/>
      <c r="D472" s="848"/>
      <c r="E472" s="848"/>
      <c r="F472" s="408"/>
      <c r="G472" s="439"/>
    </row>
    <row r="473" spans="1:9" s="145" customFormat="1" ht="9.75" customHeight="1" x14ac:dyDescent="0.25">
      <c r="A473" s="427"/>
      <c r="B473" s="462"/>
      <c r="C473" s="354"/>
      <c r="D473" s="354"/>
      <c r="E473" s="354"/>
      <c r="F473" s="408"/>
      <c r="G473" s="439"/>
    </row>
    <row r="474" spans="1:9" s="145" customFormat="1" ht="60.6" customHeight="1" x14ac:dyDescent="0.25">
      <c r="A474" s="427"/>
      <c r="B474" s="462"/>
      <c r="C474" s="354"/>
      <c r="D474" s="354"/>
      <c r="E474" s="354"/>
      <c r="F474" s="408"/>
      <c r="G474" s="439"/>
    </row>
    <row r="475" spans="1:9" ht="18" customHeight="1" x14ac:dyDescent="0.25">
      <c r="A475" s="272"/>
      <c r="B475" s="273"/>
      <c r="C475" s="292"/>
      <c r="D475" s="293"/>
      <c r="E475" s="293"/>
      <c r="F475" s="290"/>
      <c r="G475" s="238"/>
    </row>
    <row r="476" spans="1:9" ht="20.25" customHeight="1" x14ac:dyDescent="0.3">
      <c r="A476" s="123"/>
      <c r="B476" s="837" t="s">
        <v>442</v>
      </c>
      <c r="C476" s="837"/>
      <c r="D476" s="125"/>
      <c r="E476" s="125" t="s">
        <v>429</v>
      </c>
      <c r="F476" s="126" t="str">
        <f>IF(SUM(F421:F475)=0,"",SUM(F421:F475))</f>
        <v/>
      </c>
      <c r="G476" s="126" t="str">
        <f>IF(SUM(G421:G475)=0,"",SUM(G421:G475))</f>
        <v/>
      </c>
      <c r="H476" s="121"/>
      <c r="I476" s="121"/>
    </row>
    <row r="477" spans="1:9" ht="7.5" customHeight="1" x14ac:dyDescent="0.3">
      <c r="A477" s="236"/>
      <c r="B477" s="124"/>
      <c r="C477" s="124"/>
      <c r="D477" s="125"/>
      <c r="E477" s="125"/>
      <c r="F477" s="237"/>
      <c r="G477" s="238"/>
      <c r="H477" s="121"/>
      <c r="I477" s="121"/>
    </row>
    <row r="478" spans="1:9" s="145" customFormat="1" ht="13.8" x14ac:dyDescent="0.25">
      <c r="A478" s="427"/>
      <c r="B478" s="486" t="s">
        <v>619</v>
      </c>
      <c r="C478" s="487" t="s">
        <v>620</v>
      </c>
      <c r="D478" s="442"/>
      <c r="E478" s="442"/>
      <c r="F478" s="483"/>
      <c r="G478" s="439"/>
      <c r="H478" s="494"/>
      <c r="I478" s="494"/>
    </row>
    <row r="479" spans="1:9" s="145" customFormat="1" ht="13.8" x14ac:dyDescent="0.25">
      <c r="A479" s="427"/>
      <c r="B479" s="462"/>
      <c r="C479" s="462"/>
      <c r="D479" s="442"/>
      <c r="E479" s="442"/>
      <c r="F479" s="483"/>
      <c r="G479" s="439"/>
      <c r="H479" s="494"/>
      <c r="I479" s="494"/>
    </row>
    <row r="480" spans="1:9" s="145" customFormat="1" ht="13.8" x14ac:dyDescent="0.25">
      <c r="A480" s="427"/>
      <c r="B480" s="462" t="s">
        <v>1108</v>
      </c>
      <c r="C480" s="843" t="s">
        <v>1109</v>
      </c>
      <c r="D480" s="843"/>
      <c r="E480" s="844"/>
      <c r="F480" s="483"/>
      <c r="G480" s="439"/>
      <c r="H480" s="494"/>
      <c r="I480" s="494"/>
    </row>
    <row r="481" spans="1:9" s="145" customFormat="1" ht="7.5" customHeight="1" x14ac:dyDescent="0.25">
      <c r="A481" s="427"/>
      <c r="B481" s="462"/>
      <c r="C481" s="354"/>
      <c r="D481" s="354"/>
      <c r="E481" s="354"/>
      <c r="F481" s="483"/>
      <c r="G481" s="439"/>
      <c r="H481" s="494"/>
      <c r="I481" s="494"/>
    </row>
    <row r="482" spans="1:9" s="145" customFormat="1" ht="13.8" x14ac:dyDescent="0.25">
      <c r="A482" s="427"/>
      <c r="B482" s="462"/>
      <c r="C482" s="833" t="s">
        <v>1110</v>
      </c>
      <c r="D482" s="833"/>
      <c r="E482" s="834"/>
      <c r="F482" s="483"/>
      <c r="G482" s="439"/>
      <c r="H482" s="494"/>
      <c r="I482" s="494"/>
    </row>
    <row r="483" spans="1:9" s="145" customFormat="1" ht="13.8" x14ac:dyDescent="0.25">
      <c r="A483" s="427"/>
      <c r="B483" s="462"/>
      <c r="C483" s="833"/>
      <c r="D483" s="833"/>
      <c r="E483" s="834"/>
      <c r="F483" s="483"/>
      <c r="G483" s="439"/>
      <c r="H483" s="494"/>
      <c r="I483" s="494"/>
    </row>
    <row r="484" spans="1:9" s="145" customFormat="1" ht="13.8" x14ac:dyDescent="0.25">
      <c r="A484" s="427"/>
      <c r="B484" s="462"/>
      <c r="C484" s="368"/>
      <c r="D484" s="368"/>
      <c r="E484" s="368"/>
      <c r="F484" s="483"/>
      <c r="G484" s="439"/>
      <c r="H484" s="494"/>
      <c r="I484" s="494"/>
    </row>
    <row r="485" spans="1:9" s="145" customFormat="1" ht="13.8" x14ac:dyDescent="0.25">
      <c r="A485" s="427"/>
      <c r="B485" s="462" t="s">
        <v>1111</v>
      </c>
      <c r="C485" s="833" t="s">
        <v>1112</v>
      </c>
      <c r="D485" s="833"/>
      <c r="E485" s="834"/>
      <c r="F485" s="483"/>
      <c r="G485" s="439"/>
      <c r="H485" s="494"/>
      <c r="I485" s="494"/>
    </row>
    <row r="486" spans="1:9" s="145" customFormat="1" ht="13.8" x14ac:dyDescent="0.25">
      <c r="A486" s="427"/>
      <c r="B486" s="462"/>
      <c r="C486" s="833"/>
      <c r="D486" s="833"/>
      <c r="E486" s="834"/>
      <c r="F486" s="483"/>
      <c r="G486" s="439"/>
      <c r="H486" s="494"/>
      <c r="I486" s="494"/>
    </row>
    <row r="487" spans="1:9" s="145" customFormat="1" ht="13.8" x14ac:dyDescent="0.25">
      <c r="A487" s="427"/>
      <c r="B487" s="462"/>
      <c r="C487" s="833" t="s">
        <v>1113</v>
      </c>
      <c r="D487" s="833"/>
      <c r="E487" s="834"/>
      <c r="F487" s="483"/>
      <c r="G487" s="439"/>
      <c r="H487" s="494"/>
      <c r="I487" s="494"/>
    </row>
    <row r="488" spans="1:9" s="145" customFormat="1" ht="13.8" x14ac:dyDescent="0.25">
      <c r="A488" s="427"/>
      <c r="B488" s="462"/>
      <c r="C488" s="931" t="s">
        <v>1114</v>
      </c>
      <c r="D488" s="931"/>
      <c r="E488" s="932"/>
      <c r="F488" s="483"/>
      <c r="G488" s="439"/>
      <c r="H488" s="494"/>
      <c r="I488" s="494"/>
    </row>
    <row r="489" spans="1:9" s="145" customFormat="1" ht="13.8" x14ac:dyDescent="0.25">
      <c r="A489" s="427"/>
      <c r="B489" s="462"/>
      <c r="C489" s="931"/>
      <c r="D489" s="931"/>
      <c r="E489" s="932"/>
      <c r="F489" s="483"/>
      <c r="G489" s="439"/>
      <c r="H489" s="494"/>
      <c r="I489" s="494"/>
    </row>
    <row r="490" spans="1:9" s="145" customFormat="1" ht="13.8" x14ac:dyDescent="0.25">
      <c r="A490" s="427"/>
      <c r="B490" s="462"/>
      <c r="C490" s="911" t="s">
        <v>1115</v>
      </c>
      <c r="D490" s="911"/>
      <c r="E490" s="912"/>
      <c r="F490" s="483"/>
      <c r="G490" s="439"/>
      <c r="H490" s="494"/>
      <c r="I490" s="494"/>
    </row>
    <row r="491" spans="1:9" s="145" customFormat="1" ht="13.8" x14ac:dyDescent="0.25">
      <c r="A491" s="427"/>
      <c r="B491" s="462"/>
      <c r="C491" s="911"/>
      <c r="D491" s="911"/>
      <c r="E491" s="912"/>
      <c r="F491" s="483"/>
      <c r="G491" s="439"/>
      <c r="H491" s="494"/>
      <c r="I491" s="494"/>
    </row>
    <row r="492" spans="1:9" s="145" customFormat="1" ht="13.8" x14ac:dyDescent="0.25">
      <c r="A492" s="427"/>
      <c r="B492" s="462"/>
      <c r="C492" s="911" t="s">
        <v>1116</v>
      </c>
      <c r="D492" s="911"/>
      <c r="E492" s="912"/>
      <c r="F492" s="483"/>
      <c r="G492" s="439"/>
      <c r="H492" s="494"/>
      <c r="I492" s="494"/>
    </row>
    <row r="493" spans="1:9" s="145" customFormat="1" ht="13.8" x14ac:dyDescent="0.25">
      <c r="A493" s="427"/>
      <c r="B493" s="462"/>
      <c r="C493" s="911"/>
      <c r="D493" s="911"/>
      <c r="E493" s="912"/>
      <c r="F493" s="483"/>
      <c r="G493" s="439"/>
      <c r="H493" s="494"/>
      <c r="I493" s="494"/>
    </row>
    <row r="494" spans="1:9" s="145" customFormat="1" ht="13.8" x14ac:dyDescent="0.25">
      <c r="A494" s="427"/>
      <c r="B494" s="462"/>
      <c r="C494" s="931" t="s">
        <v>1117</v>
      </c>
      <c r="D494" s="931"/>
      <c r="E494" s="932"/>
      <c r="F494" s="483"/>
      <c r="G494" s="439"/>
      <c r="H494" s="494"/>
      <c r="I494" s="494"/>
    </row>
    <row r="495" spans="1:9" s="145" customFormat="1" ht="13.8" x14ac:dyDescent="0.25">
      <c r="A495" s="427"/>
      <c r="B495" s="462"/>
      <c r="C495" s="931"/>
      <c r="D495" s="931"/>
      <c r="E495" s="932"/>
      <c r="F495" s="483"/>
      <c r="G495" s="439"/>
      <c r="H495" s="494"/>
      <c r="I495" s="494"/>
    </row>
    <row r="496" spans="1:9" s="145" customFormat="1" ht="13.8" x14ac:dyDescent="0.25">
      <c r="A496" s="427"/>
      <c r="B496" s="462"/>
      <c r="C496" s="911" t="s">
        <v>1118</v>
      </c>
      <c r="D496" s="911"/>
      <c r="E496" s="912"/>
      <c r="F496" s="483"/>
      <c r="G496" s="439"/>
      <c r="H496" s="494"/>
      <c r="I496" s="494"/>
    </row>
    <row r="497" spans="1:9" s="145" customFormat="1" ht="13.8" x14ac:dyDescent="0.25">
      <c r="A497" s="427"/>
      <c r="B497" s="462"/>
      <c r="C497" s="911"/>
      <c r="D497" s="911"/>
      <c r="E497" s="912"/>
      <c r="F497" s="483"/>
      <c r="G497" s="439"/>
      <c r="H497" s="494"/>
      <c r="I497" s="494"/>
    </row>
    <row r="498" spans="1:9" s="145" customFormat="1" ht="13.8" x14ac:dyDescent="0.25">
      <c r="A498" s="427"/>
      <c r="B498" s="462"/>
      <c r="C498" s="911" t="s">
        <v>1119</v>
      </c>
      <c r="D498" s="911"/>
      <c r="E498" s="912"/>
      <c r="F498" s="483"/>
      <c r="G498" s="439"/>
      <c r="H498" s="494"/>
      <c r="I498" s="494"/>
    </row>
    <row r="499" spans="1:9" s="145" customFormat="1" ht="13.8" x14ac:dyDescent="0.25">
      <c r="A499" s="427"/>
      <c r="B499" s="462"/>
      <c r="C499" s="911"/>
      <c r="D499" s="911"/>
      <c r="E499" s="912"/>
      <c r="F499" s="483"/>
      <c r="G499" s="439"/>
      <c r="H499" s="494"/>
      <c r="I499" s="494"/>
    </row>
    <row r="500" spans="1:9" s="145" customFormat="1" ht="13.8" x14ac:dyDescent="0.25">
      <c r="A500" s="427"/>
      <c r="B500" s="462"/>
      <c r="C500" s="833"/>
      <c r="D500" s="833"/>
      <c r="E500" s="834"/>
      <c r="F500" s="483"/>
      <c r="G500" s="439"/>
      <c r="H500" s="494"/>
      <c r="I500" s="494"/>
    </row>
    <row r="501" spans="1:9" s="145" customFormat="1" ht="13.8" x14ac:dyDescent="0.25">
      <c r="A501" s="427"/>
      <c r="B501" s="173" t="s">
        <v>635</v>
      </c>
      <c r="C501" s="145" t="s">
        <v>636</v>
      </c>
      <c r="D501" s="416"/>
      <c r="E501" s="386"/>
      <c r="F501" s="483"/>
      <c r="G501" s="439"/>
      <c r="H501" s="494"/>
      <c r="I501" s="494"/>
    </row>
    <row r="502" spans="1:9" s="145" customFormat="1" ht="7.5" customHeight="1" x14ac:dyDescent="0.25">
      <c r="A502" s="427"/>
      <c r="B502" s="173"/>
      <c r="D502" s="416"/>
      <c r="E502" s="386"/>
      <c r="F502" s="483"/>
      <c r="G502" s="439"/>
      <c r="H502" s="494"/>
      <c r="I502" s="494"/>
    </row>
    <row r="503" spans="1:9" s="145" customFormat="1" ht="13.8" x14ac:dyDescent="0.25">
      <c r="A503" s="427"/>
      <c r="B503" s="173"/>
      <c r="C503" s="850" t="s">
        <v>637</v>
      </c>
      <c r="D503" s="850"/>
      <c r="E503" s="851"/>
      <c r="F503" s="483"/>
      <c r="G503" s="439"/>
      <c r="H503" s="494"/>
      <c r="I503" s="494"/>
    </row>
    <row r="504" spans="1:9" s="145" customFormat="1" ht="13.8" x14ac:dyDescent="0.25">
      <c r="A504" s="427"/>
      <c r="B504" s="462"/>
      <c r="C504" s="833"/>
      <c r="D504" s="833"/>
      <c r="E504" s="834"/>
      <c r="F504" s="483"/>
      <c r="G504" s="439"/>
      <c r="H504" s="494"/>
      <c r="I504" s="494"/>
    </row>
    <row r="505" spans="1:9" s="145" customFormat="1" ht="13.8" x14ac:dyDescent="0.25">
      <c r="A505" s="427"/>
      <c r="B505" s="462"/>
      <c r="C505" s="833"/>
      <c r="D505" s="833"/>
      <c r="E505" s="834"/>
      <c r="F505" s="483"/>
      <c r="G505" s="439"/>
      <c r="H505" s="494"/>
      <c r="I505" s="494"/>
    </row>
    <row r="506" spans="1:9" s="145" customFormat="1" ht="13.8" x14ac:dyDescent="0.25">
      <c r="A506" s="427"/>
      <c r="B506" s="462"/>
      <c r="C506" s="833"/>
      <c r="D506" s="833"/>
      <c r="E506" s="834"/>
      <c r="F506" s="483"/>
      <c r="G506" s="439"/>
      <c r="H506" s="494"/>
      <c r="I506" s="494"/>
    </row>
    <row r="507" spans="1:9" s="145" customFormat="1" ht="13.8" x14ac:dyDescent="0.25">
      <c r="A507" s="427"/>
      <c r="B507" s="462"/>
      <c r="C507" s="368"/>
      <c r="D507" s="368"/>
      <c r="E507" s="368"/>
      <c r="F507" s="483"/>
      <c r="G507" s="439"/>
      <c r="H507" s="494"/>
      <c r="I507" s="494"/>
    </row>
    <row r="508" spans="1:9" s="145" customFormat="1" ht="13.8" x14ac:dyDescent="0.25">
      <c r="A508" s="427"/>
      <c r="B508" s="462"/>
      <c r="C508" s="406" t="s">
        <v>638</v>
      </c>
      <c r="D508" s="368"/>
      <c r="E508" s="368"/>
      <c r="F508" s="483"/>
      <c r="G508" s="439"/>
      <c r="H508" s="494"/>
      <c r="I508" s="494"/>
    </row>
    <row r="509" spans="1:9" s="145" customFormat="1" ht="11.25" customHeight="1" x14ac:dyDescent="0.25">
      <c r="A509" s="427"/>
      <c r="B509" s="462"/>
      <c r="C509" s="462"/>
      <c r="D509" s="442"/>
      <c r="E509" s="442"/>
      <c r="F509" s="483"/>
      <c r="G509" s="439"/>
      <c r="H509" s="494"/>
      <c r="I509" s="494"/>
    </row>
    <row r="510" spans="1:9" s="145" customFormat="1" ht="13.8" x14ac:dyDescent="0.25">
      <c r="A510" s="427"/>
      <c r="B510" s="173" t="s">
        <v>639</v>
      </c>
      <c r="C510" s="145" t="s">
        <v>640</v>
      </c>
      <c r="E510" s="386"/>
      <c r="F510" s="483"/>
      <c r="G510" s="439"/>
      <c r="H510" s="494"/>
      <c r="I510" s="494"/>
    </row>
    <row r="511" spans="1:9" s="145" customFormat="1" ht="10.5" customHeight="1" x14ac:dyDescent="0.25">
      <c r="A511" s="427"/>
      <c r="B511" s="173"/>
      <c r="E511" s="386"/>
      <c r="F511" s="483"/>
      <c r="G511" s="439"/>
      <c r="H511" s="494"/>
      <c r="I511" s="494"/>
    </row>
    <row r="512" spans="1:9" s="145" customFormat="1" ht="13.8" x14ac:dyDescent="0.25">
      <c r="A512" s="427"/>
      <c r="B512" s="173"/>
      <c r="C512" s="850" t="s">
        <v>641</v>
      </c>
      <c r="D512" s="850"/>
      <c r="E512" s="851"/>
      <c r="F512" s="483"/>
      <c r="G512" s="439"/>
      <c r="H512" s="494"/>
      <c r="I512" s="494"/>
    </row>
    <row r="513" spans="1:9" s="145" customFormat="1" ht="13.8" x14ac:dyDescent="0.25">
      <c r="A513" s="427"/>
      <c r="B513" s="462"/>
      <c r="C513" s="833"/>
      <c r="D513" s="833"/>
      <c r="E513" s="834"/>
      <c r="F513" s="483"/>
      <c r="G513" s="439"/>
      <c r="H513" s="494"/>
      <c r="I513" s="494"/>
    </row>
    <row r="514" spans="1:9" s="145" customFormat="1" ht="13.8" x14ac:dyDescent="0.25">
      <c r="A514" s="427"/>
      <c r="B514" s="462"/>
      <c r="C514" s="833"/>
      <c r="D514" s="833"/>
      <c r="E514" s="834"/>
      <c r="F514" s="483"/>
      <c r="G514" s="439"/>
      <c r="H514" s="494"/>
      <c r="I514" s="494"/>
    </row>
    <row r="515" spans="1:9" s="145" customFormat="1" ht="13.8" x14ac:dyDescent="0.25">
      <c r="A515" s="427"/>
      <c r="B515" s="462"/>
      <c r="C515" s="833"/>
      <c r="D515" s="833"/>
      <c r="E515" s="834"/>
      <c r="F515" s="483"/>
      <c r="G515" s="439"/>
      <c r="H515" s="494"/>
      <c r="I515" s="494"/>
    </row>
    <row r="516" spans="1:9" s="145" customFormat="1" ht="13.8" x14ac:dyDescent="0.25">
      <c r="A516" s="427"/>
      <c r="B516" s="462"/>
      <c r="C516" s="462"/>
      <c r="D516" s="442"/>
      <c r="E516" s="442"/>
      <c r="F516" s="483"/>
      <c r="G516" s="439"/>
      <c r="H516" s="494"/>
      <c r="I516" s="494"/>
    </row>
    <row r="517" spans="1:9" s="145" customFormat="1" ht="13.8" x14ac:dyDescent="0.25">
      <c r="A517" s="427"/>
      <c r="B517" s="173" t="s">
        <v>651</v>
      </c>
      <c r="C517" s="850" t="s">
        <v>642</v>
      </c>
      <c r="D517" s="833"/>
      <c r="E517" s="834"/>
      <c r="F517" s="483"/>
      <c r="G517" s="439"/>
      <c r="H517" s="494"/>
      <c r="I517" s="494"/>
    </row>
    <row r="518" spans="1:9" s="145" customFormat="1" ht="12.75" customHeight="1" x14ac:dyDescent="0.25">
      <c r="A518" s="427"/>
      <c r="B518" s="173"/>
      <c r="E518" s="386"/>
      <c r="F518" s="483"/>
      <c r="G518" s="439"/>
      <c r="H518" s="494"/>
      <c r="I518" s="494"/>
    </row>
    <row r="519" spans="1:9" s="145" customFormat="1" ht="13.8" x14ac:dyDescent="0.25">
      <c r="A519" s="427"/>
      <c r="B519" s="144"/>
      <c r="C519" s="835" t="s">
        <v>946</v>
      </c>
      <c r="D519" s="835"/>
      <c r="E519" s="836"/>
      <c r="F519" s="483"/>
      <c r="G519" s="439"/>
      <c r="H519" s="494"/>
      <c r="I519" s="494"/>
    </row>
    <row r="520" spans="1:9" s="145" customFormat="1" ht="13.8" x14ac:dyDescent="0.25">
      <c r="A520" s="427"/>
      <c r="B520" s="144"/>
      <c r="C520" s="843"/>
      <c r="D520" s="843"/>
      <c r="E520" s="844"/>
      <c r="F520" s="483"/>
      <c r="G520" s="439"/>
      <c r="H520" s="494"/>
      <c r="I520" s="494"/>
    </row>
    <row r="521" spans="1:9" s="145" customFormat="1" ht="13.8" x14ac:dyDescent="0.25">
      <c r="A521" s="427"/>
      <c r="B521" s="353"/>
      <c r="C521" s="843"/>
      <c r="D521" s="843"/>
      <c r="E521" s="844"/>
      <c r="F521" s="483"/>
      <c r="G521" s="439"/>
      <c r="H521" s="494"/>
      <c r="I521" s="494"/>
    </row>
    <row r="522" spans="1:9" s="145" customFormat="1" ht="20.399999999999999" customHeight="1" x14ac:dyDescent="0.25">
      <c r="A522" s="427"/>
      <c r="B522" s="353"/>
      <c r="C522" s="843"/>
      <c r="D522" s="843"/>
      <c r="E522" s="844"/>
      <c r="F522" s="483"/>
      <c r="G522" s="439"/>
      <c r="H522" s="494"/>
      <c r="I522" s="494"/>
    </row>
    <row r="523" spans="1:9" s="145" customFormat="1" ht="85.2" customHeight="1" x14ac:dyDescent="0.25">
      <c r="A523" s="427"/>
      <c r="B523" s="403"/>
      <c r="C523" s="389"/>
      <c r="D523" s="389"/>
      <c r="E523" s="390"/>
      <c r="F523" s="483"/>
      <c r="G523" s="439"/>
      <c r="H523" s="494"/>
      <c r="I523" s="494"/>
    </row>
    <row r="524" spans="1:9" ht="9" customHeight="1" x14ac:dyDescent="0.3">
      <c r="A524" s="272"/>
      <c r="B524" s="273"/>
      <c r="C524" s="251"/>
      <c r="D524" s="251"/>
      <c r="E524" s="252"/>
      <c r="F524" s="284"/>
      <c r="G524" s="238"/>
      <c r="H524" s="121"/>
      <c r="I524" s="121"/>
    </row>
    <row r="525" spans="1:9" ht="20.25" customHeight="1" x14ac:dyDescent="0.3">
      <c r="A525" s="123"/>
      <c r="B525" s="837" t="s">
        <v>442</v>
      </c>
      <c r="C525" s="837"/>
      <c r="D525" s="125"/>
      <c r="E525" s="125" t="s">
        <v>429</v>
      </c>
      <c r="F525" s="126" t="str">
        <f>IF(SUM(F478:F524)=0,"",SUM(F478:F524))</f>
        <v/>
      </c>
      <c r="G525" s="126" t="str">
        <f>IF(SUM(G478:G524)=0,"",SUM(G478:G524))</f>
        <v/>
      </c>
      <c r="H525" s="121"/>
      <c r="I525" s="121"/>
    </row>
    <row r="526" spans="1:9" ht="7.5" customHeight="1" x14ac:dyDescent="0.3">
      <c r="A526" s="209"/>
      <c r="B526" s="116"/>
      <c r="D526" s="116"/>
      <c r="E526" s="116"/>
      <c r="F526" s="210"/>
      <c r="G526" s="210"/>
      <c r="H526" s="121"/>
      <c r="I526" s="121"/>
    </row>
    <row r="527" spans="1:9" s="145" customFormat="1" ht="13.8" x14ac:dyDescent="0.25">
      <c r="A527" s="471"/>
      <c r="B527" s="486" t="s">
        <v>619</v>
      </c>
      <c r="C527" s="487" t="s">
        <v>620</v>
      </c>
      <c r="F527" s="474"/>
      <c r="G527" s="474"/>
      <c r="H527" s="494"/>
      <c r="I527" s="494"/>
    </row>
    <row r="528" spans="1:9" s="145" customFormat="1" ht="13.8" x14ac:dyDescent="0.25">
      <c r="A528" s="471"/>
      <c r="B528" s="486"/>
      <c r="C528" s="487"/>
      <c r="F528" s="474"/>
      <c r="G528" s="474"/>
      <c r="H528" s="494"/>
      <c r="I528" s="494"/>
    </row>
    <row r="529" spans="1:9" s="145" customFormat="1" ht="13.8" x14ac:dyDescent="0.25">
      <c r="A529" s="471"/>
      <c r="B529" s="403"/>
      <c r="C529" s="835" t="s">
        <v>643</v>
      </c>
      <c r="D529" s="835"/>
      <c r="E529" s="836"/>
      <c r="F529" s="474"/>
      <c r="G529" s="474"/>
      <c r="H529" s="494"/>
      <c r="I529" s="494"/>
    </row>
    <row r="530" spans="1:9" s="145" customFormat="1" ht="13.8" x14ac:dyDescent="0.25">
      <c r="A530" s="471"/>
      <c r="B530" s="462"/>
      <c r="C530" s="833"/>
      <c r="D530" s="833"/>
      <c r="E530" s="834"/>
      <c r="F530" s="474"/>
      <c r="G530" s="474"/>
      <c r="H530" s="494"/>
      <c r="I530" s="494"/>
    </row>
    <row r="531" spans="1:9" s="145" customFormat="1" ht="13.8" x14ac:dyDescent="0.25">
      <c r="A531" s="471"/>
      <c r="B531" s="462"/>
      <c r="C531" s="833"/>
      <c r="D531" s="833"/>
      <c r="E531" s="834"/>
      <c r="F531" s="474"/>
      <c r="G531" s="474"/>
      <c r="H531" s="494"/>
      <c r="I531" s="494"/>
    </row>
    <row r="532" spans="1:9" s="145" customFormat="1" ht="13.8" x14ac:dyDescent="0.25">
      <c r="A532" s="471"/>
      <c r="B532" s="462"/>
      <c r="C532" s="833"/>
      <c r="D532" s="833"/>
      <c r="E532" s="834"/>
      <c r="F532" s="474"/>
      <c r="G532" s="474"/>
      <c r="H532" s="494"/>
      <c r="I532" s="494"/>
    </row>
    <row r="533" spans="1:9" s="145" customFormat="1" ht="13.8" x14ac:dyDescent="0.25">
      <c r="A533" s="471"/>
      <c r="B533" s="462"/>
      <c r="C533" s="368"/>
      <c r="D533" s="368"/>
      <c r="E533" s="368"/>
      <c r="F533" s="474"/>
      <c r="G533" s="474"/>
      <c r="H533" s="494"/>
      <c r="I533" s="494"/>
    </row>
    <row r="534" spans="1:9" s="145" customFormat="1" ht="13.8" x14ac:dyDescent="0.25">
      <c r="A534" s="471"/>
      <c r="B534" s="403" t="s">
        <v>317</v>
      </c>
      <c r="C534" s="835" t="s">
        <v>644</v>
      </c>
      <c r="D534" s="835"/>
      <c r="E534" s="836"/>
      <c r="F534" s="474"/>
      <c r="G534" s="474"/>
      <c r="H534" s="494"/>
      <c r="I534" s="494"/>
    </row>
    <row r="535" spans="1:9" s="145" customFormat="1" ht="13.8" x14ac:dyDescent="0.25">
      <c r="A535" s="471"/>
      <c r="B535" s="403"/>
      <c r="C535" s="389"/>
      <c r="D535" s="389"/>
      <c r="E535" s="390"/>
      <c r="F535" s="474"/>
      <c r="G535" s="474"/>
      <c r="H535" s="494"/>
      <c r="I535" s="494"/>
    </row>
    <row r="536" spans="1:9" s="145" customFormat="1" ht="13.8" x14ac:dyDescent="0.25">
      <c r="A536" s="471"/>
      <c r="B536" s="403"/>
      <c r="C536" s="835" t="s">
        <v>645</v>
      </c>
      <c r="D536" s="835"/>
      <c r="E536" s="836"/>
      <c r="F536" s="474"/>
      <c r="G536" s="474"/>
      <c r="H536" s="494"/>
      <c r="I536" s="494"/>
    </row>
    <row r="537" spans="1:9" s="145" customFormat="1" ht="13.8" x14ac:dyDescent="0.25">
      <c r="A537" s="471"/>
      <c r="B537" s="462"/>
      <c r="C537" s="833"/>
      <c r="D537" s="833"/>
      <c r="E537" s="834"/>
      <c r="F537" s="474"/>
      <c r="G537" s="474"/>
      <c r="H537" s="494"/>
      <c r="I537" s="494"/>
    </row>
    <row r="538" spans="1:9" s="145" customFormat="1" ht="13.8" x14ac:dyDescent="0.25">
      <c r="A538" s="471"/>
      <c r="B538" s="462"/>
      <c r="C538" s="833"/>
      <c r="D538" s="833"/>
      <c r="E538" s="834"/>
      <c r="F538" s="474"/>
      <c r="G538" s="474"/>
      <c r="H538" s="494"/>
      <c r="I538" s="494"/>
    </row>
    <row r="539" spans="1:9" s="145" customFormat="1" ht="3" customHeight="1" x14ac:dyDescent="0.25">
      <c r="A539" s="471"/>
      <c r="B539" s="462"/>
      <c r="C539" s="368"/>
      <c r="D539" s="368"/>
      <c r="E539" s="368"/>
      <c r="F539" s="474"/>
      <c r="G539" s="474"/>
      <c r="H539" s="494"/>
      <c r="I539" s="494"/>
    </row>
    <row r="540" spans="1:9" s="145" customFormat="1" ht="13.8" x14ac:dyDescent="0.25">
      <c r="A540" s="471"/>
      <c r="B540" s="462"/>
      <c r="C540" s="907" t="s">
        <v>646</v>
      </c>
      <c r="D540" s="907"/>
      <c r="E540" s="908"/>
      <c r="F540" s="474"/>
      <c r="G540" s="474"/>
      <c r="H540" s="494"/>
      <c r="I540" s="494"/>
    </row>
    <row r="541" spans="1:9" s="145" customFormat="1" ht="3" customHeight="1" x14ac:dyDescent="0.25">
      <c r="A541" s="471"/>
      <c r="B541" s="462"/>
      <c r="C541" s="463"/>
      <c r="D541" s="463"/>
      <c r="E541" s="464"/>
      <c r="F541" s="474"/>
      <c r="G541" s="474"/>
      <c r="H541" s="494"/>
      <c r="I541" s="494"/>
    </row>
    <row r="542" spans="1:9" s="145" customFormat="1" ht="13.8" x14ac:dyDescent="0.25">
      <c r="A542" s="471"/>
      <c r="B542" s="462"/>
      <c r="C542" s="907" t="s">
        <v>647</v>
      </c>
      <c r="D542" s="907"/>
      <c r="E542" s="908"/>
      <c r="F542" s="474"/>
      <c r="G542" s="474"/>
      <c r="H542" s="494"/>
      <c r="I542" s="494"/>
    </row>
    <row r="543" spans="1:9" s="145" customFormat="1" ht="13.8" x14ac:dyDescent="0.25">
      <c r="A543" s="471"/>
      <c r="B543" s="462"/>
      <c r="C543" s="906"/>
      <c r="D543" s="906"/>
      <c r="E543" s="909"/>
      <c r="F543" s="474"/>
      <c r="G543" s="474"/>
      <c r="H543" s="494"/>
      <c r="I543" s="494"/>
    </row>
    <row r="544" spans="1:9" s="145" customFormat="1" ht="3" customHeight="1" x14ac:dyDescent="0.25">
      <c r="A544" s="471"/>
      <c r="B544" s="462"/>
      <c r="C544" s="456"/>
      <c r="D544" s="456"/>
      <c r="E544" s="456"/>
      <c r="F544" s="474"/>
      <c r="G544" s="474"/>
      <c r="H544" s="494"/>
      <c r="I544" s="494"/>
    </row>
    <row r="545" spans="1:12" s="145" customFormat="1" ht="13.8" x14ac:dyDescent="0.25">
      <c r="A545" s="471"/>
      <c r="B545" s="462"/>
      <c r="C545" s="907" t="s">
        <v>648</v>
      </c>
      <c r="D545" s="907"/>
      <c r="E545" s="908"/>
      <c r="F545" s="474"/>
      <c r="G545" s="474"/>
      <c r="H545" s="494"/>
      <c r="I545" s="494"/>
    </row>
    <row r="546" spans="1:12" s="145" customFormat="1" ht="3" customHeight="1" x14ac:dyDescent="0.25">
      <c r="A546" s="471"/>
      <c r="B546" s="462"/>
      <c r="C546" s="463"/>
      <c r="D546" s="463"/>
      <c r="E546" s="464"/>
      <c r="F546" s="474"/>
      <c r="G546" s="474"/>
      <c r="H546" s="494"/>
      <c r="I546" s="494"/>
    </row>
    <row r="547" spans="1:12" s="145" customFormat="1" ht="13.8" x14ac:dyDescent="0.25">
      <c r="A547" s="471"/>
      <c r="B547" s="462"/>
      <c r="C547" s="907" t="s">
        <v>649</v>
      </c>
      <c r="D547" s="907"/>
      <c r="E547" s="908"/>
      <c r="F547" s="474"/>
      <c r="G547" s="474"/>
      <c r="H547" s="494"/>
      <c r="I547" s="494"/>
    </row>
    <row r="548" spans="1:12" s="145" customFormat="1" ht="13.8" x14ac:dyDescent="0.25">
      <c r="A548" s="471"/>
      <c r="B548" s="462"/>
      <c r="C548" s="906"/>
      <c r="D548" s="906"/>
      <c r="E548" s="909"/>
      <c r="F548" s="474"/>
      <c r="G548" s="474"/>
      <c r="H548" s="494"/>
      <c r="I548" s="494"/>
    </row>
    <row r="549" spans="1:12" s="145" customFormat="1" ht="3" customHeight="1" x14ac:dyDescent="0.25">
      <c r="A549" s="471"/>
      <c r="B549" s="462"/>
      <c r="C549" s="456"/>
      <c r="D549" s="456"/>
      <c r="E549" s="456"/>
      <c r="F549" s="474"/>
      <c r="G549" s="474"/>
      <c r="H549" s="494"/>
      <c r="I549" s="494"/>
    </row>
    <row r="550" spans="1:12" s="145" customFormat="1" ht="13.8" x14ac:dyDescent="0.25">
      <c r="A550" s="471"/>
      <c r="B550" s="462"/>
      <c r="C550" s="907" t="s">
        <v>650</v>
      </c>
      <c r="D550" s="907"/>
      <c r="E550" s="908"/>
      <c r="F550" s="474"/>
      <c r="G550" s="474"/>
      <c r="H550" s="494"/>
      <c r="I550" s="494"/>
    </row>
    <row r="551" spans="1:12" s="145" customFormat="1" ht="13.8" x14ac:dyDescent="0.25">
      <c r="A551" s="471"/>
      <c r="B551" s="462"/>
      <c r="C551" s="906"/>
      <c r="D551" s="906"/>
      <c r="E551" s="909"/>
      <c r="F551" s="474"/>
      <c r="G551" s="474"/>
      <c r="H551" s="494"/>
      <c r="I551" s="494"/>
    </row>
    <row r="552" spans="1:12" s="145" customFormat="1" ht="3" customHeight="1" x14ac:dyDescent="0.25">
      <c r="A552" s="471"/>
      <c r="B552" s="462"/>
      <c r="C552" s="456"/>
      <c r="D552" s="456"/>
      <c r="E552" s="457"/>
      <c r="F552" s="474"/>
      <c r="G552" s="474"/>
      <c r="H552" s="494"/>
      <c r="I552" s="494"/>
    </row>
    <row r="553" spans="1:12" s="145" customFormat="1" ht="15" x14ac:dyDescent="0.25">
      <c r="A553" s="471"/>
      <c r="B553" s="124"/>
      <c r="C553" s="907" t="s">
        <v>947</v>
      </c>
      <c r="D553" s="907"/>
      <c r="E553" s="908"/>
      <c r="F553" s="474"/>
      <c r="G553" s="474"/>
      <c r="H553" s="494"/>
      <c r="I553" s="494"/>
    </row>
    <row r="554" spans="1:12" s="145" customFormat="1" ht="13.8" x14ac:dyDescent="0.25">
      <c r="A554" s="471"/>
      <c r="B554" s="486"/>
      <c r="C554" s="487"/>
      <c r="F554" s="474"/>
      <c r="G554" s="474"/>
      <c r="H554" s="494"/>
      <c r="I554" s="494"/>
    </row>
    <row r="555" spans="1:12" s="145" customFormat="1" ht="13.8" x14ac:dyDescent="0.25">
      <c r="A555" s="471"/>
      <c r="B555" s="173" t="s">
        <v>318</v>
      </c>
      <c r="C555" s="145" t="s">
        <v>948</v>
      </c>
      <c r="D555" s="416"/>
      <c r="E555" s="386"/>
      <c r="F555" s="474"/>
      <c r="G555" s="474"/>
      <c r="H555" s="494"/>
      <c r="I555" s="494"/>
    </row>
    <row r="556" spans="1:12" s="145" customFormat="1" ht="3.75" customHeight="1" x14ac:dyDescent="0.25">
      <c r="A556" s="471"/>
      <c r="B556" s="173"/>
      <c r="D556" s="416"/>
      <c r="E556" s="386"/>
      <c r="F556" s="474"/>
      <c r="G556" s="474"/>
      <c r="H556" s="494"/>
      <c r="I556" s="494"/>
    </row>
    <row r="557" spans="1:12" s="145" customFormat="1" ht="15" customHeight="1" x14ac:dyDescent="0.25">
      <c r="A557" s="471"/>
      <c r="B557" s="173"/>
      <c r="C557" s="859" t="s">
        <v>1027</v>
      </c>
      <c r="D557" s="859"/>
      <c r="E557" s="860"/>
      <c r="F557" s="474"/>
      <c r="G557" s="474"/>
      <c r="H557" s="494"/>
      <c r="I557" s="494"/>
      <c r="J557" s="478"/>
      <c r="K557" s="478"/>
      <c r="L557"/>
    </row>
    <row r="558" spans="1:12" s="145" customFormat="1" ht="13.8" x14ac:dyDescent="0.25">
      <c r="A558" s="471"/>
      <c r="B558" s="173"/>
      <c r="C558" s="859"/>
      <c r="D558" s="859"/>
      <c r="E558" s="860"/>
      <c r="F558" s="474"/>
      <c r="G558" s="474"/>
      <c r="H558" s="494"/>
      <c r="I558" s="494"/>
      <c r="J558"/>
      <c r="K558" s="478"/>
      <c r="L558" s="478"/>
    </row>
    <row r="559" spans="1:12" s="145" customFormat="1" ht="13.8" x14ac:dyDescent="0.25">
      <c r="A559" s="471"/>
      <c r="B559" s="173"/>
      <c r="C559" s="859"/>
      <c r="D559" s="859"/>
      <c r="E559" s="860"/>
      <c r="F559" s="474"/>
      <c r="G559" s="474"/>
      <c r="H559" s="494"/>
      <c r="I559" s="494"/>
      <c r="J559"/>
      <c r="K559" s="478"/>
      <c r="L559" s="478"/>
    </row>
    <row r="560" spans="1:12" s="145" customFormat="1" ht="10.5" customHeight="1" x14ac:dyDescent="0.25">
      <c r="A560" s="471"/>
      <c r="B560" s="173"/>
      <c r="C560" s="353"/>
      <c r="D560" s="353"/>
      <c r="E560" s="404"/>
      <c r="F560" s="474"/>
      <c r="G560" s="474"/>
      <c r="H560" s="494"/>
      <c r="I560" s="494"/>
      <c r="J560"/>
      <c r="K560" s="478"/>
      <c r="L560" s="478"/>
    </row>
    <row r="561" spans="1:12" s="145" customFormat="1" ht="13.8" x14ac:dyDescent="0.25">
      <c r="A561" s="471"/>
      <c r="B561" s="173" t="s">
        <v>950</v>
      </c>
      <c r="C561" s="145" t="s">
        <v>949</v>
      </c>
      <c r="D561" s="353"/>
      <c r="E561" s="404"/>
      <c r="F561" s="474"/>
      <c r="G561" s="474"/>
      <c r="H561" s="494"/>
      <c r="I561" s="494"/>
      <c r="J561"/>
      <c r="K561" s="478"/>
      <c r="L561" s="478"/>
    </row>
    <row r="562" spans="1:12" s="145" customFormat="1" ht="6" customHeight="1" x14ac:dyDescent="0.25">
      <c r="A562" s="471"/>
      <c r="B562" s="173"/>
      <c r="C562" s="353"/>
      <c r="D562" s="353"/>
      <c r="E562" s="404"/>
      <c r="F562" s="474"/>
      <c r="G562" s="474"/>
      <c r="H562" s="494"/>
      <c r="I562" s="494"/>
      <c r="J562"/>
      <c r="K562" s="478"/>
      <c r="L562" s="478"/>
    </row>
    <row r="563" spans="1:12" s="145" customFormat="1" ht="13.8" x14ac:dyDescent="0.25">
      <c r="A563" s="471"/>
      <c r="B563" s="173"/>
      <c r="C563" s="859" t="s">
        <v>1120</v>
      </c>
      <c r="D563" s="859"/>
      <c r="E563" s="860"/>
      <c r="F563" s="474"/>
      <c r="G563" s="474"/>
      <c r="H563" s="494"/>
      <c r="I563" s="494"/>
      <c r="J563" s="478"/>
      <c r="K563"/>
      <c r="L563"/>
    </row>
    <row r="564" spans="1:12" s="145" customFormat="1" ht="13.8" x14ac:dyDescent="0.25">
      <c r="A564" s="471"/>
      <c r="B564" s="173"/>
      <c r="C564" s="859"/>
      <c r="D564" s="859"/>
      <c r="E564" s="860"/>
      <c r="F564" s="474"/>
      <c r="G564" s="474"/>
      <c r="H564" s="494"/>
      <c r="I564" s="494"/>
      <c r="J564" s="478"/>
      <c r="K564"/>
      <c r="L564"/>
    </row>
    <row r="565" spans="1:12" s="145" customFormat="1" ht="13.8" x14ac:dyDescent="0.25">
      <c r="A565" s="471"/>
      <c r="B565" s="173"/>
      <c r="C565" s="859"/>
      <c r="D565" s="859"/>
      <c r="E565" s="860"/>
      <c r="F565" s="474"/>
      <c r="G565" s="474"/>
      <c r="H565" s="494"/>
      <c r="I565" s="494"/>
      <c r="J565" s="478"/>
      <c r="K565" s="478"/>
      <c r="L565"/>
    </row>
    <row r="566" spans="1:12" s="145" customFormat="1" ht="9" customHeight="1" x14ac:dyDescent="0.25">
      <c r="A566" s="471"/>
      <c r="B566" s="173"/>
      <c r="D566" s="445"/>
      <c r="E566" s="445"/>
      <c r="F566" s="474"/>
      <c r="G566" s="474"/>
      <c r="H566" s="494"/>
      <c r="I566" s="494"/>
      <c r="J566"/>
      <c r="K566" s="478"/>
      <c r="L566" s="478"/>
    </row>
    <row r="567" spans="1:12" s="145" customFormat="1" ht="13.8" x14ac:dyDescent="0.25">
      <c r="A567" s="471"/>
      <c r="B567" s="173" t="s">
        <v>320</v>
      </c>
      <c r="C567" s="145" t="s">
        <v>652</v>
      </c>
      <c r="D567" s="416"/>
      <c r="E567" s="386"/>
      <c r="F567" s="474"/>
      <c r="G567" s="474"/>
      <c r="H567" s="494"/>
      <c r="I567" s="494"/>
      <c r="J567"/>
      <c r="K567" s="478"/>
      <c r="L567" s="478"/>
    </row>
    <row r="568" spans="1:12" s="145" customFormat="1" ht="3.75" customHeight="1" x14ac:dyDescent="0.25">
      <c r="A568" s="471"/>
      <c r="B568" s="173"/>
      <c r="D568" s="416"/>
      <c r="E568" s="386"/>
      <c r="F568" s="474"/>
      <c r="G568" s="474"/>
      <c r="H568" s="494"/>
      <c r="I568" s="494"/>
    </row>
    <row r="569" spans="1:12" s="145" customFormat="1" ht="13.8" x14ac:dyDescent="0.25">
      <c r="A569" s="471"/>
      <c r="B569" s="173"/>
      <c r="C569" s="850" t="s">
        <v>653</v>
      </c>
      <c r="D569" s="850"/>
      <c r="E569" s="851"/>
      <c r="F569" s="474"/>
      <c r="G569" s="474"/>
      <c r="H569" s="494"/>
      <c r="I569" s="494"/>
    </row>
    <row r="570" spans="1:12" s="145" customFormat="1" ht="13.8" x14ac:dyDescent="0.25">
      <c r="A570" s="471"/>
      <c r="B570" s="173"/>
      <c r="C570" s="833"/>
      <c r="D570" s="833"/>
      <c r="E570" s="834"/>
      <c r="F570" s="474"/>
      <c r="G570" s="474"/>
      <c r="H570" s="494"/>
      <c r="I570" s="494"/>
    </row>
    <row r="571" spans="1:12" s="145" customFormat="1" ht="13.8" x14ac:dyDescent="0.25">
      <c r="A571" s="471"/>
      <c r="B571" s="173"/>
      <c r="C571" s="833"/>
      <c r="D571" s="833"/>
      <c r="E571" s="834"/>
      <c r="F571" s="474"/>
      <c r="G571" s="474"/>
      <c r="H571" s="494"/>
      <c r="I571" s="494"/>
    </row>
    <row r="572" spans="1:12" s="145" customFormat="1" ht="13.8" x14ac:dyDescent="0.25">
      <c r="A572" s="471"/>
      <c r="B572" s="173"/>
      <c r="C572" s="833"/>
      <c r="D572" s="833"/>
      <c r="E572" s="834"/>
      <c r="F572" s="474"/>
      <c r="G572" s="474"/>
      <c r="H572" s="494"/>
      <c r="I572" s="494"/>
    </row>
    <row r="573" spans="1:12" s="145" customFormat="1" ht="2.25" customHeight="1" x14ac:dyDescent="0.25">
      <c r="A573" s="471"/>
      <c r="B573" s="173"/>
      <c r="D573" s="445"/>
      <c r="E573" s="445"/>
      <c r="F573" s="474"/>
      <c r="G573" s="474"/>
      <c r="H573" s="494"/>
      <c r="I573" s="494"/>
    </row>
    <row r="574" spans="1:12" s="145" customFormat="1" ht="13.8" x14ac:dyDescent="0.25">
      <c r="A574" s="471"/>
      <c r="B574" s="173"/>
      <c r="C574" s="833" t="s">
        <v>319</v>
      </c>
      <c r="D574" s="833"/>
      <c r="E574" s="834"/>
      <c r="F574" s="474"/>
      <c r="G574" s="474"/>
      <c r="H574" s="494"/>
      <c r="I574" s="494"/>
    </row>
    <row r="575" spans="1:12" s="145" customFormat="1" ht="13.8" x14ac:dyDescent="0.25">
      <c r="A575" s="471"/>
      <c r="B575" s="173"/>
      <c r="C575" s="833"/>
      <c r="D575" s="833"/>
      <c r="E575" s="834"/>
      <c r="F575" s="474"/>
      <c r="G575" s="474"/>
      <c r="H575" s="494"/>
      <c r="I575" s="494"/>
    </row>
    <row r="576" spans="1:12" s="145" customFormat="1" ht="13.8" x14ac:dyDescent="0.25">
      <c r="A576" s="471"/>
      <c r="B576" s="173"/>
      <c r="C576" s="833"/>
      <c r="D576" s="833"/>
      <c r="E576" s="834"/>
      <c r="F576" s="474"/>
      <c r="G576" s="474"/>
      <c r="H576" s="494"/>
      <c r="I576" s="494"/>
    </row>
    <row r="577" spans="1:9" s="145" customFormat="1" ht="13.8" x14ac:dyDescent="0.25">
      <c r="A577" s="471"/>
      <c r="B577" s="173"/>
      <c r="C577" s="368"/>
      <c r="D577" s="368"/>
      <c r="E577" s="368"/>
      <c r="F577" s="474"/>
      <c r="G577" s="474"/>
      <c r="H577" s="494"/>
      <c r="I577" s="494"/>
    </row>
    <row r="578" spans="1:9" s="145" customFormat="1" ht="88.2" customHeight="1" x14ac:dyDescent="0.25">
      <c r="A578" s="471"/>
      <c r="B578" s="173"/>
      <c r="D578" s="445"/>
      <c r="E578" s="445"/>
      <c r="F578" s="474"/>
      <c r="G578" s="474"/>
      <c r="H578" s="494"/>
      <c r="I578" s="494"/>
    </row>
    <row r="579" spans="1:9" x14ac:dyDescent="0.3">
      <c r="A579" s="207"/>
      <c r="B579" s="256"/>
      <c r="C579" s="278"/>
      <c r="D579" s="203"/>
      <c r="E579" s="163"/>
      <c r="F579" s="208"/>
      <c r="G579" s="210"/>
      <c r="H579" s="121"/>
      <c r="I579" s="121"/>
    </row>
    <row r="580" spans="1:9" ht="20.25" customHeight="1" x14ac:dyDescent="0.3">
      <c r="A580" s="123"/>
      <c r="B580" s="837" t="s">
        <v>442</v>
      </c>
      <c r="C580" s="837"/>
      <c r="D580" s="125"/>
      <c r="E580" s="125" t="s">
        <v>429</v>
      </c>
      <c r="F580" s="126" t="str">
        <f>IF(SUM(F527:F579)=0,"",SUM(F527:F579))</f>
        <v/>
      </c>
      <c r="G580" s="126" t="str">
        <f>IF(SUM(G527:G579)=0,"",SUM(G527:G579))</f>
        <v/>
      </c>
      <c r="H580" s="121"/>
      <c r="I580" s="121"/>
    </row>
    <row r="581" spans="1:9" x14ac:dyDescent="0.3">
      <c r="A581" s="209"/>
      <c r="F581" s="210"/>
      <c r="G581" s="210"/>
      <c r="H581" s="121"/>
      <c r="I581" s="121"/>
    </row>
    <row r="582" spans="1:9" s="145" customFormat="1" ht="13.8" x14ac:dyDescent="0.25">
      <c r="A582" s="471"/>
      <c r="B582" s="486" t="s">
        <v>619</v>
      </c>
      <c r="C582" s="487" t="s">
        <v>620</v>
      </c>
      <c r="D582" s="445"/>
      <c r="E582" s="445"/>
      <c r="F582" s="474"/>
      <c r="G582" s="474"/>
      <c r="H582" s="494"/>
      <c r="I582" s="494"/>
    </row>
    <row r="583" spans="1:9" s="145" customFormat="1" ht="13.8" x14ac:dyDescent="0.25">
      <c r="A583" s="471"/>
      <c r="B583" s="486"/>
      <c r="C583" s="487"/>
      <c r="D583" s="445"/>
      <c r="E583" s="445"/>
      <c r="F583" s="474"/>
      <c r="G583" s="474"/>
      <c r="H583" s="494"/>
      <c r="I583" s="494"/>
    </row>
    <row r="584" spans="1:9" s="145" customFormat="1" ht="13.8" x14ac:dyDescent="0.25">
      <c r="A584" s="471"/>
      <c r="B584" s="173" t="s">
        <v>321</v>
      </c>
      <c r="C584" s="145" t="s">
        <v>322</v>
      </c>
      <c r="D584" s="445"/>
      <c r="E584" s="445"/>
      <c r="F584" s="474"/>
      <c r="G584" s="474"/>
      <c r="H584" s="494"/>
      <c r="I584" s="494"/>
    </row>
    <row r="585" spans="1:9" s="145" customFormat="1" ht="8.25" customHeight="1" x14ac:dyDescent="0.25">
      <c r="A585" s="471"/>
      <c r="B585" s="173"/>
      <c r="D585" s="445"/>
      <c r="E585" s="445"/>
      <c r="F585" s="474"/>
      <c r="G585" s="474"/>
      <c r="H585" s="494"/>
      <c r="I585" s="494"/>
    </row>
    <row r="586" spans="1:9" s="145" customFormat="1" ht="13.8" x14ac:dyDescent="0.25">
      <c r="A586" s="471"/>
      <c r="B586" s="173"/>
      <c r="C586" s="843" t="s">
        <v>323</v>
      </c>
      <c r="D586" s="833"/>
      <c r="E586" s="834"/>
      <c r="F586" s="474"/>
      <c r="G586" s="474"/>
      <c r="H586" s="494"/>
      <c r="I586" s="494"/>
    </row>
    <row r="587" spans="1:9" s="145" customFormat="1" ht="13.8" x14ac:dyDescent="0.25">
      <c r="A587" s="471"/>
      <c r="B587" s="173"/>
      <c r="C587" s="833"/>
      <c r="D587" s="833"/>
      <c r="E587" s="834"/>
      <c r="F587" s="474"/>
      <c r="G587" s="474"/>
      <c r="H587" s="494"/>
      <c r="I587" s="494"/>
    </row>
    <row r="588" spans="1:9" s="145" customFormat="1" ht="13.8" x14ac:dyDescent="0.25">
      <c r="A588" s="471"/>
      <c r="B588" s="173"/>
      <c r="C588" s="833"/>
      <c r="D588" s="833"/>
      <c r="E588" s="834"/>
      <c r="F588" s="474"/>
      <c r="G588" s="474"/>
      <c r="H588" s="494"/>
      <c r="I588" s="494"/>
    </row>
    <row r="589" spans="1:9" s="145" customFormat="1" ht="2.25" customHeight="1" x14ac:dyDescent="0.25">
      <c r="A589" s="471"/>
      <c r="B589" s="173"/>
      <c r="D589" s="445"/>
      <c r="E589" s="445"/>
      <c r="F589" s="474"/>
      <c r="G589" s="474"/>
      <c r="H589" s="494"/>
      <c r="I589" s="494"/>
    </row>
    <row r="590" spans="1:9" s="145" customFormat="1" ht="13.8" x14ac:dyDescent="0.25">
      <c r="A590" s="471"/>
      <c r="B590" s="173"/>
      <c r="C590" s="833" t="s">
        <v>324</v>
      </c>
      <c r="D590" s="833"/>
      <c r="E590" s="834"/>
      <c r="F590" s="474"/>
      <c r="G590" s="474"/>
      <c r="H590" s="494"/>
      <c r="I590" s="494"/>
    </row>
    <row r="591" spans="1:9" s="145" customFormat="1" ht="13.8" x14ac:dyDescent="0.25">
      <c r="A591" s="471"/>
      <c r="B591" s="173"/>
      <c r="C591" s="833"/>
      <c r="D591" s="833"/>
      <c r="E591" s="834"/>
      <c r="F591" s="474"/>
      <c r="G591" s="474"/>
      <c r="H591" s="494"/>
      <c r="I591" s="494"/>
    </row>
    <row r="592" spans="1:9" s="145" customFormat="1" ht="13.8" x14ac:dyDescent="0.25">
      <c r="A592" s="471"/>
      <c r="B592" s="403"/>
      <c r="C592" s="368"/>
      <c r="D592" s="368"/>
      <c r="E592" s="368"/>
      <c r="F592" s="474"/>
      <c r="G592" s="474"/>
      <c r="H592" s="494"/>
      <c r="I592" s="494"/>
    </row>
    <row r="593" spans="1:9" s="145" customFormat="1" ht="13.8" x14ac:dyDescent="0.25">
      <c r="A593" s="471"/>
      <c r="B593" s="403"/>
      <c r="C593" s="910" t="s">
        <v>654</v>
      </c>
      <c r="D593" s="850"/>
      <c r="E593" s="851"/>
      <c r="F593" s="474"/>
      <c r="G593" s="474"/>
      <c r="H593" s="494"/>
      <c r="I593" s="494"/>
    </row>
    <row r="594" spans="1:9" s="145" customFormat="1" ht="13.8" x14ac:dyDescent="0.25">
      <c r="A594" s="471"/>
      <c r="B594" s="403"/>
      <c r="C594" s="833"/>
      <c r="D594" s="833"/>
      <c r="E594" s="834"/>
      <c r="F594" s="474"/>
      <c r="G594" s="474"/>
      <c r="H594" s="494"/>
      <c r="I594" s="494"/>
    </row>
    <row r="595" spans="1:9" s="145" customFormat="1" ht="13.8" x14ac:dyDescent="0.25">
      <c r="A595" s="471"/>
      <c r="B595" s="403"/>
      <c r="C595" s="368"/>
      <c r="D595" s="368"/>
      <c r="E595" s="368"/>
      <c r="F595" s="474"/>
      <c r="G595" s="474"/>
      <c r="H595" s="494"/>
      <c r="I595" s="494"/>
    </row>
    <row r="596" spans="1:9" s="145" customFormat="1" ht="13.8" x14ac:dyDescent="0.25">
      <c r="A596" s="471"/>
      <c r="B596" s="403" t="s">
        <v>325</v>
      </c>
      <c r="C596" s="368" t="s">
        <v>326</v>
      </c>
      <c r="D596" s="368"/>
      <c r="E596" s="368"/>
      <c r="F596" s="474"/>
      <c r="G596" s="474"/>
      <c r="H596" s="494"/>
      <c r="I596" s="494"/>
    </row>
    <row r="597" spans="1:9" s="145" customFormat="1" ht="8.25" customHeight="1" x14ac:dyDescent="0.25">
      <c r="A597" s="471"/>
      <c r="B597" s="403"/>
      <c r="C597" s="368"/>
      <c r="D597" s="368"/>
      <c r="E597" s="368"/>
      <c r="F597" s="474"/>
      <c r="G597" s="474"/>
      <c r="H597" s="494"/>
      <c r="I597" s="494"/>
    </row>
    <row r="598" spans="1:9" s="145" customFormat="1" ht="13.8" x14ac:dyDescent="0.25">
      <c r="A598" s="471"/>
      <c r="B598" s="403"/>
      <c r="C598" s="833" t="s">
        <v>327</v>
      </c>
      <c r="D598" s="833"/>
      <c r="E598" s="834"/>
      <c r="F598" s="474"/>
      <c r="G598" s="474"/>
      <c r="H598" s="494"/>
      <c r="I598" s="494"/>
    </row>
    <row r="599" spans="1:9" s="145" customFormat="1" ht="13.8" x14ac:dyDescent="0.25">
      <c r="A599" s="471"/>
      <c r="B599" s="403"/>
      <c r="C599" s="833"/>
      <c r="D599" s="833"/>
      <c r="E599" s="834"/>
      <c r="F599" s="474"/>
      <c r="G599" s="474"/>
      <c r="H599" s="494"/>
      <c r="I599" s="494"/>
    </row>
    <row r="600" spans="1:9" s="145" customFormat="1" ht="13.8" x14ac:dyDescent="0.25">
      <c r="A600" s="471"/>
      <c r="B600" s="403"/>
      <c r="C600" s="833"/>
      <c r="D600" s="833"/>
      <c r="E600" s="834"/>
      <c r="F600" s="474"/>
      <c r="G600" s="474"/>
      <c r="H600" s="494"/>
      <c r="I600" s="494"/>
    </row>
    <row r="601" spans="1:9" s="145" customFormat="1" ht="13.8" x14ac:dyDescent="0.25">
      <c r="A601" s="471"/>
      <c r="B601" s="403"/>
      <c r="C601" s="833"/>
      <c r="D601" s="833"/>
      <c r="E601" s="833"/>
      <c r="F601" s="474"/>
      <c r="G601" s="474"/>
      <c r="H601" s="494"/>
      <c r="I601" s="494"/>
    </row>
    <row r="602" spans="1:9" s="145" customFormat="1" ht="13.8" x14ac:dyDescent="0.25">
      <c r="A602" s="471"/>
      <c r="B602" s="403"/>
      <c r="C602" s="368"/>
      <c r="D602" s="368"/>
      <c r="E602" s="368"/>
      <c r="F602" s="474"/>
      <c r="G602" s="474"/>
      <c r="H602" s="494"/>
      <c r="I602" s="494"/>
    </row>
    <row r="603" spans="1:9" s="145" customFormat="1" ht="13.8" x14ac:dyDescent="0.25">
      <c r="A603" s="471"/>
      <c r="B603" s="403" t="s">
        <v>328</v>
      </c>
      <c r="C603" s="368" t="s">
        <v>329</v>
      </c>
      <c r="D603" s="368"/>
      <c r="E603" s="368"/>
      <c r="F603" s="474"/>
      <c r="G603" s="474"/>
      <c r="H603" s="494"/>
      <c r="I603" s="494"/>
    </row>
    <row r="604" spans="1:9" s="145" customFormat="1" ht="7.5" customHeight="1" x14ac:dyDescent="0.25">
      <c r="A604" s="471"/>
      <c r="B604" s="403"/>
      <c r="C604" s="368"/>
      <c r="D604" s="368"/>
      <c r="E604" s="368"/>
      <c r="F604" s="474"/>
      <c r="G604" s="474"/>
      <c r="H604" s="494"/>
      <c r="I604" s="494"/>
    </row>
    <row r="605" spans="1:9" s="145" customFormat="1" ht="13.8" x14ac:dyDescent="0.25">
      <c r="A605" s="471"/>
      <c r="B605" s="403"/>
      <c r="C605" s="826" t="s">
        <v>330</v>
      </c>
      <c r="D605" s="826"/>
      <c r="E605" s="826"/>
      <c r="F605" s="474"/>
      <c r="G605" s="474"/>
      <c r="H605" s="494"/>
      <c r="I605" s="494"/>
    </row>
    <row r="606" spans="1:9" s="145" customFormat="1" ht="13.8" x14ac:dyDescent="0.25">
      <c r="A606" s="471"/>
      <c r="C606" s="826"/>
      <c r="D606" s="826"/>
      <c r="E606" s="826"/>
      <c r="F606" s="474"/>
      <c r="G606" s="474"/>
      <c r="H606" s="494"/>
      <c r="I606" s="494"/>
    </row>
    <row r="607" spans="1:9" s="145" customFormat="1" ht="3" customHeight="1" x14ac:dyDescent="0.25">
      <c r="A607" s="471"/>
      <c r="F607" s="474"/>
      <c r="G607" s="474"/>
      <c r="H607" s="494"/>
      <c r="I607" s="494"/>
    </row>
    <row r="608" spans="1:9" s="145" customFormat="1" ht="13.8" x14ac:dyDescent="0.25">
      <c r="A608" s="471"/>
      <c r="B608" s="403"/>
      <c r="C608" s="346" t="s">
        <v>331</v>
      </c>
      <c r="D608" s="416"/>
      <c r="F608" s="474"/>
      <c r="G608" s="474"/>
      <c r="H608" s="494"/>
      <c r="I608" s="494"/>
    </row>
    <row r="609" spans="1:9" s="145" customFormat="1" ht="3.75" customHeight="1" x14ac:dyDescent="0.25">
      <c r="A609" s="471"/>
      <c r="B609" s="403"/>
      <c r="C609" s="346"/>
      <c r="D609" s="416"/>
      <c r="F609" s="474"/>
      <c r="G609" s="474"/>
      <c r="H609" s="494"/>
      <c r="I609" s="494"/>
    </row>
    <row r="610" spans="1:9" s="145" customFormat="1" ht="13.8" x14ac:dyDescent="0.25">
      <c r="A610" s="471"/>
      <c r="B610" s="403"/>
      <c r="C610" s="833" t="s">
        <v>332</v>
      </c>
      <c r="D610" s="833"/>
      <c r="E610" s="834"/>
      <c r="F610" s="474"/>
      <c r="G610" s="474"/>
      <c r="H610" s="494"/>
      <c r="I610" s="494"/>
    </row>
    <row r="611" spans="1:9" s="145" customFormat="1" ht="13.8" x14ac:dyDescent="0.25">
      <c r="A611" s="471"/>
      <c r="B611" s="403"/>
      <c r="C611" s="833"/>
      <c r="D611" s="833"/>
      <c r="E611" s="834"/>
      <c r="F611" s="474"/>
      <c r="G611" s="474"/>
      <c r="H611" s="494"/>
      <c r="I611" s="494"/>
    </row>
    <row r="612" spans="1:9" s="145" customFormat="1" ht="15" customHeight="1" x14ac:dyDescent="0.25">
      <c r="A612" s="471"/>
      <c r="B612" s="403"/>
      <c r="C612" s="833"/>
      <c r="D612" s="833"/>
      <c r="E612" s="834"/>
      <c r="F612" s="474"/>
      <c r="G612" s="474"/>
      <c r="H612" s="494"/>
      <c r="I612" s="494"/>
    </row>
    <row r="613" spans="1:9" s="145" customFormat="1" ht="13.8" x14ac:dyDescent="0.25">
      <c r="A613" s="471"/>
      <c r="B613" s="403"/>
      <c r="C613" s="833"/>
      <c r="D613" s="833"/>
      <c r="E613" s="834"/>
      <c r="F613" s="474"/>
      <c r="G613" s="474"/>
      <c r="H613" s="494"/>
      <c r="I613" s="494"/>
    </row>
    <row r="614" spans="1:9" s="145" customFormat="1" ht="9.75" customHeight="1" x14ac:dyDescent="0.25">
      <c r="A614" s="471"/>
      <c r="B614" s="486"/>
      <c r="C614" s="487"/>
      <c r="D614" s="445"/>
      <c r="E614" s="445"/>
      <c r="F614" s="474"/>
      <c r="G614" s="474"/>
      <c r="H614" s="494"/>
      <c r="I614" s="494"/>
    </row>
    <row r="615" spans="1:9" s="145" customFormat="1" ht="13.8" x14ac:dyDescent="0.25">
      <c r="A615" s="471"/>
      <c r="B615" s="173" t="s">
        <v>655</v>
      </c>
      <c r="C615" s="145" t="s">
        <v>333</v>
      </c>
      <c r="E615" s="386"/>
      <c r="F615" s="474"/>
      <c r="G615" s="474"/>
      <c r="H615" s="494"/>
      <c r="I615" s="494"/>
    </row>
    <row r="616" spans="1:9" s="145" customFormat="1" ht="7.5" customHeight="1" x14ac:dyDescent="0.25">
      <c r="A616" s="471"/>
      <c r="B616" s="173"/>
      <c r="E616" s="386"/>
      <c r="F616" s="474"/>
      <c r="G616" s="474"/>
      <c r="H616" s="494"/>
      <c r="I616" s="494"/>
    </row>
    <row r="617" spans="1:9" s="145" customFormat="1" ht="13.8" x14ac:dyDescent="0.25">
      <c r="A617" s="471"/>
      <c r="B617" s="173"/>
      <c r="C617" s="835" t="s">
        <v>656</v>
      </c>
      <c r="D617" s="835"/>
      <c r="E617" s="836"/>
      <c r="F617" s="474"/>
      <c r="G617" s="474"/>
      <c r="H617" s="494"/>
      <c r="I617" s="494"/>
    </row>
    <row r="618" spans="1:9" s="145" customFormat="1" ht="13.8" x14ac:dyDescent="0.25">
      <c r="A618" s="471"/>
      <c r="B618" s="173"/>
      <c r="C618" s="843"/>
      <c r="D618" s="843"/>
      <c r="E618" s="844"/>
      <c r="F618" s="474"/>
      <c r="G618" s="474"/>
      <c r="H618" s="494"/>
      <c r="I618" s="494"/>
    </row>
    <row r="619" spans="1:9" s="145" customFormat="1" ht="13.8" x14ac:dyDescent="0.25">
      <c r="A619" s="471"/>
      <c r="B619" s="173"/>
      <c r="C619" s="843"/>
      <c r="D619" s="843"/>
      <c r="E619" s="844"/>
      <c r="F619" s="474"/>
      <c r="G619" s="474"/>
      <c r="H619" s="494"/>
      <c r="I619" s="494"/>
    </row>
    <row r="620" spans="1:9" s="145" customFormat="1" ht="2.25" customHeight="1" x14ac:dyDescent="0.25">
      <c r="A620" s="471"/>
      <c r="B620" s="173"/>
      <c r="C620" s="389"/>
      <c r="D620" s="389"/>
      <c r="E620" s="390"/>
      <c r="F620" s="474"/>
      <c r="G620" s="474"/>
      <c r="H620" s="494"/>
      <c r="I620" s="494"/>
    </row>
    <row r="621" spans="1:9" s="145" customFormat="1" ht="13.8" x14ac:dyDescent="0.25">
      <c r="A621" s="471"/>
      <c r="B621" s="173"/>
      <c r="C621" s="907" t="s">
        <v>657</v>
      </c>
      <c r="D621" s="907"/>
      <c r="E621" s="908"/>
      <c r="F621" s="474"/>
      <c r="G621" s="474"/>
      <c r="H621" s="494"/>
      <c r="I621" s="494"/>
    </row>
    <row r="622" spans="1:9" s="145" customFormat="1" ht="13.8" x14ac:dyDescent="0.25">
      <c r="A622" s="471"/>
      <c r="B622" s="173"/>
      <c r="C622" s="906"/>
      <c r="D622" s="906"/>
      <c r="E622" s="909"/>
      <c r="F622" s="474"/>
      <c r="G622" s="474"/>
      <c r="H622" s="494"/>
      <c r="I622" s="494"/>
    </row>
    <row r="623" spans="1:9" s="145" customFormat="1" ht="1.5" customHeight="1" x14ac:dyDescent="0.25">
      <c r="A623" s="471"/>
      <c r="B623" s="173"/>
      <c r="C623" s="463"/>
      <c r="D623" s="463"/>
      <c r="E623" s="464"/>
      <c r="F623" s="474"/>
      <c r="G623" s="474"/>
      <c r="H623" s="494"/>
      <c r="I623" s="494"/>
    </row>
    <row r="624" spans="1:9" s="145" customFormat="1" ht="13.8" x14ac:dyDescent="0.25">
      <c r="A624" s="471"/>
      <c r="B624" s="173"/>
      <c r="C624" s="907" t="s">
        <v>658</v>
      </c>
      <c r="D624" s="907"/>
      <c r="E624" s="908"/>
      <c r="F624" s="474"/>
      <c r="G624" s="474"/>
      <c r="H624" s="494"/>
      <c r="I624" s="494"/>
    </row>
    <row r="625" spans="1:9" s="145" customFormat="1" ht="13.8" x14ac:dyDescent="0.25">
      <c r="A625" s="471"/>
      <c r="B625" s="353"/>
      <c r="C625" s="906"/>
      <c r="D625" s="906"/>
      <c r="E625" s="909"/>
      <c r="F625" s="474"/>
      <c r="G625" s="474"/>
      <c r="H625" s="494"/>
      <c r="I625" s="494"/>
    </row>
    <row r="626" spans="1:9" s="145" customFormat="1" ht="13.8" x14ac:dyDescent="0.25">
      <c r="A626" s="471"/>
      <c r="B626" s="353"/>
      <c r="C626" s="456"/>
      <c r="D626" s="456"/>
      <c r="E626" s="456"/>
      <c r="F626" s="474"/>
      <c r="G626" s="474"/>
      <c r="H626" s="494"/>
      <c r="I626" s="494"/>
    </row>
    <row r="627" spans="1:9" s="145" customFormat="1" ht="13.8" x14ac:dyDescent="0.25">
      <c r="A627" s="471"/>
      <c r="B627" s="353"/>
      <c r="C627" s="456"/>
      <c r="D627" s="456"/>
      <c r="E627" s="456"/>
      <c r="F627" s="474"/>
      <c r="G627" s="474"/>
      <c r="H627" s="494"/>
      <c r="I627" s="494"/>
    </row>
    <row r="628" spans="1:9" s="145" customFormat="1" ht="13.8" x14ac:dyDescent="0.25">
      <c r="A628" s="471"/>
      <c r="B628" s="353"/>
      <c r="C628" s="456"/>
      <c r="D628" s="456"/>
      <c r="E628" s="456"/>
      <c r="F628" s="474"/>
      <c r="G628" s="474"/>
      <c r="H628" s="494"/>
      <c r="I628" s="494"/>
    </row>
    <row r="629" spans="1:9" s="145" customFormat="1" ht="13.8" x14ac:dyDescent="0.25">
      <c r="A629" s="471"/>
      <c r="B629" s="353"/>
      <c r="C629" s="456"/>
      <c r="D629" s="456"/>
      <c r="E629" s="456"/>
      <c r="F629" s="474"/>
      <c r="G629" s="474"/>
      <c r="H629" s="494"/>
      <c r="I629" s="494"/>
    </row>
    <row r="630" spans="1:9" s="145" customFormat="1" ht="13.8" x14ac:dyDescent="0.25">
      <c r="A630" s="471"/>
      <c r="B630" s="353"/>
      <c r="C630" s="456"/>
      <c r="D630" s="456"/>
      <c r="E630" s="456"/>
      <c r="F630" s="474"/>
      <c r="G630" s="474"/>
      <c r="H630" s="494"/>
      <c r="I630" s="494"/>
    </row>
    <row r="631" spans="1:9" s="145" customFormat="1" ht="88.8" customHeight="1" x14ac:dyDescent="0.25">
      <c r="A631" s="471"/>
      <c r="B631" s="353"/>
      <c r="D631" s="445"/>
      <c r="E631" s="445"/>
      <c r="F631" s="474"/>
      <c r="G631" s="474"/>
      <c r="H631" s="494"/>
      <c r="I631" s="494"/>
    </row>
    <row r="632" spans="1:9" ht="15" customHeight="1" x14ac:dyDescent="0.3">
      <c r="A632" s="207"/>
      <c r="B632" s="275"/>
      <c r="C632" s="276"/>
      <c r="D632" s="276"/>
      <c r="E632" s="276"/>
      <c r="F632" s="208"/>
      <c r="G632" s="210"/>
      <c r="H632" s="121"/>
      <c r="I632" s="121"/>
    </row>
    <row r="633" spans="1:9" ht="20.25" customHeight="1" x14ac:dyDescent="0.3">
      <c r="A633" s="123"/>
      <c r="B633" s="837" t="s">
        <v>442</v>
      </c>
      <c r="C633" s="837"/>
      <c r="D633" s="125"/>
      <c r="E633" s="156" t="s">
        <v>429</v>
      </c>
      <c r="F633" s="126" t="str">
        <f>IF(SUM(F581:F632)=0,"",SUM(F581:F632))</f>
        <v/>
      </c>
      <c r="G633" s="126" t="str">
        <f>IF(SUM(G581:G632)=0,"",SUM(G581:G632))</f>
        <v/>
      </c>
      <c r="H633" s="121"/>
      <c r="I633" s="121"/>
    </row>
    <row r="634" spans="1:9" ht="9" customHeight="1" x14ac:dyDescent="0.3">
      <c r="A634" s="209"/>
      <c r="C634" s="114"/>
      <c r="D634" s="114"/>
      <c r="E634" s="114"/>
      <c r="F634" s="210"/>
      <c r="G634" s="210"/>
      <c r="H634" s="121"/>
      <c r="I634" s="121"/>
    </row>
    <row r="635" spans="1:9" s="145" customFormat="1" ht="13.8" x14ac:dyDescent="0.25">
      <c r="A635" s="471"/>
      <c r="B635" s="486" t="s">
        <v>619</v>
      </c>
      <c r="C635" s="487" t="s">
        <v>620</v>
      </c>
      <c r="D635" s="368"/>
      <c r="E635" s="368"/>
      <c r="F635" s="474"/>
      <c r="G635" s="474"/>
      <c r="H635" s="494"/>
      <c r="I635" s="494"/>
    </row>
    <row r="636" spans="1:9" s="145" customFormat="1" ht="9.75" customHeight="1" x14ac:dyDescent="0.25">
      <c r="A636" s="471"/>
      <c r="B636" s="486"/>
      <c r="C636" s="487"/>
      <c r="D636" s="368"/>
      <c r="E636" s="368"/>
      <c r="F636" s="474"/>
      <c r="G636" s="474"/>
      <c r="H636" s="494"/>
      <c r="I636" s="494"/>
    </row>
    <row r="637" spans="1:9" s="145" customFormat="1" ht="13.8" x14ac:dyDescent="0.25">
      <c r="A637" s="471"/>
      <c r="B637" s="173" t="s">
        <v>659</v>
      </c>
      <c r="C637" s="145" t="s">
        <v>334</v>
      </c>
      <c r="E637" s="386"/>
      <c r="F637" s="474"/>
      <c r="G637" s="474"/>
      <c r="H637" s="494"/>
      <c r="I637" s="494"/>
    </row>
    <row r="638" spans="1:9" s="145" customFormat="1" ht="10.5" customHeight="1" x14ac:dyDescent="0.25">
      <c r="A638" s="471"/>
      <c r="B638" s="173"/>
      <c r="E638" s="386"/>
      <c r="F638" s="474"/>
      <c r="G638" s="474"/>
      <c r="H638" s="494"/>
      <c r="I638" s="494"/>
    </row>
    <row r="639" spans="1:9" s="145" customFormat="1" ht="15" customHeight="1" x14ac:dyDescent="0.25">
      <c r="A639" s="471"/>
      <c r="B639" s="173"/>
      <c r="C639" s="859" t="s">
        <v>1231</v>
      </c>
      <c r="D639" s="859"/>
      <c r="E639" s="860"/>
      <c r="F639" s="474"/>
      <c r="G639" s="474"/>
      <c r="H639" s="494"/>
      <c r="I639" s="494"/>
    </row>
    <row r="640" spans="1:9" s="145" customFormat="1" ht="13.8" x14ac:dyDescent="0.25">
      <c r="A640" s="471"/>
      <c r="B640" s="353"/>
      <c r="C640" s="863"/>
      <c r="D640" s="863"/>
      <c r="E640" s="863"/>
      <c r="F640" s="474"/>
      <c r="G640" s="474"/>
      <c r="H640" s="494"/>
      <c r="I640" s="494"/>
    </row>
    <row r="641" spans="1:9" s="145" customFormat="1" ht="13.8" x14ac:dyDescent="0.25">
      <c r="A641" s="471"/>
      <c r="B641" s="353"/>
      <c r="C641" s="863"/>
      <c r="D641" s="863"/>
      <c r="E641" s="863"/>
      <c r="F641" s="474"/>
      <c r="G641" s="474"/>
      <c r="H641" s="494"/>
      <c r="I641" s="494"/>
    </row>
    <row r="642" spans="1:9" s="145" customFormat="1" ht="13.8" x14ac:dyDescent="0.25">
      <c r="A642" s="471"/>
      <c r="B642" s="353"/>
      <c r="C642" s="863"/>
      <c r="D642" s="863"/>
      <c r="E642" s="863"/>
      <c r="F642" s="474"/>
      <c r="G642" s="474"/>
      <c r="H642" s="494"/>
      <c r="I642" s="494"/>
    </row>
    <row r="643" spans="1:9" s="145" customFormat="1" ht="13.8" x14ac:dyDescent="0.25">
      <c r="A643" s="471"/>
      <c r="B643" s="353"/>
      <c r="C643" s="863"/>
      <c r="D643" s="863"/>
      <c r="E643" s="863"/>
      <c r="F643" s="474"/>
      <c r="G643" s="474"/>
      <c r="H643" s="494"/>
      <c r="I643" s="494"/>
    </row>
    <row r="644" spans="1:9" s="145" customFormat="1" ht="13.8" x14ac:dyDescent="0.25">
      <c r="A644" s="471"/>
      <c r="B644" s="353"/>
      <c r="C644" s="863"/>
      <c r="D644" s="863"/>
      <c r="E644" s="863"/>
      <c r="F644" s="474"/>
      <c r="G644" s="474"/>
      <c r="H644" s="494"/>
      <c r="I644" s="494"/>
    </row>
    <row r="645" spans="1:9" s="145" customFormat="1" ht="30" customHeight="1" x14ac:dyDescent="0.25">
      <c r="A645" s="471"/>
      <c r="B645" s="353"/>
      <c r="C645" s="863"/>
      <c r="D645" s="863"/>
      <c r="E645" s="863"/>
      <c r="F645" s="474"/>
      <c r="G645" s="474"/>
      <c r="H645" s="494"/>
      <c r="I645" s="494"/>
    </row>
    <row r="646" spans="1:9" s="145" customFormat="1" ht="13.8" x14ac:dyDescent="0.25">
      <c r="A646" s="471"/>
      <c r="B646" s="353"/>
      <c r="D646" s="445"/>
      <c r="E646" s="445"/>
      <c r="F646" s="474"/>
      <c r="G646" s="474"/>
      <c r="H646" s="494"/>
      <c r="I646" s="494"/>
    </row>
    <row r="647" spans="1:9" s="145" customFormat="1" ht="13.8" x14ac:dyDescent="0.25">
      <c r="A647" s="471"/>
      <c r="B647" s="173" t="s">
        <v>666</v>
      </c>
      <c r="C647" s="145" t="s">
        <v>663</v>
      </c>
      <c r="E647" s="386"/>
      <c r="F647" s="474"/>
      <c r="G647" s="474"/>
      <c r="H647" s="494"/>
      <c r="I647" s="494"/>
    </row>
    <row r="648" spans="1:9" s="145" customFormat="1" ht="9.75" customHeight="1" x14ac:dyDescent="0.25">
      <c r="A648" s="471"/>
      <c r="B648" s="144"/>
      <c r="E648" s="386"/>
      <c r="F648" s="474"/>
      <c r="G648" s="474"/>
      <c r="H648" s="494"/>
      <c r="I648" s="494"/>
    </row>
    <row r="649" spans="1:9" s="145" customFormat="1" ht="15" customHeight="1" x14ac:dyDescent="0.25">
      <c r="A649" s="471"/>
      <c r="B649" s="173"/>
      <c r="C649" s="850" t="s">
        <v>664</v>
      </c>
      <c r="D649" s="850"/>
      <c r="E649" s="851"/>
      <c r="F649" s="474"/>
      <c r="G649" s="474"/>
      <c r="H649" s="494"/>
      <c r="I649" s="494"/>
    </row>
    <row r="650" spans="1:9" s="145" customFormat="1" ht="13.8" x14ac:dyDescent="0.25">
      <c r="A650" s="471"/>
      <c r="B650" s="173"/>
      <c r="C650" s="833"/>
      <c r="D650" s="833"/>
      <c r="E650" s="834"/>
      <c r="F650" s="474"/>
      <c r="G650" s="474"/>
      <c r="H650" s="494"/>
      <c r="I650" s="494"/>
    </row>
    <row r="651" spans="1:9" s="145" customFormat="1" ht="3.75" customHeight="1" x14ac:dyDescent="0.25">
      <c r="A651" s="471"/>
      <c r="B651" s="173"/>
      <c r="C651" s="392"/>
      <c r="D651" s="392"/>
      <c r="E651" s="407"/>
      <c r="F651" s="474"/>
      <c r="G651" s="474"/>
      <c r="H651" s="494"/>
      <c r="I651" s="494"/>
    </row>
    <row r="652" spans="1:9" s="145" customFormat="1" ht="13.8" x14ac:dyDescent="0.25">
      <c r="A652" s="471"/>
      <c r="B652" s="173"/>
      <c r="C652" s="145" t="s">
        <v>665</v>
      </c>
      <c r="E652" s="386"/>
      <c r="F652" s="474"/>
      <c r="G652" s="474"/>
      <c r="H652" s="494"/>
      <c r="I652" s="494"/>
    </row>
    <row r="653" spans="1:9" s="145" customFormat="1" ht="13.8" x14ac:dyDescent="0.25">
      <c r="A653" s="471"/>
      <c r="B653" s="353"/>
      <c r="D653" s="445"/>
      <c r="E653" s="445"/>
      <c r="F653" s="474"/>
      <c r="G653" s="474"/>
      <c r="H653" s="494"/>
      <c r="I653" s="494"/>
    </row>
    <row r="654" spans="1:9" s="145" customFormat="1" ht="15" customHeight="1" x14ac:dyDescent="0.25">
      <c r="A654" s="471"/>
      <c r="B654" s="173" t="s">
        <v>667</v>
      </c>
      <c r="C654" s="835" t="s">
        <v>660</v>
      </c>
      <c r="D654" s="835"/>
      <c r="E654" s="836"/>
      <c r="F654" s="474"/>
      <c r="G654" s="474"/>
      <c r="H654" s="494"/>
      <c r="I654" s="494"/>
    </row>
    <row r="655" spans="1:9" s="145" customFormat="1" ht="13.8" x14ac:dyDescent="0.25">
      <c r="A655" s="471"/>
      <c r="B655" s="173"/>
      <c r="C655" s="843"/>
      <c r="D655" s="843"/>
      <c r="E655" s="844"/>
      <c r="F655" s="474"/>
      <c r="G655" s="474"/>
      <c r="H655" s="494"/>
      <c r="I655" s="494"/>
    </row>
    <row r="656" spans="1:9" s="145" customFormat="1" ht="11.25" customHeight="1" x14ac:dyDescent="0.25">
      <c r="A656" s="471"/>
      <c r="B656" s="144"/>
      <c r="C656" s="389"/>
      <c r="D656" s="389"/>
      <c r="E656" s="390"/>
      <c r="F656" s="474"/>
      <c r="G656" s="474"/>
      <c r="H656" s="494"/>
      <c r="I656" s="494"/>
    </row>
    <row r="657" spans="1:9" s="145" customFormat="1" ht="15" customHeight="1" x14ac:dyDescent="0.25">
      <c r="A657" s="471"/>
      <c r="B657" s="173"/>
      <c r="C657" s="835" t="s">
        <v>661</v>
      </c>
      <c r="D657" s="835"/>
      <c r="E657" s="836"/>
      <c r="F657" s="474"/>
      <c r="G657" s="474"/>
      <c r="H657" s="494"/>
      <c r="I657" s="494"/>
    </row>
    <row r="658" spans="1:9" s="145" customFormat="1" ht="13.8" x14ac:dyDescent="0.25">
      <c r="A658" s="471"/>
      <c r="B658" s="173"/>
      <c r="C658" s="843"/>
      <c r="D658" s="843"/>
      <c r="E658" s="844"/>
      <c r="F658" s="474"/>
      <c r="G658" s="474"/>
      <c r="H658" s="494"/>
      <c r="I658" s="494"/>
    </row>
    <row r="659" spans="1:9" s="145" customFormat="1" ht="13.8" x14ac:dyDescent="0.25">
      <c r="A659" s="471"/>
      <c r="B659" s="173"/>
      <c r="C659" s="843"/>
      <c r="D659" s="843"/>
      <c r="E659" s="844"/>
      <c r="F659" s="474"/>
      <c r="G659" s="474"/>
      <c r="H659" s="494"/>
      <c r="I659" s="494"/>
    </row>
    <row r="660" spans="1:9" s="145" customFormat="1" ht="13.8" x14ac:dyDescent="0.25">
      <c r="A660" s="471"/>
      <c r="B660" s="173"/>
      <c r="C660" s="843"/>
      <c r="D660" s="843"/>
      <c r="E660" s="844"/>
      <c r="F660" s="474"/>
      <c r="G660" s="474"/>
      <c r="H660" s="494"/>
      <c r="I660" s="494"/>
    </row>
    <row r="661" spans="1:9" s="145" customFormat="1" ht="13.8" x14ac:dyDescent="0.25">
      <c r="A661" s="471"/>
      <c r="B661" s="173"/>
      <c r="C661" s="843"/>
      <c r="D661" s="843"/>
      <c r="E661" s="844"/>
      <c r="F661" s="474"/>
      <c r="G661" s="474"/>
      <c r="H661" s="494"/>
      <c r="I661" s="494"/>
    </row>
    <row r="662" spans="1:9" s="145" customFormat="1" ht="13.8" x14ac:dyDescent="0.25">
      <c r="A662" s="471"/>
      <c r="B662" s="173"/>
      <c r="C662" s="843"/>
      <c r="D662" s="843"/>
      <c r="E662" s="844"/>
      <c r="F662" s="474"/>
      <c r="G662" s="474"/>
      <c r="H662" s="494"/>
      <c r="I662" s="494"/>
    </row>
    <row r="663" spans="1:9" s="145" customFormat="1" ht="3" customHeight="1" x14ac:dyDescent="0.25">
      <c r="A663" s="471"/>
      <c r="B663" s="144"/>
      <c r="C663" s="389"/>
      <c r="D663" s="389"/>
      <c r="E663" s="390"/>
      <c r="F663" s="474"/>
      <c r="G663" s="474"/>
      <c r="H663" s="494"/>
      <c r="I663" s="494"/>
    </row>
    <row r="664" spans="1:9" s="145" customFormat="1" ht="15" customHeight="1" x14ac:dyDescent="0.25">
      <c r="A664" s="471"/>
      <c r="B664" s="173"/>
      <c r="C664" s="835" t="s">
        <v>662</v>
      </c>
      <c r="D664" s="835"/>
      <c r="E664" s="836"/>
      <c r="F664" s="474"/>
      <c r="G664" s="474"/>
      <c r="H664" s="494"/>
      <c r="I664" s="494"/>
    </row>
    <row r="665" spans="1:9" s="145" customFormat="1" ht="13.8" x14ac:dyDescent="0.25">
      <c r="A665" s="471"/>
      <c r="B665" s="353"/>
      <c r="C665" s="833"/>
      <c r="D665" s="833"/>
      <c r="E665" s="834"/>
      <c r="F665" s="474"/>
      <c r="G665" s="474"/>
      <c r="H665" s="494"/>
      <c r="I665" s="494"/>
    </row>
    <row r="666" spans="1:9" s="145" customFormat="1" ht="8.25" customHeight="1" x14ac:dyDescent="0.25">
      <c r="A666" s="471"/>
      <c r="B666" s="353"/>
      <c r="C666" s="368"/>
      <c r="D666" s="368"/>
      <c r="E666" s="368"/>
      <c r="F666" s="474"/>
      <c r="G666" s="474"/>
      <c r="H666" s="494"/>
      <c r="I666" s="494"/>
    </row>
    <row r="667" spans="1:9" s="145" customFormat="1" ht="13.8" x14ac:dyDescent="0.25">
      <c r="A667" s="471"/>
      <c r="B667" s="353" t="s">
        <v>951</v>
      </c>
      <c r="C667" s="368" t="s">
        <v>952</v>
      </c>
      <c r="D667" s="368"/>
      <c r="E667" s="368"/>
      <c r="F667" s="474"/>
      <c r="G667" s="474"/>
      <c r="H667" s="494"/>
      <c r="I667" s="494"/>
    </row>
    <row r="668" spans="1:9" s="145" customFormat="1" ht="8.25" customHeight="1" x14ac:dyDescent="0.25">
      <c r="A668" s="471"/>
      <c r="B668" s="353"/>
      <c r="C668" s="368"/>
      <c r="D668" s="368"/>
      <c r="E668" s="368"/>
      <c r="F668" s="474"/>
      <c r="G668" s="474"/>
      <c r="H668" s="494"/>
      <c r="I668" s="494"/>
    </row>
    <row r="669" spans="1:9" s="145" customFormat="1" ht="15" customHeight="1" x14ac:dyDescent="0.25">
      <c r="A669" s="471"/>
      <c r="B669" s="353"/>
      <c r="C669" s="833" t="s">
        <v>953</v>
      </c>
      <c r="D669" s="833"/>
      <c r="E669" s="833"/>
      <c r="F669" s="474"/>
      <c r="G669" s="474"/>
      <c r="H669" s="494"/>
      <c r="I669" s="494"/>
    </row>
    <row r="670" spans="1:9" s="145" customFormat="1" ht="13.8" x14ac:dyDescent="0.25">
      <c r="A670" s="471"/>
      <c r="B670" s="353"/>
      <c r="C670" s="833"/>
      <c r="D670" s="833"/>
      <c r="E670" s="833"/>
      <c r="F670" s="474"/>
      <c r="G670" s="474"/>
      <c r="H670" s="494"/>
      <c r="I670" s="494"/>
    </row>
    <row r="671" spans="1:9" s="145" customFormat="1" ht="13.8" x14ac:dyDescent="0.25">
      <c r="A671" s="471"/>
      <c r="B671" s="353"/>
      <c r="C671" s="833"/>
      <c r="D671" s="833"/>
      <c r="E671" s="833"/>
      <c r="F671" s="474"/>
      <c r="G671" s="474"/>
      <c r="H671" s="494"/>
      <c r="I671" s="494"/>
    </row>
    <row r="672" spans="1:9" s="145" customFormat="1" ht="13.8" x14ac:dyDescent="0.25">
      <c r="A672" s="471"/>
      <c r="B672" s="353"/>
      <c r="C672" s="833"/>
      <c r="D672" s="833"/>
      <c r="E672" s="833"/>
      <c r="F672" s="474"/>
      <c r="G672" s="474"/>
      <c r="H672" s="494"/>
      <c r="I672" s="494"/>
    </row>
    <row r="673" spans="1:9" s="145" customFormat="1" ht="13.8" x14ac:dyDescent="0.25">
      <c r="A673" s="471"/>
      <c r="B673" s="353"/>
      <c r="C673" s="833"/>
      <c r="D673" s="833"/>
      <c r="E673" s="833"/>
      <c r="F673" s="474"/>
      <c r="G673" s="474"/>
      <c r="H673" s="494"/>
      <c r="I673" s="494"/>
    </row>
    <row r="674" spans="1:9" s="145" customFormat="1" ht="13.8" x14ac:dyDescent="0.25">
      <c r="A674" s="471"/>
      <c r="B674" s="486"/>
      <c r="C674" s="487"/>
      <c r="D674" s="368"/>
      <c r="E674" s="368"/>
      <c r="F674" s="474"/>
      <c r="G674" s="474"/>
      <c r="H674" s="494"/>
      <c r="I674" s="494"/>
    </row>
    <row r="675" spans="1:9" s="145" customFormat="1" ht="13.8" x14ac:dyDescent="0.25">
      <c r="A675" s="471"/>
      <c r="B675" s="173"/>
      <c r="C675" s="406" t="s">
        <v>668</v>
      </c>
      <c r="E675" s="386"/>
      <c r="F675" s="474"/>
      <c r="G675" s="474"/>
      <c r="H675" s="494"/>
      <c r="I675" s="494"/>
    </row>
    <row r="676" spans="1:9" s="145" customFormat="1" ht="13.8" x14ac:dyDescent="0.25">
      <c r="A676" s="471"/>
      <c r="B676" s="173"/>
      <c r="E676" s="386"/>
      <c r="F676" s="474"/>
      <c r="G676" s="474"/>
      <c r="H676" s="494"/>
      <c r="I676" s="494"/>
    </row>
    <row r="677" spans="1:9" s="145" customFormat="1" ht="13.8" x14ac:dyDescent="0.25">
      <c r="A677" s="471"/>
      <c r="B677" s="173" t="s">
        <v>335</v>
      </c>
      <c r="C677" s="145" t="s">
        <v>669</v>
      </c>
      <c r="E677" s="386"/>
      <c r="F677" s="474"/>
      <c r="G677" s="474"/>
      <c r="H677" s="494"/>
      <c r="I677" s="494"/>
    </row>
    <row r="678" spans="1:9" s="145" customFormat="1" ht="6" customHeight="1" x14ac:dyDescent="0.25">
      <c r="A678" s="471"/>
      <c r="B678" s="173"/>
      <c r="D678" s="416"/>
      <c r="E678" s="386"/>
      <c r="F678" s="474"/>
      <c r="G678" s="474"/>
      <c r="H678" s="494"/>
      <c r="I678" s="494"/>
    </row>
    <row r="679" spans="1:9" s="145" customFormat="1" ht="13.8" x14ac:dyDescent="0.25">
      <c r="A679" s="471"/>
      <c r="B679" s="173"/>
      <c r="C679" s="855" t="s">
        <v>670</v>
      </c>
      <c r="D679" s="855"/>
      <c r="E679" s="829"/>
      <c r="F679" s="474"/>
      <c r="G679" s="474"/>
      <c r="H679" s="494"/>
      <c r="I679" s="494"/>
    </row>
    <row r="680" spans="1:9" s="145" customFormat="1" ht="2.25" customHeight="1" x14ac:dyDescent="0.25">
      <c r="A680" s="471"/>
      <c r="B680" s="173"/>
      <c r="C680" s="389"/>
      <c r="D680" s="389"/>
      <c r="E680" s="390"/>
      <c r="F680" s="474"/>
      <c r="G680" s="474"/>
      <c r="H680" s="494"/>
      <c r="I680" s="494"/>
    </row>
    <row r="681" spans="1:9" s="145" customFormat="1" ht="13.8" x14ac:dyDescent="0.25">
      <c r="A681" s="471"/>
      <c r="B681" s="173"/>
      <c r="C681" s="833" t="s">
        <v>671</v>
      </c>
      <c r="D681" s="833"/>
      <c r="E681" s="829"/>
      <c r="F681" s="474"/>
      <c r="G681" s="474"/>
      <c r="H681" s="494"/>
      <c r="I681" s="494"/>
    </row>
    <row r="682" spans="1:9" s="145" customFormat="1" ht="13.8" x14ac:dyDescent="0.25">
      <c r="A682" s="471"/>
      <c r="B682" s="173"/>
      <c r="C682" s="833"/>
      <c r="D682" s="833"/>
      <c r="E682" s="829"/>
      <c r="F682" s="474"/>
      <c r="G682" s="474"/>
      <c r="H682" s="494"/>
      <c r="I682" s="494"/>
    </row>
    <row r="683" spans="1:9" s="145" customFormat="1" ht="64.8" customHeight="1" x14ac:dyDescent="0.25">
      <c r="A683" s="471"/>
      <c r="B683" s="173"/>
      <c r="C683" s="387"/>
      <c r="D683" s="387"/>
      <c r="E683" s="388"/>
      <c r="F683" s="474"/>
      <c r="G683" s="474"/>
      <c r="H683" s="494"/>
      <c r="I683" s="494"/>
    </row>
    <row r="684" spans="1:9" s="145" customFormat="1" ht="8.25" customHeight="1" x14ac:dyDescent="0.25">
      <c r="A684" s="207"/>
      <c r="B684" s="275"/>
      <c r="C684" s="276"/>
      <c r="D684" s="276"/>
      <c r="E684" s="276"/>
      <c r="F684" s="208"/>
      <c r="G684" s="210"/>
      <c r="H684" s="494"/>
      <c r="I684" s="494"/>
    </row>
    <row r="685" spans="1:9" s="145" customFormat="1" ht="20.25" customHeight="1" x14ac:dyDescent="0.25">
      <c r="A685" s="123"/>
      <c r="B685" s="837" t="s">
        <v>442</v>
      </c>
      <c r="C685" s="837"/>
      <c r="D685" s="125"/>
      <c r="E685" s="156" t="s">
        <v>429</v>
      </c>
      <c r="F685" s="126" t="str">
        <f>IF(SUM(F635:F684)=0,"",SUM(F635:F684))</f>
        <v/>
      </c>
      <c r="G685" s="126" t="str">
        <f>IF(SUM(G635:G684)=0,"",SUM(G635:G684))</f>
        <v/>
      </c>
      <c r="H685" s="494"/>
      <c r="I685" s="494"/>
    </row>
    <row r="686" spans="1:9" s="145" customFormat="1" ht="13.8" x14ac:dyDescent="0.25">
      <c r="A686" s="471"/>
      <c r="B686" s="173"/>
      <c r="C686" s="389"/>
      <c r="D686" s="389"/>
      <c r="E686" s="390"/>
      <c r="F686" s="474"/>
      <c r="G686" s="474"/>
      <c r="H686" s="494"/>
      <c r="I686" s="494"/>
    </row>
    <row r="687" spans="1:9" s="145" customFormat="1" ht="13.8" x14ac:dyDescent="0.25">
      <c r="A687" s="471"/>
      <c r="B687" s="173"/>
      <c r="C687" s="833" t="s">
        <v>672</v>
      </c>
      <c r="D687" s="833"/>
      <c r="E687" s="829"/>
      <c r="F687" s="474"/>
      <c r="G687" s="474"/>
      <c r="H687" s="494"/>
      <c r="I687" s="494"/>
    </row>
    <row r="688" spans="1:9" s="145" customFormat="1" ht="13.8" x14ac:dyDescent="0.25">
      <c r="A688" s="471"/>
      <c r="B688" s="353"/>
      <c r="C688" s="833"/>
      <c r="D688" s="833"/>
      <c r="E688" s="833"/>
      <c r="F688" s="474"/>
      <c r="G688" s="474"/>
      <c r="H688" s="494"/>
      <c r="I688" s="494"/>
    </row>
    <row r="689" spans="1:9" s="145" customFormat="1" ht="13.8" x14ac:dyDescent="0.25">
      <c r="A689" s="471"/>
      <c r="B689" s="353"/>
      <c r="C689" s="833"/>
      <c r="D689" s="833"/>
      <c r="E689" s="833"/>
      <c r="F689" s="474"/>
      <c r="G689" s="474"/>
      <c r="H689" s="494"/>
      <c r="I689" s="494"/>
    </row>
    <row r="690" spans="1:9" s="145" customFormat="1" ht="35.4" customHeight="1" x14ac:dyDescent="0.25">
      <c r="A690" s="471"/>
      <c r="B690" s="353"/>
      <c r="C690" s="833"/>
      <c r="D690" s="833"/>
      <c r="E690" s="833"/>
      <c r="F690" s="474"/>
      <c r="G690" s="474"/>
      <c r="H690" s="494"/>
      <c r="I690" s="494"/>
    </row>
    <row r="691" spans="1:9" s="145" customFormat="1" ht="10.5" hidden="1" customHeight="1" x14ac:dyDescent="0.25">
      <c r="A691" s="471"/>
      <c r="B691" s="353"/>
      <c r="C691" s="833"/>
      <c r="D691" s="833"/>
      <c r="E691" s="833"/>
      <c r="F691" s="474"/>
      <c r="G691" s="474"/>
      <c r="H691" s="494"/>
      <c r="I691" s="494"/>
    </row>
    <row r="692" spans="1:9" s="145" customFormat="1" ht="1.8" customHeight="1" x14ac:dyDescent="0.25">
      <c r="A692" s="471"/>
      <c r="B692" s="353"/>
      <c r="C692" s="368"/>
      <c r="D692" s="368"/>
      <c r="E692" s="368"/>
      <c r="F692" s="474"/>
      <c r="G692" s="474"/>
      <c r="H692" s="494"/>
      <c r="I692" s="494"/>
    </row>
    <row r="693" spans="1:9" s="145" customFormat="1" ht="13.8" x14ac:dyDescent="0.25">
      <c r="A693" s="471"/>
      <c r="B693" s="353"/>
      <c r="C693" s="833" t="s">
        <v>673</v>
      </c>
      <c r="D693" s="833"/>
      <c r="E693" s="829"/>
      <c r="F693" s="474"/>
      <c r="G693" s="474"/>
      <c r="H693" s="494"/>
      <c r="I693" s="494"/>
    </row>
    <row r="694" spans="1:9" s="145" customFormat="1" ht="13.8" x14ac:dyDescent="0.25">
      <c r="A694" s="471"/>
      <c r="B694" s="353"/>
      <c r="C694" s="833"/>
      <c r="D694" s="833"/>
      <c r="E694" s="833"/>
      <c r="F694" s="474"/>
      <c r="G694" s="474"/>
      <c r="H694" s="494"/>
      <c r="I694" s="494"/>
    </row>
    <row r="695" spans="1:9" s="145" customFormat="1" ht="13.8" x14ac:dyDescent="0.25">
      <c r="A695" s="471"/>
      <c r="B695" s="353"/>
      <c r="C695" s="833"/>
      <c r="D695" s="833"/>
      <c r="E695" s="833"/>
      <c r="F695" s="474"/>
      <c r="G695" s="474"/>
      <c r="H695" s="494"/>
      <c r="I695" s="494"/>
    </row>
    <row r="696" spans="1:9" s="145" customFormat="1" ht="13.8" x14ac:dyDescent="0.25">
      <c r="A696" s="471"/>
      <c r="B696" s="353"/>
      <c r="C696" s="833"/>
      <c r="D696" s="833"/>
      <c r="E696" s="833"/>
      <c r="F696" s="474"/>
      <c r="G696" s="474"/>
      <c r="H696" s="494"/>
      <c r="I696" s="494"/>
    </row>
    <row r="697" spans="1:9" s="145" customFormat="1" ht="1.5" customHeight="1" x14ac:dyDescent="0.25">
      <c r="A697" s="471"/>
      <c r="B697" s="353"/>
      <c r="C697" s="389"/>
      <c r="D697" s="389"/>
      <c r="E697" s="390"/>
      <c r="F697" s="474"/>
      <c r="G697" s="474"/>
      <c r="H697" s="494"/>
      <c r="I697" s="494"/>
    </row>
    <row r="698" spans="1:9" s="145" customFormat="1" ht="13.8" x14ac:dyDescent="0.25">
      <c r="A698" s="471"/>
      <c r="B698" s="353"/>
      <c r="C698" s="835" t="s">
        <v>674</v>
      </c>
      <c r="D698" s="835"/>
      <c r="E698" s="836"/>
      <c r="F698" s="474"/>
      <c r="G698" s="474"/>
      <c r="H698" s="494"/>
      <c r="I698" s="494"/>
    </row>
    <row r="699" spans="1:9" s="145" customFormat="1" ht="13.8" x14ac:dyDescent="0.25">
      <c r="A699" s="471"/>
      <c r="B699" s="353"/>
      <c r="C699" s="835"/>
      <c r="D699" s="835"/>
      <c r="E699" s="836"/>
      <c r="F699" s="474"/>
      <c r="G699" s="474"/>
      <c r="H699" s="494"/>
      <c r="I699" s="494"/>
    </row>
    <row r="700" spans="1:9" s="145" customFormat="1" ht="13.8" x14ac:dyDescent="0.25">
      <c r="A700" s="471"/>
      <c r="B700" s="353"/>
      <c r="C700" s="843"/>
      <c r="D700" s="843"/>
      <c r="E700" s="844"/>
      <c r="F700" s="474"/>
      <c r="G700" s="474"/>
      <c r="H700" s="494"/>
      <c r="I700" s="494"/>
    </row>
    <row r="701" spans="1:9" s="145" customFormat="1" ht="2.25" customHeight="1" x14ac:dyDescent="0.25">
      <c r="A701" s="471"/>
      <c r="B701" s="353"/>
      <c r="C701" s="389"/>
      <c r="D701" s="389"/>
      <c r="E701" s="390"/>
      <c r="F701" s="474"/>
      <c r="G701" s="474"/>
      <c r="H701" s="494"/>
      <c r="I701" s="494"/>
    </row>
    <row r="702" spans="1:9" s="145" customFormat="1" ht="13.8" x14ac:dyDescent="0.25">
      <c r="A702" s="471"/>
      <c r="B702" s="353"/>
      <c r="C702" s="833" t="s">
        <v>675</v>
      </c>
      <c r="D702" s="833"/>
      <c r="E702" s="829"/>
      <c r="F702" s="474"/>
      <c r="G702" s="474"/>
      <c r="H702" s="494"/>
      <c r="I702" s="494"/>
    </row>
    <row r="703" spans="1:9" s="145" customFormat="1" ht="13.8" x14ac:dyDescent="0.25">
      <c r="A703" s="471"/>
      <c r="B703" s="353"/>
      <c r="C703" s="833"/>
      <c r="D703" s="833"/>
      <c r="E703" s="833"/>
      <c r="F703" s="474"/>
      <c r="G703" s="474"/>
      <c r="H703" s="494"/>
      <c r="I703" s="494"/>
    </row>
    <row r="704" spans="1:9" s="145" customFormat="1" ht="13.8" x14ac:dyDescent="0.25">
      <c r="A704" s="471"/>
      <c r="B704" s="353"/>
      <c r="C704" s="833"/>
      <c r="D704" s="833"/>
      <c r="E704" s="833"/>
      <c r="F704" s="474"/>
      <c r="G704" s="474"/>
      <c r="H704" s="494"/>
      <c r="I704" s="494"/>
    </row>
    <row r="705" spans="1:9" s="145" customFormat="1" ht="13.8" x14ac:dyDescent="0.25">
      <c r="A705" s="471"/>
      <c r="B705" s="353"/>
      <c r="C705" s="833"/>
      <c r="D705" s="833"/>
      <c r="E705" s="833"/>
      <c r="F705" s="474"/>
      <c r="G705" s="474"/>
      <c r="H705" s="494"/>
      <c r="I705" s="494"/>
    </row>
    <row r="706" spans="1:9" s="145" customFormat="1" ht="1.5" customHeight="1" x14ac:dyDescent="0.25">
      <c r="A706" s="471"/>
      <c r="B706" s="353"/>
      <c r="C706" s="389"/>
      <c r="D706" s="389"/>
      <c r="E706" s="390"/>
      <c r="F706" s="474"/>
      <c r="G706" s="474"/>
      <c r="H706" s="494"/>
      <c r="I706" s="494"/>
    </row>
    <row r="707" spans="1:9" s="145" customFormat="1" ht="13.8" x14ac:dyDescent="0.25">
      <c r="A707" s="471"/>
      <c r="B707" s="353"/>
      <c r="C707" s="833" t="s">
        <v>676</v>
      </c>
      <c r="D707" s="833"/>
      <c r="E707" s="829"/>
      <c r="F707" s="474"/>
      <c r="G707" s="474"/>
      <c r="H707" s="494"/>
      <c r="I707" s="494"/>
    </row>
    <row r="708" spans="1:9" s="145" customFormat="1" ht="13.8" x14ac:dyDescent="0.25">
      <c r="A708" s="471"/>
      <c r="B708" s="353"/>
      <c r="C708" s="833"/>
      <c r="D708" s="833"/>
      <c r="E708" s="833"/>
      <c r="F708" s="474"/>
      <c r="G708" s="474"/>
      <c r="H708" s="494"/>
      <c r="I708" s="494"/>
    </row>
    <row r="709" spans="1:9" s="145" customFormat="1" ht="13.8" x14ac:dyDescent="0.25">
      <c r="A709" s="471"/>
      <c r="B709" s="353"/>
      <c r="C709" s="833"/>
      <c r="D709" s="833"/>
      <c r="E709" s="833"/>
      <c r="F709" s="474"/>
      <c r="G709" s="474"/>
      <c r="H709" s="494"/>
      <c r="I709" s="494"/>
    </row>
    <row r="710" spans="1:9" s="145" customFormat="1" ht="13.8" x14ac:dyDescent="0.25">
      <c r="A710" s="471"/>
      <c r="B710" s="353"/>
      <c r="C710" s="833"/>
      <c r="D710" s="833"/>
      <c r="E710" s="833"/>
      <c r="F710" s="474"/>
      <c r="G710" s="474"/>
      <c r="H710" s="494"/>
      <c r="I710" s="494"/>
    </row>
    <row r="711" spans="1:9" s="145" customFormat="1" ht="13.8" x14ac:dyDescent="0.25">
      <c r="A711" s="471"/>
      <c r="B711" s="353"/>
      <c r="C711" s="368"/>
      <c r="D711" s="368"/>
      <c r="E711" s="368"/>
      <c r="F711" s="474"/>
      <c r="G711" s="474"/>
      <c r="H711" s="494"/>
      <c r="I711" s="494"/>
    </row>
    <row r="712" spans="1:9" s="145" customFormat="1" ht="13.8" x14ac:dyDescent="0.25">
      <c r="A712" s="471"/>
      <c r="B712" s="173" t="s">
        <v>336</v>
      </c>
      <c r="C712" s="145" t="s">
        <v>677</v>
      </c>
      <c r="E712" s="386"/>
      <c r="F712" s="474"/>
      <c r="G712" s="474"/>
      <c r="H712" s="494"/>
      <c r="I712" s="494"/>
    </row>
    <row r="713" spans="1:9" s="145" customFormat="1" ht="8.25" customHeight="1" x14ac:dyDescent="0.25">
      <c r="A713" s="471"/>
      <c r="B713" s="173"/>
      <c r="E713" s="386"/>
      <c r="F713" s="474"/>
      <c r="G713" s="474"/>
      <c r="H713" s="494"/>
      <c r="I713" s="494"/>
    </row>
    <row r="714" spans="1:9" s="145" customFormat="1" ht="13.8" x14ac:dyDescent="0.25">
      <c r="A714" s="471"/>
      <c r="B714" s="173"/>
      <c r="C714" s="859" t="s">
        <v>954</v>
      </c>
      <c r="D714" s="859"/>
      <c r="E714" s="860"/>
      <c r="F714" s="474"/>
      <c r="G714" s="474"/>
      <c r="H714" s="494"/>
      <c r="I714" s="494"/>
    </row>
    <row r="715" spans="1:9" s="145" customFormat="1" ht="13.8" x14ac:dyDescent="0.25">
      <c r="A715" s="471"/>
      <c r="B715" s="353"/>
      <c r="C715" s="863"/>
      <c r="D715" s="863"/>
      <c r="E715" s="863"/>
      <c r="F715" s="474"/>
      <c r="G715" s="474"/>
      <c r="H715" s="494"/>
      <c r="I715" s="494"/>
    </row>
    <row r="716" spans="1:9" s="145" customFormat="1" ht="13.8" x14ac:dyDescent="0.25">
      <c r="A716" s="471"/>
      <c r="B716" s="353"/>
      <c r="C716" s="863"/>
      <c r="D716" s="863"/>
      <c r="E716" s="863"/>
      <c r="F716" s="474"/>
      <c r="G716" s="474"/>
      <c r="H716" s="494"/>
      <c r="I716" s="494"/>
    </row>
    <row r="717" spans="1:9" s="145" customFormat="1" ht="13.8" x14ac:dyDescent="0.25">
      <c r="A717" s="471"/>
      <c r="B717" s="353"/>
      <c r="C717" s="863"/>
      <c r="D717" s="863"/>
      <c r="E717" s="863"/>
      <c r="F717" s="474"/>
      <c r="G717" s="474"/>
      <c r="H717" s="494"/>
      <c r="I717" s="494"/>
    </row>
    <row r="718" spans="1:9" s="145" customFormat="1" ht="13.8" x14ac:dyDescent="0.25">
      <c r="A718" s="471"/>
      <c r="B718" s="353"/>
      <c r="C718" s="863"/>
      <c r="D718" s="863"/>
      <c r="E718" s="863"/>
      <c r="F718" s="474"/>
      <c r="G718" s="474"/>
      <c r="H718" s="494"/>
      <c r="I718" s="494"/>
    </row>
    <row r="719" spans="1:9" s="145" customFormat="1" ht="13.8" x14ac:dyDescent="0.25">
      <c r="A719" s="471"/>
      <c r="B719" s="353"/>
      <c r="C719" s="409"/>
      <c r="D719" s="409"/>
      <c r="E719" s="409"/>
      <c r="F719" s="474"/>
      <c r="G719" s="474"/>
      <c r="H719" s="494"/>
      <c r="I719" s="494"/>
    </row>
    <row r="720" spans="1:9" s="145" customFormat="1" ht="13.8" x14ac:dyDescent="0.25">
      <c r="A720" s="471"/>
      <c r="B720" s="173" t="s">
        <v>337</v>
      </c>
      <c r="C720" s="145" t="s">
        <v>678</v>
      </c>
      <c r="E720" s="386"/>
      <c r="F720" s="474"/>
      <c r="G720" s="474"/>
      <c r="H720" s="494"/>
      <c r="I720" s="494"/>
    </row>
    <row r="721" spans="1:9" s="145" customFormat="1" ht="6.75" customHeight="1" x14ac:dyDescent="0.25">
      <c r="A721" s="471"/>
      <c r="B721" s="173"/>
      <c r="E721" s="386"/>
      <c r="F721" s="474"/>
      <c r="G721" s="474"/>
      <c r="H721" s="494"/>
      <c r="I721" s="494"/>
    </row>
    <row r="722" spans="1:9" s="145" customFormat="1" ht="13.8" x14ac:dyDescent="0.25">
      <c r="A722" s="471"/>
      <c r="B722" s="173"/>
      <c r="C722" s="859" t="s">
        <v>679</v>
      </c>
      <c r="D722" s="859"/>
      <c r="E722" s="860"/>
      <c r="F722" s="474"/>
      <c r="G722" s="474"/>
      <c r="H722" s="494"/>
      <c r="I722" s="494"/>
    </row>
    <row r="723" spans="1:9" s="145" customFormat="1" ht="13.8" x14ac:dyDescent="0.25">
      <c r="A723" s="471"/>
      <c r="B723" s="173"/>
      <c r="C723" s="855"/>
      <c r="D723" s="855"/>
      <c r="E723" s="855"/>
      <c r="F723" s="474"/>
      <c r="G723" s="474"/>
      <c r="H723" s="494"/>
      <c r="I723" s="494"/>
    </row>
    <row r="724" spans="1:9" s="145" customFormat="1" ht="13.8" x14ac:dyDescent="0.25">
      <c r="A724" s="471"/>
      <c r="B724" s="173"/>
      <c r="C724" s="855"/>
      <c r="D724" s="855"/>
      <c r="E724" s="855"/>
      <c r="F724" s="474"/>
      <c r="G724" s="474"/>
      <c r="H724" s="494"/>
      <c r="I724" s="494"/>
    </row>
    <row r="725" spans="1:9" s="145" customFormat="1" ht="13.8" x14ac:dyDescent="0.25">
      <c r="A725" s="471"/>
      <c r="B725" s="173"/>
      <c r="C725" s="855"/>
      <c r="D725" s="855"/>
      <c r="E725" s="855"/>
      <c r="F725" s="474"/>
      <c r="G725" s="474"/>
      <c r="H725" s="494"/>
      <c r="I725" s="494"/>
    </row>
    <row r="726" spans="1:9" s="145" customFormat="1" ht="13.8" x14ac:dyDescent="0.25">
      <c r="A726" s="471"/>
      <c r="B726" s="173"/>
      <c r="C726" s="855"/>
      <c r="D726" s="855"/>
      <c r="E726" s="855"/>
      <c r="F726" s="474"/>
      <c r="G726" s="474"/>
      <c r="H726" s="494"/>
      <c r="I726" s="494"/>
    </row>
    <row r="727" spans="1:9" s="145" customFormat="1" ht="11.25" customHeight="1" x14ac:dyDescent="0.25">
      <c r="A727" s="471"/>
      <c r="B727" s="173"/>
      <c r="C727" s="855"/>
      <c r="D727" s="855"/>
      <c r="E727" s="855"/>
      <c r="F727" s="474"/>
      <c r="G727" s="474"/>
      <c r="H727" s="494"/>
      <c r="I727" s="494"/>
    </row>
    <row r="728" spans="1:9" s="145" customFormat="1" ht="1.5" customHeight="1" x14ac:dyDescent="0.25">
      <c r="A728" s="471"/>
      <c r="B728" s="403"/>
      <c r="C728" s="409"/>
      <c r="D728" s="409"/>
      <c r="E728" s="409"/>
      <c r="F728" s="474"/>
      <c r="G728" s="474"/>
      <c r="H728" s="494"/>
      <c r="I728" s="494"/>
    </row>
    <row r="729" spans="1:9" s="145" customFormat="1" ht="13.8" x14ac:dyDescent="0.25">
      <c r="A729" s="471"/>
      <c r="B729" s="403"/>
      <c r="C729" s="833" t="s">
        <v>672</v>
      </c>
      <c r="D729" s="833"/>
      <c r="E729" s="829"/>
      <c r="F729" s="474"/>
      <c r="G729" s="474"/>
      <c r="H729" s="494"/>
      <c r="I729" s="494"/>
    </row>
    <row r="730" spans="1:9" s="145" customFormat="1" ht="13.8" x14ac:dyDescent="0.25">
      <c r="A730" s="471"/>
      <c r="B730" s="403"/>
      <c r="C730" s="833"/>
      <c r="D730" s="833"/>
      <c r="E730" s="833"/>
      <c r="F730" s="474"/>
      <c r="G730" s="474"/>
      <c r="H730" s="494"/>
      <c r="I730" s="494"/>
    </row>
    <row r="731" spans="1:9" s="145" customFormat="1" ht="13.8" x14ac:dyDescent="0.25">
      <c r="A731" s="471"/>
      <c r="B731" s="403"/>
      <c r="C731" s="833"/>
      <c r="D731" s="833"/>
      <c r="E731" s="833"/>
      <c r="F731" s="474"/>
      <c r="G731" s="474"/>
      <c r="H731" s="494"/>
      <c r="I731" s="494"/>
    </row>
    <row r="732" spans="1:9" s="145" customFormat="1" ht="13.8" x14ac:dyDescent="0.25">
      <c r="A732" s="471"/>
      <c r="B732" s="403"/>
      <c r="C732" s="833"/>
      <c r="D732" s="833"/>
      <c r="E732" s="833"/>
      <c r="F732" s="474"/>
      <c r="G732" s="474"/>
      <c r="H732" s="494"/>
      <c r="I732" s="494"/>
    </row>
    <row r="733" spans="1:9" s="145" customFormat="1" ht="13.8" x14ac:dyDescent="0.25">
      <c r="A733" s="471"/>
      <c r="B733" s="403"/>
      <c r="C733" s="833"/>
      <c r="D733" s="833"/>
      <c r="E733" s="833"/>
      <c r="F733" s="474"/>
      <c r="G733" s="474"/>
      <c r="H733" s="494"/>
      <c r="I733" s="494"/>
    </row>
    <row r="734" spans="1:9" s="145" customFormat="1" ht="13.8" x14ac:dyDescent="0.25">
      <c r="A734" s="471"/>
      <c r="B734" s="403"/>
      <c r="C734" s="864" t="s">
        <v>673</v>
      </c>
      <c r="D734" s="864"/>
      <c r="E734" s="829"/>
      <c r="F734" s="474"/>
      <c r="G734" s="474"/>
      <c r="H734" s="494"/>
      <c r="I734" s="494"/>
    </row>
    <row r="735" spans="1:9" s="145" customFormat="1" ht="13.8" x14ac:dyDescent="0.25">
      <c r="A735" s="471"/>
      <c r="B735" s="403"/>
      <c r="C735" s="864"/>
      <c r="D735" s="864"/>
      <c r="E735" s="864"/>
      <c r="F735" s="474"/>
      <c r="G735" s="474"/>
      <c r="H735" s="494"/>
      <c r="I735" s="494"/>
    </row>
    <row r="736" spans="1:9" s="145" customFormat="1" ht="13.8" x14ac:dyDescent="0.25">
      <c r="A736" s="471"/>
      <c r="B736" s="403"/>
      <c r="C736" s="864"/>
      <c r="D736" s="864"/>
      <c r="E736" s="864"/>
      <c r="F736" s="474"/>
      <c r="G736" s="474"/>
      <c r="H736" s="494"/>
      <c r="I736" s="494"/>
    </row>
    <row r="737" spans="1:9" s="145" customFormat="1" ht="13.8" x14ac:dyDescent="0.25">
      <c r="A737" s="471"/>
      <c r="B737" s="403"/>
      <c r="C737" s="864"/>
      <c r="D737" s="864"/>
      <c r="E737" s="864"/>
      <c r="F737" s="474"/>
      <c r="G737" s="474"/>
      <c r="H737" s="494"/>
      <c r="I737" s="494"/>
    </row>
    <row r="738" spans="1:9" s="145" customFormat="1" ht="1.5" customHeight="1" x14ac:dyDescent="0.25">
      <c r="A738" s="471"/>
      <c r="B738" s="403"/>
      <c r="C738" s="409"/>
      <c r="D738" s="409"/>
      <c r="E738" s="409"/>
      <c r="F738" s="474"/>
      <c r="G738" s="474"/>
      <c r="H738" s="494"/>
      <c r="I738" s="494"/>
    </row>
    <row r="739" spans="1:9" ht="5.25" customHeight="1" x14ac:dyDescent="0.3">
      <c r="A739" s="207"/>
      <c r="B739" s="275"/>
      <c r="C739" s="276"/>
      <c r="D739" s="276"/>
      <c r="E739" s="276"/>
      <c r="F739" s="208"/>
      <c r="G739" s="210"/>
      <c r="H739" s="121"/>
      <c r="I739" s="121"/>
    </row>
    <row r="740" spans="1:9" ht="20.25" customHeight="1" x14ac:dyDescent="0.3">
      <c r="A740" s="123"/>
      <c r="B740" s="837" t="s">
        <v>442</v>
      </c>
      <c r="C740" s="837"/>
      <c r="D740" s="125"/>
      <c r="E740" s="156" t="s">
        <v>429</v>
      </c>
      <c r="F740" s="126" t="str">
        <f>IF(SUM(F687:F739)=0,"",SUM(F687:F739))</f>
        <v/>
      </c>
      <c r="G740" s="126" t="str">
        <f>IF(SUM(G687:G739)=0,"",SUM(G687:G739))</f>
        <v/>
      </c>
      <c r="H740" s="121"/>
      <c r="I740" s="121"/>
    </row>
    <row r="741" spans="1:9" ht="6" customHeight="1" x14ac:dyDescent="0.3">
      <c r="A741" s="211"/>
      <c r="B741" s="248"/>
      <c r="C741" s="249"/>
      <c r="D741" s="205"/>
      <c r="E741" s="250"/>
      <c r="F741" s="244"/>
      <c r="G741" s="245"/>
      <c r="H741" s="121"/>
      <c r="I741" s="121"/>
    </row>
    <row r="742" spans="1:9" x14ac:dyDescent="0.3">
      <c r="A742" s="209"/>
      <c r="B742" s="353"/>
      <c r="C742" s="835" t="s">
        <v>674</v>
      </c>
      <c r="D742" s="835"/>
      <c r="E742" s="836"/>
      <c r="F742" s="241"/>
      <c r="G742" s="242"/>
      <c r="H742" s="121"/>
      <c r="I742" s="121"/>
    </row>
    <row r="743" spans="1:9" x14ac:dyDescent="0.3">
      <c r="A743" s="209"/>
      <c r="B743" s="353"/>
      <c r="C743" s="835"/>
      <c r="D743" s="835"/>
      <c r="E743" s="836"/>
      <c r="F743" s="241"/>
      <c r="G743" s="242"/>
      <c r="H743" s="121"/>
      <c r="I743" s="121"/>
    </row>
    <row r="744" spans="1:9" x14ac:dyDescent="0.3">
      <c r="A744" s="209"/>
      <c r="B744" s="353"/>
      <c r="C744" s="843"/>
      <c r="D744" s="843"/>
      <c r="E744" s="844"/>
      <c r="F744" s="241"/>
      <c r="G744" s="242"/>
      <c r="H744" s="121"/>
      <c r="I744" s="121"/>
    </row>
    <row r="745" spans="1:9" x14ac:dyDescent="0.3">
      <c r="A745" s="209"/>
      <c r="B745" s="353"/>
      <c r="C745" s="833" t="s">
        <v>675</v>
      </c>
      <c r="D745" s="833"/>
      <c r="E745" s="829"/>
      <c r="F745" s="241"/>
      <c r="G745" s="242"/>
      <c r="H745" s="121"/>
      <c r="I745" s="121"/>
    </row>
    <row r="746" spans="1:9" x14ac:dyDescent="0.3">
      <c r="A746" s="209"/>
      <c r="B746" s="353"/>
      <c r="C746" s="833"/>
      <c r="D746" s="833"/>
      <c r="E746" s="833"/>
      <c r="F746" s="241"/>
      <c r="G746" s="242"/>
      <c r="H746" s="121"/>
      <c r="I746" s="121"/>
    </row>
    <row r="747" spans="1:9" x14ac:dyDescent="0.3">
      <c r="A747" s="209"/>
      <c r="B747" s="353"/>
      <c r="C747" s="833"/>
      <c r="D747" s="833"/>
      <c r="E747" s="833"/>
      <c r="F747" s="241"/>
      <c r="G747" s="242"/>
      <c r="H747" s="121"/>
      <c r="I747" s="121"/>
    </row>
    <row r="748" spans="1:9" ht="12" customHeight="1" x14ac:dyDescent="0.3">
      <c r="A748" s="209"/>
      <c r="B748" s="353"/>
      <c r="C748" s="833"/>
      <c r="D748" s="833"/>
      <c r="E748" s="833"/>
      <c r="F748" s="241"/>
      <c r="G748" s="242"/>
      <c r="H748" s="121"/>
      <c r="I748" s="121"/>
    </row>
    <row r="749" spans="1:9" x14ac:dyDescent="0.3">
      <c r="A749" s="209"/>
      <c r="B749" s="353"/>
      <c r="C749" s="833" t="s">
        <v>676</v>
      </c>
      <c r="D749" s="833"/>
      <c r="E749" s="829"/>
      <c r="F749" s="241"/>
      <c r="G749" s="242"/>
      <c r="H749" s="121"/>
      <c r="I749" s="121"/>
    </row>
    <row r="750" spans="1:9" x14ac:dyDescent="0.3">
      <c r="A750" s="209"/>
      <c r="B750" s="353"/>
      <c r="C750" s="833"/>
      <c r="D750" s="833"/>
      <c r="E750" s="833"/>
      <c r="F750" s="241"/>
      <c r="G750" s="242"/>
      <c r="H750" s="121"/>
      <c r="I750" s="121"/>
    </row>
    <row r="751" spans="1:9" x14ac:dyDescent="0.3">
      <c r="A751" s="209"/>
      <c r="B751" s="353"/>
      <c r="C751" s="833"/>
      <c r="D751" s="833"/>
      <c r="E751" s="833"/>
      <c r="F751" s="241"/>
      <c r="G751" s="242"/>
      <c r="H751" s="121"/>
      <c r="I751" s="121"/>
    </row>
    <row r="752" spans="1:9" ht="12.75" customHeight="1" x14ac:dyDescent="0.3">
      <c r="A752" s="209"/>
      <c r="B752" s="353"/>
      <c r="C752" s="833"/>
      <c r="D752" s="833"/>
      <c r="E752" s="833"/>
      <c r="F752" s="241"/>
      <c r="G752" s="242"/>
      <c r="H752" s="121"/>
      <c r="I752" s="121"/>
    </row>
    <row r="753" spans="1:9" ht="12" customHeight="1" x14ac:dyDescent="0.3">
      <c r="A753" s="209"/>
      <c r="B753" s="353"/>
      <c r="C753" s="368"/>
      <c r="D753" s="368"/>
      <c r="E753" s="368"/>
      <c r="F753" s="241"/>
      <c r="G753" s="242"/>
      <c r="H753" s="121"/>
      <c r="I753" s="121"/>
    </row>
    <row r="754" spans="1:9" x14ac:dyDescent="0.3">
      <c r="A754" s="209"/>
      <c r="B754" s="173" t="s">
        <v>336</v>
      </c>
      <c r="C754" s="145" t="s">
        <v>677</v>
      </c>
      <c r="D754" s="145"/>
      <c r="E754" s="386"/>
      <c r="F754" s="241"/>
      <c r="G754" s="242"/>
      <c r="H754" s="121"/>
      <c r="I754" s="121"/>
    </row>
    <row r="755" spans="1:9" ht="7.5" customHeight="1" x14ac:dyDescent="0.3">
      <c r="A755" s="209"/>
      <c r="B755" s="173"/>
      <c r="C755" s="145"/>
      <c r="D755" s="145"/>
      <c r="E755" s="386"/>
      <c r="F755" s="241"/>
      <c r="G755" s="242"/>
      <c r="H755" s="121"/>
      <c r="I755" s="121"/>
    </row>
    <row r="756" spans="1:9" x14ac:dyDescent="0.3">
      <c r="A756" s="209"/>
      <c r="B756" s="173"/>
      <c r="C756" s="859" t="s">
        <v>954</v>
      </c>
      <c r="D756" s="859"/>
      <c r="E756" s="860"/>
      <c r="F756" s="241"/>
      <c r="G756" s="242"/>
      <c r="H756" s="121"/>
      <c r="I756" s="121"/>
    </row>
    <row r="757" spans="1:9" x14ac:dyDescent="0.3">
      <c r="A757" s="209"/>
      <c r="B757" s="353"/>
      <c r="C757" s="863"/>
      <c r="D757" s="863"/>
      <c r="E757" s="863"/>
      <c r="F757" s="241"/>
      <c r="G757" s="242"/>
      <c r="H757" s="121"/>
      <c r="I757" s="121"/>
    </row>
    <row r="758" spans="1:9" x14ac:dyDescent="0.3">
      <c r="A758" s="209"/>
      <c r="B758" s="353"/>
      <c r="C758" s="863"/>
      <c r="D758" s="863"/>
      <c r="E758" s="863"/>
      <c r="F758" s="241"/>
      <c r="G758" s="242"/>
      <c r="H758" s="121"/>
      <c r="I758" s="121"/>
    </row>
    <row r="759" spans="1:9" x14ac:dyDescent="0.3">
      <c r="A759" s="209"/>
      <c r="B759" s="353"/>
      <c r="C759" s="863"/>
      <c r="D759" s="863"/>
      <c r="E759" s="863"/>
      <c r="F759" s="241"/>
      <c r="G759" s="242"/>
      <c r="H759" s="121"/>
      <c r="I759" s="121"/>
    </row>
    <row r="760" spans="1:9" ht="10.5" customHeight="1" x14ac:dyDescent="0.3">
      <c r="A760" s="209"/>
      <c r="B760" s="353"/>
      <c r="C760" s="863"/>
      <c r="D760" s="863"/>
      <c r="E760" s="863"/>
      <c r="F760" s="241"/>
      <c r="G760" s="242"/>
      <c r="H760" s="121"/>
      <c r="I760" s="121"/>
    </row>
    <row r="761" spans="1:9" ht="10.5" customHeight="1" x14ac:dyDescent="0.3">
      <c r="A761" s="209"/>
      <c r="B761" s="353"/>
      <c r="C761" s="409"/>
      <c r="D761" s="409"/>
      <c r="E761" s="409"/>
      <c r="F761" s="241"/>
      <c r="G761" s="242"/>
      <c r="H761" s="121"/>
      <c r="I761" s="121"/>
    </row>
    <row r="762" spans="1:9" x14ac:dyDescent="0.3">
      <c r="A762" s="209"/>
      <c r="B762" s="173" t="s">
        <v>337</v>
      </c>
      <c r="C762" s="145" t="s">
        <v>678</v>
      </c>
      <c r="D762" s="145"/>
      <c r="E762" s="386"/>
      <c r="F762" s="241"/>
      <c r="G762" s="242"/>
      <c r="H762" s="121"/>
      <c r="I762" s="121"/>
    </row>
    <row r="763" spans="1:9" ht="6.75" customHeight="1" x14ac:dyDescent="0.3">
      <c r="A763" s="209"/>
      <c r="B763" s="173"/>
      <c r="C763" s="145"/>
      <c r="D763" s="145"/>
      <c r="E763" s="386"/>
      <c r="F763" s="241"/>
      <c r="G763" s="242"/>
      <c r="H763" s="121"/>
      <c r="I763" s="121"/>
    </row>
    <row r="764" spans="1:9" x14ac:dyDescent="0.3">
      <c r="A764" s="209"/>
      <c r="B764" s="173"/>
      <c r="C764" s="859" t="s">
        <v>679</v>
      </c>
      <c r="D764" s="859"/>
      <c r="E764" s="860"/>
      <c r="F764" s="241"/>
      <c r="G764" s="242"/>
      <c r="H764" s="121"/>
      <c r="I764" s="121"/>
    </row>
    <row r="765" spans="1:9" x14ac:dyDescent="0.3">
      <c r="A765" s="209"/>
      <c r="B765" s="173"/>
      <c r="C765" s="863"/>
      <c r="D765" s="863"/>
      <c r="E765" s="863"/>
      <c r="F765" s="241"/>
      <c r="G765" s="242"/>
      <c r="H765" s="121"/>
      <c r="I765" s="121"/>
    </row>
    <row r="766" spans="1:9" x14ac:dyDescent="0.3">
      <c r="A766" s="209"/>
      <c r="B766" s="173"/>
      <c r="C766" s="863"/>
      <c r="D766" s="863"/>
      <c r="E766" s="863"/>
      <c r="F766" s="241"/>
      <c r="G766" s="242"/>
      <c r="H766" s="121"/>
      <c r="I766" s="121"/>
    </row>
    <row r="767" spans="1:9" x14ac:dyDescent="0.3">
      <c r="A767" s="209"/>
      <c r="B767" s="173"/>
      <c r="C767" s="863"/>
      <c r="D767" s="863"/>
      <c r="E767" s="863"/>
      <c r="F767" s="241"/>
      <c r="G767" s="242"/>
      <c r="H767" s="121"/>
      <c r="I767" s="121"/>
    </row>
    <row r="768" spans="1:9" x14ac:dyDescent="0.3">
      <c r="A768" s="209"/>
      <c r="B768" s="173"/>
      <c r="C768" s="863"/>
      <c r="D768" s="863"/>
      <c r="E768" s="863"/>
      <c r="F768" s="241"/>
      <c r="G768" s="242"/>
      <c r="H768" s="121"/>
      <c r="I768" s="121"/>
    </row>
    <row r="769" spans="1:9" ht="9.75" customHeight="1" x14ac:dyDescent="0.3">
      <c r="A769" s="209"/>
      <c r="B769" s="173"/>
      <c r="C769" s="863"/>
      <c r="D769" s="863"/>
      <c r="E769" s="863"/>
      <c r="F769" s="241"/>
      <c r="G769" s="242"/>
      <c r="H769" s="121"/>
      <c r="I769" s="121"/>
    </row>
    <row r="770" spans="1:9" ht="9" customHeight="1" x14ac:dyDescent="0.3">
      <c r="A770" s="209"/>
      <c r="B770" s="160"/>
      <c r="C770" s="152"/>
      <c r="D770" s="171"/>
      <c r="E770" s="161"/>
      <c r="F770" s="210"/>
      <c r="G770" s="210"/>
      <c r="H770" s="121"/>
      <c r="I770" s="121"/>
    </row>
    <row r="771" spans="1:9" s="145" customFormat="1" ht="13.8" x14ac:dyDescent="0.25">
      <c r="A771" s="471"/>
      <c r="B771" s="486" t="s">
        <v>619</v>
      </c>
      <c r="C771" s="487" t="s">
        <v>620</v>
      </c>
      <c r="E771" s="386"/>
      <c r="F771" s="474"/>
      <c r="G771" s="474"/>
      <c r="H771" s="494"/>
      <c r="I771" s="494"/>
    </row>
    <row r="772" spans="1:9" s="145" customFormat="1" ht="10.5" customHeight="1" x14ac:dyDescent="0.25">
      <c r="A772" s="471"/>
      <c r="B772" s="486"/>
      <c r="C772" s="487"/>
      <c r="E772" s="386"/>
      <c r="F772" s="474"/>
      <c r="G772" s="474"/>
      <c r="H772" s="494"/>
      <c r="I772" s="494"/>
    </row>
    <row r="773" spans="1:9" s="145" customFormat="1" ht="13.8" x14ac:dyDescent="0.25">
      <c r="A773" s="471"/>
      <c r="B773" s="173" t="s">
        <v>955</v>
      </c>
      <c r="C773" s="145" t="s">
        <v>956</v>
      </c>
      <c r="E773" s="386"/>
      <c r="F773" s="474"/>
      <c r="G773" s="474"/>
      <c r="H773" s="494"/>
      <c r="I773" s="494"/>
    </row>
    <row r="774" spans="1:9" s="145" customFormat="1" ht="6" customHeight="1" x14ac:dyDescent="0.25">
      <c r="A774" s="471"/>
      <c r="B774" s="173"/>
      <c r="E774" s="386"/>
      <c r="F774" s="474"/>
      <c r="G774" s="474"/>
      <c r="H774" s="494"/>
      <c r="I774" s="494"/>
    </row>
    <row r="775" spans="1:9" s="145" customFormat="1" ht="15" customHeight="1" x14ac:dyDescent="0.25">
      <c r="A775" s="471"/>
      <c r="B775" s="173"/>
      <c r="C775" s="859" t="s">
        <v>957</v>
      </c>
      <c r="D775" s="859"/>
      <c r="E775" s="860"/>
      <c r="F775" s="474"/>
      <c r="G775" s="474"/>
      <c r="H775" s="494"/>
      <c r="I775" s="494"/>
    </row>
    <row r="776" spans="1:9" s="145" customFormat="1" ht="13.8" x14ac:dyDescent="0.25">
      <c r="A776" s="471"/>
      <c r="B776" s="173"/>
      <c r="C776" s="859"/>
      <c r="D776" s="859"/>
      <c r="E776" s="860"/>
      <c r="F776" s="474"/>
      <c r="G776" s="474"/>
      <c r="H776" s="494"/>
      <c r="I776" s="494"/>
    </row>
    <row r="777" spans="1:9" s="145" customFormat="1" ht="13.8" x14ac:dyDescent="0.25">
      <c r="A777" s="471"/>
      <c r="B777" s="173"/>
      <c r="C777" s="859"/>
      <c r="D777" s="859"/>
      <c r="E777" s="860"/>
      <c r="F777" s="474"/>
      <c r="G777" s="474"/>
      <c r="H777" s="494"/>
      <c r="I777" s="494"/>
    </row>
    <row r="778" spans="1:9" s="145" customFormat="1" ht="3" customHeight="1" x14ac:dyDescent="0.25">
      <c r="A778" s="471"/>
      <c r="B778" s="173"/>
      <c r="E778" s="386"/>
      <c r="F778" s="474"/>
      <c r="G778" s="474"/>
      <c r="H778" s="494"/>
      <c r="I778" s="494"/>
    </row>
    <row r="779" spans="1:9" s="145" customFormat="1" ht="13.8" x14ac:dyDescent="0.25">
      <c r="A779" s="471"/>
      <c r="B779" s="173"/>
      <c r="C779" s="145" t="s">
        <v>958</v>
      </c>
      <c r="E779" s="386"/>
      <c r="F779" s="474"/>
      <c r="G779" s="474"/>
      <c r="H779" s="494"/>
      <c r="I779" s="494"/>
    </row>
    <row r="780" spans="1:9" s="145" customFormat="1" ht="3" customHeight="1" x14ac:dyDescent="0.25">
      <c r="A780" s="471"/>
      <c r="B780" s="173"/>
      <c r="E780" s="386"/>
      <c r="F780" s="474"/>
      <c r="G780" s="474"/>
      <c r="H780" s="494"/>
      <c r="I780" s="494"/>
    </row>
    <row r="781" spans="1:9" s="145" customFormat="1" ht="13.8" x14ac:dyDescent="0.25">
      <c r="A781" s="471"/>
      <c r="B781" s="173"/>
      <c r="C781" s="850" t="s">
        <v>959</v>
      </c>
      <c r="D781" s="850"/>
      <c r="E781" s="851"/>
      <c r="F781" s="474"/>
      <c r="G781" s="474"/>
      <c r="H781" s="494"/>
      <c r="I781" s="494"/>
    </row>
    <row r="782" spans="1:9" s="145" customFormat="1" ht="13.8" x14ac:dyDescent="0.25">
      <c r="A782" s="471"/>
      <c r="B782" s="173"/>
      <c r="C782" s="850"/>
      <c r="D782" s="850"/>
      <c r="E782" s="851"/>
      <c r="F782" s="474"/>
      <c r="G782" s="474"/>
      <c r="H782" s="494"/>
      <c r="I782" s="494"/>
    </row>
    <row r="783" spans="1:9" s="145" customFormat="1" ht="13.8" x14ac:dyDescent="0.25">
      <c r="A783" s="471"/>
      <c r="B783" s="173"/>
      <c r="C783" s="850"/>
      <c r="D783" s="850"/>
      <c r="E783" s="851"/>
      <c r="F783" s="474"/>
      <c r="G783" s="474"/>
      <c r="H783" s="494"/>
      <c r="I783" s="494"/>
    </row>
    <row r="784" spans="1:9" s="145" customFormat="1" ht="3" customHeight="1" x14ac:dyDescent="0.25">
      <c r="A784" s="471"/>
      <c r="B784" s="173"/>
      <c r="E784" s="386"/>
      <c r="F784" s="474"/>
      <c r="G784" s="474"/>
      <c r="H784" s="494"/>
      <c r="I784" s="494"/>
    </row>
    <row r="785" spans="1:9" s="145" customFormat="1" ht="13.8" x14ac:dyDescent="0.25">
      <c r="A785" s="471"/>
      <c r="B785" s="173"/>
      <c r="C785" s="850" t="s">
        <v>960</v>
      </c>
      <c r="D785" s="850"/>
      <c r="E785" s="851"/>
      <c r="F785" s="474"/>
      <c r="G785" s="474"/>
      <c r="H785" s="494"/>
      <c r="I785" s="494"/>
    </row>
    <row r="786" spans="1:9" s="145" customFormat="1" ht="13.8" x14ac:dyDescent="0.25">
      <c r="A786" s="471"/>
      <c r="B786" s="173"/>
      <c r="C786" s="850"/>
      <c r="D786" s="850"/>
      <c r="E786" s="851"/>
      <c r="F786" s="474"/>
      <c r="G786" s="474"/>
      <c r="H786" s="494"/>
      <c r="I786" s="494"/>
    </row>
    <row r="787" spans="1:9" s="145" customFormat="1" ht="3" customHeight="1" x14ac:dyDescent="0.25">
      <c r="A787" s="471"/>
      <c r="B787" s="173"/>
      <c r="E787" s="386"/>
      <c r="F787" s="474"/>
      <c r="G787" s="474"/>
      <c r="H787" s="494"/>
      <c r="I787" s="494"/>
    </row>
    <row r="788" spans="1:9" s="145" customFormat="1" ht="13.8" x14ac:dyDescent="0.25">
      <c r="A788" s="471"/>
      <c r="B788" s="173"/>
      <c r="C788" s="859" t="s">
        <v>1023</v>
      </c>
      <c r="D788" s="859"/>
      <c r="E788" s="860"/>
      <c r="F788" s="474"/>
      <c r="G788" s="474"/>
      <c r="H788" s="494"/>
      <c r="I788" s="494"/>
    </row>
    <row r="789" spans="1:9" s="145" customFormat="1" ht="13.8" x14ac:dyDescent="0.25">
      <c r="A789" s="471"/>
      <c r="B789" s="173"/>
      <c r="C789" s="859"/>
      <c r="D789" s="859"/>
      <c r="E789" s="860"/>
      <c r="F789" s="474"/>
      <c r="G789" s="474"/>
      <c r="H789" s="494"/>
      <c r="I789" s="494"/>
    </row>
    <row r="790" spans="1:9" s="145" customFormat="1" ht="13.8" x14ac:dyDescent="0.25">
      <c r="A790" s="471"/>
      <c r="B790" s="173"/>
      <c r="C790" s="859"/>
      <c r="D790" s="859"/>
      <c r="E790" s="860"/>
      <c r="F790" s="474"/>
      <c r="G790" s="474"/>
      <c r="H790" s="494"/>
      <c r="I790" s="494"/>
    </row>
    <row r="791" spans="1:9" s="145" customFormat="1" ht="13.8" x14ac:dyDescent="0.25">
      <c r="A791" s="471"/>
      <c r="B791" s="173"/>
      <c r="C791" s="859"/>
      <c r="D791" s="859"/>
      <c r="E791" s="860"/>
      <c r="F791" s="474"/>
      <c r="G791" s="474"/>
      <c r="H791" s="494"/>
      <c r="I791" s="494"/>
    </row>
    <row r="792" spans="1:9" s="145" customFormat="1" ht="18.600000000000001" customHeight="1" x14ac:dyDescent="0.25">
      <c r="A792" s="471"/>
      <c r="B792" s="173"/>
      <c r="C792" s="859"/>
      <c r="D792" s="859"/>
      <c r="E792" s="860"/>
      <c r="F792" s="474"/>
      <c r="G792" s="474"/>
      <c r="H792" s="494"/>
      <c r="I792" s="494"/>
    </row>
    <row r="793" spans="1:9" ht="6" customHeight="1" x14ac:dyDescent="0.3">
      <c r="A793" s="207"/>
      <c r="B793" s="162"/>
      <c r="C793" s="163"/>
      <c r="D793" s="163"/>
      <c r="E793" s="164"/>
      <c r="F793" s="208"/>
      <c r="G793" s="208"/>
      <c r="H793" s="121"/>
      <c r="I793" s="121"/>
    </row>
    <row r="794" spans="1:9" ht="21" customHeight="1" x14ac:dyDescent="0.3">
      <c r="A794" s="123"/>
      <c r="B794" s="903" t="s">
        <v>442</v>
      </c>
      <c r="C794" s="903"/>
      <c r="D794" s="125"/>
      <c r="E794" s="156" t="s">
        <v>429</v>
      </c>
      <c r="F794" s="126" t="str">
        <f>IF(SUM(F741:F793)=0,"",SUM(F741:F793))</f>
        <v/>
      </c>
      <c r="G794" s="126" t="str">
        <f>IF(SUM(G741:G793)=0,"",SUM(G741:G793))</f>
        <v/>
      </c>
      <c r="H794" s="121"/>
      <c r="I794" s="121"/>
    </row>
    <row r="795" spans="1:9" ht="11.25" customHeight="1" x14ac:dyDescent="0.3">
      <c r="A795" s="211"/>
      <c r="B795" s="148"/>
      <c r="C795" s="152"/>
      <c r="D795" s="159"/>
      <c r="E795" s="190"/>
      <c r="F795" s="212"/>
      <c r="G795" s="212"/>
      <c r="H795" s="121"/>
      <c r="I795" s="121"/>
    </row>
    <row r="796" spans="1:9" s="145" customFormat="1" ht="13.8" x14ac:dyDescent="0.25">
      <c r="A796" s="471"/>
      <c r="B796" s="405" t="s">
        <v>680</v>
      </c>
      <c r="C796" s="406" t="s">
        <v>681</v>
      </c>
      <c r="E796" s="386"/>
      <c r="F796" s="474"/>
      <c r="G796" s="474"/>
      <c r="H796" s="494"/>
      <c r="I796" s="494"/>
    </row>
    <row r="797" spans="1:9" s="145" customFormat="1" ht="9" customHeight="1" x14ac:dyDescent="0.25">
      <c r="A797" s="471"/>
      <c r="B797" s="173"/>
      <c r="E797" s="386"/>
      <c r="F797" s="474"/>
      <c r="G797" s="474"/>
      <c r="H797" s="494"/>
      <c r="I797" s="494"/>
    </row>
    <row r="798" spans="1:9" s="145" customFormat="1" ht="13.8" x14ac:dyDescent="0.25">
      <c r="A798" s="471"/>
      <c r="B798" s="173"/>
      <c r="C798" s="406" t="s">
        <v>592</v>
      </c>
      <c r="E798" s="386"/>
      <c r="F798" s="474"/>
      <c r="G798" s="474"/>
      <c r="H798" s="494"/>
      <c r="I798" s="494"/>
    </row>
    <row r="799" spans="1:9" s="145" customFormat="1" ht="13.8" x14ac:dyDescent="0.25">
      <c r="A799" s="471"/>
      <c r="B799" s="173"/>
      <c r="C799" s="406"/>
      <c r="E799" s="386"/>
      <c r="F799" s="474"/>
      <c r="G799" s="474"/>
      <c r="H799" s="494"/>
      <c r="I799" s="494"/>
    </row>
    <row r="800" spans="1:9" s="145" customFormat="1" ht="13.8" x14ac:dyDescent="0.25">
      <c r="A800" s="471"/>
      <c r="B800" s="173" t="s">
        <v>682</v>
      </c>
      <c r="C800" s="145" t="s">
        <v>338</v>
      </c>
      <c r="E800" s="386"/>
      <c r="F800" s="474"/>
      <c r="G800" s="474"/>
      <c r="H800" s="494"/>
      <c r="I800" s="494"/>
    </row>
    <row r="801" spans="1:9" s="145" customFormat="1" ht="2.25" customHeight="1" x14ac:dyDescent="0.25">
      <c r="A801" s="471"/>
      <c r="B801" s="173"/>
      <c r="C801" s="406"/>
      <c r="E801" s="386"/>
      <c r="F801" s="474"/>
      <c r="G801" s="474"/>
      <c r="H801" s="494"/>
      <c r="I801" s="494"/>
    </row>
    <row r="802" spans="1:9" s="145" customFormat="1" ht="13.8" x14ac:dyDescent="0.25">
      <c r="A802" s="471"/>
      <c r="B802" s="173"/>
      <c r="C802" s="833" t="s">
        <v>1024</v>
      </c>
      <c r="D802" s="833"/>
      <c r="E802" s="833"/>
      <c r="F802" s="474"/>
      <c r="G802" s="474"/>
      <c r="H802" s="494"/>
      <c r="I802" s="494"/>
    </row>
    <row r="803" spans="1:9" s="145" customFormat="1" ht="13.8" x14ac:dyDescent="0.25">
      <c r="A803" s="471"/>
      <c r="B803" s="173"/>
      <c r="C803" s="833"/>
      <c r="D803" s="833"/>
      <c r="E803" s="833"/>
      <c r="F803" s="474"/>
      <c r="G803" s="474"/>
      <c r="H803" s="494"/>
      <c r="I803" s="494"/>
    </row>
    <row r="804" spans="1:9" s="145" customFormat="1" ht="13.8" x14ac:dyDescent="0.25">
      <c r="A804" s="471"/>
      <c r="B804" s="173"/>
      <c r="C804" s="833"/>
      <c r="D804" s="833"/>
      <c r="E804" s="833"/>
      <c r="F804" s="474"/>
      <c r="G804" s="474"/>
      <c r="H804" s="494"/>
      <c r="I804" s="494"/>
    </row>
    <row r="805" spans="1:9" s="145" customFormat="1" ht="13.8" x14ac:dyDescent="0.25">
      <c r="A805" s="471"/>
      <c r="B805" s="173"/>
      <c r="C805" s="833"/>
      <c r="D805" s="833"/>
      <c r="E805" s="833"/>
      <c r="F805" s="474"/>
      <c r="G805" s="474"/>
      <c r="H805" s="494"/>
      <c r="I805" s="494"/>
    </row>
    <row r="806" spans="1:9" s="145" customFormat="1" ht="5.25" customHeight="1" x14ac:dyDescent="0.25">
      <c r="A806" s="471"/>
      <c r="B806" s="173"/>
      <c r="C806" s="406"/>
      <c r="F806" s="474"/>
      <c r="G806" s="474"/>
      <c r="H806" s="494"/>
      <c r="I806" s="494"/>
    </row>
    <row r="807" spans="1:9" s="145" customFormat="1" ht="13.8" x14ac:dyDescent="0.25">
      <c r="A807" s="471"/>
      <c r="B807" s="173"/>
      <c r="C807" s="491" t="s">
        <v>339</v>
      </c>
      <c r="D807" s="346"/>
      <c r="E807" s="346"/>
      <c r="F807" s="481"/>
      <c r="G807" s="474"/>
      <c r="H807" s="494"/>
      <c r="I807" s="494"/>
    </row>
    <row r="808" spans="1:9" s="145" customFormat="1" ht="13.8" x14ac:dyDescent="0.25">
      <c r="A808" s="471"/>
      <c r="B808" s="173"/>
      <c r="C808" s="906" t="s">
        <v>340</v>
      </c>
      <c r="D808" s="906"/>
      <c r="E808" s="906"/>
      <c r="F808" s="408"/>
      <c r="G808" s="474"/>
      <c r="H808" s="494"/>
      <c r="I808" s="494"/>
    </row>
    <row r="809" spans="1:9" s="145" customFormat="1" ht="13.8" x14ac:dyDescent="0.25">
      <c r="A809" s="471"/>
      <c r="B809" s="173"/>
      <c r="C809" s="906"/>
      <c r="D809" s="906"/>
      <c r="E809" s="906"/>
      <c r="F809" s="408"/>
      <c r="G809" s="474"/>
      <c r="H809" s="494"/>
      <c r="I809" s="494"/>
    </row>
    <row r="810" spans="1:9" s="145" customFormat="1" ht="13.8" x14ac:dyDescent="0.25">
      <c r="A810" s="471"/>
      <c r="B810" s="173"/>
      <c r="C810" s="906" t="s">
        <v>341</v>
      </c>
      <c r="D810" s="906"/>
      <c r="E810" s="906"/>
      <c r="F810" s="408"/>
      <c r="G810" s="474"/>
      <c r="H810" s="494"/>
      <c r="I810" s="494"/>
    </row>
    <row r="811" spans="1:9" s="145" customFormat="1" ht="13.8" x14ac:dyDescent="0.25">
      <c r="A811" s="471"/>
      <c r="B811" s="173"/>
      <c r="C811" s="906"/>
      <c r="D811" s="906"/>
      <c r="E811" s="906"/>
      <c r="F811" s="408"/>
      <c r="G811" s="474"/>
      <c r="H811" s="494"/>
      <c r="I811" s="494"/>
    </row>
    <row r="812" spans="1:9" s="145" customFormat="1" ht="13.8" x14ac:dyDescent="0.25">
      <c r="A812" s="471"/>
      <c r="B812" s="173"/>
      <c r="C812" s="906" t="s">
        <v>342</v>
      </c>
      <c r="D812" s="906"/>
      <c r="E812" s="906"/>
      <c r="F812" s="408"/>
      <c r="G812" s="474"/>
      <c r="H812" s="494"/>
      <c r="I812" s="494"/>
    </row>
    <row r="813" spans="1:9" s="145" customFormat="1" ht="13.8" x14ac:dyDescent="0.25">
      <c r="A813" s="471"/>
      <c r="B813" s="173"/>
      <c r="C813" s="906"/>
      <c r="D813" s="906"/>
      <c r="E813" s="906"/>
      <c r="F813" s="408"/>
      <c r="G813" s="474"/>
      <c r="H813" s="494"/>
      <c r="I813" s="494"/>
    </row>
    <row r="814" spans="1:9" s="145" customFormat="1" ht="13.8" x14ac:dyDescent="0.25">
      <c r="A814" s="471"/>
      <c r="B814" s="173"/>
      <c r="C814" s="491" t="s">
        <v>343</v>
      </c>
      <c r="D814" s="346"/>
      <c r="E814" s="287"/>
      <c r="F814" s="408"/>
      <c r="G814" s="474"/>
      <c r="H814" s="494"/>
      <c r="I814" s="494"/>
    </row>
    <row r="815" spans="1:9" s="145" customFormat="1" ht="13.8" x14ac:dyDescent="0.25">
      <c r="A815" s="471"/>
      <c r="B815" s="173"/>
      <c r="C815" s="491"/>
      <c r="D815" s="346"/>
      <c r="E815" s="287"/>
      <c r="F815" s="408"/>
      <c r="G815" s="474"/>
      <c r="H815" s="494"/>
      <c r="I815" s="494"/>
    </row>
    <row r="816" spans="1:9" s="145" customFormat="1" ht="13.8" x14ac:dyDescent="0.25">
      <c r="A816" s="471"/>
      <c r="B816" s="173" t="s">
        <v>684</v>
      </c>
      <c r="C816" s="835" t="s">
        <v>344</v>
      </c>
      <c r="D816" s="835"/>
      <c r="E816" s="836"/>
      <c r="F816" s="408"/>
      <c r="G816" s="474"/>
      <c r="H816" s="494"/>
      <c r="I816" s="494"/>
    </row>
    <row r="817" spans="1:9" s="145" customFormat="1" ht="9.75" customHeight="1" x14ac:dyDescent="0.25">
      <c r="A817" s="471"/>
      <c r="B817" s="173"/>
      <c r="C817" s="491"/>
      <c r="D817" s="346"/>
      <c r="E817" s="287"/>
      <c r="F817" s="408"/>
      <c r="G817" s="474"/>
      <c r="H817" s="494"/>
      <c r="I817" s="494"/>
    </row>
    <row r="818" spans="1:9" s="145" customFormat="1" ht="13.8" x14ac:dyDescent="0.25">
      <c r="A818" s="471"/>
      <c r="B818" s="173"/>
      <c r="C818" s="864" t="s">
        <v>345</v>
      </c>
      <c r="D818" s="864"/>
      <c r="E818" s="864"/>
      <c r="F818" s="408"/>
      <c r="G818" s="474"/>
      <c r="H818" s="494"/>
      <c r="I818" s="494"/>
    </row>
    <row r="819" spans="1:9" s="145" customFormat="1" ht="14.25" customHeight="1" x14ac:dyDescent="0.25">
      <c r="A819" s="471"/>
      <c r="B819" s="173"/>
      <c r="C819" s="864"/>
      <c r="D819" s="864"/>
      <c r="E819" s="864"/>
      <c r="F819" s="408"/>
      <c r="G819" s="474"/>
      <c r="H819" s="494"/>
      <c r="I819" s="494"/>
    </row>
    <row r="820" spans="1:9" s="145" customFormat="1" ht="13.8" x14ac:dyDescent="0.25">
      <c r="A820" s="471"/>
      <c r="B820" s="173"/>
      <c r="C820" s="864"/>
      <c r="D820" s="864"/>
      <c r="E820" s="864"/>
      <c r="F820" s="408"/>
      <c r="G820" s="474"/>
      <c r="H820" s="494"/>
      <c r="I820" s="494"/>
    </row>
    <row r="821" spans="1:9" s="145" customFormat="1" ht="13.8" x14ac:dyDescent="0.25">
      <c r="A821" s="471"/>
      <c r="B821" s="173"/>
      <c r="C821" s="864"/>
      <c r="D821" s="864"/>
      <c r="E821" s="864"/>
      <c r="F821" s="408"/>
      <c r="G821" s="474"/>
      <c r="H821" s="494"/>
      <c r="I821" s="494"/>
    </row>
    <row r="822" spans="1:9" s="145" customFormat="1" ht="13.8" x14ac:dyDescent="0.25">
      <c r="A822" s="471"/>
      <c r="B822" s="173"/>
      <c r="C822" s="864"/>
      <c r="D822" s="864"/>
      <c r="E822" s="864"/>
      <c r="F822" s="408"/>
      <c r="G822" s="474"/>
      <c r="H822" s="494"/>
      <c r="I822" s="494"/>
    </row>
    <row r="823" spans="1:9" s="145" customFormat="1" ht="3.75" customHeight="1" x14ac:dyDescent="0.25">
      <c r="A823" s="471"/>
      <c r="B823" s="173"/>
      <c r="C823" s="368"/>
      <c r="D823" s="368"/>
      <c r="E823" s="368"/>
      <c r="F823" s="408"/>
      <c r="G823" s="474"/>
      <c r="H823" s="494"/>
      <c r="I823" s="494"/>
    </row>
    <row r="824" spans="1:9" s="145" customFormat="1" ht="13.8" x14ac:dyDescent="0.25">
      <c r="A824" s="471"/>
      <c r="B824" s="173"/>
      <c r="C824" s="833" t="s">
        <v>346</v>
      </c>
      <c r="D824" s="833"/>
      <c r="E824" s="834"/>
      <c r="F824" s="408"/>
      <c r="G824" s="474"/>
      <c r="H824" s="494"/>
      <c r="I824" s="494"/>
    </row>
    <row r="825" spans="1:9" s="145" customFormat="1" ht="13.8" x14ac:dyDescent="0.25">
      <c r="A825" s="471"/>
      <c r="B825" s="173"/>
      <c r="C825" s="833"/>
      <c r="D825" s="833"/>
      <c r="E825" s="834"/>
      <c r="F825" s="474"/>
      <c r="G825" s="474"/>
      <c r="H825" s="494"/>
      <c r="I825" s="494"/>
    </row>
    <row r="826" spans="1:9" s="145" customFormat="1" ht="13.8" x14ac:dyDescent="0.25">
      <c r="A826" s="471"/>
      <c r="B826" s="173"/>
      <c r="C826" s="406"/>
      <c r="F826" s="474"/>
      <c r="G826" s="474"/>
      <c r="H826" s="494"/>
      <c r="I826" s="494"/>
    </row>
    <row r="827" spans="1:9" s="145" customFormat="1" ht="13.8" x14ac:dyDescent="0.25">
      <c r="A827" s="471"/>
      <c r="B827" s="173" t="s">
        <v>686</v>
      </c>
      <c r="C827" s="835" t="s">
        <v>683</v>
      </c>
      <c r="D827" s="835"/>
      <c r="E827" s="836"/>
      <c r="F827" s="474"/>
      <c r="G827" s="474"/>
      <c r="H827" s="494"/>
      <c r="I827" s="494"/>
    </row>
    <row r="828" spans="1:9" s="145" customFormat="1" ht="13.8" x14ac:dyDescent="0.25">
      <c r="A828" s="471"/>
      <c r="B828" s="173"/>
      <c r="C828" s="835"/>
      <c r="D828" s="835"/>
      <c r="E828" s="836"/>
      <c r="F828" s="474"/>
      <c r="G828" s="474"/>
      <c r="H828" s="494"/>
      <c r="I828" s="494"/>
    </row>
    <row r="829" spans="1:9" s="145" customFormat="1" ht="9" customHeight="1" x14ac:dyDescent="0.25">
      <c r="A829" s="471"/>
      <c r="B829" s="173"/>
      <c r="C829" s="389"/>
      <c r="D829" s="389"/>
      <c r="E829" s="390"/>
      <c r="F829" s="474"/>
      <c r="G829" s="474"/>
      <c r="H829" s="494"/>
      <c r="I829" s="494"/>
    </row>
    <row r="830" spans="1:9" s="145" customFormat="1" ht="9.75" customHeight="1" x14ac:dyDescent="0.25">
      <c r="A830" s="471"/>
      <c r="B830" s="144"/>
      <c r="C830" s="864" t="s">
        <v>1121</v>
      </c>
      <c r="D830" s="864"/>
      <c r="E830" s="829"/>
      <c r="F830" s="474"/>
      <c r="G830" s="474"/>
      <c r="H830" s="494"/>
      <c r="I830" s="494"/>
    </row>
    <row r="831" spans="1:9" s="145" customFormat="1" ht="13.8" x14ac:dyDescent="0.25">
      <c r="A831" s="471"/>
      <c r="B831" s="173"/>
      <c r="C831" s="864"/>
      <c r="D831" s="864"/>
      <c r="E831" s="864"/>
      <c r="F831" s="474"/>
      <c r="G831" s="474"/>
      <c r="H831" s="494"/>
      <c r="I831" s="494"/>
    </row>
    <row r="832" spans="1:9" s="145" customFormat="1" ht="13.8" x14ac:dyDescent="0.25">
      <c r="A832" s="471"/>
      <c r="B832" s="173"/>
      <c r="C832" s="864"/>
      <c r="D832" s="864"/>
      <c r="E832" s="864"/>
      <c r="F832" s="474"/>
      <c r="G832" s="474"/>
      <c r="H832" s="494"/>
      <c r="I832" s="494"/>
    </row>
    <row r="833" spans="1:9" s="145" customFormat="1" ht="13.8" x14ac:dyDescent="0.25">
      <c r="A833" s="471"/>
      <c r="B833" s="173"/>
      <c r="C833" s="864"/>
      <c r="D833" s="864"/>
      <c r="E833" s="864"/>
      <c r="F833" s="474"/>
      <c r="G833" s="474"/>
      <c r="H833" s="494"/>
      <c r="I833" s="494"/>
    </row>
    <row r="834" spans="1:9" s="145" customFormat="1" ht="13.8" x14ac:dyDescent="0.25">
      <c r="A834" s="471"/>
      <c r="B834" s="173"/>
      <c r="C834" s="864"/>
      <c r="D834" s="864"/>
      <c r="E834" s="864"/>
      <c r="F834" s="474"/>
      <c r="G834" s="474"/>
      <c r="H834" s="494"/>
      <c r="I834" s="494"/>
    </row>
    <row r="835" spans="1:9" s="145" customFormat="1" ht="13.8" x14ac:dyDescent="0.25">
      <c r="A835" s="471"/>
      <c r="B835" s="173"/>
      <c r="C835" s="864"/>
      <c r="D835" s="864"/>
      <c r="E835" s="864"/>
      <c r="F835" s="474"/>
      <c r="G835" s="474"/>
      <c r="H835" s="494"/>
      <c r="I835" s="494"/>
    </row>
    <row r="836" spans="1:9" s="145" customFormat="1" ht="13.8" x14ac:dyDescent="0.25">
      <c r="A836" s="471"/>
      <c r="B836" s="173"/>
      <c r="C836" s="864"/>
      <c r="D836" s="864"/>
      <c r="E836" s="864"/>
      <c r="F836" s="474"/>
      <c r="G836" s="474"/>
      <c r="H836" s="494"/>
      <c r="I836" s="494"/>
    </row>
    <row r="837" spans="1:9" s="145" customFormat="1" ht="13.8" x14ac:dyDescent="0.25">
      <c r="A837" s="471"/>
      <c r="B837" s="173"/>
      <c r="C837" s="864"/>
      <c r="D837" s="864"/>
      <c r="E837" s="864"/>
      <c r="F837" s="474"/>
      <c r="G837" s="474"/>
      <c r="H837" s="494"/>
      <c r="I837" s="494"/>
    </row>
    <row r="838" spans="1:9" s="145" customFormat="1" ht="13.8" x14ac:dyDescent="0.25">
      <c r="A838" s="471"/>
      <c r="B838" s="173"/>
      <c r="C838" s="864"/>
      <c r="D838" s="864"/>
      <c r="E838" s="864"/>
      <c r="F838" s="474"/>
      <c r="G838" s="474"/>
      <c r="H838" s="494"/>
      <c r="I838" s="494"/>
    </row>
    <row r="839" spans="1:9" s="145" customFormat="1" ht="22.8" customHeight="1" x14ac:dyDescent="0.25">
      <c r="A839" s="471"/>
      <c r="B839" s="173"/>
      <c r="C839" s="864"/>
      <c r="D839" s="864"/>
      <c r="E839" s="864"/>
      <c r="F839" s="474"/>
      <c r="G839" s="474"/>
      <c r="H839" s="494"/>
      <c r="I839" s="494"/>
    </row>
    <row r="840" spans="1:9" s="145" customFormat="1" ht="4.5" customHeight="1" x14ac:dyDescent="0.25">
      <c r="A840" s="471"/>
      <c r="B840" s="173"/>
      <c r="C840" s="495"/>
      <c r="D840" s="353"/>
      <c r="E840" s="404"/>
      <c r="F840" s="474"/>
      <c r="G840" s="474"/>
      <c r="H840" s="494"/>
      <c r="I840" s="494"/>
    </row>
    <row r="841" spans="1:9" s="145" customFormat="1" ht="13.8" x14ac:dyDescent="0.25">
      <c r="A841" s="471"/>
      <c r="B841" s="173"/>
      <c r="C841" s="864" t="s">
        <v>961</v>
      </c>
      <c r="D841" s="864"/>
      <c r="E841" s="864"/>
      <c r="F841" s="474"/>
      <c r="G841" s="474"/>
      <c r="H841" s="494"/>
      <c r="I841" s="494"/>
    </row>
    <row r="842" spans="1:9" s="145" customFormat="1" ht="13.8" x14ac:dyDescent="0.25">
      <c r="A842" s="471"/>
      <c r="B842" s="173"/>
      <c r="C842" s="864"/>
      <c r="D842" s="864"/>
      <c r="E842" s="864"/>
      <c r="F842" s="474"/>
      <c r="G842" s="474"/>
      <c r="H842" s="494"/>
      <c r="I842" s="494"/>
    </row>
    <row r="843" spans="1:9" s="145" customFormat="1" ht="82.8" customHeight="1" x14ac:dyDescent="0.25">
      <c r="A843" s="471"/>
      <c r="B843" s="173"/>
      <c r="C843" s="864"/>
      <c r="D843" s="864"/>
      <c r="E843" s="864"/>
      <c r="F843" s="474"/>
      <c r="G843" s="474"/>
      <c r="H843" s="494"/>
      <c r="I843" s="494"/>
    </row>
    <row r="844" spans="1:9" s="145" customFormat="1" ht="21.75" customHeight="1" x14ac:dyDescent="0.25">
      <c r="A844" s="496"/>
      <c r="B844" s="399"/>
      <c r="C844" s="179"/>
      <c r="D844" s="179"/>
      <c r="E844" s="402"/>
      <c r="F844" s="497"/>
      <c r="G844" s="497"/>
      <c r="H844" s="494"/>
      <c r="I844" s="494"/>
    </row>
    <row r="845" spans="1:9" ht="20.25" customHeight="1" x14ac:dyDescent="0.3">
      <c r="A845" s="123"/>
      <c r="B845" s="837" t="s">
        <v>442</v>
      </c>
      <c r="C845" s="837"/>
      <c r="D845" s="125"/>
      <c r="E845" s="156" t="s">
        <v>429</v>
      </c>
      <c r="F845" s="126" t="str">
        <f>IF(SUM(F796:F844)=0,"",SUM(F796:F844))</f>
        <v/>
      </c>
      <c r="G845" s="126" t="str">
        <f>IF(SUM(G796:G844)=0,"",SUM(G796:G844))</f>
        <v/>
      </c>
      <c r="H845" s="121"/>
      <c r="I845" s="121"/>
    </row>
    <row r="846" spans="1:9" ht="8.25" customHeight="1" x14ac:dyDescent="0.3">
      <c r="A846" s="209"/>
      <c r="B846" s="160"/>
      <c r="C846" s="259"/>
      <c r="D846" s="259"/>
      <c r="E846" s="72"/>
      <c r="F846" s="210"/>
      <c r="G846" s="210"/>
      <c r="H846" s="121"/>
      <c r="I846" s="121"/>
    </row>
    <row r="847" spans="1:9" s="145" customFormat="1" ht="13.8" x14ac:dyDescent="0.25">
      <c r="A847" s="471"/>
      <c r="B847" s="405" t="s">
        <v>680</v>
      </c>
      <c r="C847" s="406" t="s">
        <v>681</v>
      </c>
      <c r="D847" s="368"/>
      <c r="E847" s="348"/>
      <c r="F847" s="474"/>
      <c r="G847" s="474"/>
      <c r="H847" s="494"/>
      <c r="I847" s="494"/>
    </row>
    <row r="848" spans="1:9" s="145" customFormat="1" ht="4.5" customHeight="1" x14ac:dyDescent="0.25">
      <c r="A848" s="471"/>
      <c r="B848" s="173"/>
      <c r="C848" s="368"/>
      <c r="D848" s="368"/>
      <c r="E848" s="348"/>
      <c r="F848" s="474"/>
      <c r="G848" s="474"/>
      <c r="H848" s="494"/>
      <c r="I848" s="494"/>
    </row>
    <row r="849" spans="1:9" s="145" customFormat="1" ht="13.8" x14ac:dyDescent="0.25">
      <c r="A849" s="471"/>
      <c r="B849" s="173" t="s">
        <v>689</v>
      </c>
      <c r="C849" s="145" t="s">
        <v>685</v>
      </c>
      <c r="E849" s="386"/>
      <c r="F849" s="474"/>
      <c r="G849" s="474"/>
      <c r="H849" s="494"/>
      <c r="I849" s="494"/>
    </row>
    <row r="850" spans="1:9" s="145" customFormat="1" ht="5.25" customHeight="1" x14ac:dyDescent="0.25">
      <c r="A850" s="471"/>
      <c r="B850" s="173"/>
      <c r="E850" s="386"/>
      <c r="F850" s="474"/>
      <c r="G850" s="474"/>
      <c r="H850" s="494"/>
      <c r="I850" s="494"/>
    </row>
    <row r="851" spans="1:9" s="145" customFormat="1" ht="13.8" x14ac:dyDescent="0.25">
      <c r="A851" s="471"/>
      <c r="B851" s="173"/>
      <c r="C851" s="859" t="s">
        <v>12</v>
      </c>
      <c r="D851" s="859"/>
      <c r="E851" s="860"/>
      <c r="F851" s="474"/>
      <c r="G851" s="474"/>
      <c r="H851" s="494"/>
      <c r="I851" s="494"/>
    </row>
    <row r="852" spans="1:9" s="145" customFormat="1" ht="13.8" x14ac:dyDescent="0.25">
      <c r="A852" s="471"/>
      <c r="B852" s="173"/>
      <c r="C852" s="863"/>
      <c r="D852" s="863"/>
      <c r="E852" s="863"/>
      <c r="F852" s="474"/>
      <c r="G852" s="474"/>
      <c r="H852" s="494"/>
      <c r="I852" s="494"/>
    </row>
    <row r="853" spans="1:9" s="145" customFormat="1" ht="13.8" x14ac:dyDescent="0.25">
      <c r="A853" s="471"/>
      <c r="B853" s="173"/>
      <c r="C853" s="863"/>
      <c r="D853" s="863"/>
      <c r="E853" s="863"/>
      <c r="F853" s="474"/>
      <c r="G853" s="474"/>
      <c r="H853" s="494"/>
      <c r="I853" s="494"/>
    </row>
    <row r="854" spans="1:9" s="145" customFormat="1" ht="13.8" x14ac:dyDescent="0.25">
      <c r="A854" s="471"/>
      <c r="B854" s="173"/>
      <c r="C854" s="863"/>
      <c r="D854" s="863"/>
      <c r="E854" s="863"/>
      <c r="F854" s="474"/>
      <c r="G854" s="474"/>
      <c r="H854" s="494"/>
      <c r="I854" s="494"/>
    </row>
    <row r="855" spans="1:9" s="145" customFormat="1" ht="13.8" x14ac:dyDescent="0.25">
      <c r="A855" s="471"/>
      <c r="B855" s="173"/>
      <c r="C855" s="863"/>
      <c r="D855" s="863"/>
      <c r="E855" s="863"/>
      <c r="F855" s="474"/>
      <c r="G855" s="474"/>
      <c r="H855" s="494"/>
      <c r="I855" s="494"/>
    </row>
    <row r="856" spans="1:9" s="145" customFormat="1" ht="17.399999999999999" customHeight="1" x14ac:dyDescent="0.25">
      <c r="A856" s="471"/>
      <c r="B856" s="173"/>
      <c r="C856" s="863"/>
      <c r="D856" s="863"/>
      <c r="E856" s="863"/>
      <c r="F856" s="474"/>
      <c r="G856" s="474"/>
      <c r="H856" s="494"/>
      <c r="I856" s="494"/>
    </row>
    <row r="857" spans="1:9" s="145" customFormat="1" ht="13.8" x14ac:dyDescent="0.25">
      <c r="A857" s="471"/>
      <c r="B857" s="173"/>
      <c r="C857" s="368"/>
      <c r="D857" s="368"/>
      <c r="E857" s="348"/>
      <c r="F857" s="474"/>
      <c r="G857" s="474"/>
      <c r="H857" s="494"/>
      <c r="I857" s="494"/>
    </row>
    <row r="858" spans="1:9" s="145" customFormat="1" ht="13.8" x14ac:dyDescent="0.25">
      <c r="A858" s="471"/>
      <c r="B858" s="173" t="s">
        <v>347</v>
      </c>
      <c r="C858" s="145" t="s">
        <v>687</v>
      </c>
      <c r="E858" s="386"/>
      <c r="F858" s="474"/>
      <c r="G858" s="474"/>
      <c r="H858" s="494"/>
      <c r="I858" s="494"/>
    </row>
    <row r="859" spans="1:9" s="145" customFormat="1" ht="9.75" customHeight="1" x14ac:dyDescent="0.25">
      <c r="A859" s="471"/>
      <c r="B859" s="173"/>
      <c r="E859" s="386"/>
      <c r="F859" s="474"/>
      <c r="G859" s="474"/>
      <c r="H859" s="494"/>
      <c r="I859" s="494"/>
    </row>
    <row r="860" spans="1:9" s="145" customFormat="1" ht="13.8" x14ac:dyDescent="0.25">
      <c r="A860" s="471"/>
      <c r="B860" s="173"/>
      <c r="C860" s="859" t="s">
        <v>688</v>
      </c>
      <c r="D860" s="859"/>
      <c r="E860" s="860"/>
      <c r="F860" s="474"/>
      <c r="G860" s="474"/>
      <c r="H860" s="494"/>
      <c r="I860" s="494"/>
    </row>
    <row r="861" spans="1:9" s="145" customFormat="1" ht="12" customHeight="1" x14ac:dyDescent="0.25">
      <c r="A861" s="471"/>
      <c r="B861" s="173"/>
      <c r="C861" s="863"/>
      <c r="D861" s="863"/>
      <c r="E861" s="863"/>
      <c r="F861" s="474"/>
      <c r="G861" s="474"/>
      <c r="H861" s="494"/>
      <c r="I861" s="494"/>
    </row>
    <row r="862" spans="1:9" s="145" customFormat="1" ht="13.8" x14ac:dyDescent="0.25">
      <c r="A862" s="471"/>
      <c r="B862" s="173"/>
      <c r="C862" s="863"/>
      <c r="D862" s="863"/>
      <c r="E862" s="863"/>
      <c r="F862" s="474"/>
      <c r="G862" s="474"/>
      <c r="H862" s="494"/>
      <c r="I862" s="494"/>
    </row>
    <row r="863" spans="1:9" s="145" customFormat="1" ht="18.600000000000001" customHeight="1" x14ac:dyDescent="0.25">
      <c r="A863" s="471"/>
      <c r="B863" s="173"/>
      <c r="C863" s="863"/>
      <c r="D863" s="863"/>
      <c r="E863" s="863"/>
      <c r="F863" s="474"/>
      <c r="G863" s="474"/>
      <c r="H863" s="494"/>
      <c r="I863" s="494"/>
    </row>
    <row r="864" spans="1:9" s="145" customFormat="1" ht="13.8" x14ac:dyDescent="0.25">
      <c r="A864" s="471"/>
      <c r="B864" s="173"/>
      <c r="C864" s="368"/>
      <c r="D864" s="368"/>
      <c r="E864" s="348"/>
      <c r="F864" s="474"/>
      <c r="G864" s="474"/>
      <c r="H864" s="494"/>
      <c r="I864" s="494"/>
    </row>
    <row r="865" spans="1:9" s="145" customFormat="1" ht="13.8" x14ac:dyDescent="0.25">
      <c r="A865" s="471"/>
      <c r="B865" s="436" t="s">
        <v>1122</v>
      </c>
      <c r="C865" s="431" t="s">
        <v>962</v>
      </c>
      <c r="D865" s="431"/>
      <c r="E865" s="498"/>
      <c r="F865" s="474"/>
      <c r="G865" s="474"/>
      <c r="H865" s="494"/>
      <c r="I865" s="494"/>
    </row>
    <row r="866" spans="1:9" s="145" customFormat="1" ht="11.25" customHeight="1" x14ac:dyDescent="0.25">
      <c r="A866" s="471"/>
      <c r="B866" s="436"/>
      <c r="C866" s="431"/>
      <c r="D866" s="431"/>
      <c r="E866" s="498"/>
      <c r="F866" s="474"/>
      <c r="G866" s="474"/>
      <c r="H866" s="494"/>
      <c r="I866" s="494"/>
    </row>
    <row r="867" spans="1:9" s="145" customFormat="1" ht="13.8" x14ac:dyDescent="0.25">
      <c r="A867" s="471"/>
      <c r="B867" s="436"/>
      <c r="C867" s="831" t="s">
        <v>1123</v>
      </c>
      <c r="D867" s="831"/>
      <c r="E867" s="832"/>
      <c r="F867" s="474"/>
      <c r="G867" s="474"/>
      <c r="H867" s="494"/>
      <c r="I867" s="494"/>
    </row>
    <row r="868" spans="1:9" s="145" customFormat="1" ht="13.8" x14ac:dyDescent="0.25">
      <c r="A868" s="471"/>
      <c r="B868" s="436"/>
      <c r="C868" s="831"/>
      <c r="D868" s="831"/>
      <c r="E868" s="832"/>
      <c r="F868" s="474"/>
      <c r="G868" s="474"/>
      <c r="H868" s="494"/>
      <c r="I868" s="494"/>
    </row>
    <row r="869" spans="1:9" s="145" customFormat="1" ht="7.8" customHeight="1" x14ac:dyDescent="0.25">
      <c r="A869" s="471"/>
      <c r="B869" s="173"/>
      <c r="C869" s="368"/>
      <c r="D869" s="368"/>
      <c r="E869" s="348"/>
      <c r="F869" s="474"/>
      <c r="G869" s="474"/>
      <c r="H869" s="494"/>
      <c r="I869" s="494"/>
    </row>
    <row r="870" spans="1:9" s="145" customFormat="1" ht="13.8" x14ac:dyDescent="0.25">
      <c r="A870" s="471"/>
      <c r="B870" s="173"/>
      <c r="C870" s="904" t="s">
        <v>690</v>
      </c>
      <c r="D870" s="904"/>
      <c r="E870" s="905"/>
      <c r="F870" s="474"/>
      <c r="G870" s="474"/>
      <c r="H870" s="494"/>
      <c r="I870" s="494"/>
    </row>
    <row r="871" spans="1:9" s="145" customFormat="1" ht="12" customHeight="1" x14ac:dyDescent="0.25">
      <c r="A871" s="471"/>
      <c r="B871" s="173"/>
      <c r="C871" s="843"/>
      <c r="D871" s="843"/>
      <c r="E871" s="844"/>
      <c r="F871" s="474"/>
      <c r="G871" s="474"/>
      <c r="H871" s="494"/>
      <c r="I871" s="494"/>
    </row>
    <row r="872" spans="1:9" s="145" customFormat="1" ht="13.8" x14ac:dyDescent="0.25">
      <c r="A872" s="471"/>
      <c r="B872" s="173"/>
      <c r="C872" s="843"/>
      <c r="D872" s="843"/>
      <c r="E872" s="844"/>
      <c r="F872" s="474"/>
      <c r="G872" s="474"/>
      <c r="H872" s="494"/>
      <c r="I872" s="494"/>
    </row>
    <row r="873" spans="1:9" s="145" customFormat="1" ht="5.25" customHeight="1" x14ac:dyDescent="0.25">
      <c r="A873" s="471"/>
      <c r="B873" s="173"/>
      <c r="C873" s="499"/>
      <c r="D873" s="499"/>
      <c r="E873" s="500"/>
      <c r="F873" s="474"/>
      <c r="G873" s="474"/>
      <c r="H873" s="494"/>
      <c r="I873" s="494"/>
    </row>
    <row r="874" spans="1:9" s="145" customFormat="1" ht="17.399999999999999" customHeight="1" x14ac:dyDescent="0.25">
      <c r="A874" s="471"/>
      <c r="B874" s="173"/>
      <c r="C874" s="904" t="s">
        <v>691</v>
      </c>
      <c r="D874" s="904"/>
      <c r="E874" s="905"/>
      <c r="F874" s="474"/>
      <c r="G874" s="474"/>
      <c r="H874" s="494"/>
      <c r="I874" s="494"/>
    </row>
    <row r="875" spans="1:9" s="145" customFormat="1" ht="13.8" x14ac:dyDescent="0.25">
      <c r="A875" s="471"/>
      <c r="B875" s="173"/>
      <c r="C875" s="833"/>
      <c r="D875" s="833"/>
      <c r="E875" s="834"/>
      <c r="F875" s="474"/>
      <c r="G875" s="474"/>
      <c r="H875" s="494"/>
      <c r="I875" s="494"/>
    </row>
    <row r="876" spans="1:9" s="145" customFormat="1" ht="13.8" x14ac:dyDescent="0.25">
      <c r="A876" s="471"/>
      <c r="B876" s="173"/>
      <c r="C876" s="833"/>
      <c r="D876" s="833"/>
      <c r="E876" s="834"/>
      <c r="F876" s="474"/>
      <c r="G876" s="474"/>
      <c r="H876" s="494"/>
      <c r="I876" s="494"/>
    </row>
    <row r="877" spans="1:9" s="145" customFormat="1" ht="13.8" x14ac:dyDescent="0.25">
      <c r="A877" s="471"/>
      <c r="B877" s="173"/>
      <c r="C877" s="833"/>
      <c r="D877" s="833"/>
      <c r="E877" s="834"/>
      <c r="F877" s="474"/>
      <c r="G877" s="474"/>
      <c r="H877" s="494"/>
      <c r="I877" s="494"/>
    </row>
    <row r="878" spans="1:9" s="145" customFormat="1" ht="12.75" customHeight="1" x14ac:dyDescent="0.25">
      <c r="A878" s="471"/>
      <c r="B878" s="173"/>
      <c r="C878" s="833"/>
      <c r="D878" s="833"/>
      <c r="E878" s="834"/>
      <c r="F878" s="474"/>
      <c r="G878" s="474"/>
      <c r="H878" s="494"/>
      <c r="I878" s="494"/>
    </row>
    <row r="879" spans="1:9" s="145" customFormat="1" ht="13.8" x14ac:dyDescent="0.25">
      <c r="A879" s="471"/>
      <c r="B879" s="173"/>
      <c r="C879" s="833"/>
      <c r="D879" s="833"/>
      <c r="E879" s="834"/>
      <c r="F879" s="474"/>
      <c r="G879" s="474"/>
      <c r="H879" s="494"/>
      <c r="I879" s="494"/>
    </row>
    <row r="880" spans="1:9" s="145" customFormat="1" ht="13.8" x14ac:dyDescent="0.25">
      <c r="A880" s="471"/>
      <c r="B880" s="403"/>
      <c r="C880" s="368"/>
      <c r="D880" s="368"/>
      <c r="E880" s="368"/>
      <c r="F880" s="474"/>
      <c r="G880" s="474"/>
      <c r="H880" s="494"/>
      <c r="I880" s="494"/>
    </row>
    <row r="881" spans="1:9" s="145" customFormat="1" ht="13.8" x14ac:dyDescent="0.25">
      <c r="A881" s="471"/>
      <c r="B881" s="173" t="s">
        <v>692</v>
      </c>
      <c r="C881" s="145" t="s">
        <v>693</v>
      </c>
      <c r="D881" s="501"/>
      <c r="E881" s="502"/>
      <c r="F881" s="474"/>
      <c r="G881" s="474"/>
      <c r="H881" s="494"/>
      <c r="I881" s="494"/>
    </row>
    <row r="882" spans="1:9" s="145" customFormat="1" ht="13.8" x14ac:dyDescent="0.25">
      <c r="A882" s="471"/>
      <c r="B882" s="405"/>
      <c r="C882" s="501"/>
      <c r="D882" s="501"/>
      <c r="E882" s="502"/>
      <c r="F882" s="474"/>
      <c r="G882" s="474"/>
      <c r="H882" s="494"/>
      <c r="I882" s="494"/>
    </row>
    <row r="883" spans="1:9" s="145" customFormat="1" ht="13.8" x14ac:dyDescent="0.25">
      <c r="A883" s="471"/>
      <c r="B883" s="405"/>
      <c r="C883" s="859" t="s">
        <v>694</v>
      </c>
      <c r="D883" s="859"/>
      <c r="E883" s="860"/>
      <c r="F883" s="474"/>
      <c r="G883" s="474"/>
      <c r="H883" s="494"/>
      <c r="I883" s="494"/>
    </row>
    <row r="884" spans="1:9" s="145" customFormat="1" ht="13.8" x14ac:dyDescent="0.25">
      <c r="A884" s="471"/>
      <c r="B884" s="405"/>
      <c r="C884" s="863"/>
      <c r="D884" s="863"/>
      <c r="E884" s="863"/>
      <c r="F884" s="474"/>
      <c r="G884" s="474"/>
      <c r="H884" s="494"/>
      <c r="I884" s="494"/>
    </row>
    <row r="885" spans="1:9" s="145" customFormat="1" ht="13.8" x14ac:dyDescent="0.25">
      <c r="A885" s="471"/>
      <c r="B885" s="405"/>
      <c r="C885" s="863"/>
      <c r="D885" s="863"/>
      <c r="E885" s="863"/>
      <c r="F885" s="474"/>
      <c r="G885" s="474"/>
      <c r="H885" s="494"/>
      <c r="I885" s="494"/>
    </row>
    <row r="886" spans="1:9" s="145" customFormat="1" ht="13.8" x14ac:dyDescent="0.25">
      <c r="A886" s="471"/>
      <c r="B886" s="405"/>
      <c r="C886" s="863"/>
      <c r="D886" s="863"/>
      <c r="E886" s="863"/>
      <c r="F886" s="474"/>
      <c r="G886" s="474"/>
      <c r="H886" s="494"/>
      <c r="I886" s="494"/>
    </row>
    <row r="887" spans="1:9" s="145" customFormat="1" ht="13.8" x14ac:dyDescent="0.25">
      <c r="A887" s="471"/>
      <c r="B887" s="405"/>
      <c r="C887" s="863"/>
      <c r="D887" s="863"/>
      <c r="E887" s="863"/>
      <c r="F887" s="474"/>
      <c r="G887" s="474"/>
      <c r="H887" s="494"/>
      <c r="I887" s="494"/>
    </row>
    <row r="888" spans="1:9" s="145" customFormat="1" ht="13.8" x14ac:dyDescent="0.25">
      <c r="A888" s="471"/>
      <c r="B888" s="405"/>
      <c r="C888" s="863"/>
      <c r="D888" s="863"/>
      <c r="E888" s="863"/>
      <c r="F888" s="474"/>
      <c r="G888" s="474"/>
      <c r="H888" s="494"/>
      <c r="I888" s="494"/>
    </row>
    <row r="889" spans="1:9" s="145" customFormat="1" ht="13.8" x14ac:dyDescent="0.25">
      <c r="A889" s="471"/>
      <c r="B889" s="405"/>
      <c r="C889" s="863"/>
      <c r="D889" s="863"/>
      <c r="E889" s="863"/>
      <c r="F889" s="474"/>
      <c r="G889" s="474"/>
      <c r="H889" s="494"/>
      <c r="I889" s="494"/>
    </row>
    <row r="890" spans="1:9" s="145" customFormat="1" ht="19.2" customHeight="1" x14ac:dyDescent="0.25">
      <c r="A890" s="471"/>
      <c r="B890" s="405"/>
      <c r="C890" s="863"/>
      <c r="D890" s="863"/>
      <c r="E890" s="863"/>
      <c r="F890" s="474"/>
      <c r="G890" s="474"/>
      <c r="H890" s="494"/>
      <c r="I890" s="494"/>
    </row>
    <row r="891" spans="1:9" s="145" customFormat="1" ht="13.8" x14ac:dyDescent="0.25">
      <c r="A891" s="471"/>
      <c r="B891" s="476"/>
      <c r="C891" s="409"/>
      <c r="D891" s="409"/>
      <c r="E891" s="409"/>
      <c r="F891" s="474"/>
      <c r="G891" s="474"/>
      <c r="H891" s="494"/>
      <c r="I891" s="494"/>
    </row>
    <row r="892" spans="1:9" s="145" customFormat="1" ht="46.2" customHeight="1" x14ac:dyDescent="0.25">
      <c r="A892" s="471"/>
      <c r="B892" s="403"/>
      <c r="C892" s="368"/>
      <c r="D892" s="368"/>
      <c r="E892" s="368"/>
      <c r="F892" s="474"/>
      <c r="G892" s="474"/>
      <c r="H892" s="494"/>
      <c r="I892" s="494"/>
    </row>
    <row r="893" spans="1:9" s="145" customFormat="1" ht="7.5" customHeight="1" x14ac:dyDescent="0.25">
      <c r="A893" s="471"/>
      <c r="B893" s="403"/>
      <c r="C893" s="368"/>
      <c r="D893" s="368"/>
      <c r="E893" s="368"/>
      <c r="F893" s="474"/>
      <c r="G893" s="474"/>
      <c r="H893" s="494"/>
      <c r="I893" s="494"/>
    </row>
    <row r="894" spans="1:9" s="145" customFormat="1" ht="13.8" x14ac:dyDescent="0.25">
      <c r="A894" s="471"/>
      <c r="B894" s="403"/>
      <c r="C894" s="368"/>
      <c r="D894" s="368"/>
      <c r="E894" s="368"/>
      <c r="F894" s="474"/>
      <c r="G894" s="474"/>
      <c r="H894" s="494"/>
      <c r="I894" s="494"/>
    </row>
    <row r="895" spans="1:9" s="145" customFormat="1" ht="13.8" x14ac:dyDescent="0.25">
      <c r="A895" s="471"/>
      <c r="C895" s="368"/>
      <c r="D895" s="368"/>
      <c r="E895" s="368"/>
      <c r="F895" s="408"/>
      <c r="G895" s="474"/>
      <c r="H895" s="494"/>
      <c r="I895" s="494"/>
    </row>
    <row r="896" spans="1:9" ht="6" customHeight="1" x14ac:dyDescent="0.3">
      <c r="A896" s="207"/>
      <c r="B896" s="180"/>
      <c r="C896" s="294"/>
      <c r="D896" s="294"/>
      <c r="E896" s="180"/>
      <c r="F896" s="290"/>
      <c r="G896" s="210"/>
      <c r="H896" s="121"/>
      <c r="I896" s="121"/>
    </row>
    <row r="897" spans="1:9" ht="20.25" customHeight="1" x14ac:dyDescent="0.3">
      <c r="A897" s="123"/>
      <c r="B897" s="837" t="s">
        <v>442</v>
      </c>
      <c r="C897" s="837"/>
      <c r="D897" s="125"/>
      <c r="E897" s="156" t="s">
        <v>429</v>
      </c>
      <c r="F897" s="126" t="str">
        <f>IF(SUM(F848:F896)=0,"",SUM(F848:F896))</f>
        <v/>
      </c>
      <c r="G897" s="126" t="str">
        <f>IF(SUM(G848:G896)=0,"",SUM(G848:G896))</f>
        <v/>
      </c>
      <c r="H897" s="121"/>
      <c r="I897" s="121"/>
    </row>
    <row r="898" spans="1:9" s="145" customFormat="1" ht="13.8" x14ac:dyDescent="0.25">
      <c r="A898" s="471"/>
      <c r="B898" s="173"/>
      <c r="E898" s="386"/>
      <c r="F898" s="474"/>
      <c r="G898" s="474"/>
      <c r="H898" s="494"/>
      <c r="I898" s="494"/>
    </row>
    <row r="899" spans="1:9" s="145" customFormat="1" ht="13.8" x14ac:dyDescent="0.25">
      <c r="A899" s="471"/>
      <c r="B899" s="405" t="s">
        <v>680</v>
      </c>
      <c r="C899" s="406" t="s">
        <v>681</v>
      </c>
      <c r="E899" s="386"/>
      <c r="F899" s="474"/>
      <c r="G899" s="474"/>
      <c r="H899" s="494"/>
      <c r="I899" s="494"/>
    </row>
    <row r="900" spans="1:9" s="145" customFormat="1" ht="13.5" customHeight="1" x14ac:dyDescent="0.25">
      <c r="A900" s="471"/>
      <c r="B900" s="173"/>
      <c r="E900" s="386"/>
      <c r="F900" s="474"/>
      <c r="G900" s="474"/>
      <c r="H900" s="494"/>
      <c r="I900" s="494"/>
    </row>
    <row r="901" spans="1:9" s="145" customFormat="1" ht="13.8" x14ac:dyDescent="0.25">
      <c r="A901" s="471"/>
      <c r="B901" s="173"/>
      <c r="C901" s="406" t="s">
        <v>695</v>
      </c>
      <c r="E901" s="386"/>
      <c r="F901" s="474"/>
      <c r="G901" s="474"/>
      <c r="H901" s="494"/>
      <c r="I901" s="494"/>
    </row>
    <row r="902" spans="1:9" s="145" customFormat="1" ht="9" customHeight="1" x14ac:dyDescent="0.25">
      <c r="A902" s="471"/>
      <c r="B902" s="173"/>
      <c r="E902" s="386"/>
      <c r="F902" s="474"/>
      <c r="G902" s="474"/>
      <c r="H902" s="494"/>
      <c r="I902" s="494"/>
    </row>
    <row r="903" spans="1:9" s="145" customFormat="1" ht="13.8" x14ac:dyDescent="0.25">
      <c r="A903" s="471"/>
      <c r="B903" s="173" t="s">
        <v>348</v>
      </c>
      <c r="C903" s="145" t="s">
        <v>696</v>
      </c>
      <c r="E903" s="386"/>
      <c r="F903" s="474"/>
      <c r="G903" s="474"/>
      <c r="H903" s="494"/>
      <c r="I903" s="494"/>
    </row>
    <row r="904" spans="1:9" s="145" customFormat="1" ht="6" customHeight="1" x14ac:dyDescent="0.25">
      <c r="A904" s="471"/>
      <c r="B904" s="173"/>
      <c r="E904" s="386"/>
      <c r="F904" s="474"/>
      <c r="G904" s="474"/>
      <c r="H904" s="494"/>
      <c r="I904" s="494"/>
    </row>
    <row r="905" spans="1:9" s="145" customFormat="1" ht="13.8" x14ac:dyDescent="0.25">
      <c r="A905" s="471"/>
      <c r="B905" s="173"/>
      <c r="C905" s="864" t="s">
        <v>697</v>
      </c>
      <c r="D905" s="864"/>
      <c r="E905" s="829"/>
      <c r="F905" s="474"/>
      <c r="G905" s="474"/>
      <c r="H905" s="494"/>
      <c r="I905" s="494"/>
    </row>
    <row r="906" spans="1:9" s="145" customFormat="1" ht="13.8" x14ac:dyDescent="0.25">
      <c r="A906" s="471"/>
      <c r="B906" s="173"/>
      <c r="C906" s="864"/>
      <c r="D906" s="864"/>
      <c r="E906" s="864"/>
      <c r="F906" s="474"/>
      <c r="G906" s="474"/>
      <c r="H906" s="494"/>
      <c r="I906" s="494"/>
    </row>
    <row r="907" spans="1:9" s="145" customFormat="1" ht="13.8" x14ac:dyDescent="0.25">
      <c r="A907" s="471"/>
      <c r="B907" s="173"/>
      <c r="C907" s="864"/>
      <c r="D907" s="864"/>
      <c r="E907" s="864"/>
      <c r="F907" s="474"/>
      <c r="G907" s="474"/>
      <c r="H907" s="494"/>
      <c r="I907" s="494"/>
    </row>
    <row r="908" spans="1:9" s="145" customFormat="1" ht="4.5" customHeight="1" x14ac:dyDescent="0.25">
      <c r="A908" s="471"/>
      <c r="B908" s="173"/>
      <c r="C908" s="387"/>
      <c r="D908" s="387"/>
      <c r="E908" s="388"/>
      <c r="F908" s="474"/>
      <c r="G908" s="474"/>
      <c r="H908" s="494"/>
      <c r="I908" s="494"/>
    </row>
    <row r="909" spans="1:9" s="145" customFormat="1" ht="13.8" x14ac:dyDescent="0.25">
      <c r="A909" s="471"/>
      <c r="B909" s="173"/>
      <c r="C909" s="864" t="s">
        <v>698</v>
      </c>
      <c r="D909" s="864"/>
      <c r="E909" s="829"/>
      <c r="F909" s="474"/>
      <c r="G909" s="474"/>
      <c r="H909" s="494"/>
      <c r="I909" s="494"/>
    </row>
    <row r="910" spans="1:9" s="145" customFormat="1" ht="13.8" x14ac:dyDescent="0.25">
      <c r="A910" s="471"/>
      <c r="B910" s="173"/>
      <c r="C910" s="864"/>
      <c r="D910" s="864"/>
      <c r="E910" s="864"/>
      <c r="F910" s="474"/>
      <c r="G910" s="474"/>
      <c r="H910" s="494"/>
      <c r="I910" s="494"/>
    </row>
    <row r="911" spans="1:9" s="145" customFormat="1" ht="13.8" x14ac:dyDescent="0.25">
      <c r="A911" s="471"/>
      <c r="B911" s="173"/>
      <c r="C911" s="864"/>
      <c r="D911" s="864"/>
      <c r="E911" s="864"/>
      <c r="F911" s="474"/>
      <c r="G911" s="474"/>
      <c r="H911" s="494"/>
      <c r="I911" s="494"/>
    </row>
    <row r="912" spans="1:9" s="145" customFormat="1" ht="13.8" x14ac:dyDescent="0.25">
      <c r="A912" s="471"/>
      <c r="B912" s="173"/>
      <c r="C912" s="864"/>
      <c r="D912" s="864"/>
      <c r="E912" s="864"/>
      <c r="F912" s="474"/>
      <c r="G912" s="474"/>
      <c r="H912" s="494"/>
      <c r="I912" s="494"/>
    </row>
    <row r="913" spans="1:9" s="145" customFormat="1" ht="3" customHeight="1" x14ac:dyDescent="0.25">
      <c r="A913" s="471"/>
      <c r="B913" s="173"/>
      <c r="C913" s="387"/>
      <c r="D913" s="387"/>
      <c r="E913" s="388"/>
      <c r="F913" s="474"/>
      <c r="G913" s="474"/>
      <c r="H913" s="494"/>
      <c r="I913" s="494"/>
    </row>
    <row r="914" spans="1:9" s="145" customFormat="1" ht="13.8" x14ac:dyDescent="0.25">
      <c r="A914" s="471"/>
      <c r="B914" s="173"/>
      <c r="C914" s="864" t="s">
        <v>13</v>
      </c>
      <c r="D914" s="864"/>
      <c r="E914" s="829"/>
      <c r="F914" s="474"/>
      <c r="G914" s="474"/>
      <c r="H914" s="494"/>
      <c r="I914" s="494"/>
    </row>
    <row r="915" spans="1:9" s="145" customFormat="1" ht="13.8" x14ac:dyDescent="0.25">
      <c r="A915" s="471"/>
      <c r="B915" s="173"/>
      <c r="C915" s="864"/>
      <c r="D915" s="864"/>
      <c r="E915" s="864"/>
      <c r="F915" s="474"/>
      <c r="G915" s="474"/>
      <c r="H915" s="494"/>
      <c r="I915" s="494"/>
    </row>
    <row r="916" spans="1:9" s="145" customFormat="1" ht="13.8" x14ac:dyDescent="0.25">
      <c r="A916" s="471"/>
      <c r="B916" s="173"/>
      <c r="C916" s="864"/>
      <c r="D916" s="864"/>
      <c r="E916" s="864"/>
      <c r="F916" s="474"/>
      <c r="G916" s="474"/>
      <c r="H916" s="494"/>
      <c r="I916" s="494"/>
    </row>
    <row r="917" spans="1:9" s="145" customFormat="1" ht="3" customHeight="1" x14ac:dyDescent="0.25">
      <c r="A917" s="471"/>
      <c r="B917" s="173"/>
      <c r="C917" s="387"/>
      <c r="D917" s="387"/>
      <c r="E917" s="388"/>
      <c r="F917" s="474"/>
      <c r="G917" s="474"/>
      <c r="H917" s="494"/>
      <c r="I917" s="494"/>
    </row>
    <row r="918" spans="1:9" s="145" customFormat="1" ht="13.8" x14ac:dyDescent="0.25">
      <c r="A918" s="471"/>
      <c r="B918" s="173"/>
      <c r="C918" s="864" t="s">
        <v>699</v>
      </c>
      <c r="D918" s="864"/>
      <c r="E918" s="829"/>
      <c r="F918" s="474"/>
      <c r="G918" s="474"/>
      <c r="H918" s="494"/>
      <c r="I918" s="494"/>
    </row>
    <row r="919" spans="1:9" s="145" customFormat="1" ht="13.8" x14ac:dyDescent="0.25">
      <c r="A919" s="471"/>
      <c r="B919" s="173"/>
      <c r="C919" s="864"/>
      <c r="D919" s="864"/>
      <c r="E919" s="864"/>
      <c r="F919" s="474"/>
      <c r="G919" s="474"/>
      <c r="H919" s="494"/>
      <c r="I919" s="494"/>
    </row>
    <row r="920" spans="1:9" s="145" customFormat="1" ht="13.8" x14ac:dyDescent="0.25">
      <c r="A920" s="471"/>
      <c r="B920" s="173"/>
      <c r="C920" s="864"/>
      <c r="D920" s="864"/>
      <c r="E920" s="864"/>
      <c r="F920" s="474"/>
      <c r="G920" s="474"/>
      <c r="H920" s="494"/>
      <c r="I920" s="494"/>
    </row>
    <row r="921" spans="1:9" s="145" customFormat="1" ht="13.8" x14ac:dyDescent="0.25">
      <c r="A921" s="471"/>
      <c r="B921" s="173"/>
      <c r="E921" s="386"/>
      <c r="F921" s="474"/>
      <c r="G921" s="474"/>
      <c r="H921" s="494"/>
      <c r="I921" s="494"/>
    </row>
    <row r="922" spans="1:9" s="145" customFormat="1" ht="13.8" x14ac:dyDescent="0.25">
      <c r="A922" s="471"/>
      <c r="B922" s="173" t="s">
        <v>349</v>
      </c>
      <c r="C922" s="145" t="s">
        <v>700</v>
      </c>
      <c r="D922" s="416"/>
      <c r="E922" s="386"/>
      <c r="F922" s="474"/>
      <c r="G922" s="474"/>
      <c r="H922" s="494"/>
      <c r="I922" s="494"/>
    </row>
    <row r="923" spans="1:9" s="145" customFormat="1" ht="9.75" customHeight="1" x14ac:dyDescent="0.25">
      <c r="A923" s="471"/>
      <c r="B923" s="173"/>
      <c r="D923" s="416"/>
      <c r="E923" s="386"/>
      <c r="F923" s="474"/>
      <c r="G923" s="474"/>
      <c r="H923" s="494"/>
      <c r="I923" s="494"/>
    </row>
    <row r="924" spans="1:9" s="145" customFormat="1" ht="13.8" x14ac:dyDescent="0.25">
      <c r="A924" s="471"/>
      <c r="B924" s="173"/>
      <c r="C924" s="859" t="s">
        <v>701</v>
      </c>
      <c r="D924" s="859"/>
      <c r="E924" s="860"/>
      <c r="F924" s="474"/>
      <c r="G924" s="474"/>
      <c r="H924" s="494"/>
      <c r="I924" s="494"/>
    </row>
    <row r="925" spans="1:9" s="145" customFormat="1" ht="13.8" x14ac:dyDescent="0.25">
      <c r="A925" s="471"/>
      <c r="B925" s="173"/>
      <c r="C925" s="863"/>
      <c r="D925" s="863"/>
      <c r="E925" s="863"/>
      <c r="F925" s="474"/>
      <c r="G925" s="474"/>
      <c r="H925" s="494"/>
      <c r="I925" s="494"/>
    </row>
    <row r="926" spans="1:9" s="145" customFormat="1" ht="13.8" x14ac:dyDescent="0.25">
      <c r="A926" s="471"/>
      <c r="B926" s="173"/>
      <c r="C926" s="863"/>
      <c r="D926" s="863"/>
      <c r="E926" s="863"/>
      <c r="F926" s="474"/>
      <c r="G926" s="474"/>
      <c r="H926" s="494"/>
      <c r="I926" s="494"/>
    </row>
    <row r="927" spans="1:9" s="145" customFormat="1" ht="13.8" x14ac:dyDescent="0.25">
      <c r="A927" s="471"/>
      <c r="B927" s="173"/>
      <c r="C927" s="863"/>
      <c r="D927" s="863"/>
      <c r="E927" s="863"/>
      <c r="F927" s="474"/>
      <c r="G927" s="474"/>
      <c r="H927" s="494"/>
      <c r="I927" s="494"/>
    </row>
    <row r="928" spans="1:9" s="145" customFormat="1" ht="13.8" x14ac:dyDescent="0.25">
      <c r="A928" s="471"/>
      <c r="B928" s="173"/>
      <c r="C928" s="863"/>
      <c r="D928" s="863"/>
      <c r="E928" s="863"/>
      <c r="F928" s="474"/>
      <c r="G928" s="474"/>
      <c r="H928" s="494"/>
      <c r="I928" s="494"/>
    </row>
    <row r="929" spans="1:9" s="145" customFormat="1" ht="12.75" customHeight="1" x14ac:dyDescent="0.25">
      <c r="A929" s="471"/>
      <c r="B929" s="173"/>
      <c r="C929" s="863"/>
      <c r="D929" s="863"/>
      <c r="E929" s="863"/>
      <c r="F929" s="474"/>
      <c r="G929" s="474"/>
      <c r="H929" s="494"/>
      <c r="I929" s="494"/>
    </row>
    <row r="930" spans="1:9" s="145" customFormat="1" ht="12" customHeight="1" x14ac:dyDescent="0.25">
      <c r="A930" s="471"/>
      <c r="B930" s="173"/>
      <c r="C930" s="409"/>
      <c r="D930" s="409"/>
      <c r="E930" s="335"/>
      <c r="F930" s="474"/>
      <c r="G930" s="474"/>
      <c r="H930" s="494"/>
      <c r="I930" s="494"/>
    </row>
    <row r="931" spans="1:9" s="145" customFormat="1" ht="13.8" x14ac:dyDescent="0.25">
      <c r="A931" s="471"/>
      <c r="B931" s="173" t="s">
        <v>350</v>
      </c>
      <c r="C931" s="145" t="s">
        <v>702</v>
      </c>
      <c r="E931" s="386"/>
      <c r="F931" s="474"/>
      <c r="G931" s="474"/>
      <c r="H931" s="494"/>
      <c r="I931" s="494"/>
    </row>
    <row r="932" spans="1:9" s="145" customFormat="1" ht="9" customHeight="1" x14ac:dyDescent="0.25">
      <c r="A932" s="471"/>
      <c r="B932" s="173"/>
      <c r="E932" s="386"/>
      <c r="F932" s="474"/>
      <c r="G932" s="474"/>
      <c r="H932" s="494"/>
      <c r="I932" s="494"/>
    </row>
    <row r="933" spans="1:9" s="145" customFormat="1" ht="15" customHeight="1" x14ac:dyDescent="0.25">
      <c r="A933" s="471"/>
      <c r="B933" s="144"/>
      <c r="C933" s="864" t="s">
        <v>703</v>
      </c>
      <c r="D933" s="864"/>
      <c r="E933" s="829"/>
      <c r="F933" s="474"/>
      <c r="G933" s="474"/>
      <c r="H933" s="494"/>
      <c r="I933" s="494"/>
    </row>
    <row r="934" spans="1:9" s="145" customFormat="1" ht="13.8" x14ac:dyDescent="0.25">
      <c r="A934" s="471"/>
      <c r="B934" s="144"/>
      <c r="C934" s="864"/>
      <c r="D934" s="864"/>
      <c r="E934" s="864"/>
      <c r="F934" s="474"/>
      <c r="G934" s="474"/>
      <c r="H934" s="494"/>
      <c r="I934" s="494"/>
    </row>
    <row r="935" spans="1:9" s="145" customFormat="1" ht="13.8" x14ac:dyDescent="0.25">
      <c r="A935" s="471"/>
      <c r="B935" s="144"/>
      <c r="C935" s="864"/>
      <c r="D935" s="864"/>
      <c r="E935" s="864"/>
      <c r="F935" s="474"/>
      <c r="G935" s="474"/>
      <c r="H935" s="494"/>
      <c r="I935" s="494"/>
    </row>
    <row r="936" spans="1:9" s="145" customFormat="1" ht="2.25" customHeight="1" x14ac:dyDescent="0.25">
      <c r="A936" s="471"/>
      <c r="B936" s="173"/>
      <c r="C936" s="387"/>
      <c r="D936" s="387"/>
      <c r="E936" s="388"/>
      <c r="F936" s="474"/>
      <c r="G936" s="474"/>
      <c r="H936" s="494"/>
      <c r="I936" s="494"/>
    </row>
    <row r="937" spans="1:9" s="145" customFormat="1" ht="15" customHeight="1" x14ac:dyDescent="0.25">
      <c r="A937" s="471"/>
      <c r="B937" s="173"/>
      <c r="C937" s="864" t="s">
        <v>704</v>
      </c>
      <c r="D937" s="864"/>
      <c r="E937" s="829"/>
      <c r="F937" s="474"/>
      <c r="G937" s="474"/>
      <c r="H937" s="494"/>
      <c r="I937" s="494"/>
    </row>
    <row r="938" spans="1:9" s="145" customFormat="1" ht="13.8" x14ac:dyDescent="0.25">
      <c r="A938" s="471"/>
      <c r="B938" s="173"/>
      <c r="C938" s="864"/>
      <c r="D938" s="864"/>
      <c r="E938" s="864"/>
      <c r="F938" s="474"/>
      <c r="G938" s="474"/>
      <c r="H938" s="494"/>
      <c r="I938" s="494"/>
    </row>
    <row r="939" spans="1:9" s="145" customFormat="1" ht="13.8" x14ac:dyDescent="0.25">
      <c r="A939" s="471"/>
      <c r="B939" s="173"/>
      <c r="C939" s="864"/>
      <c r="D939" s="864"/>
      <c r="E939" s="864"/>
      <c r="F939" s="474"/>
      <c r="G939" s="474"/>
      <c r="H939" s="494"/>
      <c r="I939" s="494"/>
    </row>
    <row r="940" spans="1:9" s="145" customFormat="1" ht="15" customHeight="1" x14ac:dyDescent="0.25">
      <c r="A940" s="471"/>
      <c r="B940" s="173"/>
      <c r="C940" s="864"/>
      <c r="D940" s="864"/>
      <c r="E940" s="864"/>
      <c r="F940" s="474"/>
      <c r="G940" s="474"/>
      <c r="H940" s="494"/>
      <c r="I940" s="494"/>
    </row>
    <row r="941" spans="1:9" s="145" customFormat="1" ht="3" customHeight="1" x14ac:dyDescent="0.25">
      <c r="A941" s="471"/>
      <c r="B941" s="173"/>
      <c r="C941" s="387"/>
      <c r="D941" s="387"/>
      <c r="E941" s="388"/>
      <c r="F941" s="474"/>
      <c r="G941" s="474"/>
      <c r="H941" s="494"/>
      <c r="I941" s="494"/>
    </row>
    <row r="942" spans="1:9" s="145" customFormat="1" ht="15" customHeight="1" x14ac:dyDescent="0.25">
      <c r="A942" s="471"/>
      <c r="B942" s="173"/>
      <c r="C942" s="864" t="s">
        <v>705</v>
      </c>
      <c r="D942" s="864"/>
      <c r="E942" s="829"/>
      <c r="F942" s="474"/>
      <c r="G942" s="474"/>
      <c r="H942" s="494"/>
      <c r="I942" s="494"/>
    </row>
    <row r="943" spans="1:9" s="145" customFormat="1" ht="13.8" x14ac:dyDescent="0.25">
      <c r="A943" s="471"/>
      <c r="B943" s="173"/>
      <c r="C943" s="864"/>
      <c r="D943" s="864"/>
      <c r="E943" s="864"/>
      <c r="F943" s="474"/>
      <c r="G943" s="474"/>
      <c r="H943" s="494"/>
      <c r="I943" s="494"/>
    </row>
    <row r="944" spans="1:9" s="145" customFormat="1" ht="15" customHeight="1" x14ac:dyDescent="0.25">
      <c r="A944" s="471"/>
      <c r="B944" s="173"/>
      <c r="C944" s="864"/>
      <c r="D944" s="864"/>
      <c r="E944" s="864"/>
      <c r="F944" s="474"/>
      <c r="G944" s="474"/>
      <c r="H944" s="494"/>
      <c r="I944" s="494"/>
    </row>
    <row r="945" spans="1:9" s="145" customFormat="1" ht="13.8" x14ac:dyDescent="0.25">
      <c r="A945" s="471"/>
      <c r="B945" s="173"/>
      <c r="C945" s="864"/>
      <c r="D945" s="864"/>
      <c r="E945" s="864"/>
      <c r="F945" s="474"/>
      <c r="G945" s="474"/>
      <c r="H945" s="494"/>
      <c r="I945" s="494"/>
    </row>
    <row r="946" spans="1:9" s="145" customFormat="1" ht="3" customHeight="1" x14ac:dyDescent="0.25">
      <c r="A946" s="471"/>
      <c r="B946" s="173"/>
      <c r="C946" s="387"/>
      <c r="D946" s="387"/>
      <c r="E946" s="388"/>
      <c r="F946" s="474"/>
      <c r="G946" s="474"/>
      <c r="H946" s="494"/>
      <c r="I946" s="494"/>
    </row>
    <row r="947" spans="1:9" s="145" customFormat="1" ht="15" customHeight="1" x14ac:dyDescent="0.25">
      <c r="A947" s="471"/>
      <c r="B947" s="173"/>
      <c r="C947" s="864" t="s">
        <v>706</v>
      </c>
      <c r="D947" s="864"/>
      <c r="E947" s="864"/>
      <c r="F947" s="474"/>
      <c r="G947" s="474"/>
      <c r="H947" s="494"/>
      <c r="I947" s="494"/>
    </row>
    <row r="948" spans="1:9" s="145" customFormat="1" ht="13.8" x14ac:dyDescent="0.25">
      <c r="A948" s="471"/>
      <c r="B948" s="144"/>
      <c r="C948" s="864"/>
      <c r="D948" s="864"/>
      <c r="E948" s="864"/>
      <c r="F948" s="474"/>
      <c r="G948" s="474"/>
      <c r="H948" s="494"/>
      <c r="I948" s="494"/>
    </row>
    <row r="949" spans="1:9" s="145" customFormat="1" ht="76.2" customHeight="1" x14ac:dyDescent="0.25">
      <c r="A949" s="471"/>
      <c r="B949" s="144"/>
      <c r="C949" s="864"/>
      <c r="D949" s="864"/>
      <c r="E949" s="864"/>
      <c r="F949" s="474"/>
      <c r="G949" s="474"/>
      <c r="H949" s="494"/>
      <c r="I949" s="494"/>
    </row>
    <row r="950" spans="1:9" ht="10.5" customHeight="1" x14ac:dyDescent="0.3">
      <c r="A950" s="207"/>
      <c r="B950" s="162"/>
      <c r="C950" s="163"/>
      <c r="D950" s="163"/>
      <c r="E950" s="164"/>
      <c r="F950" s="208"/>
      <c r="G950" s="210"/>
      <c r="H950" s="121"/>
      <c r="I950" s="121"/>
    </row>
    <row r="951" spans="1:9" ht="20.25" customHeight="1" x14ac:dyDescent="0.3">
      <c r="A951" s="123"/>
      <c r="B951" s="903" t="s">
        <v>442</v>
      </c>
      <c r="C951" s="903"/>
      <c r="D951" s="125"/>
      <c r="E951" s="156" t="s">
        <v>429</v>
      </c>
      <c r="F951" s="126" t="str">
        <f>IF(SUM(F898:F950)=0,"",SUM(F898:F950))</f>
        <v/>
      </c>
      <c r="G951" s="126" t="str">
        <f>IF(SUM(G898:G950)=0,"",SUM(G898:G950))</f>
        <v/>
      </c>
      <c r="H951" s="121"/>
      <c r="I951" s="121"/>
    </row>
    <row r="952" spans="1:9" ht="12" customHeight="1" x14ac:dyDescent="0.3">
      <c r="A952" s="202"/>
      <c r="B952" s="146"/>
      <c r="D952" s="152"/>
      <c r="E952" s="161"/>
      <c r="F952" s="210"/>
      <c r="G952" s="210"/>
      <c r="H952" s="121"/>
      <c r="I952" s="121"/>
    </row>
    <row r="953" spans="1:9" s="145" customFormat="1" ht="13.8" x14ac:dyDescent="0.25">
      <c r="A953" s="503"/>
      <c r="B953" s="405" t="s">
        <v>680</v>
      </c>
      <c r="C953" s="406" t="s">
        <v>681</v>
      </c>
      <c r="E953" s="386"/>
      <c r="F953" s="474"/>
      <c r="G953" s="474"/>
      <c r="H953" s="494"/>
      <c r="I953" s="494"/>
    </row>
    <row r="954" spans="1:9" s="145" customFormat="1" ht="9.75" customHeight="1" x14ac:dyDescent="0.25">
      <c r="A954" s="503"/>
      <c r="B954" s="144"/>
      <c r="E954" s="386"/>
      <c r="F954" s="474"/>
      <c r="G954" s="474"/>
      <c r="H954" s="494"/>
      <c r="I954" s="494"/>
    </row>
    <row r="955" spans="1:9" s="145" customFormat="1" ht="13.8" x14ac:dyDescent="0.25">
      <c r="A955" s="503"/>
      <c r="B955" s="173" t="s">
        <v>351</v>
      </c>
      <c r="C955" s="145" t="s">
        <v>707</v>
      </c>
      <c r="D955" s="416"/>
      <c r="E955" s="386"/>
      <c r="F955" s="474"/>
      <c r="G955" s="474"/>
      <c r="H955" s="494"/>
      <c r="I955" s="494"/>
    </row>
    <row r="956" spans="1:9" s="145" customFormat="1" ht="8.25" customHeight="1" x14ac:dyDescent="0.25">
      <c r="A956" s="503"/>
      <c r="B956" s="173"/>
      <c r="D956" s="416"/>
      <c r="E956" s="386"/>
      <c r="F956" s="474"/>
      <c r="G956" s="474"/>
      <c r="H956" s="494"/>
      <c r="I956" s="494"/>
    </row>
    <row r="957" spans="1:9" s="145" customFormat="1" ht="13.8" x14ac:dyDescent="0.25">
      <c r="A957" s="503"/>
      <c r="B957" s="173"/>
      <c r="C957" s="864" t="s">
        <v>708</v>
      </c>
      <c r="D957" s="864"/>
      <c r="E957" s="829"/>
      <c r="F957" s="474"/>
      <c r="G957" s="474"/>
      <c r="H957" s="494"/>
      <c r="I957" s="494"/>
    </row>
    <row r="958" spans="1:9" s="145" customFormat="1" ht="13.8" x14ac:dyDescent="0.25">
      <c r="A958" s="503"/>
      <c r="B958" s="144"/>
      <c r="C958" s="864"/>
      <c r="D958" s="864"/>
      <c r="E958" s="864"/>
      <c r="F958" s="474"/>
      <c r="G958" s="474"/>
      <c r="H958" s="494"/>
      <c r="I958" s="494"/>
    </row>
    <row r="959" spans="1:9" s="145" customFormat="1" ht="13.8" x14ac:dyDescent="0.25">
      <c r="A959" s="503"/>
      <c r="B959" s="144"/>
      <c r="C959" s="864"/>
      <c r="D959" s="864"/>
      <c r="E959" s="864"/>
      <c r="F959" s="474"/>
      <c r="G959" s="474"/>
      <c r="H959" s="494"/>
      <c r="I959" s="494"/>
    </row>
    <row r="960" spans="1:9" s="145" customFormat="1" ht="11.25" customHeight="1" x14ac:dyDescent="0.25">
      <c r="A960" s="503"/>
      <c r="B960" s="144"/>
      <c r="E960" s="386"/>
      <c r="F960" s="474"/>
      <c r="G960" s="474"/>
      <c r="H960" s="494"/>
      <c r="I960" s="494"/>
    </row>
    <row r="961" spans="1:9" s="145" customFormat="1" ht="13.8" x14ac:dyDescent="0.25">
      <c r="A961" s="503"/>
      <c r="B961" s="173" t="s">
        <v>352</v>
      </c>
      <c r="C961" s="145" t="s">
        <v>709</v>
      </c>
      <c r="D961" s="416"/>
      <c r="E961" s="386"/>
      <c r="F961" s="474"/>
      <c r="G961" s="474"/>
      <c r="H961" s="494"/>
      <c r="I961" s="494"/>
    </row>
    <row r="962" spans="1:9" s="145" customFormat="1" ht="8.25" customHeight="1" x14ac:dyDescent="0.25">
      <c r="A962" s="503"/>
      <c r="B962" s="173"/>
      <c r="D962" s="416"/>
      <c r="E962" s="386"/>
      <c r="F962" s="474"/>
      <c r="G962" s="474"/>
      <c r="H962" s="494"/>
      <c r="I962" s="494"/>
    </row>
    <row r="963" spans="1:9" s="145" customFormat="1" ht="15" customHeight="1" x14ac:dyDescent="0.25">
      <c r="A963" s="503"/>
      <c r="B963" s="173"/>
      <c r="C963" s="828" t="s">
        <v>1211</v>
      </c>
      <c r="D963" s="828"/>
      <c r="E963" s="829"/>
      <c r="F963" s="474"/>
      <c r="G963" s="474"/>
      <c r="H963" s="494"/>
      <c r="I963" s="494"/>
    </row>
    <row r="964" spans="1:9" s="145" customFormat="1" ht="13.8" x14ac:dyDescent="0.25">
      <c r="A964" s="503"/>
      <c r="B964" s="144"/>
      <c r="C964" s="828"/>
      <c r="D964" s="828"/>
      <c r="E964" s="829"/>
      <c r="F964" s="474"/>
      <c r="G964" s="474"/>
      <c r="H964" s="494"/>
      <c r="I964" s="494"/>
    </row>
    <row r="965" spans="1:9" s="145" customFormat="1" ht="12.75" customHeight="1" x14ac:dyDescent="0.25">
      <c r="A965" s="503"/>
      <c r="B965" s="144"/>
      <c r="C965" s="828"/>
      <c r="D965" s="828"/>
      <c r="E965" s="829"/>
      <c r="F965" s="474"/>
      <c r="G965" s="474"/>
      <c r="H965" s="494"/>
      <c r="I965" s="494"/>
    </row>
    <row r="966" spans="1:9" s="145" customFormat="1" ht="12.75" customHeight="1" x14ac:dyDescent="0.25">
      <c r="A966" s="503"/>
      <c r="B966" s="144"/>
      <c r="C966" s="828"/>
      <c r="D966" s="828"/>
      <c r="E966" s="829"/>
      <c r="F966" s="474"/>
      <c r="G966" s="474"/>
      <c r="H966" s="494"/>
      <c r="I966" s="494"/>
    </row>
    <row r="967" spans="1:9" s="145" customFormat="1" ht="12.75" customHeight="1" x14ac:dyDescent="0.25">
      <c r="A967" s="503"/>
      <c r="B967" s="144"/>
      <c r="C967" s="828"/>
      <c r="D967" s="828"/>
      <c r="E967" s="829"/>
      <c r="F967" s="474"/>
      <c r="G967" s="474"/>
      <c r="H967" s="494"/>
      <c r="I967" s="494"/>
    </row>
    <row r="968" spans="1:9" s="145" customFormat="1" ht="13.8" x14ac:dyDescent="0.25">
      <c r="A968" s="503"/>
      <c r="B968" s="144"/>
      <c r="C968" s="828"/>
      <c r="D968" s="828"/>
      <c r="E968" s="829"/>
      <c r="F968" s="474"/>
      <c r="G968" s="474"/>
      <c r="H968" s="494"/>
      <c r="I968" s="494"/>
    </row>
    <row r="969" spans="1:9" s="145" customFormat="1" ht="13.8" x14ac:dyDescent="0.25">
      <c r="A969" s="503"/>
      <c r="B969" s="144"/>
      <c r="C969" s="828"/>
      <c r="D969" s="828"/>
      <c r="E969" s="829"/>
      <c r="F969" s="474"/>
      <c r="G969" s="474"/>
      <c r="H969" s="494"/>
      <c r="I969" s="494"/>
    </row>
    <row r="970" spans="1:9" s="145" customFormat="1" ht="13.8" x14ac:dyDescent="0.25">
      <c r="A970" s="503"/>
      <c r="B970" s="144"/>
      <c r="C970" s="828"/>
      <c r="D970" s="828"/>
      <c r="E970" s="829"/>
      <c r="F970" s="474"/>
      <c r="G970" s="474"/>
      <c r="H970" s="494"/>
      <c r="I970" s="494"/>
    </row>
    <row r="971" spans="1:9" s="145" customFormat="1" ht="13.8" x14ac:dyDescent="0.25">
      <c r="A971" s="503"/>
      <c r="B971" s="144"/>
      <c r="C971" s="828"/>
      <c r="D971" s="828"/>
      <c r="E971" s="829"/>
      <c r="F971" s="474"/>
      <c r="G971" s="474"/>
      <c r="H971" s="494"/>
      <c r="I971" s="494"/>
    </row>
    <row r="972" spans="1:9" s="145" customFormat="1" ht="13.8" x14ac:dyDescent="0.25">
      <c r="A972" s="503"/>
      <c r="B972" s="144"/>
      <c r="C972" s="828"/>
      <c r="D972" s="828"/>
      <c r="E972" s="829"/>
      <c r="F972" s="474"/>
      <c r="G972" s="474"/>
      <c r="H972" s="494"/>
      <c r="I972" s="494"/>
    </row>
    <row r="973" spans="1:9" s="145" customFormat="1" ht="34.200000000000003" customHeight="1" x14ac:dyDescent="0.25">
      <c r="A973" s="503"/>
      <c r="B973" s="144"/>
      <c r="C973" s="828"/>
      <c r="D973" s="828"/>
      <c r="E973" s="829"/>
      <c r="F973" s="474"/>
      <c r="G973" s="474"/>
      <c r="H973" s="494"/>
      <c r="I973" s="494"/>
    </row>
    <row r="974" spans="1:9" s="145" customFormat="1" ht="13.8" x14ac:dyDescent="0.25">
      <c r="A974" s="503"/>
      <c r="B974" s="144"/>
      <c r="C974" s="409"/>
      <c r="D974" s="409"/>
      <c r="E974" s="335"/>
      <c r="F974" s="474"/>
      <c r="G974" s="474"/>
      <c r="H974" s="494"/>
      <c r="I974" s="494"/>
    </row>
    <row r="975" spans="1:9" s="145" customFormat="1" ht="13.8" x14ac:dyDescent="0.25">
      <c r="A975" s="503"/>
      <c r="B975" s="144" t="s">
        <v>964</v>
      </c>
      <c r="C975" s="864" t="s">
        <v>965</v>
      </c>
      <c r="D975" s="864"/>
      <c r="E975" s="864"/>
      <c r="F975" s="474"/>
      <c r="G975" s="474"/>
      <c r="H975" s="494"/>
      <c r="I975" s="494"/>
    </row>
    <row r="976" spans="1:9" s="145" customFormat="1" ht="13.8" x14ac:dyDescent="0.25">
      <c r="A976" s="503"/>
      <c r="B976" s="144"/>
      <c r="C976" s="864"/>
      <c r="D976" s="864"/>
      <c r="E976" s="864"/>
      <c r="F976" s="474"/>
      <c r="G976" s="474"/>
      <c r="H976" s="494"/>
      <c r="I976" s="494"/>
    </row>
    <row r="977" spans="1:9" s="145" customFormat="1" ht="13.8" x14ac:dyDescent="0.25">
      <c r="A977" s="503"/>
      <c r="B977" s="144"/>
      <c r="C977" s="864"/>
      <c r="D977" s="864"/>
      <c r="E977" s="864"/>
      <c r="F977" s="474"/>
      <c r="G977" s="474"/>
      <c r="H977" s="494"/>
      <c r="I977" s="494"/>
    </row>
    <row r="978" spans="1:9" s="145" customFormat="1" ht="13.8" x14ac:dyDescent="0.25">
      <c r="A978" s="503"/>
      <c r="B978" s="144"/>
      <c r="C978" s="864" t="s">
        <v>966</v>
      </c>
      <c r="D978" s="864"/>
      <c r="E978" s="864"/>
      <c r="F978" s="474"/>
      <c r="G978" s="474"/>
      <c r="H978" s="494"/>
      <c r="I978" s="494"/>
    </row>
    <row r="979" spans="1:9" s="145" customFormat="1" ht="13.8" x14ac:dyDescent="0.25">
      <c r="A979" s="503"/>
      <c r="B979" s="144"/>
      <c r="C979" s="864"/>
      <c r="D979" s="864"/>
      <c r="E979" s="864"/>
      <c r="F979" s="474"/>
      <c r="G979" s="474"/>
      <c r="H979" s="494"/>
      <c r="I979" s="494"/>
    </row>
    <row r="980" spans="1:9" s="145" customFormat="1" ht="13.8" x14ac:dyDescent="0.25">
      <c r="A980" s="503"/>
      <c r="B980" s="144"/>
      <c r="E980" s="386"/>
      <c r="F980" s="474"/>
      <c r="G980" s="474"/>
      <c r="H980" s="494"/>
      <c r="I980" s="494"/>
    </row>
    <row r="981" spans="1:9" s="145" customFormat="1" ht="13.8" x14ac:dyDescent="0.25">
      <c r="A981" s="503"/>
      <c r="B981" s="173" t="s">
        <v>963</v>
      </c>
      <c r="C981" s="145" t="s">
        <v>710</v>
      </c>
      <c r="D981" s="416"/>
      <c r="E981" s="386"/>
      <c r="F981" s="474"/>
      <c r="G981" s="474"/>
      <c r="H981" s="494"/>
      <c r="I981" s="494"/>
    </row>
    <row r="982" spans="1:9" s="145" customFormat="1" ht="7.5" customHeight="1" x14ac:dyDescent="0.25">
      <c r="A982" s="503"/>
      <c r="B982" s="173"/>
      <c r="D982" s="416"/>
      <c r="E982" s="386"/>
      <c r="F982" s="474"/>
      <c r="G982" s="474"/>
      <c r="H982" s="494"/>
      <c r="I982" s="494"/>
    </row>
    <row r="983" spans="1:9" s="145" customFormat="1" ht="13.8" x14ac:dyDescent="0.25">
      <c r="A983" s="503"/>
      <c r="B983" s="173"/>
      <c r="C983" s="859" t="s">
        <v>711</v>
      </c>
      <c r="D983" s="859"/>
      <c r="E983" s="860"/>
      <c r="F983" s="474"/>
      <c r="G983" s="474"/>
      <c r="H983" s="494"/>
      <c r="I983" s="494"/>
    </row>
    <row r="984" spans="1:9" s="145" customFormat="1" ht="11.25" customHeight="1" x14ac:dyDescent="0.25">
      <c r="A984" s="503"/>
      <c r="B984" s="144"/>
      <c r="C984" s="863"/>
      <c r="D984" s="863"/>
      <c r="E984" s="863"/>
      <c r="F984" s="474"/>
      <c r="G984" s="474"/>
      <c r="H984" s="494"/>
      <c r="I984" s="494"/>
    </row>
    <row r="985" spans="1:9" s="145" customFormat="1" ht="13.8" x14ac:dyDescent="0.25">
      <c r="A985" s="503"/>
      <c r="B985" s="144"/>
      <c r="C985" s="863"/>
      <c r="D985" s="863"/>
      <c r="E985" s="863"/>
      <c r="F985" s="474"/>
      <c r="G985" s="474"/>
      <c r="H985" s="494"/>
      <c r="I985" s="494"/>
    </row>
    <row r="986" spans="1:9" s="145" customFormat="1" ht="13.8" x14ac:dyDescent="0.25">
      <c r="A986" s="503"/>
      <c r="B986" s="144"/>
      <c r="C986" s="863"/>
      <c r="D986" s="863"/>
      <c r="E986" s="863"/>
      <c r="F986" s="474"/>
      <c r="G986" s="474"/>
      <c r="H986" s="494"/>
      <c r="I986" s="494"/>
    </row>
    <row r="987" spans="1:9" s="145" customFormat="1" ht="13.8" x14ac:dyDescent="0.25">
      <c r="A987" s="503"/>
      <c r="B987" s="144"/>
      <c r="C987" s="863"/>
      <c r="D987" s="863"/>
      <c r="E987" s="863"/>
      <c r="F987" s="474"/>
      <c r="G987" s="474"/>
      <c r="H987" s="494"/>
      <c r="I987" s="494"/>
    </row>
    <row r="988" spans="1:9" s="145" customFormat="1" ht="27.6" customHeight="1" x14ac:dyDescent="0.25">
      <c r="A988" s="503"/>
      <c r="B988" s="144"/>
      <c r="C988" s="863"/>
      <c r="D988" s="863"/>
      <c r="E988" s="863"/>
      <c r="F988" s="474"/>
      <c r="G988" s="474"/>
      <c r="H988" s="494"/>
      <c r="I988" s="494"/>
    </row>
    <row r="989" spans="1:9" s="145" customFormat="1" ht="13.8" x14ac:dyDescent="0.25">
      <c r="A989" s="503"/>
      <c r="B989" s="144"/>
      <c r="C989" s="409"/>
      <c r="D989" s="409"/>
      <c r="E989" s="335"/>
      <c r="F989" s="474"/>
      <c r="G989" s="474"/>
      <c r="H989" s="494"/>
      <c r="I989" s="494"/>
    </row>
    <row r="990" spans="1:9" s="145" customFormat="1" ht="13.8" x14ac:dyDescent="0.25">
      <c r="A990" s="503"/>
      <c r="B990" s="173" t="s">
        <v>353</v>
      </c>
      <c r="C990" s="145" t="s">
        <v>712</v>
      </c>
      <c r="E990" s="386"/>
      <c r="F990" s="474"/>
      <c r="G990" s="474"/>
      <c r="H990" s="494"/>
      <c r="I990" s="494"/>
    </row>
    <row r="991" spans="1:9" s="145" customFormat="1" ht="10.5" customHeight="1" x14ac:dyDescent="0.25">
      <c r="A991" s="503"/>
      <c r="B991" s="173"/>
      <c r="E991" s="386"/>
      <c r="F991" s="474"/>
      <c r="G991" s="474"/>
      <c r="H991" s="494"/>
      <c r="I991" s="494"/>
    </row>
    <row r="992" spans="1:9" s="145" customFormat="1" ht="13.8" x14ac:dyDescent="0.25">
      <c r="A992" s="503"/>
      <c r="B992" s="144"/>
      <c r="C992" s="859" t="s">
        <v>866</v>
      </c>
      <c r="D992" s="859"/>
      <c r="E992" s="860"/>
      <c r="F992" s="474"/>
      <c r="G992" s="474"/>
      <c r="H992" s="494"/>
      <c r="I992" s="494"/>
    </row>
    <row r="993" spans="1:9" s="145" customFormat="1" ht="13.8" x14ac:dyDescent="0.25">
      <c r="A993" s="471"/>
      <c r="F993" s="474"/>
      <c r="G993" s="474"/>
      <c r="H993" s="494"/>
      <c r="I993" s="494"/>
    </row>
    <row r="994" spans="1:9" s="145" customFormat="1" ht="13.8" x14ac:dyDescent="0.25">
      <c r="A994" s="503"/>
      <c r="B994" s="173" t="s">
        <v>354</v>
      </c>
      <c r="C994" s="145" t="s">
        <v>713</v>
      </c>
      <c r="E994" s="386"/>
      <c r="F994" s="474"/>
      <c r="G994" s="474"/>
      <c r="H994" s="494"/>
      <c r="I994" s="494"/>
    </row>
    <row r="995" spans="1:9" s="145" customFormat="1" ht="12" customHeight="1" x14ac:dyDescent="0.25">
      <c r="A995" s="503"/>
      <c r="B995" s="173"/>
      <c r="E995" s="386"/>
      <c r="F995" s="474"/>
      <c r="G995" s="474"/>
      <c r="H995" s="494"/>
      <c r="I995" s="494"/>
    </row>
    <row r="996" spans="1:9" s="145" customFormat="1" ht="13.8" x14ac:dyDescent="0.25">
      <c r="A996" s="503"/>
      <c r="B996" s="144"/>
      <c r="C996" s="850" t="s">
        <v>714</v>
      </c>
      <c r="D996" s="850"/>
      <c r="E996" s="851"/>
      <c r="F996" s="474"/>
      <c r="G996" s="474"/>
      <c r="H996" s="494"/>
      <c r="I996" s="494"/>
    </row>
    <row r="997" spans="1:9" s="145" customFormat="1" ht="13.8" x14ac:dyDescent="0.25">
      <c r="A997" s="503"/>
      <c r="B997" s="144"/>
      <c r="C997" s="833"/>
      <c r="D997" s="833"/>
      <c r="E997" s="834"/>
      <c r="F997" s="474"/>
      <c r="G997" s="474"/>
      <c r="H997" s="494"/>
      <c r="I997" s="494"/>
    </row>
    <row r="998" spans="1:9" s="145" customFormat="1" ht="13.8" x14ac:dyDescent="0.25">
      <c r="A998" s="503"/>
      <c r="B998" s="144"/>
      <c r="C998" s="409"/>
      <c r="D998" s="409"/>
      <c r="E998" s="335"/>
      <c r="F998" s="474"/>
      <c r="G998" s="474"/>
      <c r="H998" s="494"/>
      <c r="I998" s="494"/>
    </row>
    <row r="999" spans="1:9" s="145" customFormat="1" ht="13.8" x14ac:dyDescent="0.25">
      <c r="A999" s="503"/>
      <c r="B999" s="144"/>
      <c r="C999" s="409"/>
      <c r="D999" s="409"/>
      <c r="E999" s="335"/>
      <c r="F999" s="474"/>
      <c r="G999" s="474"/>
      <c r="H999" s="494"/>
      <c r="I999" s="494"/>
    </row>
    <row r="1000" spans="1:9" x14ac:dyDescent="0.3">
      <c r="A1000" s="187"/>
      <c r="B1000" s="162"/>
      <c r="C1000" s="163"/>
      <c r="D1000" s="203"/>
      <c r="E1000" s="164"/>
      <c r="F1000" s="208"/>
      <c r="G1000" s="208"/>
      <c r="H1000" s="121"/>
      <c r="I1000" s="121"/>
    </row>
    <row r="1001" spans="1:9" ht="20.25" customHeight="1" x14ac:dyDescent="0.3">
      <c r="A1001" s="123"/>
      <c r="B1001" s="837" t="s">
        <v>442</v>
      </c>
      <c r="C1001" s="837"/>
      <c r="D1001" s="125"/>
      <c r="E1001" s="156" t="s">
        <v>429</v>
      </c>
      <c r="F1001" s="126" t="str">
        <f>IF(SUM(F952:F1000)=0,"",SUM(F952:F1000))</f>
        <v/>
      </c>
      <c r="G1001" s="126" t="str">
        <f>IF(SUM(G952:G1000)=0,"",SUM(G952:G1000))</f>
        <v/>
      </c>
      <c r="H1001" s="121"/>
      <c r="I1001" s="121"/>
    </row>
    <row r="1002" spans="1:9" ht="10.5" customHeight="1" x14ac:dyDescent="0.3">
      <c r="A1002" s="211"/>
      <c r="B1002" s="158"/>
      <c r="C1002" s="159"/>
      <c r="D1002" s="159"/>
      <c r="E1002" s="190"/>
      <c r="F1002" s="212"/>
      <c r="G1002" s="212"/>
      <c r="H1002" s="121"/>
      <c r="I1002" s="121"/>
    </row>
    <row r="1003" spans="1:9" s="145" customFormat="1" ht="13.8" x14ac:dyDescent="0.25">
      <c r="A1003" s="471"/>
      <c r="B1003" s="405" t="s">
        <v>680</v>
      </c>
      <c r="C1003" s="925" t="s">
        <v>681</v>
      </c>
      <c r="D1003" s="925"/>
      <c r="E1003" s="926"/>
      <c r="F1003" s="474"/>
      <c r="G1003" s="474"/>
      <c r="H1003" s="494"/>
      <c r="I1003" s="494"/>
    </row>
    <row r="1004" spans="1:9" s="145" customFormat="1" ht="13.8" x14ac:dyDescent="0.25">
      <c r="A1004" s="471"/>
      <c r="B1004" s="173"/>
      <c r="E1004" s="386"/>
      <c r="F1004" s="474"/>
      <c r="G1004" s="474"/>
      <c r="H1004" s="494"/>
      <c r="I1004" s="494"/>
    </row>
    <row r="1005" spans="1:9" s="145" customFormat="1" ht="13.8" x14ac:dyDescent="0.25">
      <c r="A1005" s="471"/>
      <c r="B1005" s="173" t="s">
        <v>725</v>
      </c>
      <c r="C1005" s="145" t="s">
        <v>715</v>
      </c>
      <c r="D1005" s="392"/>
      <c r="E1005" s="407"/>
      <c r="F1005" s="474"/>
      <c r="G1005" s="474"/>
      <c r="H1005" s="494"/>
      <c r="I1005" s="494"/>
    </row>
    <row r="1006" spans="1:9" s="145" customFormat="1" ht="12.75" customHeight="1" x14ac:dyDescent="0.25">
      <c r="A1006" s="471"/>
      <c r="B1006" s="144"/>
      <c r="C1006" s="392"/>
      <c r="D1006" s="392"/>
      <c r="E1006" s="407"/>
      <c r="F1006" s="474"/>
      <c r="G1006" s="474"/>
      <c r="H1006" s="494"/>
      <c r="I1006" s="494"/>
    </row>
    <row r="1007" spans="1:9" s="145" customFormat="1" ht="13.8" x14ac:dyDescent="0.25">
      <c r="A1007" s="471"/>
      <c r="B1007" s="144"/>
      <c r="C1007" s="864" t="s">
        <v>716</v>
      </c>
      <c r="D1007" s="864"/>
      <c r="E1007" s="829"/>
      <c r="F1007" s="474"/>
      <c r="G1007" s="474"/>
      <c r="H1007" s="494"/>
      <c r="I1007" s="494"/>
    </row>
    <row r="1008" spans="1:9" s="145" customFormat="1" ht="13.8" x14ac:dyDescent="0.25">
      <c r="A1008" s="471"/>
      <c r="B1008" s="144"/>
      <c r="C1008" s="864"/>
      <c r="D1008" s="864"/>
      <c r="E1008" s="864"/>
      <c r="F1008" s="474"/>
      <c r="G1008" s="474"/>
      <c r="H1008" s="494"/>
      <c r="I1008" s="494"/>
    </row>
    <row r="1009" spans="1:9" s="145" customFormat="1" ht="13.8" x14ac:dyDescent="0.25">
      <c r="A1009" s="471"/>
      <c r="B1009" s="144"/>
      <c r="C1009" s="864"/>
      <c r="D1009" s="864"/>
      <c r="E1009" s="864"/>
      <c r="F1009" s="474"/>
      <c r="G1009" s="474"/>
      <c r="H1009" s="494"/>
      <c r="I1009" s="494"/>
    </row>
    <row r="1010" spans="1:9" s="145" customFormat="1" ht="13.8" x14ac:dyDescent="0.25">
      <c r="A1010" s="471"/>
      <c r="B1010" s="144"/>
      <c r="C1010" s="864"/>
      <c r="D1010" s="864"/>
      <c r="E1010" s="864"/>
      <c r="F1010" s="474"/>
      <c r="G1010" s="474"/>
      <c r="H1010" s="494"/>
      <c r="I1010" s="494"/>
    </row>
    <row r="1011" spans="1:9" s="145" customFormat="1" ht="8.25" customHeight="1" x14ac:dyDescent="0.25">
      <c r="A1011" s="471"/>
      <c r="B1011" s="144"/>
      <c r="C1011" s="392"/>
      <c r="D1011" s="392"/>
      <c r="E1011" s="407"/>
      <c r="F1011" s="474"/>
      <c r="G1011" s="474"/>
      <c r="H1011" s="494"/>
      <c r="I1011" s="494"/>
    </row>
    <row r="1012" spans="1:9" s="145" customFormat="1" ht="13.8" x14ac:dyDescent="0.25">
      <c r="A1012" s="471"/>
      <c r="B1012" s="144"/>
      <c r="C1012" s="177" t="s">
        <v>717</v>
      </c>
      <c r="D1012" s="392"/>
      <c r="E1012" s="407"/>
      <c r="F1012" s="474"/>
      <c r="G1012" s="474"/>
      <c r="H1012" s="494"/>
      <c r="I1012" s="494"/>
    </row>
    <row r="1013" spans="1:9" s="145" customFormat="1" ht="7.5" customHeight="1" x14ac:dyDescent="0.25">
      <c r="A1013" s="471"/>
      <c r="B1013" s="144"/>
      <c r="C1013" s="463"/>
      <c r="D1013" s="392"/>
      <c r="E1013" s="407"/>
      <c r="F1013" s="474"/>
      <c r="G1013" s="474"/>
      <c r="H1013" s="494"/>
      <c r="I1013" s="494"/>
    </row>
    <row r="1014" spans="1:9" s="145" customFormat="1" ht="13.8" x14ac:dyDescent="0.25">
      <c r="A1014" s="471"/>
      <c r="B1014" s="144"/>
      <c r="C1014" s="177" t="s">
        <v>718</v>
      </c>
      <c r="D1014" s="392"/>
      <c r="E1014" s="407"/>
      <c r="F1014" s="474"/>
      <c r="G1014" s="474"/>
      <c r="H1014" s="494"/>
      <c r="I1014" s="494"/>
    </row>
    <row r="1015" spans="1:9" s="145" customFormat="1" ht="8.25" customHeight="1" x14ac:dyDescent="0.25">
      <c r="A1015" s="471"/>
      <c r="B1015" s="144"/>
      <c r="C1015" s="463"/>
      <c r="D1015" s="392"/>
      <c r="E1015" s="407"/>
      <c r="F1015" s="474"/>
      <c r="G1015" s="474"/>
      <c r="H1015" s="494"/>
      <c r="I1015" s="494"/>
    </row>
    <row r="1016" spans="1:9" s="145" customFormat="1" ht="13.8" x14ac:dyDescent="0.25">
      <c r="A1016" s="471"/>
      <c r="B1016" s="144"/>
      <c r="C1016" s="177" t="s">
        <v>719</v>
      </c>
      <c r="D1016" s="392"/>
      <c r="E1016" s="407"/>
      <c r="F1016" s="474"/>
      <c r="G1016" s="474"/>
      <c r="H1016" s="494"/>
      <c r="I1016" s="494"/>
    </row>
    <row r="1017" spans="1:9" s="145" customFormat="1" ht="13.8" x14ac:dyDescent="0.25">
      <c r="A1017" s="471"/>
      <c r="B1017" s="144"/>
      <c r="C1017" s="392"/>
      <c r="D1017" s="392"/>
      <c r="E1017" s="407"/>
      <c r="F1017" s="474"/>
      <c r="G1017" s="474"/>
      <c r="H1017" s="494"/>
      <c r="I1017" s="494"/>
    </row>
    <row r="1018" spans="1:9" s="145" customFormat="1" ht="13.8" x14ac:dyDescent="0.25">
      <c r="A1018" s="471"/>
      <c r="B1018" s="173" t="s">
        <v>1028</v>
      </c>
      <c r="C1018" s="145" t="s">
        <v>720</v>
      </c>
      <c r="D1018" s="392"/>
      <c r="E1018" s="407"/>
      <c r="F1018" s="474"/>
      <c r="G1018" s="474"/>
      <c r="H1018" s="494"/>
      <c r="I1018" s="494"/>
    </row>
    <row r="1019" spans="1:9" s="145" customFormat="1" ht="13.5" customHeight="1" x14ac:dyDescent="0.25">
      <c r="A1019" s="471"/>
      <c r="B1019" s="144"/>
      <c r="C1019" s="392"/>
      <c r="D1019" s="392"/>
      <c r="E1019" s="407"/>
      <c r="F1019" s="474"/>
      <c r="G1019" s="474"/>
      <c r="H1019" s="494"/>
      <c r="I1019" s="494"/>
    </row>
    <row r="1020" spans="1:9" s="145" customFormat="1" ht="15" customHeight="1" x14ac:dyDescent="0.25">
      <c r="A1020" s="471"/>
      <c r="B1020" s="144"/>
      <c r="C1020" s="828" t="s">
        <v>1212</v>
      </c>
      <c r="D1020" s="828"/>
      <c r="E1020" s="829"/>
      <c r="F1020" s="474"/>
      <c r="G1020" s="474"/>
      <c r="H1020" s="494"/>
      <c r="I1020" s="494"/>
    </row>
    <row r="1021" spans="1:9" s="145" customFormat="1" ht="13.8" x14ac:dyDescent="0.25">
      <c r="A1021" s="471"/>
      <c r="C1021" s="828"/>
      <c r="D1021" s="828"/>
      <c r="E1021" s="829"/>
      <c r="F1021" s="474"/>
      <c r="G1021" s="474"/>
      <c r="H1021" s="494"/>
      <c r="I1021" s="494"/>
    </row>
    <row r="1022" spans="1:9" s="145" customFormat="1" ht="13.8" x14ac:dyDescent="0.25">
      <c r="A1022" s="471"/>
      <c r="C1022" s="828"/>
      <c r="D1022" s="828"/>
      <c r="E1022" s="829"/>
      <c r="F1022" s="474"/>
      <c r="G1022" s="474"/>
      <c r="H1022" s="494"/>
      <c r="I1022" s="494"/>
    </row>
    <row r="1023" spans="1:9" s="145" customFormat="1" ht="13.8" x14ac:dyDescent="0.25">
      <c r="A1023" s="471"/>
      <c r="C1023" s="828"/>
      <c r="D1023" s="828"/>
      <c r="E1023" s="829"/>
      <c r="F1023" s="474"/>
      <c r="G1023" s="474"/>
      <c r="H1023" s="494"/>
      <c r="I1023" s="494"/>
    </row>
    <row r="1024" spans="1:9" s="145" customFormat="1" ht="13.8" x14ac:dyDescent="0.25">
      <c r="A1024" s="471"/>
      <c r="C1024" s="828"/>
      <c r="D1024" s="828"/>
      <c r="E1024" s="829"/>
      <c r="F1024" s="474"/>
      <c r="G1024" s="474"/>
      <c r="H1024" s="494"/>
      <c r="I1024" s="494"/>
    </row>
    <row r="1025" spans="1:9" s="145" customFormat="1" ht="13.8" x14ac:dyDescent="0.25">
      <c r="A1025" s="471"/>
      <c r="C1025" s="828"/>
      <c r="D1025" s="828"/>
      <c r="E1025" s="829"/>
      <c r="F1025" s="474"/>
      <c r="G1025" s="474"/>
      <c r="H1025" s="494"/>
      <c r="I1025" s="494"/>
    </row>
    <row r="1026" spans="1:9" s="145" customFormat="1" ht="19.8" customHeight="1" x14ac:dyDescent="0.25">
      <c r="A1026" s="471"/>
      <c r="C1026" s="828"/>
      <c r="D1026" s="828"/>
      <c r="E1026" s="829"/>
      <c r="F1026" s="474"/>
      <c r="G1026" s="474"/>
      <c r="H1026" s="494"/>
      <c r="I1026" s="494"/>
    </row>
    <row r="1027" spans="1:9" s="145" customFormat="1" ht="13.8" x14ac:dyDescent="0.25">
      <c r="A1027" s="471"/>
      <c r="C1027" s="368"/>
      <c r="D1027" s="368"/>
      <c r="E1027" s="348"/>
      <c r="F1027" s="474"/>
      <c r="G1027" s="474"/>
      <c r="H1027" s="494"/>
      <c r="I1027" s="494"/>
    </row>
    <row r="1028" spans="1:9" s="145" customFormat="1" ht="13.8" x14ac:dyDescent="0.25">
      <c r="A1028" s="471"/>
      <c r="B1028" s="173" t="s">
        <v>1029</v>
      </c>
      <c r="C1028" s="145" t="s">
        <v>721</v>
      </c>
      <c r="E1028" s="386"/>
      <c r="F1028" s="474"/>
      <c r="G1028" s="474"/>
      <c r="H1028" s="494"/>
      <c r="I1028" s="494"/>
    </row>
    <row r="1029" spans="1:9" s="145" customFormat="1" ht="13.5" customHeight="1" x14ac:dyDescent="0.25">
      <c r="A1029" s="471"/>
      <c r="B1029" s="173"/>
      <c r="D1029" s="416"/>
      <c r="E1029" s="386"/>
      <c r="F1029" s="474"/>
      <c r="G1029" s="474"/>
      <c r="H1029" s="494"/>
      <c r="I1029" s="494"/>
    </row>
    <row r="1030" spans="1:9" s="145" customFormat="1" ht="13.8" x14ac:dyDescent="0.25">
      <c r="A1030" s="471"/>
      <c r="B1030" s="173"/>
      <c r="C1030" s="864" t="s">
        <v>722</v>
      </c>
      <c r="D1030" s="864"/>
      <c r="E1030" s="829"/>
      <c r="F1030" s="474"/>
      <c r="G1030" s="474"/>
      <c r="H1030" s="494"/>
      <c r="I1030" s="494"/>
    </row>
    <row r="1031" spans="1:9" s="145" customFormat="1" ht="13.8" x14ac:dyDescent="0.25">
      <c r="A1031" s="471"/>
      <c r="B1031" s="173"/>
      <c r="C1031" s="864"/>
      <c r="D1031" s="864"/>
      <c r="E1031" s="864"/>
      <c r="F1031" s="474"/>
      <c r="G1031" s="474"/>
      <c r="H1031" s="494"/>
      <c r="I1031" s="494"/>
    </row>
    <row r="1032" spans="1:9" s="145" customFormat="1" ht="13.8" x14ac:dyDescent="0.25">
      <c r="A1032" s="471"/>
      <c r="B1032" s="173"/>
      <c r="C1032" s="864"/>
      <c r="D1032" s="864"/>
      <c r="E1032" s="864"/>
      <c r="F1032" s="474"/>
      <c r="G1032" s="474"/>
      <c r="H1032" s="494"/>
      <c r="I1032" s="494"/>
    </row>
    <row r="1033" spans="1:9" s="145" customFormat="1" ht="6.75" customHeight="1" x14ac:dyDescent="0.25">
      <c r="A1033" s="471"/>
      <c r="B1033" s="173"/>
      <c r="C1033" s="387"/>
      <c r="D1033" s="387"/>
      <c r="E1033" s="388"/>
      <c r="F1033" s="474"/>
      <c r="G1033" s="474"/>
      <c r="H1033" s="494"/>
      <c r="I1033" s="494"/>
    </row>
    <row r="1034" spans="1:9" s="145" customFormat="1" ht="13.8" x14ac:dyDescent="0.25">
      <c r="A1034" s="471"/>
      <c r="B1034" s="173"/>
      <c r="C1034" s="864" t="s">
        <v>967</v>
      </c>
      <c r="D1034" s="864"/>
      <c r="E1034" s="829"/>
      <c r="F1034" s="474"/>
      <c r="G1034" s="474"/>
      <c r="H1034" s="494"/>
      <c r="I1034" s="494"/>
    </row>
    <row r="1035" spans="1:9" s="145" customFormat="1" ht="13.8" x14ac:dyDescent="0.25">
      <c r="A1035" s="471"/>
      <c r="B1035" s="173"/>
      <c r="C1035" s="864"/>
      <c r="D1035" s="864"/>
      <c r="E1035" s="829"/>
      <c r="F1035" s="474"/>
      <c r="G1035" s="474"/>
      <c r="H1035" s="494"/>
      <c r="I1035" s="494"/>
    </row>
    <row r="1036" spans="1:9" s="145" customFormat="1" ht="5.25" customHeight="1" x14ac:dyDescent="0.25">
      <c r="A1036" s="471"/>
      <c r="B1036" s="173"/>
      <c r="C1036" s="387"/>
      <c r="D1036" s="387"/>
      <c r="E1036" s="388"/>
      <c r="F1036" s="474"/>
      <c r="G1036" s="474"/>
      <c r="H1036" s="494"/>
      <c r="I1036" s="494"/>
    </row>
    <row r="1037" spans="1:9" s="145" customFormat="1" ht="13.8" x14ac:dyDescent="0.25">
      <c r="A1037" s="471"/>
      <c r="B1037" s="173"/>
      <c r="C1037" s="864" t="s">
        <v>968</v>
      </c>
      <c r="D1037" s="864"/>
      <c r="E1037" s="829"/>
      <c r="F1037" s="474"/>
      <c r="G1037" s="474"/>
      <c r="H1037" s="494"/>
      <c r="I1037" s="494"/>
    </row>
    <row r="1038" spans="1:9" s="145" customFormat="1" ht="13.8" x14ac:dyDescent="0.25">
      <c r="A1038" s="471"/>
      <c r="B1038" s="173"/>
      <c r="C1038" s="864"/>
      <c r="D1038" s="864"/>
      <c r="E1038" s="829"/>
      <c r="F1038" s="474"/>
      <c r="G1038" s="474"/>
      <c r="H1038" s="494"/>
      <c r="I1038" s="494"/>
    </row>
    <row r="1039" spans="1:9" s="145" customFormat="1" ht="13.8" x14ac:dyDescent="0.25">
      <c r="A1039" s="471"/>
      <c r="B1039" s="173"/>
      <c r="C1039" s="864"/>
      <c r="D1039" s="864"/>
      <c r="E1039" s="829"/>
      <c r="F1039" s="474"/>
      <c r="G1039" s="474"/>
      <c r="H1039" s="494"/>
      <c r="I1039" s="494"/>
    </row>
    <row r="1040" spans="1:9" s="145" customFormat="1" ht="4.5" customHeight="1" x14ac:dyDescent="0.25">
      <c r="A1040" s="471"/>
      <c r="B1040" s="173"/>
      <c r="C1040" s="387"/>
      <c r="D1040" s="387"/>
      <c r="E1040" s="388"/>
      <c r="F1040" s="474"/>
      <c r="G1040" s="474"/>
      <c r="H1040" s="494"/>
      <c r="I1040" s="494"/>
    </row>
    <row r="1041" spans="1:9" s="145" customFormat="1" ht="13.8" x14ac:dyDescent="0.25">
      <c r="A1041" s="471"/>
      <c r="B1041" s="173"/>
      <c r="C1041" s="864" t="s">
        <v>723</v>
      </c>
      <c r="D1041" s="864"/>
      <c r="E1041" s="829"/>
      <c r="F1041" s="474"/>
      <c r="G1041" s="474"/>
      <c r="H1041" s="494"/>
      <c r="I1041" s="494"/>
    </row>
    <row r="1042" spans="1:9" s="145" customFormat="1" ht="13.8" x14ac:dyDescent="0.25">
      <c r="A1042" s="471"/>
      <c r="B1042" s="173"/>
      <c r="C1042" s="864"/>
      <c r="D1042" s="864"/>
      <c r="E1042" s="864"/>
      <c r="F1042" s="474"/>
      <c r="G1042" s="474"/>
      <c r="H1042" s="494"/>
      <c r="I1042" s="494"/>
    </row>
    <row r="1043" spans="1:9" s="145" customFormat="1" ht="7.5" customHeight="1" x14ac:dyDescent="0.25">
      <c r="A1043" s="471"/>
      <c r="B1043" s="173"/>
      <c r="C1043" s="387"/>
      <c r="D1043" s="387"/>
      <c r="E1043" s="388"/>
      <c r="F1043" s="474"/>
      <c r="G1043" s="474"/>
      <c r="H1043" s="494"/>
      <c r="I1043" s="494"/>
    </row>
    <row r="1044" spans="1:9" s="145" customFormat="1" ht="13.8" x14ac:dyDescent="0.25">
      <c r="A1044" s="471"/>
      <c r="B1044" s="173"/>
      <c r="C1044" s="864" t="s">
        <v>724</v>
      </c>
      <c r="D1044" s="864"/>
      <c r="E1044" s="829"/>
      <c r="F1044" s="474"/>
      <c r="G1044" s="474"/>
      <c r="H1044" s="494"/>
      <c r="I1044" s="494"/>
    </row>
    <row r="1045" spans="1:9" s="145" customFormat="1" ht="13.8" x14ac:dyDescent="0.25">
      <c r="A1045" s="471"/>
      <c r="B1045" s="173"/>
      <c r="C1045" s="864"/>
      <c r="D1045" s="864"/>
      <c r="E1045" s="864"/>
      <c r="F1045" s="474"/>
      <c r="G1045" s="474"/>
      <c r="H1045" s="494"/>
      <c r="I1045" s="494"/>
    </row>
    <row r="1046" spans="1:9" s="145" customFormat="1" ht="6.75" customHeight="1" x14ac:dyDescent="0.25">
      <c r="A1046" s="471"/>
      <c r="C1046" s="409"/>
      <c r="D1046" s="409"/>
      <c r="E1046" s="409"/>
      <c r="F1046" s="474"/>
      <c r="G1046" s="474"/>
      <c r="H1046" s="494"/>
      <c r="I1046" s="494"/>
    </row>
    <row r="1047" spans="1:9" s="145" customFormat="1" ht="13.8" x14ac:dyDescent="0.25">
      <c r="A1047" s="471"/>
      <c r="C1047" s="855" t="s">
        <v>969</v>
      </c>
      <c r="D1047" s="855"/>
      <c r="E1047" s="855"/>
      <c r="F1047" s="474"/>
      <c r="G1047" s="474"/>
      <c r="H1047" s="494"/>
      <c r="I1047" s="494"/>
    </row>
    <row r="1048" spans="1:9" s="145" customFormat="1" ht="13.8" x14ac:dyDescent="0.25">
      <c r="A1048" s="471"/>
      <c r="C1048" s="368"/>
      <c r="D1048" s="368"/>
      <c r="E1048" s="368"/>
      <c r="F1048" s="474"/>
      <c r="G1048" s="474"/>
      <c r="H1048" s="494"/>
      <c r="I1048" s="494"/>
    </row>
    <row r="1049" spans="1:9" s="145" customFormat="1" ht="13.8" x14ac:dyDescent="0.25">
      <c r="A1049" s="471"/>
      <c r="C1049" s="368"/>
      <c r="D1049" s="368"/>
      <c r="E1049" s="368"/>
      <c r="F1049" s="474"/>
      <c r="G1049" s="474"/>
      <c r="H1049" s="494"/>
      <c r="I1049" s="494"/>
    </row>
    <row r="1050" spans="1:9" s="145" customFormat="1" ht="13.8" x14ac:dyDescent="0.25">
      <c r="A1050" s="471"/>
      <c r="C1050" s="368"/>
      <c r="D1050" s="368"/>
      <c r="E1050" s="368"/>
      <c r="F1050" s="474"/>
      <c r="G1050" s="474"/>
      <c r="H1050" s="494"/>
      <c r="I1050" s="494"/>
    </row>
    <row r="1051" spans="1:9" s="145" customFormat="1" ht="12.75" customHeight="1" x14ac:dyDescent="0.25">
      <c r="A1051" s="471"/>
      <c r="C1051" s="368"/>
      <c r="D1051" s="368"/>
      <c r="E1051" s="368"/>
      <c r="F1051" s="474"/>
      <c r="G1051" s="474"/>
      <c r="H1051" s="494"/>
      <c r="I1051" s="494"/>
    </row>
    <row r="1052" spans="1:9" ht="12.75" customHeight="1" x14ac:dyDescent="0.3">
      <c r="A1052" s="207"/>
      <c r="B1052" s="180"/>
      <c r="C1052" s="276"/>
      <c r="D1052" s="276"/>
      <c r="E1052" s="276"/>
      <c r="F1052" s="208"/>
      <c r="G1052" s="210"/>
      <c r="H1052" s="121"/>
      <c r="I1052" s="121"/>
    </row>
    <row r="1053" spans="1:9" ht="20.25" customHeight="1" x14ac:dyDescent="0.3">
      <c r="A1053" s="123"/>
      <c r="B1053" s="837" t="s">
        <v>442</v>
      </c>
      <c r="C1053" s="837"/>
      <c r="D1053" s="125"/>
      <c r="E1053" s="156" t="s">
        <v>429</v>
      </c>
      <c r="F1053" s="126" t="str">
        <f>IF(SUM(F1004:F1052)=0,"",SUM(F1004:F1052))</f>
        <v/>
      </c>
      <c r="G1053" s="126" t="str">
        <f>IF(SUM(G1004:G1052)=0,"",SUM(G1004:G1052))</f>
        <v/>
      </c>
      <c r="H1053" s="121"/>
      <c r="I1053" s="121"/>
    </row>
    <row r="1054" spans="1:9" x14ac:dyDescent="0.3">
      <c r="A1054" s="211"/>
      <c r="B1054" s="158"/>
      <c r="C1054" s="159"/>
      <c r="D1054" s="159"/>
      <c r="E1054" s="190"/>
      <c r="F1054" s="212"/>
      <c r="G1054" s="212"/>
      <c r="H1054" s="121"/>
      <c r="I1054" s="121"/>
    </row>
    <row r="1055" spans="1:9" s="145" customFormat="1" ht="13.8" x14ac:dyDescent="0.25">
      <c r="A1055" s="471"/>
      <c r="B1055" s="405" t="s">
        <v>680</v>
      </c>
      <c r="C1055" s="925" t="s">
        <v>681</v>
      </c>
      <c r="D1055" s="925"/>
      <c r="E1055" s="926"/>
      <c r="F1055" s="474"/>
      <c r="G1055" s="474"/>
      <c r="H1055" s="494"/>
      <c r="I1055" s="494"/>
    </row>
    <row r="1056" spans="1:9" s="145" customFormat="1" ht="13.8" x14ac:dyDescent="0.25">
      <c r="A1056" s="471"/>
      <c r="B1056" s="173"/>
      <c r="E1056" s="386"/>
      <c r="F1056" s="474"/>
      <c r="G1056" s="474"/>
      <c r="H1056" s="494"/>
      <c r="I1056" s="494"/>
    </row>
    <row r="1057" spans="1:9" s="145" customFormat="1" ht="13.8" x14ac:dyDescent="0.25">
      <c r="A1057" s="471"/>
      <c r="B1057" s="173" t="s">
        <v>355</v>
      </c>
      <c r="C1057" s="145" t="s">
        <v>726</v>
      </c>
      <c r="D1057" s="389"/>
      <c r="E1057" s="390"/>
      <c r="F1057" s="474"/>
      <c r="G1057" s="474"/>
      <c r="H1057" s="494"/>
      <c r="I1057" s="494"/>
    </row>
    <row r="1058" spans="1:9" s="145" customFormat="1" ht="16.5" customHeight="1" x14ac:dyDescent="0.25">
      <c r="A1058" s="471"/>
      <c r="B1058" s="173"/>
      <c r="C1058" s="389"/>
      <c r="D1058" s="389"/>
      <c r="E1058" s="390"/>
      <c r="F1058" s="474"/>
      <c r="G1058" s="474"/>
      <c r="H1058" s="494"/>
      <c r="I1058" s="494"/>
    </row>
    <row r="1059" spans="1:9" s="145" customFormat="1" ht="13.8" x14ac:dyDescent="0.25">
      <c r="A1059" s="471"/>
      <c r="B1059" s="173"/>
      <c r="C1059" s="864" t="s">
        <v>7</v>
      </c>
      <c r="D1059" s="864"/>
      <c r="E1059" s="829"/>
      <c r="F1059" s="474"/>
      <c r="G1059" s="474"/>
      <c r="H1059" s="494"/>
      <c r="I1059" s="494"/>
    </row>
    <row r="1060" spans="1:9" s="145" customFormat="1" ht="13.8" x14ac:dyDescent="0.25">
      <c r="A1060" s="471"/>
      <c r="B1060" s="173"/>
      <c r="C1060" s="864"/>
      <c r="D1060" s="864"/>
      <c r="E1060" s="829"/>
      <c r="F1060" s="474"/>
      <c r="G1060" s="474"/>
      <c r="H1060" s="494"/>
      <c r="I1060" s="494"/>
    </row>
    <row r="1061" spans="1:9" s="145" customFormat="1" ht="13.8" x14ac:dyDescent="0.25">
      <c r="A1061" s="471"/>
      <c r="B1061" s="173"/>
      <c r="C1061" s="864"/>
      <c r="D1061" s="864"/>
      <c r="E1061" s="864"/>
      <c r="F1061" s="474"/>
      <c r="G1061" s="474"/>
      <c r="H1061" s="494"/>
      <c r="I1061" s="494"/>
    </row>
    <row r="1062" spans="1:9" s="145" customFormat="1" ht="9.75" customHeight="1" x14ac:dyDescent="0.25">
      <c r="A1062" s="471"/>
      <c r="B1062" s="173"/>
      <c r="C1062" s="387"/>
      <c r="D1062" s="387"/>
      <c r="E1062" s="388"/>
      <c r="F1062" s="474"/>
      <c r="G1062" s="474"/>
      <c r="H1062" s="494"/>
      <c r="I1062" s="494"/>
    </row>
    <row r="1063" spans="1:9" s="145" customFormat="1" ht="13.8" x14ac:dyDescent="0.25">
      <c r="A1063" s="471"/>
      <c r="B1063" s="173"/>
      <c r="C1063" s="864" t="s">
        <v>1213</v>
      </c>
      <c r="D1063" s="864"/>
      <c r="E1063" s="829"/>
      <c r="F1063" s="474"/>
      <c r="G1063" s="474"/>
      <c r="H1063" s="494"/>
      <c r="I1063" s="494"/>
    </row>
    <row r="1064" spans="1:9" s="145" customFormat="1" ht="13.8" x14ac:dyDescent="0.25">
      <c r="A1064" s="471"/>
      <c r="B1064" s="173"/>
      <c r="C1064" s="864"/>
      <c r="D1064" s="864"/>
      <c r="E1064" s="829"/>
      <c r="F1064" s="474"/>
      <c r="G1064" s="474"/>
      <c r="H1064" s="494"/>
      <c r="I1064" s="494"/>
    </row>
    <row r="1065" spans="1:9" s="145" customFormat="1" ht="13.8" x14ac:dyDescent="0.25">
      <c r="A1065" s="471"/>
      <c r="B1065" s="173"/>
      <c r="C1065" s="864"/>
      <c r="D1065" s="864"/>
      <c r="E1065" s="829"/>
      <c r="F1065" s="474"/>
      <c r="G1065" s="474"/>
      <c r="H1065" s="494"/>
      <c r="I1065" s="494"/>
    </row>
    <row r="1066" spans="1:9" s="145" customFormat="1" ht="13.8" x14ac:dyDescent="0.25">
      <c r="A1066" s="471"/>
      <c r="B1066" s="173"/>
      <c r="C1066" s="864"/>
      <c r="D1066" s="864"/>
      <c r="E1066" s="829"/>
      <c r="F1066" s="474"/>
      <c r="G1066" s="474"/>
      <c r="H1066" s="494"/>
      <c r="I1066" s="494"/>
    </row>
    <row r="1067" spans="1:9" s="145" customFormat="1" ht="13.8" x14ac:dyDescent="0.25">
      <c r="A1067" s="471"/>
      <c r="B1067" s="173"/>
      <c r="C1067" s="864"/>
      <c r="D1067" s="864"/>
      <c r="E1067" s="829"/>
      <c r="F1067" s="474"/>
      <c r="G1067" s="474"/>
      <c r="H1067" s="494"/>
      <c r="I1067" s="494"/>
    </row>
    <row r="1068" spans="1:9" s="145" customFormat="1" ht="6" customHeight="1" x14ac:dyDescent="0.25">
      <c r="A1068" s="471"/>
      <c r="B1068" s="173"/>
      <c r="C1068" s="387"/>
      <c r="D1068" s="387"/>
      <c r="E1068" s="388"/>
      <c r="F1068" s="474"/>
      <c r="G1068" s="474"/>
      <c r="H1068" s="494"/>
      <c r="I1068" s="494"/>
    </row>
    <row r="1069" spans="1:9" s="145" customFormat="1" ht="13.8" x14ac:dyDescent="0.25">
      <c r="A1069" s="471"/>
      <c r="B1069" s="173"/>
      <c r="C1069" s="828" t="s">
        <v>727</v>
      </c>
      <c r="D1069" s="828"/>
      <c r="E1069" s="829"/>
      <c r="F1069" s="474"/>
      <c r="G1069" s="474"/>
      <c r="H1069" s="494"/>
      <c r="I1069" s="494"/>
    </row>
    <row r="1070" spans="1:9" s="145" customFormat="1" ht="13.8" x14ac:dyDescent="0.25">
      <c r="A1070" s="471"/>
      <c r="B1070" s="173"/>
      <c r="C1070" s="826"/>
      <c r="D1070" s="826"/>
      <c r="E1070" s="827"/>
      <c r="F1070" s="474"/>
      <c r="G1070" s="474"/>
      <c r="H1070" s="494"/>
      <c r="I1070" s="494"/>
    </row>
    <row r="1071" spans="1:9" s="145" customFormat="1" ht="5.25" customHeight="1" x14ac:dyDescent="0.25">
      <c r="A1071" s="471"/>
      <c r="B1071" s="173"/>
      <c r="C1071" s="387"/>
      <c r="D1071" s="387"/>
      <c r="E1071" s="388"/>
      <c r="F1071" s="474"/>
      <c r="G1071" s="474"/>
      <c r="H1071" s="494"/>
      <c r="I1071" s="494"/>
    </row>
    <row r="1072" spans="1:9" s="145" customFormat="1" ht="13.8" x14ac:dyDescent="0.25">
      <c r="A1072" s="471"/>
      <c r="B1072" s="173"/>
      <c r="C1072" s="864" t="s">
        <v>728</v>
      </c>
      <c r="D1072" s="864"/>
      <c r="E1072" s="829"/>
      <c r="F1072" s="474"/>
      <c r="G1072" s="474"/>
      <c r="H1072" s="494"/>
      <c r="I1072" s="494"/>
    </row>
    <row r="1073" spans="1:9" s="145" customFormat="1" ht="13.8" x14ac:dyDescent="0.25">
      <c r="A1073" s="471"/>
      <c r="B1073" s="173"/>
      <c r="C1073" s="864"/>
      <c r="D1073" s="864"/>
      <c r="E1073" s="864"/>
      <c r="F1073" s="474"/>
      <c r="G1073" s="474"/>
      <c r="H1073" s="494"/>
      <c r="I1073" s="494"/>
    </row>
    <row r="1074" spans="1:9" s="145" customFormat="1" ht="13.8" x14ac:dyDescent="0.25">
      <c r="A1074" s="471"/>
      <c r="B1074" s="173"/>
      <c r="C1074" s="864"/>
      <c r="D1074" s="864"/>
      <c r="E1074" s="864"/>
      <c r="F1074" s="474"/>
      <c r="G1074" s="474"/>
      <c r="H1074" s="494"/>
      <c r="I1074" s="494"/>
    </row>
    <row r="1075" spans="1:9" s="145" customFormat="1" ht="15.75" customHeight="1" x14ac:dyDescent="0.25">
      <c r="A1075" s="471"/>
      <c r="B1075" s="173"/>
      <c r="C1075" s="864"/>
      <c r="D1075" s="864"/>
      <c r="E1075" s="864"/>
      <c r="F1075" s="474"/>
      <c r="G1075" s="474"/>
      <c r="H1075" s="494"/>
      <c r="I1075" s="494"/>
    </row>
    <row r="1076" spans="1:9" s="145" customFormat="1" ht="6" customHeight="1" x14ac:dyDescent="0.25">
      <c r="A1076" s="471"/>
      <c r="B1076" s="173"/>
      <c r="C1076" s="387"/>
      <c r="D1076" s="387"/>
      <c r="E1076" s="388"/>
      <c r="F1076" s="474"/>
      <c r="G1076" s="474"/>
      <c r="H1076" s="494"/>
      <c r="I1076" s="494"/>
    </row>
    <row r="1077" spans="1:9" s="145" customFormat="1" ht="13.8" x14ac:dyDescent="0.25">
      <c r="A1077" s="471"/>
      <c r="B1077" s="173"/>
      <c r="C1077" s="828" t="s">
        <v>729</v>
      </c>
      <c r="D1077" s="828"/>
      <c r="E1077" s="829"/>
      <c r="F1077" s="474"/>
      <c r="G1077" s="474"/>
      <c r="H1077" s="494"/>
      <c r="I1077" s="494"/>
    </row>
    <row r="1078" spans="1:9" s="145" customFormat="1" ht="13.8" x14ac:dyDescent="0.25">
      <c r="A1078" s="471"/>
      <c r="B1078" s="403"/>
      <c r="C1078" s="864"/>
      <c r="D1078" s="864"/>
      <c r="E1078" s="865"/>
      <c r="F1078" s="474"/>
      <c r="G1078" s="474"/>
      <c r="H1078" s="494"/>
      <c r="I1078" s="494"/>
    </row>
    <row r="1079" spans="1:9" s="145" customFormat="1" ht="13.8" x14ac:dyDescent="0.25">
      <c r="A1079" s="471"/>
      <c r="B1079" s="403"/>
      <c r="C1079" s="864"/>
      <c r="D1079" s="864"/>
      <c r="E1079" s="865"/>
      <c r="F1079" s="474"/>
      <c r="G1079" s="474"/>
      <c r="H1079" s="494"/>
      <c r="I1079" s="494"/>
    </row>
    <row r="1080" spans="1:9" s="145" customFormat="1" ht="13.8" x14ac:dyDescent="0.25">
      <c r="A1080" s="471"/>
      <c r="B1080" s="403"/>
      <c r="F1080" s="474"/>
      <c r="G1080" s="474"/>
      <c r="H1080" s="494"/>
      <c r="I1080" s="494"/>
    </row>
    <row r="1081" spans="1:9" s="145" customFormat="1" ht="13.8" x14ac:dyDescent="0.25">
      <c r="A1081" s="471"/>
      <c r="B1081" s="173" t="s">
        <v>356</v>
      </c>
      <c r="C1081" s="145" t="s">
        <v>730</v>
      </c>
      <c r="E1081" s="386"/>
      <c r="F1081" s="474"/>
      <c r="G1081" s="474"/>
      <c r="H1081" s="494"/>
      <c r="I1081" s="494"/>
    </row>
    <row r="1082" spans="1:9" s="145" customFormat="1" ht="10.5" customHeight="1" x14ac:dyDescent="0.25">
      <c r="A1082" s="471"/>
      <c r="B1082" s="144"/>
      <c r="E1082" s="386"/>
      <c r="F1082" s="474"/>
      <c r="G1082" s="474"/>
      <c r="H1082" s="494"/>
      <c r="I1082" s="494"/>
    </row>
    <row r="1083" spans="1:9" s="145" customFormat="1" ht="13.8" x14ac:dyDescent="0.25">
      <c r="A1083" s="471"/>
      <c r="B1083" s="173"/>
      <c r="C1083" s="859" t="s">
        <v>731</v>
      </c>
      <c r="D1083" s="859"/>
      <c r="E1083" s="860"/>
      <c r="F1083" s="474"/>
      <c r="G1083" s="474"/>
      <c r="H1083" s="494"/>
      <c r="I1083" s="494"/>
    </row>
    <row r="1084" spans="1:9" s="145" customFormat="1" ht="13.8" x14ac:dyDescent="0.25">
      <c r="A1084" s="471"/>
      <c r="B1084" s="403"/>
      <c r="C1084" s="863"/>
      <c r="D1084" s="863"/>
      <c r="E1084" s="863"/>
      <c r="F1084" s="474"/>
      <c r="G1084" s="474"/>
      <c r="H1084" s="494"/>
      <c r="I1084" s="494"/>
    </row>
    <row r="1085" spans="1:9" s="145" customFormat="1" ht="13.8" x14ac:dyDescent="0.25">
      <c r="A1085" s="471"/>
      <c r="B1085" s="403"/>
      <c r="C1085" s="863"/>
      <c r="D1085" s="863"/>
      <c r="E1085" s="863"/>
      <c r="F1085" s="474"/>
      <c r="G1085" s="474"/>
      <c r="H1085" s="494"/>
      <c r="I1085" s="494"/>
    </row>
    <row r="1086" spans="1:9" s="145" customFormat="1" ht="13.8" x14ac:dyDescent="0.25">
      <c r="A1086" s="471"/>
      <c r="B1086" s="403"/>
      <c r="C1086" s="863"/>
      <c r="D1086" s="863"/>
      <c r="E1086" s="863"/>
      <c r="F1086" s="474"/>
      <c r="G1086" s="474"/>
      <c r="H1086" s="494"/>
      <c r="I1086" s="494"/>
    </row>
    <row r="1087" spans="1:9" s="145" customFormat="1" ht="13.8" x14ac:dyDescent="0.25">
      <c r="A1087" s="471"/>
      <c r="B1087" s="403"/>
      <c r="C1087" s="863"/>
      <c r="D1087" s="863"/>
      <c r="E1087" s="863"/>
      <c r="F1087" s="474"/>
      <c r="G1087" s="474"/>
      <c r="H1087" s="494"/>
      <c r="I1087" s="494"/>
    </row>
    <row r="1088" spans="1:9" s="145" customFormat="1" ht="13.8" x14ac:dyDescent="0.25">
      <c r="A1088" s="471"/>
      <c r="B1088" s="403"/>
      <c r="C1088" s="863"/>
      <c r="D1088" s="863"/>
      <c r="E1088" s="863"/>
      <c r="F1088" s="474"/>
      <c r="G1088" s="474"/>
      <c r="H1088" s="494"/>
      <c r="I1088" s="494"/>
    </row>
    <row r="1089" spans="1:9" s="145" customFormat="1" ht="26.4" customHeight="1" x14ac:dyDescent="0.25">
      <c r="A1089" s="471"/>
      <c r="B1089" s="403"/>
      <c r="C1089" s="863"/>
      <c r="D1089" s="863"/>
      <c r="E1089" s="863"/>
      <c r="F1089" s="474"/>
      <c r="G1089" s="474"/>
      <c r="H1089" s="494"/>
      <c r="I1089" s="494"/>
    </row>
    <row r="1090" spans="1:9" s="145" customFormat="1" ht="9.75" customHeight="1" x14ac:dyDescent="0.25">
      <c r="A1090" s="471"/>
      <c r="B1090" s="403"/>
      <c r="F1090" s="474"/>
      <c r="G1090" s="474"/>
      <c r="H1090" s="494"/>
      <c r="I1090" s="494"/>
    </row>
    <row r="1091" spans="1:9" s="145" customFormat="1" ht="13.8" x14ac:dyDescent="0.25">
      <c r="A1091" s="471"/>
      <c r="B1091" s="173" t="s">
        <v>970</v>
      </c>
      <c r="C1091" s="833" t="s">
        <v>14</v>
      </c>
      <c r="D1091" s="833"/>
      <c r="E1091" s="829"/>
      <c r="F1091" s="474"/>
      <c r="G1091" s="474"/>
      <c r="H1091" s="494"/>
      <c r="I1091" s="494"/>
    </row>
    <row r="1092" spans="1:9" s="145" customFormat="1" ht="13.8" x14ac:dyDescent="0.25">
      <c r="A1092" s="471"/>
      <c r="B1092" s="173"/>
      <c r="C1092" s="833"/>
      <c r="D1092" s="833"/>
      <c r="E1092" s="829"/>
      <c r="F1092" s="474"/>
      <c r="G1092" s="474"/>
      <c r="H1092" s="494"/>
      <c r="I1092" s="494"/>
    </row>
    <row r="1093" spans="1:9" s="145" customFormat="1" ht="13.8" x14ac:dyDescent="0.25">
      <c r="A1093" s="471"/>
      <c r="B1093" s="173"/>
      <c r="D1093" s="416"/>
      <c r="E1093" s="386"/>
      <c r="F1093" s="474"/>
      <c r="G1093" s="474"/>
      <c r="H1093" s="494"/>
      <c r="I1093" s="494"/>
    </row>
    <row r="1094" spans="1:9" s="145" customFormat="1" ht="13.8" x14ac:dyDescent="0.25">
      <c r="A1094" s="471"/>
      <c r="B1094" s="173"/>
      <c r="C1094" s="835" t="s">
        <v>1124</v>
      </c>
      <c r="D1094" s="835"/>
      <c r="E1094" s="836"/>
      <c r="F1094" s="474"/>
      <c r="G1094" s="474"/>
      <c r="H1094" s="494"/>
      <c r="I1094" s="494"/>
    </row>
    <row r="1095" spans="1:9" s="145" customFormat="1" ht="13.8" x14ac:dyDescent="0.25">
      <c r="A1095" s="471"/>
      <c r="B1095" s="173"/>
      <c r="C1095" s="835"/>
      <c r="D1095" s="835"/>
      <c r="E1095" s="836"/>
      <c r="F1095" s="474"/>
      <c r="G1095" s="474"/>
      <c r="H1095" s="494"/>
      <c r="I1095" s="494"/>
    </row>
    <row r="1096" spans="1:9" s="145" customFormat="1" ht="13.8" x14ac:dyDescent="0.25">
      <c r="A1096" s="471"/>
      <c r="B1096" s="173"/>
      <c r="C1096" s="835"/>
      <c r="D1096" s="835"/>
      <c r="E1096" s="836"/>
      <c r="F1096" s="474"/>
      <c r="G1096" s="474"/>
      <c r="H1096" s="494"/>
      <c r="I1096" s="494"/>
    </row>
    <row r="1097" spans="1:9" s="145" customFormat="1" ht="4.5" customHeight="1" x14ac:dyDescent="0.25">
      <c r="A1097" s="471"/>
      <c r="B1097" s="173"/>
      <c r="C1097" s="316"/>
      <c r="D1097" s="316"/>
      <c r="E1097" s="458"/>
      <c r="F1097" s="474"/>
      <c r="G1097" s="474"/>
      <c r="H1097" s="494"/>
      <c r="I1097" s="494"/>
    </row>
    <row r="1098" spans="1:9" s="145" customFormat="1" ht="13.8" x14ac:dyDescent="0.25">
      <c r="A1098" s="471"/>
      <c r="B1098" s="173"/>
      <c r="C1098" s="316"/>
      <c r="D1098" s="316"/>
      <c r="E1098" s="458"/>
      <c r="F1098" s="474"/>
      <c r="G1098" s="474"/>
      <c r="H1098" s="494"/>
      <c r="I1098" s="494"/>
    </row>
    <row r="1099" spans="1:9" s="145" customFormat="1" ht="13.8" x14ac:dyDescent="0.25">
      <c r="A1099" s="471"/>
      <c r="B1099" s="173"/>
      <c r="C1099" s="389"/>
      <c r="D1099" s="389"/>
      <c r="E1099" s="390"/>
      <c r="F1099" s="474"/>
      <c r="G1099" s="474"/>
      <c r="H1099" s="494"/>
      <c r="I1099" s="494"/>
    </row>
    <row r="1100" spans="1:9" s="145" customFormat="1" ht="66.599999999999994" customHeight="1" x14ac:dyDescent="0.25">
      <c r="A1100" s="471"/>
      <c r="B1100" s="173"/>
      <c r="C1100" s="843"/>
      <c r="D1100" s="843"/>
      <c r="E1100" s="844"/>
      <c r="F1100" s="474"/>
      <c r="G1100" s="474"/>
      <c r="H1100" s="494"/>
      <c r="I1100" s="494"/>
    </row>
    <row r="1101" spans="1:9" s="145" customFormat="1" ht="19.5" customHeight="1" x14ac:dyDescent="0.25">
      <c r="A1101" s="471"/>
      <c r="B1101" s="173"/>
      <c r="C1101" s="389"/>
      <c r="D1101" s="389"/>
      <c r="E1101" s="390"/>
      <c r="F1101" s="474"/>
      <c r="G1101" s="474"/>
      <c r="H1101" s="494"/>
      <c r="I1101" s="494"/>
    </row>
    <row r="1102" spans="1:9" ht="11.25" customHeight="1" x14ac:dyDescent="0.3">
      <c r="A1102" s="207"/>
      <c r="B1102" s="246"/>
      <c r="C1102" s="923"/>
      <c r="D1102" s="923"/>
      <c r="E1102" s="924"/>
      <c r="F1102" s="208"/>
      <c r="G1102" s="208"/>
      <c r="H1102" s="121"/>
      <c r="I1102" s="121"/>
    </row>
    <row r="1103" spans="1:9" ht="20.25" customHeight="1" x14ac:dyDescent="0.3">
      <c r="A1103" s="123"/>
      <c r="B1103" s="837" t="s">
        <v>442</v>
      </c>
      <c r="C1103" s="837"/>
      <c r="D1103" s="125"/>
      <c r="E1103" s="156" t="s">
        <v>429</v>
      </c>
      <c r="F1103" s="126" t="str">
        <f>IF(SUM(F1054:F1102)=0,"",SUM(F1054:F1102))</f>
        <v/>
      </c>
      <c r="G1103" s="126" t="str">
        <f>IF(SUM(G1054:G1102)=0,"",SUM(G1054:G1102))</f>
        <v/>
      </c>
      <c r="H1103" s="121"/>
      <c r="I1103" s="121"/>
    </row>
    <row r="1104" spans="1:9" x14ac:dyDescent="0.3">
      <c r="A1104" s="209"/>
      <c r="B1104" s="206"/>
      <c r="C1104" s="152"/>
      <c r="D1104" s="152"/>
      <c r="E1104" s="152"/>
      <c r="F1104" s="210"/>
      <c r="G1104" s="210"/>
      <c r="H1104" s="121"/>
      <c r="I1104" s="121"/>
    </row>
    <row r="1105" spans="1:9" s="145" customFormat="1" ht="13.8" x14ac:dyDescent="0.25">
      <c r="A1105" s="471"/>
      <c r="B1105" s="405" t="s">
        <v>680</v>
      </c>
      <c r="C1105" s="925" t="s">
        <v>681</v>
      </c>
      <c r="D1105" s="925"/>
      <c r="E1105" s="926"/>
      <c r="F1105" s="474"/>
      <c r="G1105" s="474"/>
      <c r="H1105" s="494"/>
      <c r="I1105" s="494"/>
    </row>
    <row r="1106" spans="1:9" s="145" customFormat="1" ht="13.8" x14ac:dyDescent="0.25">
      <c r="A1106" s="471"/>
      <c r="B1106" s="403"/>
      <c r="F1106" s="474"/>
      <c r="G1106" s="474"/>
      <c r="H1106" s="494"/>
      <c r="I1106" s="494"/>
    </row>
    <row r="1107" spans="1:9" s="145" customFormat="1" ht="13.8" x14ac:dyDescent="0.25">
      <c r="A1107" s="471"/>
      <c r="B1107" s="173" t="s">
        <v>357</v>
      </c>
      <c r="C1107" s="145" t="s">
        <v>732</v>
      </c>
      <c r="E1107" s="386"/>
      <c r="F1107" s="474"/>
      <c r="G1107" s="474"/>
      <c r="H1107" s="494"/>
      <c r="I1107" s="494"/>
    </row>
    <row r="1108" spans="1:9" s="145" customFormat="1" ht="13.8" x14ac:dyDescent="0.25">
      <c r="A1108" s="471"/>
      <c r="B1108" s="173"/>
      <c r="D1108" s="416"/>
      <c r="E1108" s="386"/>
      <c r="F1108" s="474"/>
      <c r="G1108" s="474"/>
      <c r="H1108" s="494"/>
      <c r="I1108" s="494"/>
    </row>
    <row r="1109" spans="1:9" s="145" customFormat="1" ht="13.8" x14ac:dyDescent="0.25">
      <c r="A1109" s="471"/>
      <c r="B1109" s="173"/>
      <c r="C1109" s="835" t="s">
        <v>733</v>
      </c>
      <c r="D1109" s="835"/>
      <c r="E1109" s="836"/>
      <c r="F1109" s="474"/>
      <c r="G1109" s="474"/>
      <c r="H1109" s="494"/>
      <c r="I1109" s="494"/>
    </row>
    <row r="1110" spans="1:9" s="145" customFormat="1" ht="13.8" x14ac:dyDescent="0.25">
      <c r="A1110" s="471"/>
      <c r="B1110" s="403"/>
      <c r="C1110" s="833"/>
      <c r="D1110" s="833"/>
      <c r="E1110" s="834"/>
      <c r="F1110" s="474"/>
      <c r="G1110" s="474"/>
      <c r="H1110" s="494"/>
      <c r="I1110" s="494"/>
    </row>
    <row r="1111" spans="1:9" s="145" customFormat="1" ht="13.8" x14ac:dyDescent="0.25">
      <c r="A1111" s="471"/>
      <c r="B1111" s="403"/>
      <c r="C1111" s="833"/>
      <c r="D1111" s="833"/>
      <c r="E1111" s="834"/>
      <c r="F1111" s="474"/>
      <c r="G1111" s="474"/>
      <c r="H1111" s="494"/>
      <c r="I1111" s="494"/>
    </row>
    <row r="1112" spans="1:9" s="145" customFormat="1" ht="13.8" x14ac:dyDescent="0.25">
      <c r="A1112" s="471"/>
      <c r="B1112" s="403"/>
      <c r="C1112" s="833"/>
      <c r="D1112" s="833"/>
      <c r="E1112" s="834"/>
      <c r="F1112" s="474"/>
      <c r="G1112" s="474"/>
      <c r="H1112" s="494"/>
      <c r="I1112" s="494"/>
    </row>
    <row r="1113" spans="1:9" s="145" customFormat="1" ht="13.8" x14ac:dyDescent="0.25">
      <c r="A1113" s="471"/>
      <c r="B1113" s="403"/>
      <c r="F1113" s="474"/>
      <c r="G1113" s="474"/>
      <c r="H1113" s="494"/>
      <c r="I1113" s="494"/>
    </row>
    <row r="1114" spans="1:9" s="145" customFormat="1" ht="13.8" x14ac:dyDescent="0.25">
      <c r="A1114" s="471"/>
      <c r="B1114" s="173" t="s">
        <v>358</v>
      </c>
      <c r="C1114" s="145" t="s">
        <v>614</v>
      </c>
      <c r="E1114" s="386"/>
      <c r="F1114" s="474"/>
      <c r="G1114" s="474"/>
      <c r="H1114" s="494"/>
      <c r="I1114" s="494"/>
    </row>
    <row r="1115" spans="1:9" s="145" customFormat="1" ht="13.8" x14ac:dyDescent="0.25">
      <c r="A1115" s="471"/>
      <c r="B1115" s="173"/>
      <c r="E1115" s="386"/>
      <c r="F1115" s="474"/>
      <c r="G1115" s="474"/>
      <c r="H1115" s="494"/>
      <c r="I1115" s="494"/>
    </row>
    <row r="1116" spans="1:9" s="145" customFormat="1" ht="13.8" x14ac:dyDescent="0.25">
      <c r="A1116" s="471"/>
      <c r="B1116" s="173"/>
      <c r="C1116" s="859" t="s">
        <v>734</v>
      </c>
      <c r="D1116" s="859"/>
      <c r="E1116" s="860"/>
      <c r="F1116" s="474"/>
      <c r="G1116" s="474"/>
      <c r="H1116" s="494"/>
      <c r="I1116" s="494"/>
    </row>
    <row r="1117" spans="1:9" s="145" customFormat="1" ht="13.8" x14ac:dyDescent="0.25">
      <c r="A1117" s="471"/>
      <c r="B1117" s="403"/>
      <c r="C1117" s="863"/>
      <c r="D1117" s="863"/>
      <c r="E1117" s="863"/>
      <c r="F1117" s="474"/>
      <c r="G1117" s="474"/>
      <c r="H1117" s="494"/>
      <c r="I1117" s="494"/>
    </row>
    <row r="1118" spans="1:9" s="145" customFormat="1" ht="13.8" x14ac:dyDescent="0.25">
      <c r="A1118" s="471"/>
      <c r="B1118" s="403"/>
      <c r="C1118" s="863"/>
      <c r="D1118" s="863"/>
      <c r="E1118" s="863"/>
      <c r="F1118" s="474"/>
      <c r="G1118" s="474"/>
      <c r="H1118" s="494"/>
      <c r="I1118" s="494"/>
    </row>
    <row r="1119" spans="1:9" s="145" customFormat="1" ht="13.8" x14ac:dyDescent="0.25">
      <c r="A1119" s="471"/>
      <c r="B1119" s="403"/>
      <c r="C1119" s="863"/>
      <c r="D1119" s="863"/>
      <c r="E1119" s="863"/>
      <c r="F1119" s="474"/>
      <c r="G1119" s="474"/>
      <c r="H1119" s="494"/>
      <c r="I1119" s="494"/>
    </row>
    <row r="1120" spans="1:9" s="145" customFormat="1" ht="23.4" customHeight="1" x14ac:dyDescent="0.25">
      <c r="A1120" s="471"/>
      <c r="B1120" s="403"/>
      <c r="C1120" s="863"/>
      <c r="D1120" s="863"/>
      <c r="E1120" s="863"/>
      <c r="F1120" s="474"/>
      <c r="G1120" s="474"/>
      <c r="H1120" s="494"/>
      <c r="I1120" s="494"/>
    </row>
    <row r="1121" spans="1:9" s="145" customFormat="1" ht="13.8" x14ac:dyDescent="0.25">
      <c r="A1121" s="471"/>
      <c r="B1121" s="403"/>
      <c r="F1121" s="474"/>
      <c r="G1121" s="474"/>
      <c r="H1121" s="494"/>
      <c r="I1121" s="494"/>
    </row>
    <row r="1122" spans="1:9" s="145" customFormat="1" ht="13.8" x14ac:dyDescent="0.25">
      <c r="A1122" s="471"/>
      <c r="B1122" s="173" t="s">
        <v>359</v>
      </c>
      <c r="C1122" s="145" t="s">
        <v>735</v>
      </c>
      <c r="E1122" s="386"/>
      <c r="F1122" s="474"/>
      <c r="G1122" s="474"/>
      <c r="H1122" s="494"/>
      <c r="I1122" s="494"/>
    </row>
    <row r="1123" spans="1:9" s="145" customFormat="1" ht="9.75" customHeight="1" x14ac:dyDescent="0.25">
      <c r="A1123" s="471"/>
      <c r="B1123" s="173"/>
      <c r="E1123" s="386"/>
      <c r="F1123" s="474"/>
      <c r="G1123" s="474"/>
      <c r="H1123" s="494"/>
      <c r="I1123" s="494"/>
    </row>
    <row r="1124" spans="1:9" s="145" customFormat="1" ht="13.8" x14ac:dyDescent="0.25">
      <c r="A1124" s="471"/>
      <c r="B1124" s="173"/>
      <c r="C1124" s="850" t="s">
        <v>1125</v>
      </c>
      <c r="D1124" s="850"/>
      <c r="E1124" s="851"/>
      <c r="F1124" s="474"/>
      <c r="G1124" s="474"/>
      <c r="H1124" s="494"/>
      <c r="I1124" s="494"/>
    </row>
    <row r="1125" spans="1:9" s="145" customFormat="1" ht="13.8" x14ac:dyDescent="0.25">
      <c r="A1125" s="471"/>
      <c r="C1125" s="833"/>
      <c r="D1125" s="833"/>
      <c r="E1125" s="834"/>
      <c r="F1125" s="474"/>
      <c r="G1125" s="474"/>
      <c r="H1125" s="494"/>
      <c r="I1125" s="494"/>
    </row>
    <row r="1126" spans="1:9" s="145" customFormat="1" ht="13.8" x14ac:dyDescent="0.25">
      <c r="A1126" s="471"/>
      <c r="C1126" s="833"/>
      <c r="D1126" s="833"/>
      <c r="E1126" s="834"/>
      <c r="F1126" s="474"/>
      <c r="G1126" s="474"/>
      <c r="H1126" s="494"/>
      <c r="I1126" s="494"/>
    </row>
    <row r="1127" spans="1:9" s="145" customFormat="1" ht="13.8" x14ac:dyDescent="0.25">
      <c r="A1127" s="471"/>
      <c r="C1127" s="833"/>
      <c r="D1127" s="833"/>
      <c r="E1127" s="834"/>
      <c r="F1127" s="474"/>
      <c r="G1127" s="474"/>
      <c r="H1127" s="494"/>
      <c r="I1127" s="494"/>
    </row>
    <row r="1128" spans="1:9" s="145" customFormat="1" ht="13.8" x14ac:dyDescent="0.25">
      <c r="A1128" s="471"/>
      <c r="C1128" s="833"/>
      <c r="D1128" s="833"/>
      <c r="E1128" s="834"/>
      <c r="F1128" s="474"/>
      <c r="G1128" s="474"/>
      <c r="H1128" s="494"/>
      <c r="I1128" s="494"/>
    </row>
    <row r="1129" spans="1:9" s="145" customFormat="1" ht="13.8" x14ac:dyDescent="0.25">
      <c r="A1129" s="471"/>
      <c r="C1129" s="368"/>
      <c r="D1129" s="368"/>
      <c r="E1129" s="368"/>
      <c r="F1129" s="474"/>
      <c r="G1129" s="474"/>
      <c r="H1129" s="494"/>
      <c r="I1129" s="494"/>
    </row>
    <row r="1130" spans="1:9" s="145" customFormat="1" ht="13.8" x14ac:dyDescent="0.25">
      <c r="A1130" s="471"/>
      <c r="B1130" s="173" t="s">
        <v>971</v>
      </c>
      <c r="C1130" s="145" t="s">
        <v>736</v>
      </c>
      <c r="E1130" s="386"/>
      <c r="F1130" s="474"/>
      <c r="G1130" s="474"/>
      <c r="H1130" s="494"/>
      <c r="I1130" s="494"/>
    </row>
    <row r="1131" spans="1:9" s="145" customFormat="1" ht="13.8" x14ac:dyDescent="0.25">
      <c r="A1131" s="471"/>
      <c r="B1131" s="173"/>
      <c r="E1131" s="386"/>
      <c r="F1131" s="474"/>
      <c r="G1131" s="474"/>
      <c r="H1131" s="494"/>
      <c r="I1131" s="494"/>
    </row>
    <row r="1132" spans="1:9" s="145" customFormat="1" ht="15.75" customHeight="1" x14ac:dyDescent="0.25">
      <c r="A1132" s="471"/>
      <c r="B1132" s="173"/>
      <c r="C1132" s="835" t="s">
        <v>737</v>
      </c>
      <c r="D1132" s="835"/>
      <c r="E1132" s="836"/>
      <c r="F1132" s="474"/>
      <c r="G1132" s="474"/>
      <c r="H1132" s="494"/>
      <c r="I1132" s="494"/>
    </row>
    <row r="1133" spans="1:9" s="145" customFormat="1" ht="13.8" x14ac:dyDescent="0.25">
      <c r="A1133" s="471"/>
      <c r="B1133" s="173"/>
      <c r="C1133" s="843"/>
      <c r="D1133" s="843"/>
      <c r="E1133" s="844"/>
      <c r="F1133" s="474"/>
      <c r="G1133" s="474"/>
      <c r="H1133" s="494"/>
      <c r="I1133" s="494"/>
    </row>
    <row r="1134" spans="1:9" s="145" customFormat="1" ht="13.8" x14ac:dyDescent="0.25">
      <c r="A1134" s="471"/>
      <c r="B1134" s="173"/>
      <c r="C1134" s="843"/>
      <c r="D1134" s="843"/>
      <c r="E1134" s="844"/>
      <c r="F1134" s="474"/>
      <c r="G1134" s="474"/>
      <c r="H1134" s="494"/>
      <c r="I1134" s="494"/>
    </row>
    <row r="1135" spans="1:9" s="145" customFormat="1" ht="13.8" x14ac:dyDescent="0.25">
      <c r="A1135" s="471"/>
      <c r="B1135" s="403"/>
      <c r="C1135" s="864" t="s">
        <v>738</v>
      </c>
      <c r="D1135" s="864"/>
      <c r="E1135" s="829"/>
      <c r="F1135" s="474"/>
      <c r="G1135" s="474"/>
      <c r="H1135" s="494"/>
      <c r="I1135" s="494"/>
    </row>
    <row r="1136" spans="1:9" s="145" customFormat="1" ht="13.8" x14ac:dyDescent="0.25">
      <c r="A1136" s="471"/>
      <c r="B1136" s="403"/>
      <c r="C1136" s="864"/>
      <c r="D1136" s="864"/>
      <c r="E1136" s="864"/>
      <c r="F1136" s="474"/>
      <c r="G1136" s="474"/>
      <c r="H1136" s="494"/>
      <c r="I1136" s="494"/>
    </row>
    <row r="1137" spans="1:9" s="145" customFormat="1" ht="13.8" x14ac:dyDescent="0.25">
      <c r="A1137" s="471"/>
      <c r="B1137" s="403"/>
      <c r="C1137" s="864"/>
      <c r="D1137" s="864"/>
      <c r="E1137" s="864"/>
      <c r="F1137" s="474"/>
      <c r="G1137" s="474"/>
      <c r="H1137" s="494"/>
      <c r="I1137" s="494"/>
    </row>
    <row r="1138" spans="1:9" s="145" customFormat="1" ht="13.8" x14ac:dyDescent="0.25">
      <c r="A1138" s="471"/>
      <c r="B1138" s="403"/>
      <c r="C1138" s="864"/>
      <c r="D1138" s="864"/>
      <c r="E1138" s="864"/>
      <c r="F1138" s="474"/>
      <c r="G1138" s="474"/>
      <c r="H1138" s="494"/>
      <c r="I1138" s="494"/>
    </row>
    <row r="1139" spans="1:9" s="145" customFormat="1" ht="13.8" x14ac:dyDescent="0.25">
      <c r="A1139" s="471"/>
      <c r="B1139" s="403"/>
      <c r="C1139" s="864"/>
      <c r="D1139" s="864"/>
      <c r="E1139" s="864"/>
      <c r="F1139" s="474"/>
      <c r="G1139" s="474"/>
      <c r="H1139" s="494"/>
      <c r="I1139" s="494"/>
    </row>
    <row r="1140" spans="1:9" s="145" customFormat="1" ht="12" customHeight="1" x14ac:dyDescent="0.25">
      <c r="A1140" s="471"/>
      <c r="B1140" s="403"/>
      <c r="C1140" s="864"/>
      <c r="D1140" s="864"/>
      <c r="E1140" s="864"/>
      <c r="F1140" s="474"/>
      <c r="G1140" s="474"/>
      <c r="H1140" s="494"/>
      <c r="I1140" s="494"/>
    </row>
    <row r="1141" spans="1:9" s="145" customFormat="1" ht="3.75" customHeight="1" x14ac:dyDescent="0.25">
      <c r="A1141" s="471"/>
      <c r="B1141" s="403"/>
      <c r="C1141" s="389"/>
      <c r="D1141" s="389"/>
      <c r="E1141" s="390"/>
      <c r="F1141" s="474"/>
      <c r="G1141" s="474"/>
      <c r="H1141" s="494"/>
      <c r="I1141" s="494"/>
    </row>
    <row r="1142" spans="1:9" s="145" customFormat="1" ht="13.8" x14ac:dyDescent="0.25">
      <c r="A1142" s="471"/>
      <c r="B1142" s="403"/>
      <c r="C1142" s="835" t="s">
        <v>739</v>
      </c>
      <c r="D1142" s="835"/>
      <c r="E1142" s="836"/>
      <c r="F1142" s="474"/>
      <c r="G1142" s="474"/>
      <c r="H1142" s="494"/>
      <c r="I1142" s="494"/>
    </row>
    <row r="1143" spans="1:9" s="145" customFormat="1" ht="13.8" x14ac:dyDescent="0.25">
      <c r="A1143" s="471"/>
      <c r="B1143" s="403"/>
      <c r="C1143" s="843"/>
      <c r="D1143" s="843"/>
      <c r="E1143" s="844"/>
      <c r="F1143" s="474"/>
      <c r="G1143" s="474"/>
      <c r="H1143" s="494"/>
      <c r="I1143" s="494"/>
    </row>
    <row r="1144" spans="1:9" s="145" customFormat="1" ht="13.8" x14ac:dyDescent="0.25">
      <c r="A1144" s="471"/>
      <c r="B1144" s="403"/>
      <c r="C1144" s="843"/>
      <c r="D1144" s="843"/>
      <c r="E1144" s="844"/>
      <c r="F1144" s="474"/>
      <c r="G1144" s="474"/>
      <c r="H1144" s="494"/>
      <c r="I1144" s="494"/>
    </row>
    <row r="1145" spans="1:9" s="145" customFormat="1" ht="3.75" customHeight="1" x14ac:dyDescent="0.25">
      <c r="A1145" s="471"/>
      <c r="B1145" s="403"/>
      <c r="C1145" s="389"/>
      <c r="D1145" s="389"/>
      <c r="E1145" s="390"/>
      <c r="F1145" s="474"/>
      <c r="G1145" s="474"/>
      <c r="H1145" s="494"/>
      <c r="I1145" s="494"/>
    </row>
    <row r="1146" spans="1:9" s="145" customFormat="1" ht="13.8" x14ac:dyDescent="0.25">
      <c r="A1146" s="471"/>
      <c r="B1146" s="403"/>
      <c r="C1146" s="835" t="s">
        <v>740</v>
      </c>
      <c r="D1146" s="835"/>
      <c r="E1146" s="836"/>
      <c r="F1146" s="474"/>
      <c r="G1146" s="474"/>
      <c r="H1146" s="494"/>
      <c r="I1146" s="494"/>
    </row>
    <row r="1147" spans="1:9" s="145" customFormat="1" ht="13.8" x14ac:dyDescent="0.25">
      <c r="A1147" s="471"/>
      <c r="C1147" s="843"/>
      <c r="D1147" s="843"/>
      <c r="E1147" s="844"/>
      <c r="F1147" s="474"/>
      <c r="G1147" s="474"/>
      <c r="H1147" s="494"/>
      <c r="I1147" s="494"/>
    </row>
    <row r="1148" spans="1:9" s="145" customFormat="1" ht="13.8" x14ac:dyDescent="0.25">
      <c r="A1148" s="471"/>
      <c r="C1148" s="316"/>
      <c r="D1148" s="316"/>
      <c r="E1148" s="458"/>
      <c r="F1148" s="474"/>
      <c r="G1148" s="474"/>
      <c r="H1148" s="494"/>
      <c r="I1148" s="494"/>
    </row>
    <row r="1149" spans="1:9" s="145" customFormat="1" ht="13.8" x14ac:dyDescent="0.25">
      <c r="A1149" s="471"/>
      <c r="C1149" s="316"/>
      <c r="D1149" s="316"/>
      <c r="E1149" s="458"/>
      <c r="F1149" s="474"/>
      <c r="G1149" s="474"/>
      <c r="H1149" s="494"/>
      <c r="I1149" s="494"/>
    </row>
    <row r="1150" spans="1:9" s="145" customFormat="1" ht="13.8" x14ac:dyDescent="0.25">
      <c r="A1150" s="471"/>
      <c r="C1150" s="389"/>
      <c r="D1150" s="389"/>
      <c r="E1150" s="390"/>
      <c r="F1150" s="474"/>
      <c r="G1150" s="474"/>
      <c r="H1150" s="494"/>
      <c r="I1150" s="494"/>
    </row>
    <row r="1151" spans="1:9" ht="9.75" customHeight="1" x14ac:dyDescent="0.3">
      <c r="A1151" s="207"/>
      <c r="B1151" s="180"/>
      <c r="C1151" s="276"/>
      <c r="D1151" s="276"/>
      <c r="E1151" s="277"/>
      <c r="F1151" s="208"/>
      <c r="G1151" s="210"/>
      <c r="H1151" s="121"/>
      <c r="I1151" s="121"/>
    </row>
    <row r="1152" spans="1:9" ht="20.25" customHeight="1" x14ac:dyDescent="0.3">
      <c r="A1152" s="123"/>
      <c r="B1152" s="837" t="s">
        <v>442</v>
      </c>
      <c r="C1152" s="837"/>
      <c r="D1152" s="125"/>
      <c r="E1152" s="156" t="s">
        <v>429</v>
      </c>
      <c r="F1152" s="126" t="str">
        <f>IF(SUM(F1104:F1151)=0,"",SUM(F1104:F1151))</f>
        <v/>
      </c>
      <c r="G1152" s="126" t="str">
        <f>IF(SUM(G1104:G1151)=0,"",SUM(G1104:G1151))</f>
        <v/>
      </c>
      <c r="H1152" s="121"/>
      <c r="I1152" s="121"/>
    </row>
    <row r="1153" spans="1:9" x14ac:dyDescent="0.3">
      <c r="A1153" s="211"/>
      <c r="B1153" s="158"/>
      <c r="C1153" s="159"/>
      <c r="D1153" s="159"/>
      <c r="E1153" s="190"/>
      <c r="F1153" s="212"/>
      <c r="G1153" s="212"/>
      <c r="H1153" s="121"/>
      <c r="I1153" s="121"/>
    </row>
    <row r="1154" spans="1:9" s="145" customFormat="1" ht="13.8" x14ac:dyDescent="0.25">
      <c r="A1154" s="471"/>
      <c r="B1154" s="173" t="s">
        <v>971</v>
      </c>
      <c r="C1154" s="145" t="s">
        <v>15</v>
      </c>
      <c r="E1154" s="386"/>
      <c r="F1154" s="474"/>
      <c r="G1154" s="474"/>
      <c r="H1154" s="494"/>
      <c r="I1154" s="494"/>
    </row>
    <row r="1155" spans="1:9" s="145" customFormat="1" ht="13.8" x14ac:dyDescent="0.25">
      <c r="A1155" s="471"/>
      <c r="B1155" s="173"/>
      <c r="C1155" s="389"/>
      <c r="D1155" s="389"/>
      <c r="E1155" s="390"/>
      <c r="F1155" s="474"/>
      <c r="G1155" s="474"/>
      <c r="H1155" s="494"/>
      <c r="I1155" s="494"/>
    </row>
    <row r="1156" spans="1:9" s="145" customFormat="1" ht="13.8" x14ac:dyDescent="0.25">
      <c r="A1156" s="471"/>
      <c r="B1156" s="173"/>
      <c r="C1156" s="835" t="s">
        <v>741</v>
      </c>
      <c r="D1156" s="835"/>
      <c r="E1156" s="836"/>
      <c r="F1156" s="474"/>
      <c r="G1156" s="474"/>
      <c r="H1156" s="494"/>
      <c r="I1156" s="494"/>
    </row>
    <row r="1157" spans="1:9" s="145" customFormat="1" ht="13.8" x14ac:dyDescent="0.25">
      <c r="A1157" s="471"/>
      <c r="B1157" s="173"/>
      <c r="C1157" s="833"/>
      <c r="D1157" s="833"/>
      <c r="E1157" s="834"/>
      <c r="F1157" s="474"/>
      <c r="G1157" s="474"/>
      <c r="H1157" s="494"/>
      <c r="I1157" s="494"/>
    </row>
    <row r="1158" spans="1:9" s="145" customFormat="1" ht="13.8" x14ac:dyDescent="0.25">
      <c r="A1158" s="471"/>
      <c r="B1158" s="173"/>
      <c r="C1158" s="833"/>
      <c r="D1158" s="833"/>
      <c r="E1158" s="834"/>
      <c r="F1158" s="474"/>
      <c r="G1158" s="474"/>
      <c r="H1158" s="494"/>
      <c r="I1158" s="494"/>
    </row>
    <row r="1159" spans="1:9" s="145" customFormat="1" ht="16.2" customHeight="1" x14ac:dyDescent="0.25">
      <c r="A1159" s="471"/>
      <c r="B1159" s="173"/>
      <c r="C1159" s="833"/>
      <c r="D1159" s="833"/>
      <c r="E1159" s="834"/>
      <c r="F1159" s="474"/>
      <c r="G1159" s="474"/>
      <c r="H1159" s="494"/>
      <c r="I1159" s="494"/>
    </row>
    <row r="1160" spans="1:9" s="145" customFormat="1" ht="13.8" x14ac:dyDescent="0.25">
      <c r="A1160" s="471"/>
      <c r="B1160" s="173"/>
      <c r="D1160" s="389"/>
      <c r="E1160" s="390"/>
      <c r="F1160" s="474"/>
      <c r="G1160" s="474"/>
      <c r="H1160" s="494"/>
      <c r="I1160" s="494"/>
    </row>
    <row r="1161" spans="1:9" s="145" customFormat="1" ht="13.8" x14ac:dyDescent="0.25">
      <c r="A1161" s="471"/>
      <c r="B1161" s="173" t="s">
        <v>972</v>
      </c>
      <c r="C1161" s="145" t="s">
        <v>973</v>
      </c>
      <c r="D1161" s="389"/>
      <c r="E1161" s="390"/>
      <c r="F1161" s="474"/>
      <c r="G1161" s="474"/>
      <c r="H1161" s="494"/>
      <c r="I1161" s="494"/>
    </row>
    <row r="1162" spans="1:9" s="145" customFormat="1" ht="13.8" x14ac:dyDescent="0.25">
      <c r="A1162" s="471"/>
      <c r="B1162" s="173"/>
      <c r="D1162" s="389"/>
      <c r="E1162" s="390"/>
      <c r="F1162" s="474"/>
      <c r="G1162" s="474"/>
      <c r="H1162" s="494"/>
      <c r="I1162" s="494"/>
    </row>
    <row r="1163" spans="1:9" s="145" customFormat="1" ht="13.8" x14ac:dyDescent="0.25">
      <c r="A1163" s="471"/>
      <c r="B1163" s="173"/>
      <c r="C1163" s="850" t="s">
        <v>1025</v>
      </c>
      <c r="D1163" s="850"/>
      <c r="E1163" s="851"/>
      <c r="F1163" s="474"/>
      <c r="G1163" s="474"/>
      <c r="H1163" s="494"/>
      <c r="I1163" s="494"/>
    </row>
    <row r="1164" spans="1:9" s="145" customFormat="1" ht="13.8" x14ac:dyDescent="0.25">
      <c r="A1164" s="471"/>
      <c r="B1164" s="173"/>
      <c r="C1164" s="850"/>
      <c r="D1164" s="850"/>
      <c r="E1164" s="851"/>
      <c r="F1164" s="474"/>
      <c r="G1164" s="474"/>
      <c r="H1164" s="494"/>
      <c r="I1164" s="494"/>
    </row>
    <row r="1165" spans="1:9" s="145" customFormat="1" ht="13.8" x14ac:dyDescent="0.25">
      <c r="A1165" s="471"/>
      <c r="B1165" s="173"/>
      <c r="C1165" s="850"/>
      <c r="D1165" s="850"/>
      <c r="E1165" s="851"/>
      <c r="F1165" s="474"/>
      <c r="G1165" s="474"/>
      <c r="H1165" s="494"/>
      <c r="I1165" s="494"/>
    </row>
    <row r="1166" spans="1:9" s="145" customFormat="1" ht="13.8" x14ac:dyDescent="0.25">
      <c r="A1166" s="471"/>
      <c r="B1166" s="173"/>
      <c r="C1166" s="850"/>
      <c r="D1166" s="850"/>
      <c r="E1166" s="851"/>
      <c r="F1166" s="474"/>
      <c r="G1166" s="474"/>
      <c r="H1166" s="494"/>
      <c r="I1166" s="494"/>
    </row>
    <row r="1167" spans="1:9" s="145" customFormat="1" ht="13.8" x14ac:dyDescent="0.25">
      <c r="A1167" s="471"/>
      <c r="B1167" s="173"/>
      <c r="D1167" s="389"/>
      <c r="E1167" s="390"/>
      <c r="F1167" s="474"/>
      <c r="G1167" s="474"/>
      <c r="H1167" s="494"/>
      <c r="I1167" s="494"/>
    </row>
    <row r="1168" spans="1:9" s="145" customFormat="1" ht="13.8" x14ac:dyDescent="0.25">
      <c r="A1168" s="471"/>
      <c r="B1168" s="173" t="s">
        <v>974</v>
      </c>
      <c r="C1168" s="145" t="s">
        <v>975</v>
      </c>
      <c r="D1168" s="389"/>
      <c r="E1168" s="390"/>
      <c r="F1168" s="474"/>
      <c r="G1168" s="474"/>
      <c r="H1168" s="494"/>
      <c r="I1168" s="494"/>
    </row>
    <row r="1169" spans="1:9" s="145" customFormat="1" ht="13.8" x14ac:dyDescent="0.25">
      <c r="A1169" s="471"/>
      <c r="B1169" s="173"/>
      <c r="D1169" s="389"/>
      <c r="E1169" s="390"/>
      <c r="F1169" s="474"/>
      <c r="G1169" s="474"/>
      <c r="H1169" s="494"/>
      <c r="I1169" s="494"/>
    </row>
    <row r="1170" spans="1:9" s="145" customFormat="1" ht="13.8" x14ac:dyDescent="0.25">
      <c r="A1170" s="471"/>
      <c r="B1170" s="173"/>
      <c r="C1170" s="859" t="s">
        <v>976</v>
      </c>
      <c r="D1170" s="859"/>
      <c r="E1170" s="860"/>
      <c r="F1170" s="474"/>
      <c r="G1170" s="474"/>
      <c r="H1170" s="494"/>
      <c r="I1170" s="494"/>
    </row>
    <row r="1171" spans="1:9" s="145" customFormat="1" ht="13.8" x14ac:dyDescent="0.25">
      <c r="A1171" s="471"/>
      <c r="B1171" s="173"/>
      <c r="C1171" s="859"/>
      <c r="D1171" s="859"/>
      <c r="E1171" s="860"/>
      <c r="F1171" s="474"/>
      <c r="G1171" s="474"/>
      <c r="H1171" s="494"/>
      <c r="I1171" s="494"/>
    </row>
    <row r="1172" spans="1:9" s="145" customFormat="1" ht="13.8" x14ac:dyDescent="0.25">
      <c r="A1172" s="471"/>
      <c r="B1172" s="173"/>
      <c r="C1172" s="859"/>
      <c r="D1172" s="859"/>
      <c r="E1172" s="860"/>
      <c r="F1172" s="474"/>
      <c r="G1172" s="474"/>
      <c r="H1172" s="494"/>
      <c r="I1172" s="494"/>
    </row>
    <row r="1173" spans="1:9" s="145" customFormat="1" ht="4.5" customHeight="1" x14ac:dyDescent="0.25">
      <c r="A1173" s="471"/>
      <c r="B1173" s="173"/>
      <c r="D1173" s="389"/>
      <c r="E1173" s="390"/>
      <c r="F1173" s="474"/>
      <c r="G1173" s="474"/>
      <c r="H1173" s="494"/>
      <c r="I1173" s="494"/>
    </row>
    <row r="1174" spans="1:9" s="145" customFormat="1" ht="13.8" x14ac:dyDescent="0.25">
      <c r="A1174" s="471"/>
      <c r="B1174" s="173"/>
      <c r="C1174" s="850" t="s">
        <v>977</v>
      </c>
      <c r="D1174" s="850"/>
      <c r="E1174" s="851"/>
      <c r="F1174" s="474"/>
      <c r="G1174" s="474"/>
      <c r="H1174" s="494"/>
      <c r="I1174" s="494"/>
    </row>
    <row r="1175" spans="1:9" s="145" customFormat="1" ht="13.8" x14ac:dyDescent="0.25">
      <c r="A1175" s="471"/>
      <c r="B1175" s="173"/>
      <c r="C1175" s="850"/>
      <c r="D1175" s="850"/>
      <c r="E1175" s="851"/>
      <c r="F1175" s="474"/>
      <c r="G1175" s="474"/>
      <c r="H1175" s="494"/>
      <c r="I1175" s="494"/>
    </row>
    <row r="1176" spans="1:9" s="145" customFormat="1" ht="13.8" x14ac:dyDescent="0.25">
      <c r="A1176" s="471"/>
      <c r="B1176" s="173"/>
      <c r="D1176" s="389"/>
      <c r="E1176" s="390"/>
      <c r="F1176" s="474"/>
      <c r="G1176" s="474"/>
      <c r="H1176" s="494"/>
      <c r="I1176" s="494"/>
    </row>
    <row r="1177" spans="1:9" s="145" customFormat="1" ht="13.8" x14ac:dyDescent="0.25">
      <c r="A1177" s="471"/>
      <c r="B1177" s="173"/>
      <c r="D1177" s="389"/>
      <c r="E1177" s="390"/>
      <c r="F1177" s="474"/>
      <c r="G1177" s="474"/>
      <c r="H1177" s="494"/>
      <c r="I1177" s="494"/>
    </row>
    <row r="1178" spans="1:9" s="145" customFormat="1" ht="13.8" x14ac:dyDescent="0.25">
      <c r="A1178" s="471"/>
      <c r="B1178" s="405" t="s">
        <v>742</v>
      </c>
      <c r="C1178" s="910" t="s">
        <v>743</v>
      </c>
      <c r="D1178" s="910"/>
      <c r="E1178" s="920"/>
      <c r="F1178" s="474"/>
      <c r="G1178" s="474"/>
      <c r="H1178" s="494"/>
      <c r="I1178" s="494"/>
    </row>
    <row r="1179" spans="1:9" s="145" customFormat="1" ht="13.8" x14ac:dyDescent="0.25">
      <c r="A1179" s="471"/>
      <c r="B1179" s="173"/>
      <c r="C1179" s="910"/>
      <c r="D1179" s="910"/>
      <c r="E1179" s="920"/>
      <c r="F1179" s="474"/>
      <c r="G1179" s="474"/>
      <c r="H1179" s="494"/>
      <c r="I1179" s="494"/>
    </row>
    <row r="1180" spans="1:9" s="145" customFormat="1" ht="13.8" x14ac:dyDescent="0.25">
      <c r="A1180" s="471"/>
      <c r="B1180" s="173"/>
      <c r="D1180" s="389"/>
      <c r="E1180" s="390"/>
      <c r="F1180" s="474"/>
      <c r="G1180" s="474"/>
      <c r="H1180" s="494"/>
      <c r="I1180" s="494"/>
    </row>
    <row r="1181" spans="1:9" s="145" customFormat="1" ht="13.8" x14ac:dyDescent="0.25">
      <c r="A1181" s="471"/>
      <c r="B1181" s="173" t="s">
        <v>1126</v>
      </c>
      <c r="C1181" s="857" t="s">
        <v>1127</v>
      </c>
      <c r="D1181" s="857"/>
      <c r="E1181" s="858"/>
      <c r="F1181" s="474"/>
      <c r="G1181" s="474"/>
      <c r="H1181" s="494"/>
      <c r="I1181" s="494"/>
    </row>
    <row r="1182" spans="1:9" s="145" customFormat="1" ht="9.75" customHeight="1" x14ac:dyDescent="0.25">
      <c r="A1182" s="471"/>
      <c r="B1182" s="173"/>
      <c r="C1182" s="857"/>
      <c r="D1182" s="857"/>
      <c r="E1182" s="858"/>
      <c r="F1182" s="474"/>
      <c r="G1182" s="474"/>
      <c r="H1182" s="494"/>
      <c r="I1182" s="494"/>
    </row>
    <row r="1183" spans="1:9" s="145" customFormat="1" ht="13.8" x14ac:dyDescent="0.25">
      <c r="A1183" s="471"/>
      <c r="B1183" s="173"/>
      <c r="C1183" s="859" t="s">
        <v>1128</v>
      </c>
      <c r="D1183" s="859"/>
      <c r="E1183" s="860"/>
      <c r="F1183" s="474"/>
      <c r="G1183" s="474"/>
      <c r="H1183" s="494"/>
      <c r="I1183" s="494"/>
    </row>
    <row r="1184" spans="1:9" s="145" customFormat="1" ht="13.8" x14ac:dyDescent="0.25">
      <c r="A1184" s="471"/>
      <c r="B1184" s="173"/>
      <c r="C1184" s="859"/>
      <c r="D1184" s="859"/>
      <c r="E1184" s="860"/>
      <c r="F1184" s="474"/>
      <c r="G1184" s="474"/>
      <c r="H1184" s="494"/>
      <c r="I1184" s="494"/>
    </row>
    <row r="1185" spans="1:9" s="145" customFormat="1" ht="13.8" x14ac:dyDescent="0.25">
      <c r="A1185" s="471"/>
      <c r="B1185" s="173"/>
      <c r="C1185" s="859"/>
      <c r="D1185" s="859"/>
      <c r="E1185" s="860"/>
      <c r="F1185" s="474"/>
      <c r="G1185" s="474"/>
      <c r="H1185" s="494"/>
      <c r="I1185" s="494"/>
    </row>
    <row r="1186" spans="1:9" s="145" customFormat="1" ht="13.8" x14ac:dyDescent="0.25">
      <c r="A1186" s="471"/>
      <c r="B1186" s="173"/>
      <c r="C1186" s="859"/>
      <c r="D1186" s="859"/>
      <c r="E1186" s="860"/>
      <c r="F1186" s="474"/>
      <c r="G1186" s="474"/>
      <c r="H1186" s="494"/>
      <c r="I1186" s="494"/>
    </row>
    <row r="1187" spans="1:9" s="145" customFormat="1" ht="13.8" x14ac:dyDescent="0.25">
      <c r="A1187" s="471"/>
      <c r="B1187" s="173"/>
      <c r="C1187" s="857"/>
      <c r="D1187" s="857"/>
      <c r="E1187" s="858"/>
      <c r="F1187" s="474"/>
      <c r="G1187" s="474"/>
      <c r="H1187" s="494"/>
      <c r="I1187" s="494"/>
    </row>
    <row r="1188" spans="1:9" s="145" customFormat="1" ht="13.8" x14ac:dyDescent="0.25">
      <c r="A1188" s="471"/>
      <c r="B1188" s="173" t="s">
        <v>1129</v>
      </c>
      <c r="C1188" s="857" t="s">
        <v>1130</v>
      </c>
      <c r="D1188" s="857"/>
      <c r="E1188" s="858"/>
      <c r="F1188" s="474"/>
      <c r="G1188" s="474"/>
      <c r="H1188" s="494"/>
      <c r="I1188" s="494"/>
    </row>
    <row r="1189" spans="1:9" s="145" customFormat="1" ht="9.75" customHeight="1" x14ac:dyDescent="0.25">
      <c r="A1189" s="471"/>
      <c r="B1189" s="173"/>
      <c r="C1189" s="857"/>
      <c r="D1189" s="857"/>
      <c r="E1189" s="858"/>
      <c r="F1189" s="474"/>
      <c r="G1189" s="474"/>
      <c r="H1189" s="494"/>
      <c r="I1189" s="494"/>
    </row>
    <row r="1190" spans="1:9" s="145" customFormat="1" ht="13.8" x14ac:dyDescent="0.25">
      <c r="A1190" s="471"/>
      <c r="B1190" s="173"/>
      <c r="C1190" s="857" t="s">
        <v>1131</v>
      </c>
      <c r="D1190" s="857"/>
      <c r="E1190" s="858"/>
      <c r="F1190" s="474"/>
      <c r="G1190" s="474"/>
      <c r="H1190" s="494"/>
      <c r="I1190" s="494"/>
    </row>
    <row r="1191" spans="1:9" s="145" customFormat="1" ht="13.8" x14ac:dyDescent="0.25">
      <c r="A1191" s="471"/>
      <c r="B1191" s="173"/>
      <c r="C1191" s="857"/>
      <c r="D1191" s="857"/>
      <c r="E1191" s="858"/>
      <c r="F1191" s="474"/>
      <c r="G1191" s="474"/>
      <c r="H1191" s="494"/>
      <c r="I1191" s="494"/>
    </row>
    <row r="1192" spans="1:9" s="145" customFormat="1" ht="13.8" x14ac:dyDescent="0.25">
      <c r="A1192" s="471"/>
      <c r="B1192" s="173" t="s">
        <v>360</v>
      </c>
      <c r="C1192" s="387" t="s">
        <v>745</v>
      </c>
      <c r="D1192" s="387"/>
      <c r="E1192" s="390"/>
      <c r="F1192" s="474"/>
      <c r="G1192" s="474"/>
      <c r="H1192" s="494"/>
      <c r="I1192" s="494"/>
    </row>
    <row r="1193" spans="1:9" s="145" customFormat="1" ht="13.8" x14ac:dyDescent="0.25">
      <c r="A1193" s="471"/>
      <c r="B1193" s="173"/>
      <c r="C1193" s="387"/>
      <c r="D1193" s="387"/>
      <c r="E1193" s="390"/>
      <c r="F1193" s="474"/>
      <c r="G1193" s="474"/>
      <c r="H1193" s="494"/>
      <c r="I1193" s="494"/>
    </row>
    <row r="1194" spans="1:9" s="145" customFormat="1" ht="13.8" x14ac:dyDescent="0.25">
      <c r="A1194" s="471"/>
      <c r="B1194" s="144"/>
      <c r="C1194" s="864" t="s">
        <v>978</v>
      </c>
      <c r="D1194" s="864"/>
      <c r="E1194" s="865"/>
      <c r="F1194" s="474"/>
      <c r="G1194" s="474"/>
      <c r="H1194" s="494"/>
      <c r="I1194" s="494"/>
    </row>
    <row r="1195" spans="1:9" s="145" customFormat="1" ht="13.8" x14ac:dyDescent="0.25">
      <c r="A1195" s="471"/>
      <c r="B1195" s="144"/>
      <c r="C1195" s="864"/>
      <c r="D1195" s="864"/>
      <c r="E1195" s="865"/>
      <c r="F1195" s="474"/>
      <c r="G1195" s="474"/>
      <c r="H1195" s="494"/>
      <c r="I1195" s="494"/>
    </row>
    <row r="1196" spans="1:9" s="145" customFormat="1" ht="12" customHeight="1" x14ac:dyDescent="0.25">
      <c r="A1196" s="471"/>
      <c r="B1196" s="173"/>
      <c r="C1196" s="864"/>
      <c r="D1196" s="864"/>
      <c r="E1196" s="865"/>
      <c r="F1196" s="474"/>
      <c r="G1196" s="474"/>
      <c r="H1196" s="494"/>
      <c r="I1196" s="494"/>
    </row>
    <row r="1197" spans="1:9" s="145" customFormat="1" ht="21.6" customHeight="1" x14ac:dyDescent="0.25">
      <c r="A1197" s="471"/>
      <c r="B1197" s="173"/>
      <c r="C1197" s="864"/>
      <c r="D1197" s="864"/>
      <c r="E1197" s="865"/>
      <c r="F1197" s="474"/>
      <c r="G1197" s="474"/>
      <c r="H1197" s="494"/>
      <c r="I1197" s="494"/>
    </row>
    <row r="1198" spans="1:9" s="145" customFormat="1" ht="81.599999999999994" customHeight="1" x14ac:dyDescent="0.25">
      <c r="A1198" s="471"/>
      <c r="B1198" s="173"/>
      <c r="C1198" s="857"/>
      <c r="D1198" s="857"/>
      <c r="E1198" s="858"/>
      <c r="F1198" s="474"/>
      <c r="G1198" s="474"/>
      <c r="H1198" s="494"/>
      <c r="I1198" s="494"/>
    </row>
    <row r="1199" spans="1:9" ht="15" customHeight="1" x14ac:dyDescent="0.3">
      <c r="A1199" s="207"/>
      <c r="B1199" s="162"/>
      <c r="C1199" s="163"/>
      <c r="D1199" s="219"/>
      <c r="E1199" s="220"/>
      <c r="F1199" s="208"/>
      <c r="G1199" s="210"/>
      <c r="H1199" s="121"/>
      <c r="I1199" s="121"/>
    </row>
    <row r="1200" spans="1:9" ht="20.25" customHeight="1" x14ac:dyDescent="0.3">
      <c r="A1200" s="123"/>
      <c r="B1200" s="837" t="s">
        <v>442</v>
      </c>
      <c r="C1200" s="837"/>
      <c r="D1200" s="125"/>
      <c r="E1200" s="156" t="s">
        <v>429</v>
      </c>
      <c r="F1200" s="126" t="str">
        <f>IF(SUM(F1153:F1199)=0,"",SUM(F1153:F1199))</f>
        <v/>
      </c>
      <c r="G1200" s="126" t="str">
        <f>IF(SUM(G1153:G1199)=0,"",SUM(G1153:G1199))</f>
        <v/>
      </c>
      <c r="H1200" s="121"/>
      <c r="I1200" s="121"/>
    </row>
    <row r="1201" spans="1:9" ht="11.25" customHeight="1" x14ac:dyDescent="0.3">
      <c r="A1201" s="209"/>
      <c r="B1201" s="160"/>
      <c r="C1201" s="152"/>
      <c r="D1201" s="150"/>
      <c r="E1201" s="151"/>
      <c r="F1201" s="210"/>
      <c r="G1201" s="210"/>
      <c r="H1201" s="121"/>
      <c r="I1201" s="121"/>
    </row>
    <row r="1202" spans="1:9" s="145" customFormat="1" ht="13.8" x14ac:dyDescent="0.25">
      <c r="A1202" s="471"/>
      <c r="B1202" s="405" t="s">
        <v>742</v>
      </c>
      <c r="C1202" s="910" t="s">
        <v>743</v>
      </c>
      <c r="D1202" s="910"/>
      <c r="E1202" s="920"/>
      <c r="F1202" s="474"/>
      <c r="G1202" s="474"/>
      <c r="H1202" s="494"/>
      <c r="I1202" s="494"/>
    </row>
    <row r="1203" spans="1:9" s="145" customFormat="1" ht="13.8" x14ac:dyDescent="0.25">
      <c r="A1203" s="471"/>
      <c r="B1203" s="173"/>
      <c r="C1203" s="910"/>
      <c r="D1203" s="910"/>
      <c r="E1203" s="920"/>
      <c r="F1203" s="474"/>
      <c r="G1203" s="474"/>
      <c r="H1203" s="494"/>
      <c r="I1203" s="494"/>
    </row>
    <row r="1204" spans="1:9" s="145" customFormat="1" ht="13.8" x14ac:dyDescent="0.25">
      <c r="A1204" s="471"/>
      <c r="B1204" s="173"/>
      <c r="D1204" s="389"/>
      <c r="E1204" s="390"/>
      <c r="F1204" s="474"/>
      <c r="G1204" s="474"/>
      <c r="H1204" s="494"/>
      <c r="I1204" s="494"/>
    </row>
    <row r="1205" spans="1:9" s="145" customFormat="1" ht="13.8" x14ac:dyDescent="0.25">
      <c r="A1205" s="471"/>
      <c r="B1205" s="173" t="s">
        <v>744</v>
      </c>
      <c r="C1205" s="387" t="s">
        <v>746</v>
      </c>
      <c r="D1205" s="387"/>
      <c r="E1205" s="390"/>
      <c r="F1205" s="474"/>
      <c r="G1205" s="474"/>
      <c r="H1205" s="494"/>
      <c r="I1205" s="494"/>
    </row>
    <row r="1206" spans="1:9" s="145" customFormat="1" ht="13.8" x14ac:dyDescent="0.25">
      <c r="A1206" s="471"/>
      <c r="B1206" s="173"/>
      <c r="C1206" s="387"/>
      <c r="D1206" s="389"/>
      <c r="E1206" s="390"/>
      <c r="F1206" s="474"/>
      <c r="G1206" s="474"/>
      <c r="H1206" s="494"/>
      <c r="I1206" s="494"/>
    </row>
    <row r="1207" spans="1:9" s="145" customFormat="1" ht="13.8" x14ac:dyDescent="0.25">
      <c r="A1207" s="471"/>
      <c r="B1207" s="173"/>
      <c r="C1207" s="864" t="s">
        <v>1214</v>
      </c>
      <c r="D1207" s="864"/>
      <c r="E1207" s="829"/>
      <c r="F1207" s="474"/>
      <c r="G1207" s="474"/>
      <c r="H1207" s="494"/>
      <c r="I1207" s="494"/>
    </row>
    <row r="1208" spans="1:9" s="145" customFormat="1" ht="13.8" x14ac:dyDescent="0.25">
      <c r="A1208" s="471"/>
      <c r="B1208" s="173"/>
      <c r="C1208" s="864"/>
      <c r="D1208" s="864"/>
      <c r="E1208" s="865"/>
      <c r="F1208" s="474"/>
      <c r="G1208" s="474"/>
      <c r="H1208" s="494"/>
      <c r="I1208" s="494"/>
    </row>
    <row r="1209" spans="1:9" s="145" customFormat="1" ht="13.8" x14ac:dyDescent="0.25">
      <c r="A1209" s="471"/>
      <c r="B1209" s="173"/>
      <c r="C1209" s="864"/>
      <c r="D1209" s="864"/>
      <c r="E1209" s="865"/>
      <c r="F1209" s="474"/>
      <c r="G1209" s="474"/>
      <c r="H1209" s="494"/>
      <c r="I1209" s="494"/>
    </row>
    <row r="1210" spans="1:9" s="145" customFormat="1" ht="13.8" x14ac:dyDescent="0.25">
      <c r="A1210" s="471"/>
      <c r="B1210" s="173"/>
      <c r="C1210" s="864"/>
      <c r="D1210" s="864"/>
      <c r="E1210" s="865"/>
      <c r="F1210" s="474"/>
      <c r="G1210" s="474"/>
      <c r="H1210" s="494"/>
      <c r="I1210" s="494"/>
    </row>
    <row r="1211" spans="1:9" s="145" customFormat="1" ht="13.8" x14ac:dyDescent="0.25">
      <c r="A1211" s="471"/>
      <c r="B1211" s="173"/>
      <c r="C1211" s="864"/>
      <c r="D1211" s="864"/>
      <c r="E1211" s="865"/>
      <c r="F1211" s="474"/>
      <c r="G1211" s="474"/>
      <c r="H1211" s="494"/>
      <c r="I1211" s="494"/>
    </row>
    <row r="1212" spans="1:9" s="145" customFormat="1" ht="13.8" x14ac:dyDescent="0.25">
      <c r="A1212" s="471"/>
      <c r="B1212" s="173"/>
      <c r="C1212" s="864"/>
      <c r="D1212" s="864"/>
      <c r="E1212" s="865"/>
      <c r="F1212" s="474"/>
      <c r="G1212" s="474"/>
      <c r="H1212" s="494"/>
      <c r="I1212" s="494"/>
    </row>
    <row r="1213" spans="1:9" s="145" customFormat="1" ht="13.8" x14ac:dyDescent="0.25">
      <c r="A1213" s="471"/>
      <c r="B1213" s="173"/>
      <c r="C1213" s="864"/>
      <c r="D1213" s="864"/>
      <c r="E1213" s="865"/>
      <c r="F1213" s="474"/>
      <c r="G1213" s="474"/>
      <c r="H1213" s="494"/>
      <c r="I1213" s="494"/>
    </row>
    <row r="1214" spans="1:9" s="145" customFormat="1" ht="13.8" x14ac:dyDescent="0.25">
      <c r="A1214" s="471"/>
      <c r="B1214" s="173"/>
      <c r="C1214" s="864"/>
      <c r="D1214" s="864"/>
      <c r="E1214" s="865"/>
      <c r="F1214" s="474"/>
      <c r="G1214" s="474"/>
      <c r="H1214" s="494"/>
      <c r="I1214" s="494"/>
    </row>
    <row r="1215" spans="1:9" s="145" customFormat="1" ht="13.8" x14ac:dyDescent="0.25">
      <c r="A1215" s="471"/>
      <c r="B1215" s="173"/>
      <c r="C1215" s="368"/>
      <c r="D1215" s="368"/>
      <c r="E1215" s="348"/>
      <c r="F1215" s="474"/>
      <c r="G1215" s="474"/>
      <c r="H1215" s="494"/>
      <c r="I1215" s="494"/>
    </row>
    <row r="1216" spans="1:9" s="145" customFormat="1" ht="13.8" x14ac:dyDescent="0.25">
      <c r="A1216" s="471"/>
      <c r="B1216" s="173"/>
      <c r="C1216" s="368"/>
      <c r="D1216" s="368"/>
      <c r="E1216" s="348"/>
      <c r="F1216" s="474"/>
      <c r="G1216" s="474"/>
      <c r="H1216" s="494"/>
      <c r="I1216" s="494"/>
    </row>
    <row r="1217" spans="1:9" s="145" customFormat="1" ht="13.8" x14ac:dyDescent="0.25">
      <c r="A1217" s="471"/>
      <c r="B1217" s="173"/>
      <c r="C1217" s="368"/>
      <c r="D1217" s="368"/>
      <c r="E1217" s="348"/>
      <c r="F1217" s="474"/>
      <c r="G1217" s="474"/>
      <c r="H1217" s="494"/>
      <c r="I1217" s="494"/>
    </row>
    <row r="1218" spans="1:9" s="145" customFormat="1" ht="13.8" x14ac:dyDescent="0.25">
      <c r="A1218" s="471"/>
      <c r="B1218" s="173"/>
      <c r="C1218" s="368"/>
      <c r="D1218" s="368"/>
      <c r="E1218" s="348"/>
      <c r="F1218" s="474"/>
      <c r="G1218" s="474"/>
      <c r="H1218" s="494"/>
      <c r="I1218" s="494"/>
    </row>
    <row r="1219" spans="1:9" s="145" customFormat="1" ht="13.8" x14ac:dyDescent="0.25">
      <c r="A1219" s="471"/>
      <c r="B1219" s="173"/>
      <c r="C1219" s="368"/>
      <c r="D1219" s="368"/>
      <c r="E1219" s="348"/>
      <c r="F1219" s="474"/>
      <c r="G1219" s="474"/>
      <c r="H1219" s="494"/>
      <c r="I1219" s="494"/>
    </row>
    <row r="1220" spans="1:9" s="145" customFormat="1" ht="13.8" x14ac:dyDescent="0.25">
      <c r="A1220" s="471"/>
      <c r="B1220" s="173"/>
      <c r="C1220" s="368"/>
      <c r="D1220" s="368"/>
      <c r="E1220" s="348"/>
      <c r="F1220" s="474"/>
      <c r="G1220" s="474"/>
      <c r="H1220" s="494"/>
      <c r="I1220" s="494"/>
    </row>
    <row r="1221" spans="1:9" s="145" customFormat="1" ht="13.8" x14ac:dyDescent="0.25">
      <c r="A1221" s="471"/>
      <c r="B1221" s="173"/>
      <c r="C1221" s="368"/>
      <c r="D1221" s="368"/>
      <c r="E1221" s="348"/>
      <c r="F1221" s="474"/>
      <c r="G1221" s="474"/>
      <c r="H1221" s="494"/>
      <c r="I1221" s="494"/>
    </row>
    <row r="1222" spans="1:9" s="145" customFormat="1" ht="13.8" x14ac:dyDescent="0.25">
      <c r="A1222" s="471"/>
      <c r="B1222" s="173"/>
      <c r="C1222" s="368"/>
      <c r="D1222" s="368"/>
      <c r="E1222" s="348"/>
      <c r="F1222" s="474"/>
      <c r="G1222" s="474"/>
      <c r="H1222" s="494"/>
      <c r="I1222" s="494"/>
    </row>
    <row r="1223" spans="1:9" s="145" customFormat="1" ht="13.8" x14ac:dyDescent="0.25">
      <c r="A1223" s="471"/>
      <c r="B1223" s="173"/>
      <c r="C1223" s="368"/>
      <c r="D1223" s="368"/>
      <c r="E1223" s="348"/>
      <c r="F1223" s="474"/>
      <c r="G1223" s="474"/>
      <c r="H1223" s="494"/>
      <c r="I1223" s="494"/>
    </row>
    <row r="1224" spans="1:9" s="145" customFormat="1" ht="13.8" x14ac:dyDescent="0.25">
      <c r="A1224" s="471"/>
      <c r="B1224" s="173"/>
      <c r="C1224" s="368"/>
      <c r="D1224" s="368"/>
      <c r="E1224" s="348"/>
      <c r="F1224" s="474"/>
      <c r="G1224" s="474"/>
      <c r="H1224" s="494"/>
      <c r="I1224" s="494"/>
    </row>
    <row r="1225" spans="1:9" s="145" customFormat="1" ht="13.8" x14ac:dyDescent="0.25">
      <c r="A1225" s="471"/>
      <c r="B1225" s="173"/>
      <c r="C1225" s="368"/>
      <c r="D1225" s="368"/>
      <c r="E1225" s="348"/>
      <c r="F1225" s="474"/>
      <c r="G1225" s="474"/>
      <c r="H1225" s="494"/>
      <c r="I1225" s="494"/>
    </row>
    <row r="1226" spans="1:9" s="145" customFormat="1" ht="13.8" x14ac:dyDescent="0.25">
      <c r="A1226" s="471"/>
      <c r="B1226" s="173"/>
      <c r="C1226" s="368"/>
      <c r="D1226" s="368"/>
      <c r="E1226" s="348"/>
      <c r="F1226" s="474"/>
      <c r="G1226" s="474"/>
      <c r="H1226" s="494"/>
      <c r="I1226" s="494"/>
    </row>
    <row r="1227" spans="1:9" s="145" customFormat="1" ht="13.8" x14ac:dyDescent="0.25">
      <c r="A1227" s="471"/>
      <c r="B1227" s="173"/>
      <c r="C1227" s="368"/>
      <c r="D1227" s="368"/>
      <c r="E1227" s="348"/>
      <c r="F1227" s="474"/>
      <c r="G1227" s="474"/>
      <c r="H1227" s="494"/>
      <c r="I1227" s="494"/>
    </row>
    <row r="1228" spans="1:9" s="145" customFormat="1" ht="13.8" x14ac:dyDescent="0.25">
      <c r="A1228" s="471"/>
      <c r="B1228" s="173"/>
      <c r="C1228" s="368"/>
      <c r="D1228" s="368"/>
      <c r="E1228" s="348"/>
      <c r="F1228" s="474"/>
      <c r="G1228" s="474"/>
      <c r="H1228" s="494"/>
      <c r="I1228" s="494"/>
    </row>
    <row r="1229" spans="1:9" s="145" customFormat="1" ht="13.8" x14ac:dyDescent="0.25">
      <c r="A1229" s="471"/>
      <c r="B1229" s="173"/>
      <c r="C1229" s="368"/>
      <c r="D1229" s="368"/>
      <c r="E1229" s="348"/>
      <c r="F1229" s="474"/>
      <c r="G1229" s="474"/>
      <c r="H1229" s="494"/>
      <c r="I1229" s="494"/>
    </row>
    <row r="1230" spans="1:9" s="145" customFormat="1" ht="13.8" x14ac:dyDescent="0.25">
      <c r="A1230" s="471"/>
      <c r="B1230" s="173"/>
      <c r="C1230" s="368"/>
      <c r="D1230" s="368"/>
      <c r="E1230" s="348"/>
      <c r="F1230" s="474"/>
      <c r="G1230" s="474"/>
      <c r="H1230" s="494"/>
      <c r="I1230" s="494"/>
    </row>
    <row r="1231" spans="1:9" s="145" customFormat="1" ht="13.8" x14ac:dyDescent="0.25">
      <c r="A1231" s="471"/>
      <c r="B1231" s="173"/>
      <c r="C1231" s="368"/>
      <c r="D1231" s="368"/>
      <c r="E1231" s="348"/>
      <c r="F1231" s="474"/>
      <c r="G1231" s="474"/>
      <c r="H1231" s="494"/>
      <c r="I1231" s="494"/>
    </row>
    <row r="1232" spans="1:9" s="145" customFormat="1" ht="13.8" x14ac:dyDescent="0.25">
      <c r="A1232" s="471"/>
      <c r="B1232" s="173"/>
      <c r="C1232" s="368"/>
      <c r="D1232" s="368"/>
      <c r="E1232" s="348"/>
      <c r="F1232" s="474"/>
      <c r="G1232" s="474"/>
      <c r="H1232" s="494"/>
      <c r="I1232" s="494"/>
    </row>
    <row r="1233" spans="1:9" s="145" customFormat="1" ht="13.8" x14ac:dyDescent="0.25">
      <c r="A1233" s="471"/>
      <c r="B1233" s="173"/>
      <c r="C1233" s="368"/>
      <c r="D1233" s="368"/>
      <c r="E1233" s="348"/>
      <c r="F1233" s="474"/>
      <c r="G1233" s="474"/>
      <c r="H1233" s="494"/>
      <c r="I1233" s="494"/>
    </row>
    <row r="1234" spans="1:9" s="145" customFormat="1" ht="13.8" x14ac:dyDescent="0.25">
      <c r="A1234" s="471"/>
      <c r="B1234" s="173"/>
      <c r="C1234" s="368"/>
      <c r="D1234" s="368"/>
      <c r="E1234" s="348"/>
      <c r="F1234" s="474"/>
      <c r="G1234" s="474"/>
      <c r="H1234" s="494"/>
      <c r="I1234" s="494"/>
    </row>
    <row r="1235" spans="1:9" s="145" customFormat="1" ht="13.8" x14ac:dyDescent="0.25">
      <c r="A1235" s="471"/>
      <c r="B1235" s="173"/>
      <c r="C1235" s="368"/>
      <c r="D1235" s="368"/>
      <c r="E1235" s="348"/>
      <c r="F1235" s="474"/>
      <c r="G1235" s="474"/>
      <c r="H1235" s="494"/>
      <c r="I1235" s="494"/>
    </row>
    <row r="1236" spans="1:9" s="145" customFormat="1" ht="13.8" x14ac:dyDescent="0.25">
      <c r="A1236" s="471"/>
      <c r="B1236" s="173"/>
      <c r="C1236" s="368"/>
      <c r="D1236" s="368"/>
      <c r="E1236" s="348"/>
      <c r="F1236" s="474"/>
      <c r="G1236" s="474"/>
      <c r="H1236" s="494"/>
      <c r="I1236" s="494"/>
    </row>
    <row r="1237" spans="1:9" s="145" customFormat="1" ht="13.8" x14ac:dyDescent="0.25">
      <c r="A1237" s="471"/>
      <c r="B1237" s="173"/>
      <c r="C1237" s="368"/>
      <c r="D1237" s="368"/>
      <c r="E1237" s="348"/>
      <c r="F1237" s="474"/>
      <c r="G1237" s="474"/>
      <c r="H1237" s="494"/>
      <c r="I1237" s="494"/>
    </row>
    <row r="1238" spans="1:9" s="145" customFormat="1" ht="13.8" x14ac:dyDescent="0.25">
      <c r="A1238" s="471"/>
      <c r="B1238" s="173"/>
      <c r="C1238" s="368"/>
      <c r="D1238" s="368"/>
      <c r="E1238" s="348"/>
      <c r="F1238" s="474"/>
      <c r="G1238" s="474"/>
      <c r="H1238" s="494"/>
      <c r="I1238" s="494"/>
    </row>
    <row r="1239" spans="1:9" s="145" customFormat="1" ht="13.8" x14ac:dyDescent="0.25">
      <c r="A1239" s="471"/>
      <c r="B1239" s="173"/>
      <c r="D1239" s="389"/>
      <c r="E1239" s="390"/>
      <c r="F1239" s="474"/>
      <c r="G1239" s="474"/>
      <c r="H1239" s="494"/>
      <c r="I1239" s="494"/>
    </row>
    <row r="1240" spans="1:9" s="145" customFormat="1" ht="13.8" x14ac:dyDescent="0.25">
      <c r="A1240" s="471"/>
      <c r="B1240" s="173"/>
      <c r="D1240" s="389"/>
      <c r="E1240" s="390"/>
      <c r="F1240" s="474"/>
      <c r="G1240" s="474"/>
      <c r="H1240" s="494"/>
      <c r="I1240" s="494"/>
    </row>
    <row r="1241" spans="1:9" s="145" customFormat="1" ht="13.8" x14ac:dyDescent="0.25">
      <c r="A1241" s="471"/>
      <c r="B1241" s="173"/>
      <c r="C1241" s="850"/>
      <c r="D1241" s="850"/>
      <c r="E1241" s="851"/>
      <c r="F1241" s="474"/>
      <c r="G1241" s="474"/>
      <c r="H1241" s="494"/>
      <c r="I1241" s="494"/>
    </row>
    <row r="1242" spans="1:9" s="145" customFormat="1" ht="13.8" x14ac:dyDescent="0.25">
      <c r="A1242" s="471"/>
      <c r="B1242" s="403"/>
      <c r="C1242" s="392"/>
      <c r="D1242" s="392"/>
      <c r="E1242" s="392"/>
      <c r="F1242" s="474"/>
      <c r="G1242" s="474"/>
      <c r="H1242" s="494"/>
      <c r="I1242" s="494"/>
    </row>
    <row r="1243" spans="1:9" s="145" customFormat="1" ht="105" customHeight="1" x14ac:dyDescent="0.25">
      <c r="A1243" s="471"/>
      <c r="F1243" s="474"/>
      <c r="G1243" s="474"/>
      <c r="H1243" s="494"/>
      <c r="I1243" s="494"/>
    </row>
    <row r="1244" spans="1:9" s="145" customFormat="1" ht="13.8" x14ac:dyDescent="0.25">
      <c r="A1244" s="471"/>
      <c r="F1244" s="474"/>
      <c r="G1244" s="474"/>
      <c r="H1244" s="494"/>
      <c r="I1244" s="494"/>
    </row>
    <row r="1245" spans="1:9" x14ac:dyDescent="0.3">
      <c r="A1245" s="207"/>
      <c r="B1245" s="180"/>
      <c r="C1245" s="180"/>
      <c r="D1245" s="180"/>
      <c r="E1245" s="180"/>
      <c r="F1245" s="243"/>
      <c r="G1245" s="242"/>
      <c r="H1245" s="121"/>
      <c r="I1245" s="121"/>
    </row>
    <row r="1246" spans="1:9" ht="20.25" customHeight="1" x14ac:dyDescent="0.3">
      <c r="A1246" s="123"/>
      <c r="B1246" s="837" t="s">
        <v>442</v>
      </c>
      <c r="C1246" s="837"/>
      <c r="D1246" s="125"/>
      <c r="E1246" s="156" t="s">
        <v>429</v>
      </c>
      <c r="F1246" s="126" t="str">
        <f>IF(SUM(F1201:F1245)=0,"",SUM(F1201:F1245))</f>
        <v/>
      </c>
      <c r="G1246" s="126" t="str">
        <f>IF(SUM(G1201:G1245)=0,"",SUM(G1201:G1245))</f>
        <v/>
      </c>
      <c r="H1246" s="121"/>
      <c r="I1246" s="121"/>
    </row>
    <row r="1247" spans="1:9" ht="10.5" customHeight="1" x14ac:dyDescent="0.3">
      <c r="A1247" s="202"/>
      <c r="B1247" s="160"/>
      <c r="C1247" s="149"/>
      <c r="D1247" s="149"/>
      <c r="E1247" s="151"/>
      <c r="F1247" s="213"/>
      <c r="G1247" s="210"/>
      <c r="H1247" s="121"/>
      <c r="I1247" s="121"/>
    </row>
    <row r="1248" spans="1:9" s="145" customFormat="1" ht="13.8" x14ac:dyDescent="0.25">
      <c r="A1248" s="503"/>
      <c r="B1248" s="405" t="s">
        <v>747</v>
      </c>
      <c r="C1248" s="918" t="s">
        <v>748</v>
      </c>
      <c r="D1248" s="918"/>
      <c r="E1248" s="919"/>
      <c r="F1248" s="470"/>
      <c r="G1248" s="474"/>
      <c r="H1248" s="494"/>
      <c r="I1248" s="494"/>
    </row>
    <row r="1249" spans="1:9" s="145" customFormat="1" ht="9.75" customHeight="1" x14ac:dyDescent="0.25">
      <c r="A1249" s="471"/>
      <c r="B1249" s="173"/>
      <c r="C1249" s="387"/>
      <c r="D1249" s="387"/>
      <c r="E1249" s="388"/>
      <c r="F1249" s="474"/>
      <c r="G1249" s="474"/>
      <c r="H1249" s="494"/>
      <c r="I1249" s="494"/>
    </row>
    <row r="1250" spans="1:9" s="145" customFormat="1" ht="13.8" x14ac:dyDescent="0.25">
      <c r="A1250" s="471"/>
      <c r="B1250" s="173"/>
      <c r="C1250" s="504" t="s">
        <v>592</v>
      </c>
      <c r="D1250" s="387"/>
      <c r="E1250" s="388"/>
      <c r="F1250" s="474"/>
      <c r="G1250" s="474"/>
      <c r="H1250" s="494"/>
      <c r="I1250" s="494"/>
    </row>
    <row r="1251" spans="1:9" s="145" customFormat="1" ht="10.5" customHeight="1" x14ac:dyDescent="0.25">
      <c r="A1251" s="471"/>
      <c r="B1251" s="173"/>
      <c r="C1251" s="403"/>
      <c r="D1251" s="403"/>
      <c r="E1251" s="386"/>
      <c r="F1251" s="474"/>
      <c r="G1251" s="474"/>
      <c r="H1251" s="494"/>
      <c r="I1251" s="494"/>
    </row>
    <row r="1252" spans="1:9" s="145" customFormat="1" ht="13.8" x14ac:dyDescent="0.25">
      <c r="A1252" s="471"/>
      <c r="B1252" s="173" t="s">
        <v>749</v>
      </c>
      <c r="C1252" s="859" t="s">
        <v>361</v>
      </c>
      <c r="D1252" s="833"/>
      <c r="E1252" s="834"/>
      <c r="F1252" s="474"/>
      <c r="G1252" s="474"/>
      <c r="H1252" s="494"/>
      <c r="I1252" s="494"/>
    </row>
    <row r="1253" spans="1:9" s="145" customFormat="1" ht="13.8" x14ac:dyDescent="0.25">
      <c r="A1253" s="471"/>
      <c r="B1253" s="173"/>
      <c r="C1253" s="833"/>
      <c r="D1253" s="833"/>
      <c r="E1253" s="834"/>
      <c r="F1253" s="474"/>
      <c r="G1253" s="474"/>
      <c r="H1253" s="494"/>
      <c r="I1253" s="494"/>
    </row>
    <row r="1254" spans="1:9" s="145" customFormat="1" ht="9.75" customHeight="1" x14ac:dyDescent="0.25">
      <c r="A1254" s="471"/>
      <c r="B1254" s="173"/>
      <c r="C1254" s="353"/>
      <c r="D1254" s="353"/>
      <c r="E1254" s="407"/>
      <c r="F1254" s="474"/>
      <c r="G1254" s="474"/>
      <c r="H1254" s="494"/>
      <c r="I1254" s="494"/>
    </row>
    <row r="1255" spans="1:9" s="145" customFormat="1" ht="13.8" x14ac:dyDescent="0.25">
      <c r="A1255" s="471"/>
      <c r="B1255" s="173"/>
      <c r="C1255" s="316" t="s">
        <v>362</v>
      </c>
      <c r="D1255" s="353"/>
      <c r="E1255" s="407"/>
      <c r="F1255" s="474"/>
      <c r="G1255" s="474"/>
      <c r="H1255" s="494"/>
      <c r="I1255" s="494"/>
    </row>
    <row r="1256" spans="1:9" s="145" customFormat="1" ht="13.8" x14ac:dyDescent="0.25">
      <c r="A1256" s="471"/>
      <c r="B1256" s="173"/>
      <c r="C1256" s="833" t="s">
        <v>363</v>
      </c>
      <c r="D1256" s="833"/>
      <c r="E1256" s="833"/>
      <c r="F1256" s="474"/>
      <c r="G1256" s="474"/>
      <c r="H1256" s="494"/>
      <c r="I1256" s="494"/>
    </row>
    <row r="1257" spans="1:9" s="145" customFormat="1" ht="13.8" x14ac:dyDescent="0.25">
      <c r="A1257" s="471"/>
      <c r="B1257" s="173"/>
      <c r="C1257" s="833"/>
      <c r="D1257" s="833"/>
      <c r="E1257" s="833"/>
      <c r="F1257" s="474"/>
      <c r="G1257" s="474"/>
      <c r="H1257" s="494"/>
      <c r="I1257" s="494"/>
    </row>
    <row r="1258" spans="1:9" s="145" customFormat="1" ht="13.8" x14ac:dyDescent="0.25">
      <c r="A1258" s="471"/>
      <c r="B1258" s="173"/>
      <c r="C1258" s="353"/>
      <c r="D1258" s="353"/>
      <c r="E1258" s="407"/>
      <c r="F1258" s="474"/>
      <c r="G1258" s="474"/>
      <c r="H1258" s="494"/>
      <c r="I1258" s="494"/>
    </row>
    <row r="1259" spans="1:9" s="145" customFormat="1" ht="13.8" x14ac:dyDescent="0.25">
      <c r="A1259" s="471"/>
      <c r="B1259" s="173"/>
      <c r="C1259" s="504" t="s">
        <v>750</v>
      </c>
      <c r="D1259" s="353"/>
      <c r="E1259" s="407"/>
      <c r="F1259" s="474"/>
      <c r="G1259" s="474"/>
      <c r="H1259" s="494"/>
      <c r="I1259" s="494"/>
    </row>
    <row r="1260" spans="1:9" s="145" customFormat="1" ht="6" customHeight="1" x14ac:dyDescent="0.25">
      <c r="A1260" s="471"/>
      <c r="B1260" s="173"/>
      <c r="C1260" s="504"/>
      <c r="D1260" s="353"/>
      <c r="E1260" s="407"/>
      <c r="F1260" s="474"/>
      <c r="G1260" s="474"/>
      <c r="H1260" s="494"/>
      <c r="I1260" s="494"/>
    </row>
    <row r="1261" spans="1:9" s="145" customFormat="1" ht="13.8" x14ac:dyDescent="0.25">
      <c r="A1261" s="471"/>
      <c r="B1261" s="173" t="s">
        <v>979</v>
      </c>
      <c r="C1261" s="387" t="s">
        <v>980</v>
      </c>
      <c r="D1261" s="353"/>
      <c r="E1261" s="407"/>
      <c r="F1261" s="474"/>
      <c r="G1261" s="474"/>
      <c r="H1261" s="494"/>
      <c r="I1261" s="494"/>
    </row>
    <row r="1262" spans="1:9" s="145" customFormat="1" ht="6.75" customHeight="1" x14ac:dyDescent="0.25">
      <c r="A1262" s="471"/>
      <c r="B1262" s="173"/>
      <c r="C1262" s="504"/>
      <c r="D1262" s="353"/>
      <c r="E1262" s="407"/>
      <c r="F1262" s="474"/>
      <c r="G1262" s="474"/>
      <c r="H1262" s="494"/>
      <c r="I1262" s="494"/>
    </row>
    <row r="1263" spans="1:9" s="145" customFormat="1" ht="13.8" x14ac:dyDescent="0.25">
      <c r="A1263" s="471"/>
      <c r="B1263" s="173"/>
      <c r="C1263" s="833" t="s">
        <v>982</v>
      </c>
      <c r="D1263" s="833"/>
      <c r="E1263" s="829"/>
      <c r="F1263" s="474"/>
      <c r="G1263" s="474"/>
      <c r="H1263" s="494"/>
      <c r="I1263" s="494"/>
    </row>
    <row r="1264" spans="1:9" s="145" customFormat="1" ht="13.8" x14ac:dyDescent="0.25">
      <c r="A1264" s="471"/>
      <c r="B1264" s="173"/>
      <c r="C1264" s="833"/>
      <c r="D1264" s="833"/>
      <c r="E1264" s="829"/>
      <c r="F1264" s="474"/>
      <c r="G1264" s="474"/>
      <c r="H1264" s="494"/>
      <c r="I1264" s="494"/>
    </row>
    <row r="1265" spans="1:9" s="145" customFormat="1" ht="13.8" x14ac:dyDescent="0.25">
      <c r="A1265" s="471"/>
      <c r="B1265" s="173"/>
      <c r="C1265" s="833"/>
      <c r="D1265" s="833"/>
      <c r="E1265" s="829"/>
      <c r="F1265" s="474"/>
      <c r="G1265" s="474"/>
      <c r="H1265" s="494"/>
      <c r="I1265" s="494"/>
    </row>
    <row r="1266" spans="1:9" s="145" customFormat="1" ht="13.8" x14ac:dyDescent="0.25">
      <c r="A1266" s="471"/>
      <c r="B1266" s="173"/>
      <c r="C1266" s="833"/>
      <c r="D1266" s="833"/>
      <c r="E1266" s="829"/>
      <c r="F1266" s="474"/>
      <c r="G1266" s="474"/>
      <c r="H1266" s="494"/>
      <c r="I1266" s="494"/>
    </row>
    <row r="1267" spans="1:9" s="145" customFormat="1" ht="13.8" x14ac:dyDescent="0.25">
      <c r="A1267" s="471"/>
      <c r="B1267" s="173"/>
      <c r="C1267" s="833" t="s">
        <v>981</v>
      </c>
      <c r="D1267" s="833"/>
      <c r="E1267" s="829"/>
      <c r="F1267" s="474"/>
      <c r="G1267" s="474"/>
      <c r="H1267" s="494"/>
      <c r="I1267" s="494"/>
    </row>
    <row r="1268" spans="1:9" s="145" customFormat="1" ht="13.8" x14ac:dyDescent="0.25">
      <c r="A1268" s="471"/>
      <c r="B1268" s="173"/>
      <c r="C1268" s="833"/>
      <c r="D1268" s="833"/>
      <c r="E1268" s="829"/>
      <c r="F1268" s="474"/>
      <c r="G1268" s="474"/>
      <c r="H1268" s="494"/>
      <c r="I1268" s="494"/>
    </row>
    <row r="1269" spans="1:9" s="145" customFormat="1" ht="9" customHeight="1" x14ac:dyDescent="0.25">
      <c r="A1269" s="471"/>
      <c r="B1269" s="173"/>
      <c r="C1269" s="353"/>
      <c r="D1269" s="353"/>
      <c r="E1269" s="407"/>
      <c r="F1269" s="474"/>
      <c r="G1269" s="474"/>
      <c r="H1269" s="494"/>
      <c r="I1269" s="494"/>
    </row>
    <row r="1270" spans="1:9" s="145" customFormat="1" ht="13.8" x14ac:dyDescent="0.25">
      <c r="A1270" s="471"/>
      <c r="B1270" s="173" t="s">
        <v>364</v>
      </c>
      <c r="C1270" s="353" t="s">
        <v>8</v>
      </c>
      <c r="D1270" s="353"/>
      <c r="E1270" s="407"/>
      <c r="F1270" s="474"/>
      <c r="G1270" s="474"/>
      <c r="H1270" s="494"/>
      <c r="I1270" s="494"/>
    </row>
    <row r="1271" spans="1:9" s="145" customFormat="1" ht="5.25" customHeight="1" x14ac:dyDescent="0.25">
      <c r="A1271" s="471"/>
      <c r="B1271" s="173"/>
      <c r="C1271" s="353"/>
      <c r="D1271" s="353"/>
      <c r="E1271" s="407"/>
      <c r="F1271" s="474"/>
      <c r="G1271" s="474"/>
      <c r="H1271" s="494"/>
      <c r="I1271" s="494"/>
    </row>
    <row r="1272" spans="1:9" s="145" customFormat="1" ht="13.8" x14ac:dyDescent="0.25">
      <c r="A1272" s="471"/>
      <c r="B1272" s="173"/>
      <c r="C1272" s="833" t="s">
        <v>1132</v>
      </c>
      <c r="D1272" s="833"/>
      <c r="E1272" s="833"/>
      <c r="F1272" s="481"/>
      <c r="G1272" s="474"/>
      <c r="H1272" s="494"/>
      <c r="I1272" s="494"/>
    </row>
    <row r="1273" spans="1:9" s="145" customFormat="1" ht="13.8" x14ac:dyDescent="0.25">
      <c r="A1273" s="471"/>
      <c r="B1273" s="173"/>
      <c r="C1273" s="833"/>
      <c r="D1273" s="833"/>
      <c r="E1273" s="833"/>
      <c r="F1273" s="481"/>
      <c r="G1273" s="474"/>
      <c r="H1273" s="494"/>
      <c r="I1273" s="494"/>
    </row>
    <row r="1274" spans="1:9" s="145" customFormat="1" ht="13.8" x14ac:dyDescent="0.25">
      <c r="A1274" s="471"/>
      <c r="B1274" s="173"/>
      <c r="C1274" s="833"/>
      <c r="D1274" s="833"/>
      <c r="E1274" s="833"/>
      <c r="F1274" s="481"/>
      <c r="G1274" s="474"/>
      <c r="H1274" s="494"/>
      <c r="I1274" s="494"/>
    </row>
    <row r="1275" spans="1:9" s="145" customFormat="1" ht="13.8" x14ac:dyDescent="0.25">
      <c r="A1275" s="471"/>
      <c r="B1275" s="173"/>
      <c r="C1275" s="833"/>
      <c r="D1275" s="833"/>
      <c r="E1275" s="833"/>
      <c r="F1275" s="481"/>
      <c r="G1275" s="474"/>
      <c r="H1275" s="494"/>
      <c r="I1275" s="494"/>
    </row>
    <row r="1276" spans="1:9" s="145" customFormat="1" ht="13.8" x14ac:dyDescent="0.25">
      <c r="A1276" s="471"/>
      <c r="B1276" s="173"/>
      <c r="C1276" s="833"/>
      <c r="D1276" s="833"/>
      <c r="E1276" s="833"/>
      <c r="F1276" s="481"/>
      <c r="G1276" s="474"/>
      <c r="H1276" s="494"/>
      <c r="I1276" s="494"/>
    </row>
    <row r="1277" spans="1:9" s="145" customFormat="1" ht="13.8" x14ac:dyDescent="0.25">
      <c r="A1277" s="471"/>
      <c r="B1277" s="173"/>
      <c r="C1277" s="833"/>
      <c r="D1277" s="833"/>
      <c r="E1277" s="833"/>
      <c r="F1277" s="481"/>
      <c r="G1277" s="474"/>
      <c r="H1277" s="494"/>
      <c r="I1277" s="494"/>
    </row>
    <row r="1278" spans="1:9" s="145" customFormat="1" ht="13.8" x14ac:dyDescent="0.25">
      <c r="A1278" s="471"/>
      <c r="B1278" s="173"/>
      <c r="C1278" s="833"/>
      <c r="D1278" s="833"/>
      <c r="E1278" s="833"/>
      <c r="F1278" s="481"/>
      <c r="G1278" s="474"/>
      <c r="H1278" s="494"/>
      <c r="I1278" s="494"/>
    </row>
    <row r="1279" spans="1:9" s="145" customFormat="1" ht="13.8" x14ac:dyDescent="0.25">
      <c r="A1279" s="471"/>
      <c r="B1279" s="173"/>
      <c r="C1279" s="833"/>
      <c r="D1279" s="833"/>
      <c r="E1279" s="833"/>
      <c r="F1279" s="481"/>
      <c r="G1279" s="474"/>
      <c r="H1279" s="494"/>
      <c r="I1279" s="494"/>
    </row>
    <row r="1280" spans="1:9" s="145" customFormat="1" ht="7.5" customHeight="1" x14ac:dyDescent="0.25">
      <c r="A1280" s="471"/>
      <c r="B1280" s="173"/>
      <c r="C1280" s="833"/>
      <c r="D1280" s="833"/>
      <c r="E1280" s="833"/>
      <c r="F1280" s="481"/>
      <c r="G1280" s="474"/>
      <c r="H1280" s="494"/>
      <c r="I1280" s="494"/>
    </row>
    <row r="1281" spans="1:9" s="145" customFormat="1" ht="12" customHeight="1" x14ac:dyDescent="0.25">
      <c r="A1281" s="471"/>
      <c r="B1281" s="173"/>
      <c r="C1281" s="833"/>
      <c r="D1281" s="833"/>
      <c r="E1281" s="833"/>
      <c r="F1281" s="481"/>
      <c r="G1281" s="474"/>
      <c r="H1281" s="494"/>
      <c r="I1281" s="494"/>
    </row>
    <row r="1282" spans="1:9" s="145" customFormat="1" ht="3" customHeight="1" x14ac:dyDescent="0.25">
      <c r="A1282" s="471"/>
      <c r="B1282" s="173"/>
      <c r="C1282" s="346"/>
      <c r="D1282" s="346"/>
      <c r="E1282" s="287"/>
      <c r="F1282" s="488"/>
      <c r="G1282" s="474"/>
      <c r="H1282" s="494"/>
      <c r="I1282" s="494"/>
    </row>
    <row r="1283" spans="1:9" s="145" customFormat="1" ht="13.8" x14ac:dyDescent="0.25">
      <c r="A1283" s="471"/>
      <c r="B1283" s="173"/>
      <c r="C1283" s="843" t="s">
        <v>365</v>
      </c>
      <c r="D1283" s="833"/>
      <c r="E1283" s="833"/>
      <c r="F1283" s="488"/>
      <c r="G1283" s="474"/>
      <c r="H1283" s="494"/>
      <c r="I1283" s="494"/>
    </row>
    <row r="1284" spans="1:9" s="145" customFormat="1" ht="13.8" x14ac:dyDescent="0.25">
      <c r="A1284" s="471"/>
      <c r="B1284" s="173"/>
      <c r="C1284" s="833"/>
      <c r="D1284" s="833"/>
      <c r="E1284" s="833"/>
      <c r="F1284" s="488"/>
      <c r="G1284" s="474"/>
      <c r="H1284" s="494"/>
      <c r="I1284" s="494"/>
    </row>
    <row r="1285" spans="1:9" s="145" customFormat="1" ht="3" customHeight="1" x14ac:dyDescent="0.25">
      <c r="A1285" s="471"/>
      <c r="B1285" s="173"/>
      <c r="C1285" s="368"/>
      <c r="D1285" s="368"/>
      <c r="E1285" s="368"/>
      <c r="F1285" s="488"/>
      <c r="G1285" s="474"/>
      <c r="H1285" s="494"/>
      <c r="I1285" s="494"/>
    </row>
    <row r="1286" spans="1:9" s="145" customFormat="1" ht="13.8" x14ac:dyDescent="0.25">
      <c r="A1286" s="471"/>
      <c r="B1286" s="173"/>
      <c r="C1286" s="843" t="s">
        <v>366</v>
      </c>
      <c r="D1286" s="833"/>
      <c r="E1286" s="833"/>
      <c r="F1286" s="488"/>
      <c r="G1286" s="474"/>
      <c r="H1286" s="494"/>
      <c r="I1286" s="494"/>
    </row>
    <row r="1287" spans="1:9" s="145" customFormat="1" ht="13.8" x14ac:dyDescent="0.25">
      <c r="A1287" s="471"/>
      <c r="B1287" s="173"/>
      <c r="C1287" s="833"/>
      <c r="D1287" s="833"/>
      <c r="E1287" s="833"/>
      <c r="F1287" s="488"/>
      <c r="G1287" s="474"/>
      <c r="H1287" s="494"/>
      <c r="I1287" s="494"/>
    </row>
    <row r="1288" spans="1:9" s="145" customFormat="1" ht="2.25" customHeight="1" x14ac:dyDescent="0.25">
      <c r="A1288" s="471"/>
      <c r="B1288" s="173"/>
      <c r="C1288" s="274"/>
      <c r="D1288" s="346"/>
      <c r="E1288" s="287"/>
      <c r="F1288" s="488"/>
      <c r="G1288" s="474"/>
      <c r="H1288" s="494"/>
      <c r="I1288" s="494"/>
    </row>
    <row r="1289" spans="1:9" s="145" customFormat="1" ht="13.8" x14ac:dyDescent="0.25">
      <c r="A1289" s="471"/>
      <c r="B1289" s="173"/>
      <c r="C1289" s="843" t="s">
        <v>9</v>
      </c>
      <c r="D1289" s="843"/>
      <c r="E1289" s="844"/>
      <c r="F1289" s="488"/>
      <c r="G1289" s="474"/>
      <c r="H1289" s="494"/>
      <c r="I1289" s="494"/>
    </row>
    <row r="1290" spans="1:9" s="145" customFormat="1" ht="13.8" x14ac:dyDescent="0.25">
      <c r="A1290" s="471"/>
      <c r="B1290" s="173"/>
      <c r="C1290" s="843"/>
      <c r="D1290" s="843"/>
      <c r="E1290" s="844"/>
      <c r="F1290" s="488"/>
      <c r="G1290" s="474"/>
      <c r="H1290" s="494"/>
      <c r="I1290" s="494"/>
    </row>
    <row r="1291" spans="1:9" s="145" customFormat="1" ht="3" customHeight="1" x14ac:dyDescent="0.25">
      <c r="A1291" s="471"/>
      <c r="B1291" s="173"/>
      <c r="C1291" s="316"/>
      <c r="D1291" s="316"/>
      <c r="E1291" s="316"/>
      <c r="F1291" s="488"/>
      <c r="G1291" s="474"/>
      <c r="H1291" s="494"/>
      <c r="I1291" s="494"/>
    </row>
    <row r="1292" spans="1:9" s="145" customFormat="1" ht="13.8" x14ac:dyDescent="0.25">
      <c r="A1292" s="471"/>
      <c r="B1292" s="173"/>
      <c r="C1292" s="833" t="s">
        <v>367</v>
      </c>
      <c r="D1292" s="833"/>
      <c r="E1292" s="833"/>
      <c r="F1292" s="488"/>
      <c r="G1292" s="474"/>
      <c r="H1292" s="494"/>
      <c r="I1292" s="494"/>
    </row>
    <row r="1293" spans="1:9" s="145" customFormat="1" ht="13.8" x14ac:dyDescent="0.25">
      <c r="A1293" s="471"/>
      <c r="B1293" s="173"/>
      <c r="C1293" s="833"/>
      <c r="D1293" s="833"/>
      <c r="E1293" s="833"/>
      <c r="F1293" s="488"/>
      <c r="G1293" s="474"/>
      <c r="H1293" s="494"/>
      <c r="I1293" s="494"/>
    </row>
    <row r="1294" spans="1:9" s="145" customFormat="1" ht="3.75" customHeight="1" x14ac:dyDescent="0.25">
      <c r="A1294" s="471"/>
      <c r="B1294" s="173"/>
      <c r="C1294" s="409"/>
      <c r="D1294" s="409"/>
      <c r="E1294" s="409"/>
      <c r="F1294" s="488"/>
      <c r="G1294" s="474"/>
      <c r="H1294" s="494"/>
      <c r="I1294" s="494"/>
    </row>
    <row r="1295" spans="1:9" s="145" customFormat="1" ht="13.8" x14ac:dyDescent="0.25">
      <c r="A1295" s="471"/>
      <c r="B1295" s="173"/>
      <c r="C1295" s="850" t="s">
        <v>16</v>
      </c>
      <c r="D1295" s="833"/>
      <c r="E1295" s="834"/>
      <c r="F1295" s="488"/>
      <c r="G1295" s="474"/>
      <c r="H1295" s="494"/>
      <c r="I1295" s="494"/>
    </row>
    <row r="1296" spans="1:9" s="145" customFormat="1" ht="13.8" x14ac:dyDescent="0.25">
      <c r="A1296" s="471"/>
      <c r="B1296" s="173"/>
      <c r="C1296" s="850"/>
      <c r="D1296" s="833"/>
      <c r="E1296" s="834"/>
      <c r="F1296" s="488"/>
      <c r="G1296" s="474"/>
      <c r="H1296" s="494"/>
      <c r="I1296" s="494"/>
    </row>
    <row r="1297" spans="1:9" s="145" customFormat="1" ht="13.8" x14ac:dyDescent="0.25">
      <c r="A1297" s="471"/>
      <c r="B1297" s="173"/>
      <c r="C1297" s="833"/>
      <c r="D1297" s="833"/>
      <c r="E1297" s="834"/>
      <c r="F1297" s="488"/>
      <c r="G1297" s="474"/>
      <c r="H1297" s="494"/>
      <c r="I1297" s="494"/>
    </row>
    <row r="1298" spans="1:9" s="145" customFormat="1" ht="2.25" customHeight="1" x14ac:dyDescent="0.25">
      <c r="A1298" s="471"/>
      <c r="B1298" s="173"/>
      <c r="C1298" s="368"/>
      <c r="D1298" s="368"/>
      <c r="E1298" s="368"/>
      <c r="F1298" s="488"/>
      <c r="G1298" s="474"/>
      <c r="H1298" s="494"/>
      <c r="I1298" s="494"/>
    </row>
    <row r="1299" spans="1:9" s="145" customFormat="1" ht="13.8" x14ac:dyDescent="0.25">
      <c r="A1299" s="471"/>
      <c r="B1299" s="173"/>
      <c r="C1299" s="826" t="s">
        <v>17</v>
      </c>
      <c r="D1299" s="864"/>
      <c r="E1299" s="864"/>
      <c r="F1299" s="488"/>
      <c r="G1299" s="474"/>
      <c r="H1299" s="494"/>
      <c r="I1299" s="494"/>
    </row>
    <row r="1300" spans="1:9" s="145" customFormat="1" ht="13.8" x14ac:dyDescent="0.25">
      <c r="A1300" s="471"/>
      <c r="B1300" s="173"/>
      <c r="C1300" s="826"/>
      <c r="D1300" s="864"/>
      <c r="E1300" s="864"/>
      <c r="F1300" s="488"/>
      <c r="G1300" s="474"/>
      <c r="H1300" s="494"/>
      <c r="I1300" s="494"/>
    </row>
    <row r="1301" spans="1:9" s="145" customFormat="1" ht="75.599999999999994" customHeight="1" x14ac:dyDescent="0.25">
      <c r="A1301" s="471"/>
      <c r="B1301" s="173"/>
      <c r="C1301" s="864"/>
      <c r="D1301" s="864"/>
      <c r="E1301" s="864"/>
      <c r="F1301" s="488"/>
      <c r="G1301" s="474"/>
      <c r="H1301" s="494"/>
      <c r="I1301" s="494"/>
    </row>
    <row r="1302" spans="1:9" ht="9.75" customHeight="1" x14ac:dyDescent="0.3">
      <c r="A1302" s="207"/>
      <c r="B1302" s="218"/>
      <c r="C1302" s="192"/>
      <c r="D1302" s="192"/>
      <c r="E1302" s="331"/>
      <c r="F1302" s="208"/>
      <c r="G1302" s="210"/>
      <c r="H1302" s="121"/>
      <c r="I1302" s="121"/>
    </row>
    <row r="1303" spans="1:9" ht="20.25" customHeight="1" x14ac:dyDescent="0.3">
      <c r="A1303" s="123"/>
      <c r="B1303" s="837" t="s">
        <v>442</v>
      </c>
      <c r="C1303" s="837"/>
      <c r="D1303" s="125"/>
      <c r="E1303" s="156" t="s">
        <v>429</v>
      </c>
      <c r="F1303" s="126" t="str">
        <f>IF(SUM(F1248:F1302)=0,"",SUM(F1248:F1302))</f>
        <v/>
      </c>
      <c r="G1303" s="126" t="str">
        <f>IF(SUM(G1248:G1302)=0,"",SUM(G1248:G1302))</f>
        <v/>
      </c>
      <c r="H1303" s="121"/>
      <c r="I1303" s="121"/>
    </row>
    <row r="1304" spans="1:9" x14ac:dyDescent="0.3">
      <c r="A1304" s="209"/>
      <c r="B1304" s="160"/>
      <c r="C1304" s="206"/>
      <c r="D1304" s="206"/>
      <c r="E1304" s="161"/>
      <c r="F1304" s="210"/>
      <c r="G1304" s="210"/>
      <c r="H1304" s="121"/>
      <c r="I1304" s="121"/>
    </row>
    <row r="1305" spans="1:9" s="145" customFormat="1" ht="13.8" x14ac:dyDescent="0.25">
      <c r="A1305" s="471"/>
      <c r="B1305" s="405" t="s">
        <v>747</v>
      </c>
      <c r="C1305" s="918" t="s">
        <v>748</v>
      </c>
      <c r="D1305" s="918"/>
      <c r="E1305" s="919"/>
      <c r="F1305" s="474"/>
      <c r="G1305" s="474"/>
      <c r="H1305" s="494"/>
      <c r="I1305" s="494"/>
    </row>
    <row r="1306" spans="1:9" s="145" customFormat="1" ht="13.8" x14ac:dyDescent="0.25">
      <c r="A1306" s="471"/>
      <c r="B1306" s="173"/>
      <c r="C1306" s="403"/>
      <c r="D1306" s="403"/>
      <c r="E1306" s="386"/>
      <c r="F1306" s="474"/>
      <c r="G1306" s="474"/>
      <c r="H1306" s="494"/>
      <c r="I1306" s="494"/>
    </row>
    <row r="1307" spans="1:9" s="145" customFormat="1" ht="13.8" x14ac:dyDescent="0.25">
      <c r="A1307" s="471"/>
      <c r="B1307" s="173"/>
      <c r="C1307" s="504" t="s">
        <v>751</v>
      </c>
      <c r="D1307" s="387"/>
      <c r="E1307" s="388"/>
      <c r="F1307" s="474"/>
      <c r="G1307" s="474"/>
      <c r="H1307" s="494"/>
      <c r="I1307" s="494"/>
    </row>
    <row r="1308" spans="1:9" s="145" customFormat="1" ht="13.8" x14ac:dyDescent="0.25">
      <c r="A1308" s="471"/>
      <c r="B1308" s="173"/>
      <c r="C1308" s="387"/>
      <c r="D1308" s="387"/>
      <c r="E1308" s="388"/>
      <c r="F1308" s="474"/>
      <c r="G1308" s="474"/>
      <c r="H1308" s="494"/>
      <c r="I1308" s="494"/>
    </row>
    <row r="1309" spans="1:9" s="145" customFormat="1" ht="30" customHeight="1" x14ac:dyDescent="0.25">
      <c r="A1309" s="471"/>
      <c r="B1309" s="173" t="s">
        <v>752</v>
      </c>
      <c r="C1309" s="864" t="s">
        <v>18</v>
      </c>
      <c r="D1309" s="864"/>
      <c r="E1309" s="829"/>
      <c r="F1309" s="474"/>
      <c r="G1309" s="474"/>
      <c r="H1309" s="494"/>
      <c r="I1309" s="494"/>
    </row>
    <row r="1310" spans="1:9" s="145" customFormat="1" ht="9.75" customHeight="1" x14ac:dyDescent="0.25">
      <c r="A1310" s="471"/>
      <c r="B1310" s="173"/>
      <c r="C1310" s="387"/>
      <c r="D1310" s="387"/>
      <c r="E1310" s="388"/>
      <c r="F1310" s="474"/>
      <c r="G1310" s="474"/>
      <c r="H1310" s="494"/>
      <c r="I1310" s="494"/>
    </row>
    <row r="1311" spans="1:9" s="145" customFormat="1" ht="13.8" x14ac:dyDescent="0.25">
      <c r="A1311" s="471"/>
      <c r="B1311" s="173"/>
      <c r="C1311" s="864" t="s">
        <v>983</v>
      </c>
      <c r="D1311" s="864"/>
      <c r="E1311" s="829"/>
      <c r="F1311" s="474"/>
      <c r="G1311" s="474"/>
      <c r="H1311" s="494"/>
      <c r="I1311" s="494"/>
    </row>
    <row r="1312" spans="1:9" s="145" customFormat="1" ht="13.8" x14ac:dyDescent="0.25">
      <c r="A1312" s="471"/>
      <c r="B1312" s="173"/>
      <c r="C1312" s="864"/>
      <c r="D1312" s="864"/>
      <c r="E1312" s="864"/>
      <c r="F1312" s="474"/>
      <c r="G1312" s="474"/>
      <c r="H1312" s="494"/>
      <c r="I1312" s="494"/>
    </row>
    <row r="1313" spans="1:9" s="145" customFormat="1" ht="13.8" x14ac:dyDescent="0.25">
      <c r="A1313" s="471"/>
      <c r="B1313" s="173"/>
      <c r="C1313" s="864"/>
      <c r="D1313" s="864"/>
      <c r="E1313" s="864"/>
      <c r="F1313" s="474"/>
      <c r="G1313" s="474"/>
      <c r="H1313" s="494"/>
      <c r="I1313" s="494"/>
    </row>
    <row r="1314" spans="1:9" s="145" customFormat="1" ht="13.8" x14ac:dyDescent="0.25">
      <c r="A1314" s="471"/>
      <c r="B1314" s="173"/>
      <c r="C1314" s="864"/>
      <c r="D1314" s="864"/>
      <c r="E1314" s="864"/>
      <c r="F1314" s="474"/>
      <c r="G1314" s="474"/>
      <c r="H1314" s="494"/>
      <c r="I1314" s="494"/>
    </row>
    <row r="1315" spans="1:9" s="145" customFormat="1" ht="13.8" x14ac:dyDescent="0.25">
      <c r="A1315" s="471"/>
      <c r="B1315" s="173"/>
      <c r="C1315" s="864"/>
      <c r="D1315" s="864"/>
      <c r="E1315" s="864"/>
      <c r="F1315" s="474"/>
      <c r="G1315" s="474"/>
      <c r="H1315" s="494"/>
      <c r="I1315" s="494"/>
    </row>
    <row r="1316" spans="1:9" s="145" customFormat="1" ht="22.2" customHeight="1" x14ac:dyDescent="0.25">
      <c r="A1316" s="471"/>
      <c r="B1316" s="173"/>
      <c r="C1316" s="864"/>
      <c r="D1316" s="864"/>
      <c r="E1316" s="864"/>
      <c r="F1316" s="474"/>
      <c r="G1316" s="474"/>
      <c r="H1316" s="494"/>
      <c r="I1316" s="494"/>
    </row>
    <row r="1317" spans="1:9" s="145" customFormat="1" ht="13.8" x14ac:dyDescent="0.25">
      <c r="A1317" s="471"/>
      <c r="B1317" s="173"/>
      <c r="C1317" s="353"/>
      <c r="D1317" s="353"/>
      <c r="E1317" s="404"/>
      <c r="F1317" s="474"/>
      <c r="G1317" s="474"/>
      <c r="H1317" s="494"/>
      <c r="I1317" s="494"/>
    </row>
    <row r="1318" spans="1:9" s="145" customFormat="1" ht="13.8" x14ac:dyDescent="0.25">
      <c r="A1318" s="471"/>
      <c r="B1318" s="173" t="s">
        <v>753</v>
      </c>
      <c r="C1318" s="387" t="s">
        <v>754</v>
      </c>
      <c r="D1318" s="387"/>
      <c r="E1318" s="388"/>
      <c r="F1318" s="474"/>
      <c r="G1318" s="474"/>
      <c r="H1318" s="494"/>
      <c r="I1318" s="494"/>
    </row>
    <row r="1319" spans="1:9" s="145" customFormat="1" ht="13.8" x14ac:dyDescent="0.25">
      <c r="A1319" s="471"/>
      <c r="B1319" s="173"/>
      <c r="C1319" s="387"/>
      <c r="D1319" s="387"/>
      <c r="E1319" s="388"/>
      <c r="F1319" s="474"/>
      <c r="G1319" s="474"/>
      <c r="H1319" s="494"/>
      <c r="I1319" s="494"/>
    </row>
    <row r="1320" spans="1:9" s="145" customFormat="1" ht="13.8" x14ac:dyDescent="0.25">
      <c r="A1320" s="471"/>
      <c r="B1320" s="173"/>
      <c r="C1320" s="864" t="s">
        <v>755</v>
      </c>
      <c r="D1320" s="864"/>
      <c r="E1320" s="829"/>
      <c r="F1320" s="474"/>
      <c r="G1320" s="474"/>
      <c r="H1320" s="494"/>
      <c r="I1320" s="494"/>
    </row>
    <row r="1321" spans="1:9" s="145" customFormat="1" ht="13.8" x14ac:dyDescent="0.25">
      <c r="A1321" s="471"/>
      <c r="B1321" s="173"/>
      <c r="C1321" s="864"/>
      <c r="D1321" s="864"/>
      <c r="E1321" s="865"/>
      <c r="F1321" s="474"/>
      <c r="G1321" s="474"/>
      <c r="H1321" s="494"/>
      <c r="I1321" s="494"/>
    </row>
    <row r="1322" spans="1:9" s="145" customFormat="1" ht="13.8" x14ac:dyDescent="0.25">
      <c r="A1322" s="471"/>
      <c r="B1322" s="173"/>
      <c r="C1322" s="864"/>
      <c r="D1322" s="864"/>
      <c r="E1322" s="865"/>
      <c r="F1322" s="474"/>
      <c r="G1322" s="474"/>
      <c r="H1322" s="494"/>
      <c r="I1322" s="494"/>
    </row>
    <row r="1323" spans="1:9" s="145" customFormat="1" ht="13.8" x14ac:dyDescent="0.25">
      <c r="A1323" s="471"/>
      <c r="B1323" s="173"/>
      <c r="C1323" s="864"/>
      <c r="D1323" s="864"/>
      <c r="E1323" s="865"/>
      <c r="F1323" s="474"/>
      <c r="G1323" s="474"/>
      <c r="H1323" s="494"/>
      <c r="I1323" s="494"/>
    </row>
    <row r="1324" spans="1:9" s="145" customFormat="1" ht="13.8" x14ac:dyDescent="0.25">
      <c r="A1324" s="471"/>
      <c r="B1324" s="173"/>
      <c r="C1324" s="409"/>
      <c r="D1324" s="409"/>
      <c r="E1324" s="335"/>
      <c r="F1324" s="474"/>
      <c r="G1324" s="474"/>
      <c r="H1324" s="494"/>
      <c r="I1324" s="494"/>
    </row>
    <row r="1325" spans="1:9" s="145" customFormat="1" ht="15.75" customHeight="1" x14ac:dyDescent="0.25">
      <c r="A1325" s="471"/>
      <c r="B1325" s="405" t="s">
        <v>747</v>
      </c>
      <c r="C1325" s="918" t="s">
        <v>748</v>
      </c>
      <c r="D1325" s="918"/>
      <c r="E1325" s="919"/>
      <c r="F1325" s="474"/>
      <c r="G1325" s="474"/>
      <c r="H1325" s="494"/>
      <c r="I1325" s="494"/>
    </row>
    <row r="1326" spans="1:9" s="145" customFormat="1" ht="13.8" x14ac:dyDescent="0.25">
      <c r="A1326" s="471"/>
      <c r="B1326" s="405"/>
      <c r="C1326" s="504"/>
      <c r="D1326" s="504"/>
      <c r="E1326" s="505"/>
      <c r="F1326" s="474"/>
      <c r="G1326" s="474"/>
      <c r="H1326" s="494"/>
      <c r="I1326" s="494"/>
    </row>
    <row r="1327" spans="1:9" s="145" customFormat="1" ht="13.8" x14ac:dyDescent="0.25">
      <c r="A1327" s="471"/>
      <c r="B1327" s="173"/>
      <c r="C1327" s="504" t="s">
        <v>756</v>
      </c>
      <c r="D1327" s="387"/>
      <c r="E1327" s="388"/>
      <c r="F1327" s="474"/>
      <c r="G1327" s="474"/>
      <c r="H1327" s="494"/>
      <c r="I1327" s="494"/>
    </row>
    <row r="1328" spans="1:9" s="145" customFormat="1" ht="13.8" x14ac:dyDescent="0.25">
      <c r="A1328" s="471"/>
      <c r="B1328" s="173"/>
      <c r="C1328" s="387"/>
      <c r="D1328" s="387"/>
      <c r="E1328" s="388"/>
      <c r="F1328" s="474"/>
      <c r="G1328" s="474"/>
      <c r="H1328" s="494"/>
      <c r="I1328" s="494"/>
    </row>
    <row r="1329" spans="1:9" s="145" customFormat="1" ht="13.8" x14ac:dyDescent="0.25">
      <c r="A1329" s="471"/>
      <c r="B1329" s="173" t="s">
        <v>757</v>
      </c>
      <c r="C1329" s="387" t="s">
        <v>758</v>
      </c>
      <c r="D1329" s="387"/>
      <c r="E1329" s="388"/>
      <c r="F1329" s="474"/>
      <c r="G1329" s="474"/>
      <c r="H1329" s="494"/>
      <c r="I1329" s="494"/>
    </row>
    <row r="1330" spans="1:9" s="145" customFormat="1" ht="13.8" x14ac:dyDescent="0.25">
      <c r="A1330" s="471"/>
      <c r="B1330" s="144"/>
      <c r="C1330" s="387"/>
      <c r="D1330" s="387"/>
      <c r="E1330" s="388"/>
      <c r="F1330" s="474"/>
      <c r="G1330" s="474"/>
      <c r="H1330" s="494"/>
      <c r="I1330" s="494"/>
    </row>
    <row r="1331" spans="1:9" s="145" customFormat="1" ht="15.75" customHeight="1" x14ac:dyDescent="0.25">
      <c r="A1331" s="471"/>
      <c r="B1331" s="144"/>
      <c r="C1331" s="864" t="s">
        <v>759</v>
      </c>
      <c r="D1331" s="864"/>
      <c r="E1331" s="829"/>
      <c r="F1331" s="474"/>
      <c r="G1331" s="474"/>
      <c r="H1331" s="494"/>
      <c r="I1331" s="494"/>
    </row>
    <row r="1332" spans="1:9" s="145" customFormat="1" ht="13.8" x14ac:dyDescent="0.25">
      <c r="A1332" s="471"/>
      <c r="B1332" s="173"/>
      <c r="C1332" s="864"/>
      <c r="D1332" s="864"/>
      <c r="E1332" s="864"/>
      <c r="F1332" s="474"/>
      <c r="G1332" s="474"/>
      <c r="H1332" s="494"/>
      <c r="I1332" s="494"/>
    </row>
    <row r="1333" spans="1:9" s="145" customFormat="1" ht="13.8" x14ac:dyDescent="0.25">
      <c r="A1333" s="471"/>
      <c r="B1333" s="173"/>
      <c r="C1333" s="864"/>
      <c r="D1333" s="864"/>
      <c r="E1333" s="864"/>
      <c r="F1333" s="474"/>
      <c r="G1333" s="474"/>
      <c r="H1333" s="494"/>
      <c r="I1333" s="494"/>
    </row>
    <row r="1334" spans="1:9" s="145" customFormat="1" ht="13.8" x14ac:dyDescent="0.25">
      <c r="A1334" s="471"/>
      <c r="B1334" s="173"/>
      <c r="C1334" s="864"/>
      <c r="D1334" s="864"/>
      <c r="E1334" s="864"/>
      <c r="F1334" s="474"/>
      <c r="G1334" s="474"/>
      <c r="H1334" s="494"/>
      <c r="I1334" s="494"/>
    </row>
    <row r="1335" spans="1:9" s="145" customFormat="1" ht="13.8" x14ac:dyDescent="0.25">
      <c r="A1335" s="471"/>
      <c r="B1335" s="173"/>
      <c r="C1335" s="387"/>
      <c r="D1335" s="387"/>
      <c r="E1335" s="388"/>
      <c r="F1335" s="474"/>
      <c r="G1335" s="474"/>
      <c r="H1335" s="494"/>
      <c r="I1335" s="494"/>
    </row>
    <row r="1336" spans="1:9" s="145" customFormat="1" ht="13.8" x14ac:dyDescent="0.25">
      <c r="A1336" s="471"/>
      <c r="B1336" s="173" t="s">
        <v>760</v>
      </c>
      <c r="C1336" s="387" t="s">
        <v>761</v>
      </c>
      <c r="D1336" s="387"/>
      <c r="E1336" s="388"/>
      <c r="F1336" s="474"/>
      <c r="G1336" s="474"/>
      <c r="H1336" s="494"/>
      <c r="I1336" s="494"/>
    </row>
    <row r="1337" spans="1:9" s="145" customFormat="1" ht="9.75" customHeight="1" x14ac:dyDescent="0.25">
      <c r="A1337" s="471"/>
      <c r="B1337" s="144"/>
      <c r="C1337" s="387"/>
      <c r="D1337" s="387"/>
      <c r="E1337" s="388"/>
      <c r="F1337" s="474"/>
      <c r="G1337" s="474"/>
      <c r="H1337" s="494"/>
      <c r="I1337" s="494"/>
    </row>
    <row r="1338" spans="1:9" s="145" customFormat="1" ht="15.75" customHeight="1" x14ac:dyDescent="0.25">
      <c r="A1338" s="471"/>
      <c r="B1338" s="144"/>
      <c r="C1338" s="864" t="s">
        <v>984</v>
      </c>
      <c r="D1338" s="864"/>
      <c r="E1338" s="829"/>
      <c r="F1338" s="474"/>
      <c r="G1338" s="474"/>
      <c r="H1338" s="494"/>
      <c r="I1338" s="494"/>
    </row>
    <row r="1339" spans="1:9" s="145" customFormat="1" ht="13.8" x14ac:dyDescent="0.25">
      <c r="A1339" s="471"/>
      <c r="B1339" s="144"/>
      <c r="C1339" s="864"/>
      <c r="D1339" s="864"/>
      <c r="E1339" s="864"/>
      <c r="F1339" s="474"/>
      <c r="G1339" s="474"/>
      <c r="H1339" s="494"/>
      <c r="I1339" s="494"/>
    </row>
    <row r="1340" spans="1:9" s="145" customFormat="1" ht="6.75" customHeight="1" x14ac:dyDescent="0.25">
      <c r="A1340" s="471"/>
      <c r="B1340" s="144"/>
      <c r="C1340" s="387"/>
      <c r="D1340" s="387"/>
      <c r="E1340" s="388"/>
      <c r="F1340" s="474"/>
      <c r="G1340" s="474"/>
      <c r="H1340" s="494"/>
      <c r="I1340" s="494"/>
    </row>
    <row r="1341" spans="1:9" s="145" customFormat="1" ht="15.75" customHeight="1" x14ac:dyDescent="0.25">
      <c r="A1341" s="471"/>
      <c r="B1341" s="144"/>
      <c r="C1341" s="864" t="s">
        <v>762</v>
      </c>
      <c r="D1341" s="864"/>
      <c r="E1341" s="829"/>
      <c r="F1341" s="474"/>
      <c r="G1341" s="474"/>
      <c r="H1341" s="494"/>
      <c r="I1341" s="494"/>
    </row>
    <row r="1342" spans="1:9" s="145" customFormat="1" ht="13.8" x14ac:dyDescent="0.25">
      <c r="A1342" s="471"/>
      <c r="B1342" s="173"/>
      <c r="C1342" s="864"/>
      <c r="D1342" s="864"/>
      <c r="E1342" s="864"/>
      <c r="F1342" s="474"/>
      <c r="G1342" s="474"/>
      <c r="H1342" s="494"/>
      <c r="I1342" s="494"/>
    </row>
    <row r="1343" spans="1:9" s="145" customFormat="1" ht="13.8" x14ac:dyDescent="0.25">
      <c r="A1343" s="471"/>
      <c r="B1343" s="173"/>
      <c r="C1343" s="353"/>
      <c r="D1343" s="353"/>
      <c r="E1343" s="404"/>
      <c r="F1343" s="474"/>
      <c r="G1343" s="474"/>
      <c r="H1343" s="494"/>
      <c r="I1343" s="494"/>
    </row>
    <row r="1344" spans="1:9" s="145" customFormat="1" ht="13.8" x14ac:dyDescent="0.25">
      <c r="A1344" s="471"/>
      <c r="B1344" s="173" t="s">
        <v>763</v>
      </c>
      <c r="C1344" s="387" t="s">
        <v>764</v>
      </c>
      <c r="D1344" s="387"/>
      <c r="E1344" s="388"/>
      <c r="F1344" s="474"/>
      <c r="G1344" s="474"/>
      <c r="H1344" s="494"/>
      <c r="I1344" s="494"/>
    </row>
    <row r="1345" spans="1:9" s="145" customFormat="1" ht="7.5" customHeight="1" x14ac:dyDescent="0.25">
      <c r="A1345" s="471"/>
      <c r="B1345" s="144"/>
      <c r="C1345" s="387"/>
      <c r="D1345" s="387"/>
      <c r="E1345" s="388"/>
      <c r="F1345" s="474"/>
      <c r="G1345" s="474"/>
      <c r="H1345" s="494"/>
      <c r="I1345" s="494"/>
    </row>
    <row r="1346" spans="1:9" s="145" customFormat="1" ht="15.75" customHeight="1" x14ac:dyDescent="0.25">
      <c r="A1346" s="471"/>
      <c r="B1346" s="144"/>
      <c r="C1346" s="864" t="s">
        <v>368</v>
      </c>
      <c r="D1346" s="864"/>
      <c r="E1346" s="864"/>
      <c r="F1346" s="474"/>
      <c r="G1346" s="474"/>
      <c r="H1346" s="494"/>
      <c r="I1346" s="494"/>
    </row>
    <row r="1347" spans="1:9" s="145" customFormat="1" ht="15.75" customHeight="1" x14ac:dyDescent="0.25">
      <c r="A1347" s="471"/>
      <c r="B1347" s="173"/>
      <c r="C1347" s="864"/>
      <c r="D1347" s="864"/>
      <c r="E1347" s="864"/>
      <c r="F1347" s="474"/>
      <c r="G1347" s="474"/>
      <c r="H1347" s="494"/>
      <c r="I1347" s="494"/>
    </row>
    <row r="1348" spans="1:9" s="145" customFormat="1" ht="73.8" customHeight="1" x14ac:dyDescent="0.25">
      <c r="A1348" s="471"/>
      <c r="B1348" s="173"/>
      <c r="C1348" s="455"/>
      <c r="D1348" s="455"/>
      <c r="E1348" s="349"/>
      <c r="F1348" s="474"/>
      <c r="G1348" s="474"/>
      <c r="H1348" s="494"/>
      <c r="I1348" s="494"/>
    </row>
    <row r="1349" spans="1:9" x14ac:dyDescent="0.3">
      <c r="A1349" s="207"/>
      <c r="B1349" s="162"/>
      <c r="C1349" s="533"/>
      <c r="D1349" s="648"/>
      <c r="E1349" s="539"/>
      <c r="F1349" s="208"/>
      <c r="G1349" s="210"/>
      <c r="H1349" s="121"/>
      <c r="I1349" s="121"/>
    </row>
    <row r="1350" spans="1:9" ht="20.25" customHeight="1" x14ac:dyDescent="0.3">
      <c r="A1350" s="123"/>
      <c r="B1350" s="837" t="s">
        <v>442</v>
      </c>
      <c r="C1350" s="837"/>
      <c r="D1350" s="125"/>
      <c r="E1350" s="156" t="s">
        <v>429</v>
      </c>
      <c r="F1350" s="126" t="str">
        <f>IF(SUM(F1304:F1349)=0,"",SUM(F1304:F1349))</f>
        <v/>
      </c>
      <c r="G1350" s="126" t="str">
        <f>IF(SUM(G1304:G1349)=0,"",SUM(G1304:G1349))</f>
        <v/>
      </c>
      <c r="H1350" s="121"/>
      <c r="I1350" s="121"/>
    </row>
    <row r="1351" spans="1:9" x14ac:dyDescent="0.3">
      <c r="A1351" s="209"/>
      <c r="B1351" s="148"/>
      <c r="C1351" s="152"/>
      <c r="D1351" s="152"/>
      <c r="E1351" s="161"/>
      <c r="F1351" s="210"/>
      <c r="G1351" s="210"/>
      <c r="H1351" s="121"/>
      <c r="I1351" s="121"/>
    </row>
    <row r="1352" spans="1:9" s="145" customFormat="1" ht="13.8" x14ac:dyDescent="0.25">
      <c r="A1352" s="471"/>
      <c r="B1352" s="173" t="s">
        <v>369</v>
      </c>
      <c r="C1352" s="387" t="s">
        <v>765</v>
      </c>
      <c r="D1352" s="506"/>
      <c r="E1352" s="362"/>
      <c r="F1352" s="488"/>
      <c r="G1352" s="474"/>
      <c r="H1352" s="494"/>
      <c r="I1352" s="494"/>
    </row>
    <row r="1353" spans="1:9" s="145" customFormat="1" ht="13.8" x14ac:dyDescent="0.25">
      <c r="A1353" s="471"/>
      <c r="B1353" s="173"/>
      <c r="C1353" s="506"/>
      <c r="D1353" s="506"/>
      <c r="E1353" s="362"/>
      <c r="F1353" s="488"/>
      <c r="G1353" s="474"/>
      <c r="H1353" s="494"/>
      <c r="I1353" s="494"/>
    </row>
    <row r="1354" spans="1:9" s="145" customFormat="1" ht="13.8" x14ac:dyDescent="0.25">
      <c r="A1354" s="471"/>
      <c r="B1354" s="173"/>
      <c r="C1354" s="864" t="s">
        <v>370</v>
      </c>
      <c r="D1354" s="864"/>
      <c r="E1354" s="864"/>
      <c r="F1354" s="488"/>
      <c r="G1354" s="474"/>
      <c r="H1354" s="494"/>
      <c r="I1354" s="494"/>
    </row>
    <row r="1355" spans="1:9" s="145" customFormat="1" ht="13.8" x14ac:dyDescent="0.25">
      <c r="A1355" s="471"/>
      <c r="B1355" s="173"/>
      <c r="C1355" s="864"/>
      <c r="D1355" s="864"/>
      <c r="E1355" s="864"/>
      <c r="F1355" s="488"/>
      <c r="G1355" s="474"/>
      <c r="H1355" s="494"/>
      <c r="I1355" s="494"/>
    </row>
    <row r="1356" spans="1:9" s="145" customFormat="1" ht="22.2" customHeight="1" x14ac:dyDescent="0.25">
      <c r="A1356" s="471"/>
      <c r="B1356" s="173"/>
      <c r="C1356" s="864"/>
      <c r="D1356" s="864"/>
      <c r="E1356" s="864"/>
      <c r="F1356" s="488"/>
      <c r="G1356" s="474"/>
      <c r="H1356" s="494"/>
      <c r="I1356" s="494"/>
    </row>
    <row r="1357" spans="1:9" s="145" customFormat="1" ht="13.8" x14ac:dyDescent="0.25">
      <c r="A1357" s="471"/>
      <c r="B1357" s="173"/>
      <c r="C1357" s="387"/>
      <c r="D1357" s="387"/>
      <c r="E1357" s="388"/>
      <c r="F1357" s="417"/>
      <c r="G1357" s="474"/>
      <c r="H1357" s="494"/>
      <c r="I1357" s="494"/>
    </row>
    <row r="1358" spans="1:9" s="145" customFormat="1" ht="13.8" x14ac:dyDescent="0.25">
      <c r="A1358" s="471"/>
      <c r="B1358" s="173" t="s">
        <v>371</v>
      </c>
      <c r="C1358" s="864" t="s">
        <v>372</v>
      </c>
      <c r="D1358" s="864"/>
      <c r="E1358" s="864"/>
      <c r="F1358" s="417"/>
      <c r="G1358" s="474"/>
      <c r="H1358" s="494"/>
      <c r="I1358" s="494"/>
    </row>
    <row r="1359" spans="1:9" s="145" customFormat="1" ht="13.8" x14ac:dyDescent="0.25">
      <c r="A1359" s="471"/>
      <c r="B1359" s="173"/>
      <c r="C1359" s="387"/>
      <c r="D1359" s="387"/>
      <c r="E1359" s="388"/>
      <c r="F1359" s="417"/>
      <c r="G1359" s="474"/>
      <c r="H1359" s="494"/>
      <c r="I1359" s="494"/>
    </row>
    <row r="1360" spans="1:9" s="145" customFormat="1" ht="13.8" x14ac:dyDescent="0.25">
      <c r="A1360" s="471"/>
      <c r="B1360" s="173"/>
      <c r="C1360" s="864" t="s">
        <v>766</v>
      </c>
      <c r="D1360" s="864"/>
      <c r="E1360" s="829"/>
      <c r="F1360" s="417"/>
      <c r="G1360" s="474"/>
      <c r="H1360" s="494"/>
      <c r="I1360" s="494"/>
    </row>
    <row r="1361" spans="1:9" s="145" customFormat="1" ht="13.8" x14ac:dyDescent="0.25">
      <c r="A1361" s="471"/>
      <c r="B1361" s="173"/>
      <c r="C1361" s="864"/>
      <c r="D1361" s="864"/>
      <c r="E1361" s="864"/>
      <c r="F1361" s="417"/>
      <c r="G1361" s="474"/>
      <c r="H1361" s="494"/>
      <c r="I1361" s="494"/>
    </row>
    <row r="1362" spans="1:9" s="145" customFormat="1" ht="17.399999999999999" customHeight="1" x14ac:dyDescent="0.25">
      <c r="A1362" s="471"/>
      <c r="B1362" s="173"/>
      <c r="C1362" s="864"/>
      <c r="D1362" s="864"/>
      <c r="E1362" s="864"/>
      <c r="F1362" s="417"/>
      <c r="G1362" s="474"/>
      <c r="H1362" s="494"/>
      <c r="I1362" s="494"/>
    </row>
    <row r="1363" spans="1:9" s="145" customFormat="1" ht="13.8" x14ac:dyDescent="0.25">
      <c r="A1363" s="471"/>
      <c r="B1363" s="173"/>
      <c r="C1363" s="387"/>
      <c r="D1363" s="387"/>
      <c r="E1363" s="388"/>
      <c r="F1363" s="417"/>
      <c r="G1363" s="474"/>
      <c r="H1363" s="494"/>
      <c r="I1363" s="494"/>
    </row>
    <row r="1364" spans="1:9" s="145" customFormat="1" ht="13.8" x14ac:dyDescent="0.25">
      <c r="A1364" s="471"/>
      <c r="B1364" s="173"/>
      <c r="C1364" s="828" t="s">
        <v>767</v>
      </c>
      <c r="D1364" s="828"/>
      <c r="E1364" s="829"/>
      <c r="F1364" s="417"/>
      <c r="G1364" s="474"/>
      <c r="H1364" s="494"/>
      <c r="I1364" s="494"/>
    </row>
    <row r="1365" spans="1:9" s="145" customFormat="1" ht="13.8" x14ac:dyDescent="0.25">
      <c r="A1365" s="471"/>
      <c r="B1365" s="173"/>
      <c r="C1365" s="864"/>
      <c r="D1365" s="864"/>
      <c r="E1365" s="864"/>
      <c r="F1365" s="417"/>
      <c r="G1365" s="474"/>
      <c r="H1365" s="494"/>
      <c r="I1365" s="494"/>
    </row>
    <row r="1366" spans="1:9" s="145" customFormat="1" ht="13.8" x14ac:dyDescent="0.25">
      <c r="A1366" s="471"/>
      <c r="B1366" s="173"/>
      <c r="C1366" s="387"/>
      <c r="D1366" s="387"/>
      <c r="E1366" s="388"/>
      <c r="F1366" s="417"/>
      <c r="G1366" s="474"/>
      <c r="H1366" s="494"/>
      <c r="I1366" s="494"/>
    </row>
    <row r="1367" spans="1:9" s="145" customFormat="1" ht="13.8" x14ac:dyDescent="0.25">
      <c r="A1367" s="471"/>
      <c r="B1367" s="173"/>
      <c r="C1367" s="828" t="s">
        <v>768</v>
      </c>
      <c r="D1367" s="828"/>
      <c r="E1367" s="829"/>
      <c r="F1367" s="417"/>
      <c r="G1367" s="474"/>
      <c r="H1367" s="494"/>
      <c r="I1367" s="494"/>
    </row>
    <row r="1368" spans="1:9" s="145" customFormat="1" ht="13.8" x14ac:dyDescent="0.25">
      <c r="A1368" s="471"/>
      <c r="B1368" s="173"/>
      <c r="C1368" s="864"/>
      <c r="D1368" s="864"/>
      <c r="E1368" s="864"/>
      <c r="F1368" s="417"/>
      <c r="G1368" s="474"/>
      <c r="H1368" s="494"/>
      <c r="I1368" s="494"/>
    </row>
    <row r="1369" spans="1:9" s="145" customFormat="1" ht="13.8" x14ac:dyDescent="0.25">
      <c r="A1369" s="471"/>
      <c r="B1369" s="173"/>
      <c r="C1369" s="864"/>
      <c r="D1369" s="864"/>
      <c r="E1369" s="864"/>
      <c r="F1369" s="417"/>
      <c r="G1369" s="474"/>
      <c r="H1369" s="494"/>
      <c r="I1369" s="494"/>
    </row>
    <row r="1370" spans="1:9" s="145" customFormat="1" ht="13.8" x14ac:dyDescent="0.25">
      <c r="A1370" s="471"/>
      <c r="B1370" s="173"/>
      <c r="C1370" s="864"/>
      <c r="D1370" s="864"/>
      <c r="E1370" s="864"/>
      <c r="F1370" s="417"/>
      <c r="G1370" s="474"/>
      <c r="H1370" s="494"/>
      <c r="I1370" s="494"/>
    </row>
    <row r="1371" spans="1:9" s="145" customFormat="1" ht="13.8" x14ac:dyDescent="0.25">
      <c r="A1371" s="471"/>
      <c r="B1371" s="173"/>
      <c r="C1371" s="864"/>
      <c r="D1371" s="864"/>
      <c r="E1371" s="864"/>
      <c r="F1371" s="417"/>
      <c r="G1371" s="474"/>
      <c r="H1371" s="494"/>
      <c r="I1371" s="494"/>
    </row>
    <row r="1372" spans="1:9" s="145" customFormat="1" ht="13.8" x14ac:dyDescent="0.25">
      <c r="A1372" s="471"/>
      <c r="B1372" s="173"/>
      <c r="C1372" s="455"/>
      <c r="D1372" s="455"/>
      <c r="E1372" s="455"/>
      <c r="F1372" s="417"/>
      <c r="G1372" s="474"/>
      <c r="H1372" s="494"/>
      <c r="I1372" s="494"/>
    </row>
    <row r="1373" spans="1:9" s="145" customFormat="1" ht="13.8" x14ac:dyDescent="0.25">
      <c r="A1373" s="471"/>
      <c r="B1373" s="173" t="s">
        <v>985</v>
      </c>
      <c r="C1373" s="409" t="s">
        <v>986</v>
      </c>
      <c r="D1373" s="455"/>
      <c r="E1373" s="455"/>
      <c r="F1373" s="417"/>
      <c r="G1373" s="474"/>
      <c r="H1373" s="494"/>
      <c r="I1373" s="494"/>
    </row>
    <row r="1374" spans="1:9" s="145" customFormat="1" ht="13.8" x14ac:dyDescent="0.25">
      <c r="A1374" s="471"/>
      <c r="B1374" s="173"/>
      <c r="C1374" s="455"/>
      <c r="D1374" s="455"/>
      <c r="E1374" s="455"/>
      <c r="F1374" s="417"/>
      <c r="G1374" s="474"/>
      <c r="H1374" s="494"/>
      <c r="I1374" s="494"/>
    </row>
    <row r="1375" spans="1:9" s="145" customFormat="1" ht="13.8" x14ac:dyDescent="0.25">
      <c r="A1375" s="471"/>
      <c r="B1375" s="173"/>
      <c r="C1375" s="864" t="s">
        <v>987</v>
      </c>
      <c r="D1375" s="864"/>
      <c r="E1375" s="864"/>
      <c r="F1375" s="417"/>
      <c r="G1375" s="474"/>
      <c r="H1375" s="494"/>
      <c r="I1375" s="494"/>
    </row>
    <row r="1376" spans="1:9" s="145" customFormat="1" ht="13.8" x14ac:dyDescent="0.25">
      <c r="A1376" s="471"/>
      <c r="B1376" s="173"/>
      <c r="C1376" s="864"/>
      <c r="D1376" s="864"/>
      <c r="E1376" s="864"/>
      <c r="F1376" s="417"/>
      <c r="G1376" s="474"/>
      <c r="H1376" s="494"/>
      <c r="I1376" s="494"/>
    </row>
    <row r="1377" spans="1:9" s="145" customFormat="1" ht="13.8" x14ac:dyDescent="0.25">
      <c r="A1377" s="471"/>
      <c r="B1377" s="173"/>
      <c r="C1377" s="864"/>
      <c r="D1377" s="864"/>
      <c r="E1377" s="864"/>
      <c r="F1377" s="417"/>
      <c r="G1377" s="474"/>
      <c r="H1377" s="494"/>
      <c r="I1377" s="494"/>
    </row>
    <row r="1378" spans="1:9" s="145" customFormat="1" ht="19.8" customHeight="1" x14ac:dyDescent="0.25">
      <c r="A1378" s="471"/>
      <c r="B1378" s="173"/>
      <c r="C1378" s="864"/>
      <c r="D1378" s="864"/>
      <c r="E1378" s="864"/>
      <c r="F1378" s="417"/>
      <c r="G1378" s="474"/>
      <c r="H1378" s="494"/>
      <c r="I1378" s="494"/>
    </row>
    <row r="1379" spans="1:9" s="145" customFormat="1" ht="13.8" x14ac:dyDescent="0.25">
      <c r="A1379" s="471"/>
      <c r="B1379" s="173"/>
      <c r="C1379" s="455"/>
      <c r="D1379" s="455"/>
      <c r="E1379" s="455"/>
      <c r="F1379" s="417"/>
      <c r="G1379" s="474"/>
      <c r="H1379" s="494"/>
      <c r="I1379" s="494"/>
    </row>
    <row r="1380" spans="1:9" s="145" customFormat="1" ht="13.8" x14ac:dyDescent="0.25">
      <c r="A1380" s="471"/>
      <c r="B1380" s="173" t="s">
        <v>769</v>
      </c>
      <c r="C1380" s="387" t="s">
        <v>770</v>
      </c>
      <c r="D1380" s="387"/>
      <c r="E1380" s="388"/>
      <c r="F1380" s="417"/>
      <c r="G1380" s="474"/>
      <c r="H1380" s="494"/>
      <c r="I1380" s="494"/>
    </row>
    <row r="1381" spans="1:9" s="145" customFormat="1" ht="13.8" x14ac:dyDescent="0.25">
      <c r="A1381" s="471"/>
      <c r="B1381" s="173"/>
      <c r="C1381" s="387"/>
      <c r="D1381" s="387"/>
      <c r="E1381" s="388"/>
      <c r="F1381" s="417"/>
      <c r="G1381" s="474"/>
      <c r="H1381" s="494"/>
      <c r="I1381" s="494"/>
    </row>
    <row r="1382" spans="1:9" s="145" customFormat="1" ht="13.8" x14ac:dyDescent="0.25">
      <c r="A1382" s="471"/>
      <c r="B1382" s="173"/>
      <c r="C1382" s="864" t="s">
        <v>771</v>
      </c>
      <c r="D1382" s="864"/>
      <c r="E1382" s="829"/>
      <c r="F1382" s="417"/>
      <c r="G1382" s="474"/>
      <c r="H1382" s="494"/>
      <c r="I1382" s="494"/>
    </row>
    <row r="1383" spans="1:9" s="145" customFormat="1" ht="13.8" x14ac:dyDescent="0.25">
      <c r="A1383" s="471"/>
      <c r="B1383" s="173"/>
      <c r="C1383" s="864"/>
      <c r="D1383" s="864"/>
      <c r="E1383" s="829"/>
      <c r="F1383" s="417"/>
      <c r="G1383" s="474"/>
      <c r="H1383" s="494"/>
      <c r="I1383" s="494"/>
    </row>
    <row r="1384" spans="1:9" s="145" customFormat="1" ht="8.25" customHeight="1" x14ac:dyDescent="0.25">
      <c r="A1384" s="471"/>
      <c r="B1384" s="173"/>
      <c r="C1384" s="387"/>
      <c r="D1384" s="387"/>
      <c r="E1384" s="388"/>
      <c r="F1384" s="417"/>
      <c r="G1384" s="474"/>
      <c r="H1384" s="494"/>
      <c r="I1384" s="494"/>
    </row>
    <row r="1385" spans="1:9" s="145" customFormat="1" ht="13.8" x14ac:dyDescent="0.25">
      <c r="A1385" s="471"/>
      <c r="B1385" s="173"/>
      <c r="C1385" s="864" t="s">
        <v>988</v>
      </c>
      <c r="D1385" s="864"/>
      <c r="E1385" s="829"/>
      <c r="F1385" s="417"/>
      <c r="G1385" s="474"/>
      <c r="H1385" s="494"/>
      <c r="I1385" s="494"/>
    </row>
    <row r="1386" spans="1:9" s="145" customFormat="1" ht="13.8" x14ac:dyDescent="0.25">
      <c r="A1386" s="471"/>
      <c r="B1386" s="173"/>
      <c r="C1386" s="864"/>
      <c r="D1386" s="864"/>
      <c r="E1386" s="829"/>
      <c r="F1386" s="417"/>
      <c r="G1386" s="474"/>
      <c r="H1386" s="494"/>
      <c r="I1386" s="494"/>
    </row>
    <row r="1387" spans="1:9" s="145" customFormat="1" ht="7.5" customHeight="1" x14ac:dyDescent="0.25">
      <c r="A1387" s="471"/>
      <c r="B1387" s="173"/>
      <c r="C1387" s="387"/>
      <c r="D1387" s="387"/>
      <c r="E1387" s="388"/>
      <c r="F1387" s="417"/>
      <c r="G1387" s="474"/>
      <c r="H1387" s="494"/>
      <c r="I1387" s="494"/>
    </row>
    <row r="1388" spans="1:9" s="145" customFormat="1" ht="13.8" x14ac:dyDescent="0.25">
      <c r="A1388" s="471"/>
      <c r="B1388" s="173"/>
      <c r="C1388" s="864" t="s">
        <v>989</v>
      </c>
      <c r="D1388" s="864"/>
      <c r="E1388" s="829"/>
      <c r="F1388" s="417"/>
      <c r="G1388" s="474"/>
      <c r="H1388" s="494"/>
      <c r="I1388" s="494"/>
    </row>
    <row r="1389" spans="1:9" s="145" customFormat="1" ht="6" customHeight="1" x14ac:dyDescent="0.25">
      <c r="A1389" s="471"/>
      <c r="B1389" s="173"/>
      <c r="C1389" s="387"/>
      <c r="D1389" s="387"/>
      <c r="E1389" s="387"/>
      <c r="F1389" s="417"/>
      <c r="G1389" s="474"/>
      <c r="H1389" s="494"/>
      <c r="I1389" s="494"/>
    </row>
    <row r="1390" spans="1:9" s="145" customFormat="1" ht="13.8" x14ac:dyDescent="0.25">
      <c r="A1390" s="471"/>
      <c r="B1390" s="173"/>
      <c r="C1390" s="864" t="s">
        <v>993</v>
      </c>
      <c r="D1390" s="864"/>
      <c r="E1390" s="829"/>
      <c r="F1390" s="417"/>
      <c r="G1390" s="474"/>
      <c r="H1390" s="494"/>
      <c r="I1390" s="494"/>
    </row>
    <row r="1391" spans="1:9" s="145" customFormat="1" ht="13.8" x14ac:dyDescent="0.25">
      <c r="A1391" s="471"/>
      <c r="B1391" s="173"/>
      <c r="C1391" s="864"/>
      <c r="D1391" s="864"/>
      <c r="E1391" s="829"/>
      <c r="F1391" s="417"/>
      <c r="G1391" s="474"/>
      <c r="H1391" s="494"/>
      <c r="I1391" s="494"/>
    </row>
    <row r="1392" spans="1:9" s="145" customFormat="1" ht="6" customHeight="1" x14ac:dyDescent="0.25">
      <c r="A1392" s="471"/>
      <c r="B1392" s="173"/>
      <c r="C1392" s="455"/>
      <c r="D1392" s="455"/>
      <c r="E1392" s="455"/>
      <c r="F1392" s="417"/>
      <c r="G1392" s="474"/>
      <c r="H1392" s="494"/>
      <c r="I1392" s="494"/>
    </row>
    <row r="1393" spans="1:9" s="145" customFormat="1" ht="13.8" x14ac:dyDescent="0.25">
      <c r="A1393" s="471"/>
      <c r="B1393" s="173"/>
      <c r="C1393" s="455" t="s">
        <v>990</v>
      </c>
      <c r="D1393" s="455"/>
      <c r="E1393" s="455"/>
      <c r="F1393" s="417"/>
      <c r="G1393" s="474"/>
      <c r="H1393" s="494"/>
      <c r="I1393" s="494"/>
    </row>
    <row r="1394" spans="1:9" s="145" customFormat="1" ht="5.25" customHeight="1" x14ac:dyDescent="0.25">
      <c r="A1394" s="471"/>
      <c r="B1394" s="173"/>
      <c r="C1394" s="455"/>
      <c r="D1394" s="455"/>
      <c r="E1394" s="455"/>
      <c r="F1394" s="417"/>
      <c r="G1394" s="474"/>
      <c r="H1394" s="494"/>
      <c r="I1394" s="494"/>
    </row>
    <row r="1395" spans="1:9" s="145" customFormat="1" ht="13.8" x14ac:dyDescent="0.25">
      <c r="A1395" s="471"/>
      <c r="B1395" s="173"/>
      <c r="C1395" s="455" t="s">
        <v>991</v>
      </c>
      <c r="D1395" s="455"/>
      <c r="E1395" s="455"/>
      <c r="F1395" s="417"/>
      <c r="G1395" s="474"/>
      <c r="H1395" s="494"/>
      <c r="I1395" s="494"/>
    </row>
    <row r="1396" spans="1:9" s="145" customFormat="1" ht="3" customHeight="1" x14ac:dyDescent="0.25">
      <c r="A1396" s="471"/>
      <c r="B1396" s="173"/>
      <c r="C1396" s="455"/>
      <c r="D1396" s="455"/>
      <c r="E1396" s="455"/>
      <c r="F1396" s="417"/>
      <c r="G1396" s="474"/>
      <c r="H1396" s="494"/>
      <c r="I1396" s="494"/>
    </row>
    <row r="1397" spans="1:9" s="145" customFormat="1" ht="13.8" x14ac:dyDescent="0.25">
      <c r="A1397" s="471"/>
      <c r="B1397" s="173"/>
      <c r="C1397" s="864" t="s">
        <v>992</v>
      </c>
      <c r="D1397" s="864"/>
      <c r="E1397" s="864"/>
      <c r="F1397" s="417"/>
      <c r="G1397" s="474"/>
      <c r="H1397" s="494"/>
      <c r="I1397" s="494"/>
    </row>
    <row r="1398" spans="1:9" s="145" customFormat="1" ht="13.8" x14ac:dyDescent="0.25">
      <c r="A1398" s="471"/>
      <c r="B1398" s="173"/>
      <c r="C1398" s="864"/>
      <c r="D1398" s="864"/>
      <c r="E1398" s="864"/>
      <c r="F1398" s="417"/>
      <c r="G1398" s="474"/>
      <c r="H1398" s="494"/>
      <c r="I1398" s="494"/>
    </row>
    <row r="1399" spans="1:9" ht="13.5" customHeight="1" x14ac:dyDescent="0.3">
      <c r="A1399" s="207"/>
      <c r="B1399" s="162"/>
      <c r="C1399" s="180"/>
      <c r="D1399" s="180"/>
      <c r="E1399" s="180"/>
      <c r="F1399" s="255"/>
      <c r="G1399" s="208"/>
      <c r="H1399" s="121"/>
      <c r="I1399" s="121"/>
    </row>
    <row r="1400" spans="1:9" ht="20.25" customHeight="1" x14ac:dyDescent="0.3">
      <c r="A1400" s="123"/>
      <c r="B1400" s="837" t="s">
        <v>442</v>
      </c>
      <c r="C1400" s="837"/>
      <c r="D1400" s="125"/>
      <c r="E1400" s="156" t="s">
        <v>429</v>
      </c>
      <c r="F1400" s="126" t="str">
        <f>IF(SUM(F1352:F1399)=0,"",SUM(F1352:F1399))</f>
        <v/>
      </c>
      <c r="G1400" s="126" t="str">
        <f>IF(SUM(G1352:G1399)=0,"",SUM(G1352:G1399))</f>
        <v/>
      </c>
      <c r="H1400" s="121"/>
      <c r="I1400" s="121"/>
    </row>
    <row r="1401" spans="1:9" ht="12" customHeight="1" x14ac:dyDescent="0.3">
      <c r="A1401" s="211"/>
      <c r="B1401" s="189"/>
      <c r="C1401" s="216"/>
      <c r="D1401" s="216"/>
      <c r="E1401" s="217"/>
      <c r="F1401" s="254"/>
      <c r="G1401" s="212"/>
      <c r="H1401" s="121"/>
      <c r="I1401" s="121"/>
    </row>
    <row r="1402" spans="1:9" s="145" customFormat="1" ht="13.8" x14ac:dyDescent="0.25">
      <c r="A1402" s="471"/>
      <c r="B1402" s="405" t="s">
        <v>772</v>
      </c>
      <c r="C1402" s="910" t="s">
        <v>773</v>
      </c>
      <c r="D1402" s="859"/>
      <c r="E1402" s="860"/>
      <c r="F1402" s="417"/>
      <c r="G1402" s="474"/>
      <c r="H1402" s="494"/>
      <c r="I1402" s="494"/>
    </row>
    <row r="1403" spans="1:9" s="145" customFormat="1" ht="13.8" x14ac:dyDescent="0.25">
      <c r="A1403" s="471"/>
      <c r="B1403" s="405"/>
      <c r="C1403" s="863"/>
      <c r="D1403" s="863"/>
      <c r="E1403" s="863"/>
      <c r="F1403" s="417"/>
      <c r="G1403" s="474"/>
      <c r="H1403" s="494"/>
      <c r="I1403" s="494"/>
    </row>
    <row r="1404" spans="1:9" s="145" customFormat="1" ht="13.8" x14ac:dyDescent="0.25">
      <c r="A1404" s="471"/>
      <c r="B1404" s="173"/>
      <c r="C1404" s="387"/>
      <c r="D1404" s="387"/>
      <c r="E1404" s="388"/>
      <c r="F1404" s="417"/>
      <c r="G1404" s="474"/>
      <c r="H1404" s="494"/>
      <c r="I1404" s="494"/>
    </row>
    <row r="1405" spans="1:9" s="145" customFormat="1" ht="13.8" x14ac:dyDescent="0.25">
      <c r="A1405" s="471"/>
      <c r="B1405" s="173" t="s">
        <v>373</v>
      </c>
      <c r="C1405" s="403" t="s">
        <v>774</v>
      </c>
      <c r="D1405" s="387"/>
      <c r="E1405" s="388"/>
      <c r="F1405" s="417"/>
      <c r="G1405" s="474"/>
      <c r="H1405" s="494"/>
      <c r="I1405" s="494"/>
    </row>
    <row r="1406" spans="1:9" s="145" customFormat="1" ht="8.25" customHeight="1" x14ac:dyDescent="0.25">
      <c r="A1406" s="471"/>
      <c r="B1406" s="173"/>
      <c r="C1406" s="387"/>
      <c r="D1406" s="387"/>
      <c r="E1406" s="388"/>
      <c r="F1406" s="417"/>
      <c r="G1406" s="474"/>
      <c r="H1406" s="494"/>
      <c r="I1406" s="494"/>
    </row>
    <row r="1407" spans="1:9" s="145" customFormat="1" ht="13.8" x14ac:dyDescent="0.25">
      <c r="A1407" s="471"/>
      <c r="B1407" s="173"/>
      <c r="C1407" s="859" t="s">
        <v>775</v>
      </c>
      <c r="D1407" s="859"/>
      <c r="E1407" s="860"/>
      <c r="F1407" s="417"/>
      <c r="G1407" s="474"/>
      <c r="H1407" s="494"/>
      <c r="I1407" s="494"/>
    </row>
    <row r="1408" spans="1:9" s="145" customFormat="1" ht="13.8" x14ac:dyDescent="0.25">
      <c r="A1408" s="471"/>
      <c r="B1408" s="173"/>
      <c r="C1408" s="863"/>
      <c r="D1408" s="863"/>
      <c r="E1408" s="863"/>
      <c r="F1408" s="417"/>
      <c r="G1408" s="474"/>
      <c r="H1408" s="494"/>
      <c r="I1408" s="494"/>
    </row>
    <row r="1409" spans="1:9" s="145" customFormat="1" ht="13.8" x14ac:dyDescent="0.25">
      <c r="A1409" s="471"/>
      <c r="B1409" s="173"/>
      <c r="C1409" s="863"/>
      <c r="D1409" s="863"/>
      <c r="E1409" s="863"/>
      <c r="F1409" s="417"/>
      <c r="G1409" s="474"/>
      <c r="H1409" s="494"/>
      <c r="I1409" s="494"/>
    </row>
    <row r="1410" spans="1:9" s="145" customFormat="1" ht="13.8" x14ac:dyDescent="0.25">
      <c r="A1410" s="471"/>
      <c r="B1410" s="173"/>
      <c r="C1410" s="863"/>
      <c r="D1410" s="863"/>
      <c r="E1410" s="863"/>
      <c r="F1410" s="417"/>
      <c r="G1410" s="474"/>
      <c r="H1410" s="494"/>
      <c r="I1410" s="494"/>
    </row>
    <row r="1411" spans="1:9" s="145" customFormat="1" ht="13.8" x14ac:dyDescent="0.25">
      <c r="A1411" s="471"/>
      <c r="B1411" s="173"/>
      <c r="C1411" s="863"/>
      <c r="D1411" s="863"/>
      <c r="E1411" s="863"/>
      <c r="F1411" s="417"/>
      <c r="G1411" s="474"/>
      <c r="H1411" s="494"/>
      <c r="I1411" s="494"/>
    </row>
    <row r="1412" spans="1:9" s="145" customFormat="1" ht="23.4" customHeight="1" x14ac:dyDescent="0.25">
      <c r="A1412" s="471"/>
      <c r="B1412" s="173"/>
      <c r="C1412" s="863"/>
      <c r="D1412" s="863"/>
      <c r="E1412" s="863"/>
      <c r="F1412" s="417"/>
      <c r="G1412" s="474"/>
      <c r="H1412" s="494"/>
      <c r="I1412" s="494"/>
    </row>
    <row r="1413" spans="1:9" s="145" customFormat="1" ht="8.25" customHeight="1" x14ac:dyDescent="0.25">
      <c r="A1413" s="471"/>
      <c r="B1413" s="173"/>
      <c r="C1413" s="353"/>
      <c r="D1413" s="353"/>
      <c r="E1413" s="404"/>
      <c r="F1413" s="417"/>
      <c r="G1413" s="474"/>
      <c r="H1413" s="494"/>
      <c r="I1413" s="494"/>
    </row>
    <row r="1414" spans="1:9" s="145" customFormat="1" ht="13.8" x14ac:dyDescent="0.25">
      <c r="A1414" s="471"/>
      <c r="B1414" s="173"/>
      <c r="C1414" s="833" t="s">
        <v>776</v>
      </c>
      <c r="D1414" s="833"/>
      <c r="E1414" s="829"/>
      <c r="F1414" s="417"/>
      <c r="G1414" s="474"/>
      <c r="H1414" s="494"/>
      <c r="I1414" s="494"/>
    </row>
    <row r="1415" spans="1:9" s="145" customFormat="1" ht="13.8" x14ac:dyDescent="0.25">
      <c r="A1415" s="471"/>
      <c r="B1415" s="173"/>
      <c r="C1415" s="833"/>
      <c r="D1415" s="833"/>
      <c r="E1415" s="833"/>
      <c r="F1415" s="417"/>
      <c r="G1415" s="474"/>
      <c r="H1415" s="494"/>
      <c r="I1415" s="494"/>
    </row>
    <row r="1416" spans="1:9" s="145" customFormat="1" ht="13.8" x14ac:dyDescent="0.25">
      <c r="A1416" s="471"/>
      <c r="B1416" s="173"/>
      <c r="C1416" s="833"/>
      <c r="D1416" s="833"/>
      <c r="E1416" s="833"/>
      <c r="F1416" s="417"/>
      <c r="G1416" s="474"/>
      <c r="H1416" s="494"/>
      <c r="I1416" s="494"/>
    </row>
    <row r="1417" spans="1:9" s="145" customFormat="1" ht="13.8" x14ac:dyDescent="0.25">
      <c r="A1417" s="471"/>
      <c r="B1417" s="173"/>
      <c r="C1417" s="833"/>
      <c r="D1417" s="833"/>
      <c r="E1417" s="833"/>
      <c r="F1417" s="417"/>
      <c r="G1417" s="474"/>
      <c r="H1417" s="494"/>
      <c r="I1417" s="494"/>
    </row>
    <row r="1418" spans="1:9" s="145" customFormat="1" ht="12" customHeight="1" x14ac:dyDescent="0.25">
      <c r="A1418" s="471"/>
      <c r="B1418" s="173"/>
      <c r="C1418" s="353"/>
      <c r="D1418" s="353"/>
      <c r="E1418" s="404"/>
      <c r="F1418" s="417"/>
      <c r="G1418" s="474"/>
      <c r="H1418" s="494"/>
      <c r="I1418" s="494"/>
    </row>
    <row r="1419" spans="1:9" s="145" customFormat="1" ht="13.8" x14ac:dyDescent="0.25">
      <c r="A1419" s="471"/>
      <c r="B1419" s="173"/>
      <c r="C1419" s="403" t="s">
        <v>777</v>
      </c>
      <c r="D1419" s="387"/>
      <c r="E1419" s="388"/>
      <c r="F1419" s="417"/>
      <c r="G1419" s="474"/>
      <c r="H1419" s="494"/>
      <c r="I1419" s="494"/>
    </row>
    <row r="1420" spans="1:9" s="145" customFormat="1" ht="6" customHeight="1" x14ac:dyDescent="0.25">
      <c r="A1420" s="471"/>
      <c r="B1420" s="173"/>
      <c r="C1420" s="403"/>
      <c r="D1420" s="387"/>
      <c r="E1420" s="388"/>
      <c r="F1420" s="417"/>
      <c r="G1420" s="474"/>
      <c r="H1420" s="494"/>
      <c r="I1420" s="494"/>
    </row>
    <row r="1421" spans="1:9" s="145" customFormat="1" ht="13.8" x14ac:dyDescent="0.25">
      <c r="A1421" s="471"/>
      <c r="B1421" s="173"/>
      <c r="C1421" s="921" t="s">
        <v>778</v>
      </c>
      <c r="D1421" s="921"/>
      <c r="E1421" s="922"/>
      <c r="F1421" s="417"/>
      <c r="G1421" s="474"/>
      <c r="H1421" s="494"/>
      <c r="I1421" s="494"/>
    </row>
    <row r="1422" spans="1:9" s="145" customFormat="1" ht="9.75" customHeight="1" x14ac:dyDescent="0.25">
      <c r="A1422" s="471"/>
      <c r="B1422" s="173"/>
      <c r="C1422" s="459"/>
      <c r="D1422" s="453"/>
      <c r="E1422" s="467"/>
      <c r="F1422" s="417"/>
      <c r="G1422" s="474"/>
      <c r="H1422" s="494"/>
      <c r="I1422" s="494"/>
    </row>
    <row r="1423" spans="1:9" s="145" customFormat="1" ht="13.8" x14ac:dyDescent="0.25">
      <c r="A1423" s="471"/>
      <c r="B1423" s="173"/>
      <c r="C1423" s="861" t="s">
        <v>779</v>
      </c>
      <c r="D1423" s="861"/>
      <c r="E1423" s="862"/>
      <c r="F1423" s="417"/>
      <c r="G1423" s="474"/>
      <c r="H1423" s="494"/>
      <c r="I1423" s="494"/>
    </row>
    <row r="1424" spans="1:9" s="145" customFormat="1" ht="13.8" x14ac:dyDescent="0.25">
      <c r="A1424" s="471"/>
      <c r="B1424" s="173"/>
      <c r="C1424" s="848"/>
      <c r="D1424" s="848"/>
      <c r="E1424" s="849"/>
      <c r="F1424" s="417"/>
      <c r="G1424" s="474"/>
      <c r="H1424" s="494"/>
      <c r="I1424" s="494"/>
    </row>
    <row r="1425" spans="1:9" s="145" customFormat="1" ht="8.25" customHeight="1" x14ac:dyDescent="0.25">
      <c r="A1425" s="471"/>
      <c r="B1425" s="173"/>
      <c r="F1425" s="417"/>
      <c r="G1425" s="474"/>
      <c r="H1425" s="494"/>
      <c r="I1425" s="494"/>
    </row>
    <row r="1426" spans="1:9" s="145" customFormat="1" ht="13.8" x14ac:dyDescent="0.25">
      <c r="A1426" s="471"/>
      <c r="B1426" s="173"/>
      <c r="C1426" s="861" t="s">
        <v>780</v>
      </c>
      <c r="D1426" s="861"/>
      <c r="E1426" s="862"/>
      <c r="F1426" s="417"/>
      <c r="G1426" s="474"/>
      <c r="H1426" s="494"/>
      <c r="I1426" s="494"/>
    </row>
    <row r="1427" spans="1:9" s="145" customFormat="1" ht="13.8" x14ac:dyDescent="0.25">
      <c r="A1427" s="471"/>
      <c r="B1427" s="173"/>
      <c r="C1427" s="848"/>
      <c r="D1427" s="848"/>
      <c r="E1427" s="849"/>
      <c r="F1427" s="417"/>
      <c r="G1427" s="474"/>
      <c r="H1427" s="494"/>
      <c r="I1427" s="494"/>
    </row>
    <row r="1428" spans="1:9" s="145" customFormat="1" ht="9" customHeight="1" x14ac:dyDescent="0.25">
      <c r="A1428" s="471"/>
      <c r="B1428" s="173"/>
      <c r="F1428" s="417"/>
      <c r="G1428" s="474"/>
      <c r="H1428" s="494"/>
      <c r="I1428" s="494"/>
    </row>
    <row r="1429" spans="1:9" s="145" customFormat="1" ht="13.8" x14ac:dyDescent="0.25">
      <c r="A1429" s="471"/>
      <c r="B1429" s="173"/>
      <c r="C1429" s="861" t="s">
        <v>994</v>
      </c>
      <c r="D1429" s="861"/>
      <c r="E1429" s="862"/>
      <c r="F1429" s="417"/>
      <c r="G1429" s="474"/>
      <c r="H1429" s="494"/>
      <c r="I1429" s="494"/>
    </row>
    <row r="1430" spans="1:9" s="145" customFormat="1" ht="13.8" x14ac:dyDescent="0.25">
      <c r="A1430" s="471"/>
      <c r="B1430" s="173"/>
      <c r="C1430" s="861"/>
      <c r="D1430" s="861"/>
      <c r="E1430" s="862"/>
      <c r="F1430" s="417"/>
      <c r="G1430" s="474"/>
      <c r="H1430" s="494"/>
      <c r="I1430" s="494"/>
    </row>
    <row r="1431" spans="1:9" s="145" customFormat="1" ht="6" customHeight="1" x14ac:dyDescent="0.25">
      <c r="A1431" s="471"/>
      <c r="B1431" s="173"/>
      <c r="C1431" s="459"/>
      <c r="D1431" s="453"/>
      <c r="E1431" s="453"/>
      <c r="F1431" s="417"/>
      <c r="G1431" s="474"/>
      <c r="H1431" s="494"/>
      <c r="I1431" s="494"/>
    </row>
    <row r="1432" spans="1:9" s="145" customFormat="1" ht="13.8" x14ac:dyDescent="0.25">
      <c r="A1432" s="471"/>
      <c r="B1432" s="173"/>
      <c r="C1432" s="861" t="s">
        <v>781</v>
      </c>
      <c r="D1432" s="847"/>
      <c r="E1432" s="853"/>
      <c r="F1432" s="417"/>
      <c r="G1432" s="474"/>
      <c r="H1432" s="494"/>
      <c r="I1432" s="494"/>
    </row>
    <row r="1433" spans="1:9" s="145" customFormat="1" ht="13.8" x14ac:dyDescent="0.25">
      <c r="A1433" s="471"/>
      <c r="B1433" s="173"/>
      <c r="C1433" s="848"/>
      <c r="D1433" s="848"/>
      <c r="E1433" s="849"/>
      <c r="F1433" s="417"/>
      <c r="G1433" s="474"/>
      <c r="H1433" s="494"/>
      <c r="I1433" s="494"/>
    </row>
    <row r="1434" spans="1:9" s="145" customFormat="1" ht="13.8" x14ac:dyDescent="0.25">
      <c r="A1434" s="471"/>
      <c r="B1434" s="173"/>
      <c r="C1434" s="848"/>
      <c r="D1434" s="848"/>
      <c r="E1434" s="849"/>
      <c r="F1434" s="417"/>
      <c r="G1434" s="474"/>
      <c r="H1434" s="494"/>
      <c r="I1434" s="494"/>
    </row>
    <row r="1435" spans="1:9" s="145" customFormat="1" ht="13.8" x14ac:dyDescent="0.25">
      <c r="A1435" s="471"/>
      <c r="B1435" s="173"/>
      <c r="C1435" s="848"/>
      <c r="D1435" s="848"/>
      <c r="E1435" s="849"/>
      <c r="F1435" s="417"/>
      <c r="G1435" s="474"/>
      <c r="H1435" s="494"/>
      <c r="I1435" s="494"/>
    </row>
    <row r="1436" spans="1:9" s="145" customFormat="1" ht="13.8" hidden="1" x14ac:dyDescent="0.25">
      <c r="A1436" s="471"/>
      <c r="B1436" s="173"/>
      <c r="C1436" s="848"/>
      <c r="D1436" s="848"/>
      <c r="E1436" s="849"/>
      <c r="F1436" s="417"/>
      <c r="G1436" s="474"/>
      <c r="H1436" s="494"/>
      <c r="I1436" s="494"/>
    </row>
    <row r="1437" spans="1:9" s="145" customFormat="1" ht="9" customHeight="1" x14ac:dyDescent="0.25">
      <c r="A1437" s="471"/>
      <c r="B1437" s="173"/>
      <c r="E1437" s="388"/>
      <c r="F1437" s="417"/>
      <c r="G1437" s="474"/>
      <c r="H1437" s="494"/>
      <c r="I1437" s="494"/>
    </row>
    <row r="1438" spans="1:9" s="145" customFormat="1" ht="13.8" x14ac:dyDescent="0.25">
      <c r="A1438" s="471"/>
      <c r="B1438" s="173"/>
      <c r="C1438" s="861" t="s">
        <v>782</v>
      </c>
      <c r="D1438" s="847"/>
      <c r="E1438" s="853"/>
      <c r="F1438" s="417"/>
      <c r="G1438" s="474"/>
      <c r="H1438" s="494"/>
      <c r="I1438" s="494"/>
    </row>
    <row r="1439" spans="1:9" s="145" customFormat="1" ht="13.8" x14ac:dyDescent="0.25">
      <c r="A1439" s="471"/>
      <c r="B1439" s="173"/>
      <c r="C1439" s="848"/>
      <c r="D1439" s="848"/>
      <c r="E1439" s="849"/>
      <c r="F1439" s="417"/>
      <c r="G1439" s="474"/>
      <c r="H1439" s="494"/>
      <c r="I1439" s="494"/>
    </row>
    <row r="1440" spans="1:9" s="145" customFormat="1" ht="8.25" customHeight="1" x14ac:dyDescent="0.25">
      <c r="A1440" s="471"/>
      <c r="B1440" s="173"/>
      <c r="C1440" s="403"/>
      <c r="E1440" s="388"/>
      <c r="F1440" s="417"/>
      <c r="G1440" s="474"/>
      <c r="H1440" s="494"/>
      <c r="I1440" s="494"/>
    </row>
    <row r="1441" spans="1:9" s="145" customFormat="1" ht="13.8" x14ac:dyDescent="0.25">
      <c r="A1441" s="471"/>
      <c r="B1441" s="173"/>
      <c r="C1441" s="861" t="s">
        <v>783</v>
      </c>
      <c r="D1441" s="848"/>
      <c r="E1441" s="849"/>
      <c r="F1441" s="417"/>
      <c r="G1441" s="474"/>
      <c r="H1441" s="494"/>
      <c r="I1441" s="494"/>
    </row>
    <row r="1442" spans="1:9" s="145" customFormat="1" ht="8.25" customHeight="1" x14ac:dyDescent="0.25">
      <c r="A1442" s="471"/>
      <c r="B1442" s="173"/>
      <c r="C1442" s="354"/>
      <c r="D1442" s="354"/>
      <c r="E1442" s="454"/>
      <c r="F1442" s="417"/>
      <c r="G1442" s="474"/>
      <c r="H1442" s="494"/>
      <c r="I1442" s="494"/>
    </row>
    <row r="1443" spans="1:9" s="145" customFormat="1" ht="13.8" x14ac:dyDescent="0.25">
      <c r="A1443" s="471"/>
      <c r="B1443" s="173"/>
      <c r="C1443" s="861" t="s">
        <v>19</v>
      </c>
      <c r="D1443" s="847"/>
      <c r="E1443" s="853"/>
      <c r="F1443" s="417"/>
      <c r="G1443" s="474"/>
      <c r="H1443" s="494"/>
      <c r="I1443" s="494"/>
    </row>
    <row r="1444" spans="1:9" s="145" customFormat="1" ht="13.8" x14ac:dyDescent="0.25">
      <c r="A1444" s="471"/>
      <c r="B1444" s="173"/>
      <c r="C1444" s="848"/>
      <c r="D1444" s="848"/>
      <c r="E1444" s="849"/>
      <c r="F1444" s="417"/>
      <c r="G1444" s="474"/>
      <c r="H1444" s="494"/>
      <c r="I1444" s="494"/>
    </row>
    <row r="1445" spans="1:9" s="145" customFormat="1" ht="9" customHeight="1" x14ac:dyDescent="0.25">
      <c r="A1445" s="471"/>
      <c r="B1445" s="173"/>
      <c r="E1445" s="388"/>
      <c r="F1445" s="417"/>
      <c r="G1445" s="474"/>
      <c r="H1445" s="494"/>
      <c r="I1445" s="494"/>
    </row>
    <row r="1446" spans="1:9" s="145" customFormat="1" ht="13.8" x14ac:dyDescent="0.25">
      <c r="A1446" s="471"/>
      <c r="B1446" s="173"/>
      <c r="C1446" s="459" t="s">
        <v>785</v>
      </c>
      <c r="F1446" s="417"/>
      <c r="G1446" s="474"/>
      <c r="H1446" s="494"/>
      <c r="I1446" s="494"/>
    </row>
    <row r="1447" spans="1:9" s="145" customFormat="1" ht="5.25" customHeight="1" x14ac:dyDescent="0.25">
      <c r="A1447" s="471"/>
      <c r="B1447" s="173"/>
      <c r="C1447" s="459"/>
      <c r="E1447" s="388"/>
      <c r="F1447" s="417"/>
      <c r="G1447" s="474"/>
      <c r="H1447" s="494"/>
      <c r="I1447" s="494"/>
    </row>
    <row r="1448" spans="1:9" s="145" customFormat="1" ht="13.8" x14ac:dyDescent="0.25">
      <c r="A1448" s="471"/>
      <c r="B1448" s="173"/>
      <c r="C1448" s="459" t="s">
        <v>786</v>
      </c>
      <c r="E1448" s="388"/>
      <c r="F1448" s="417"/>
      <c r="G1448" s="474"/>
      <c r="H1448" s="494"/>
      <c r="I1448" s="494"/>
    </row>
    <row r="1449" spans="1:9" s="145" customFormat="1" ht="13.8" x14ac:dyDescent="0.25">
      <c r="A1449" s="471"/>
      <c r="B1449" s="173"/>
      <c r="C1449" s="459"/>
      <c r="E1449" s="388"/>
      <c r="F1449" s="417"/>
      <c r="G1449" s="474"/>
      <c r="H1449" s="494"/>
      <c r="I1449" s="494"/>
    </row>
    <row r="1450" spans="1:9" s="145" customFormat="1" ht="9.75" customHeight="1" x14ac:dyDescent="0.25">
      <c r="A1450" s="471"/>
      <c r="B1450" s="173"/>
      <c r="C1450" s="459"/>
      <c r="E1450" s="388"/>
      <c r="F1450" s="417"/>
      <c r="G1450" s="474"/>
      <c r="H1450" s="494"/>
      <c r="I1450" s="494"/>
    </row>
    <row r="1451" spans="1:9" s="145" customFormat="1" ht="13.8" x14ac:dyDescent="0.25">
      <c r="A1451" s="471"/>
      <c r="B1451" s="173"/>
      <c r="C1451" s="459"/>
      <c r="E1451" s="388"/>
      <c r="F1451" s="417"/>
      <c r="G1451" s="474"/>
      <c r="H1451" s="494"/>
      <c r="I1451" s="494"/>
    </row>
    <row r="1452" spans="1:9" s="145" customFormat="1" ht="13.8" x14ac:dyDescent="0.25">
      <c r="A1452" s="471"/>
      <c r="B1452" s="173"/>
      <c r="C1452" s="459"/>
      <c r="E1452" s="388"/>
      <c r="F1452" s="417"/>
      <c r="G1452" s="474"/>
      <c r="H1452" s="494"/>
      <c r="I1452" s="494"/>
    </row>
    <row r="1453" spans="1:9" x14ac:dyDescent="0.3">
      <c r="A1453" s="207"/>
      <c r="B1453" s="162"/>
      <c r="C1453" s="256"/>
      <c r="D1453" s="163"/>
      <c r="E1453" s="215"/>
      <c r="F1453" s="255"/>
      <c r="G1453" s="210"/>
      <c r="H1453" s="121"/>
      <c r="I1453" s="121"/>
    </row>
    <row r="1454" spans="1:9" ht="20.25" customHeight="1" x14ac:dyDescent="0.3">
      <c r="A1454" s="123"/>
      <c r="B1454" s="837" t="s">
        <v>442</v>
      </c>
      <c r="C1454" s="837"/>
      <c r="D1454" s="125"/>
      <c r="E1454" s="156" t="s">
        <v>429</v>
      </c>
      <c r="F1454" s="126" t="str">
        <f>IF(SUM(F1402:F1453)=0,"",SUM(F1402:F1453))</f>
        <v/>
      </c>
      <c r="G1454" s="126" t="str">
        <f>IF(SUM(G1402:G1453)=0,"",SUM(G1402:G1453))</f>
        <v/>
      </c>
      <c r="H1454" s="121"/>
      <c r="I1454" s="121"/>
    </row>
    <row r="1455" spans="1:9" x14ac:dyDescent="0.3">
      <c r="A1455" s="211"/>
      <c r="B1455" s="189"/>
      <c r="C1455" s="216"/>
      <c r="D1455" s="216"/>
      <c r="E1455" s="217"/>
      <c r="F1455" s="254"/>
      <c r="G1455" s="212"/>
      <c r="H1455" s="121"/>
      <c r="I1455" s="121"/>
    </row>
    <row r="1456" spans="1:9" s="145" customFormat="1" ht="13.8" x14ac:dyDescent="0.25">
      <c r="A1456" s="471"/>
      <c r="B1456" s="405" t="s">
        <v>772</v>
      </c>
      <c r="C1456" s="910" t="s">
        <v>773</v>
      </c>
      <c r="D1456" s="859"/>
      <c r="E1456" s="860"/>
      <c r="F1456" s="417"/>
      <c r="G1456" s="474"/>
      <c r="H1456" s="494"/>
      <c r="I1456" s="494"/>
    </row>
    <row r="1457" spans="1:9" s="145" customFormat="1" ht="13.8" x14ac:dyDescent="0.25">
      <c r="A1457" s="471"/>
      <c r="B1457" s="405"/>
      <c r="C1457" s="863"/>
      <c r="D1457" s="863"/>
      <c r="E1457" s="863"/>
      <c r="F1457" s="417"/>
      <c r="G1457" s="474"/>
      <c r="H1457" s="494"/>
      <c r="I1457" s="494"/>
    </row>
    <row r="1458" spans="1:9" s="145" customFormat="1" ht="6.75" customHeight="1" x14ac:dyDescent="0.25">
      <c r="A1458" s="471"/>
      <c r="B1458" s="405"/>
      <c r="C1458" s="495"/>
      <c r="D1458" s="353"/>
      <c r="E1458" s="404"/>
      <c r="F1458" s="417"/>
      <c r="G1458" s="474"/>
      <c r="H1458" s="494"/>
      <c r="I1458" s="494"/>
    </row>
    <row r="1459" spans="1:9" s="145" customFormat="1" ht="13.8" x14ac:dyDescent="0.25">
      <c r="A1459" s="471"/>
      <c r="B1459" s="173" t="s">
        <v>374</v>
      </c>
      <c r="C1459" s="403" t="s">
        <v>788</v>
      </c>
      <c r="D1459" s="353"/>
      <c r="E1459" s="404"/>
      <c r="F1459" s="417"/>
      <c r="G1459" s="474"/>
      <c r="H1459" s="494"/>
      <c r="I1459" s="494"/>
    </row>
    <row r="1460" spans="1:9" s="145" customFormat="1" ht="6.75" customHeight="1" x14ac:dyDescent="0.25">
      <c r="A1460" s="471"/>
      <c r="B1460" s="405"/>
      <c r="C1460" s="495"/>
      <c r="D1460" s="353"/>
      <c r="E1460" s="404"/>
      <c r="F1460" s="417"/>
      <c r="G1460" s="474"/>
      <c r="H1460" s="494"/>
      <c r="I1460" s="494"/>
    </row>
    <row r="1461" spans="1:9" s="145" customFormat="1" ht="13.8" x14ac:dyDescent="0.25">
      <c r="A1461" s="471"/>
      <c r="B1461" s="405"/>
      <c r="C1461" s="864" t="s">
        <v>789</v>
      </c>
      <c r="D1461" s="864"/>
      <c r="E1461" s="829"/>
      <c r="F1461" s="417"/>
      <c r="G1461" s="474"/>
      <c r="H1461" s="494"/>
      <c r="I1461" s="494"/>
    </row>
    <row r="1462" spans="1:9" s="145" customFormat="1" ht="13.8" x14ac:dyDescent="0.25">
      <c r="A1462" s="471"/>
      <c r="B1462" s="405"/>
      <c r="C1462" s="864"/>
      <c r="D1462" s="864"/>
      <c r="E1462" s="865"/>
      <c r="F1462" s="417"/>
      <c r="G1462" s="474"/>
      <c r="H1462" s="494"/>
      <c r="I1462" s="494"/>
    </row>
    <row r="1463" spans="1:9" s="145" customFormat="1" ht="13.8" x14ac:dyDescent="0.25">
      <c r="A1463" s="471"/>
      <c r="B1463" s="405"/>
      <c r="C1463" s="864"/>
      <c r="D1463" s="864"/>
      <c r="E1463" s="865"/>
      <c r="F1463" s="417"/>
      <c r="G1463" s="474"/>
      <c r="H1463" s="494"/>
      <c r="I1463" s="494"/>
    </row>
    <row r="1464" spans="1:9" s="145" customFormat="1" ht="13.8" x14ac:dyDescent="0.25">
      <c r="A1464" s="471"/>
      <c r="B1464" s="405"/>
      <c r="C1464" s="864"/>
      <c r="D1464" s="864"/>
      <c r="E1464" s="865"/>
      <c r="F1464" s="417"/>
      <c r="G1464" s="474"/>
      <c r="H1464" s="494"/>
      <c r="I1464" s="494"/>
    </row>
    <row r="1465" spans="1:9" s="145" customFormat="1" ht="13.8" x14ac:dyDescent="0.25">
      <c r="A1465" s="471"/>
      <c r="B1465" s="405"/>
      <c r="C1465" s="864"/>
      <c r="D1465" s="864"/>
      <c r="E1465" s="865"/>
      <c r="F1465" s="417"/>
      <c r="G1465" s="474"/>
      <c r="H1465" s="494"/>
      <c r="I1465" s="494"/>
    </row>
    <row r="1466" spans="1:9" s="145" customFormat="1" ht="5.25" customHeight="1" x14ac:dyDescent="0.25">
      <c r="A1466" s="471"/>
      <c r="B1466" s="405"/>
      <c r="C1466" s="495"/>
      <c r="D1466" s="353"/>
      <c r="E1466" s="404"/>
      <c r="F1466" s="417"/>
      <c r="G1466" s="474"/>
      <c r="H1466" s="494"/>
      <c r="I1466" s="494"/>
    </row>
    <row r="1467" spans="1:9" s="145" customFormat="1" ht="13.8" x14ac:dyDescent="0.25">
      <c r="A1467" s="471"/>
      <c r="B1467" s="405"/>
      <c r="C1467" s="864" t="s">
        <v>995</v>
      </c>
      <c r="D1467" s="864"/>
      <c r="E1467" s="829"/>
      <c r="F1467" s="417"/>
      <c r="G1467" s="474"/>
      <c r="H1467" s="494"/>
      <c r="I1467" s="494"/>
    </row>
    <row r="1468" spans="1:9" s="145" customFormat="1" ht="13.8" x14ac:dyDescent="0.25">
      <c r="A1468" s="471"/>
      <c r="B1468" s="405"/>
      <c r="C1468" s="864"/>
      <c r="D1468" s="864"/>
      <c r="E1468" s="864"/>
      <c r="F1468" s="417"/>
      <c r="G1468" s="474"/>
      <c r="H1468" s="494"/>
      <c r="I1468" s="494"/>
    </row>
    <row r="1469" spans="1:9" s="145" customFormat="1" ht="13.8" x14ac:dyDescent="0.25">
      <c r="A1469" s="471"/>
      <c r="B1469" s="405"/>
      <c r="C1469" s="864"/>
      <c r="D1469" s="864"/>
      <c r="E1469" s="864"/>
      <c r="F1469" s="417"/>
      <c r="G1469" s="474"/>
      <c r="H1469" s="494"/>
      <c r="I1469" s="494"/>
    </row>
    <row r="1470" spans="1:9" s="145" customFormat="1" ht="9" customHeight="1" x14ac:dyDescent="0.25">
      <c r="A1470" s="471"/>
      <c r="B1470" s="405"/>
      <c r="C1470" s="387"/>
      <c r="D1470" s="387"/>
      <c r="E1470" s="388"/>
      <c r="F1470" s="417"/>
      <c r="G1470" s="474"/>
      <c r="H1470" s="494"/>
      <c r="I1470" s="494"/>
    </row>
    <row r="1471" spans="1:9" s="145" customFormat="1" ht="13.8" x14ac:dyDescent="0.25">
      <c r="A1471" s="471"/>
      <c r="B1471" s="405"/>
      <c r="C1471" s="864" t="s">
        <v>790</v>
      </c>
      <c r="D1471" s="864"/>
      <c r="E1471" s="829"/>
      <c r="F1471" s="417"/>
      <c r="G1471" s="474"/>
      <c r="H1471" s="494"/>
      <c r="I1471" s="494"/>
    </row>
    <row r="1472" spans="1:9" s="145" customFormat="1" ht="13.8" x14ac:dyDescent="0.25">
      <c r="A1472" s="471"/>
      <c r="B1472" s="405"/>
      <c r="C1472" s="864"/>
      <c r="D1472" s="864"/>
      <c r="E1472" s="864"/>
      <c r="F1472" s="417"/>
      <c r="G1472" s="474"/>
      <c r="H1472" s="494"/>
      <c r="I1472" s="494"/>
    </row>
    <row r="1473" spans="1:9" s="145" customFormat="1" ht="5.25" customHeight="1" x14ac:dyDescent="0.25">
      <c r="A1473" s="471"/>
      <c r="B1473" s="405"/>
      <c r="C1473" s="495"/>
      <c r="D1473" s="353"/>
      <c r="E1473" s="404"/>
      <c r="F1473" s="417"/>
      <c r="G1473" s="474"/>
      <c r="H1473" s="494"/>
      <c r="I1473" s="494"/>
    </row>
    <row r="1474" spans="1:9" s="145" customFormat="1" ht="13.8" x14ac:dyDescent="0.25">
      <c r="A1474" s="471"/>
      <c r="B1474" s="405"/>
      <c r="C1474" s="864" t="s">
        <v>791</v>
      </c>
      <c r="D1474" s="864"/>
      <c r="E1474" s="829"/>
      <c r="F1474" s="417"/>
      <c r="G1474" s="474"/>
      <c r="H1474" s="494"/>
      <c r="I1474" s="494"/>
    </row>
    <row r="1475" spans="1:9" s="145" customFormat="1" ht="13.8" x14ac:dyDescent="0.25">
      <c r="A1475" s="471"/>
      <c r="B1475" s="405"/>
      <c r="C1475" s="864"/>
      <c r="D1475" s="864"/>
      <c r="E1475" s="864"/>
      <c r="F1475" s="417"/>
      <c r="G1475" s="474"/>
      <c r="H1475" s="494"/>
      <c r="I1475" s="494"/>
    </row>
    <row r="1476" spans="1:9" s="145" customFormat="1" ht="13.8" x14ac:dyDescent="0.25">
      <c r="A1476" s="471"/>
      <c r="B1476" s="405"/>
      <c r="C1476" s="864"/>
      <c r="D1476" s="864"/>
      <c r="E1476" s="864"/>
      <c r="F1476" s="417"/>
      <c r="G1476" s="474"/>
      <c r="H1476" s="494"/>
      <c r="I1476" s="494"/>
    </row>
    <row r="1477" spans="1:9" s="145" customFormat="1" ht="13.8" x14ac:dyDescent="0.25">
      <c r="A1477" s="471"/>
      <c r="B1477" s="405"/>
      <c r="C1477" s="864"/>
      <c r="D1477" s="864"/>
      <c r="E1477" s="864"/>
      <c r="F1477" s="417"/>
      <c r="G1477" s="474"/>
      <c r="H1477" s="494"/>
      <c r="I1477" s="494"/>
    </row>
    <row r="1478" spans="1:9" s="145" customFormat="1" ht="2.25" customHeight="1" x14ac:dyDescent="0.25">
      <c r="A1478" s="471"/>
      <c r="B1478" s="405"/>
      <c r="C1478" s="495"/>
      <c r="D1478" s="353"/>
      <c r="E1478" s="404"/>
      <c r="F1478" s="417"/>
      <c r="G1478" s="474"/>
      <c r="H1478" s="494"/>
      <c r="I1478" s="494"/>
    </row>
    <row r="1479" spans="1:9" s="145" customFormat="1" ht="13.8" x14ac:dyDescent="0.25">
      <c r="A1479" s="471"/>
      <c r="B1479" s="405"/>
      <c r="C1479" s="864" t="s">
        <v>792</v>
      </c>
      <c r="D1479" s="864"/>
      <c r="E1479" s="829"/>
      <c r="F1479" s="417"/>
      <c r="G1479" s="474"/>
      <c r="H1479" s="494"/>
      <c r="I1479" s="494"/>
    </row>
    <row r="1480" spans="1:9" s="145" customFormat="1" ht="13.8" x14ac:dyDescent="0.25">
      <c r="A1480" s="471"/>
      <c r="B1480" s="405"/>
      <c r="C1480" s="864"/>
      <c r="D1480" s="864"/>
      <c r="E1480" s="864"/>
      <c r="F1480" s="417"/>
      <c r="G1480" s="474"/>
      <c r="H1480" s="494"/>
      <c r="I1480" s="494"/>
    </row>
    <row r="1481" spans="1:9" s="145" customFormat="1" ht="13.8" x14ac:dyDescent="0.25">
      <c r="A1481" s="471"/>
      <c r="B1481" s="405"/>
      <c r="C1481" s="864"/>
      <c r="D1481" s="864"/>
      <c r="E1481" s="864"/>
      <c r="F1481" s="417"/>
      <c r="G1481" s="474"/>
      <c r="H1481" s="494"/>
      <c r="I1481" s="494"/>
    </row>
    <row r="1482" spans="1:9" s="145" customFormat="1" ht="4.5" customHeight="1" x14ac:dyDescent="0.25">
      <c r="A1482" s="471"/>
      <c r="B1482" s="405"/>
      <c r="C1482" s="495"/>
      <c r="D1482" s="353"/>
      <c r="E1482" s="404"/>
      <c r="F1482" s="417"/>
      <c r="G1482" s="474"/>
      <c r="H1482" s="494"/>
      <c r="I1482" s="494"/>
    </row>
    <row r="1483" spans="1:9" s="145" customFormat="1" ht="13.8" x14ac:dyDescent="0.25">
      <c r="A1483" s="471"/>
      <c r="B1483" s="405"/>
      <c r="C1483" s="387" t="s">
        <v>793</v>
      </c>
      <c r="D1483" s="387"/>
      <c r="E1483" s="388"/>
      <c r="F1483" s="417"/>
      <c r="G1483" s="474"/>
      <c r="H1483" s="494"/>
      <c r="I1483" s="494"/>
    </row>
    <row r="1484" spans="1:9" s="145" customFormat="1" ht="3.75" customHeight="1" x14ac:dyDescent="0.25">
      <c r="A1484" s="471"/>
      <c r="B1484" s="405"/>
      <c r="C1484" s="453"/>
      <c r="D1484" s="463"/>
      <c r="E1484" s="464"/>
      <c r="F1484" s="417"/>
      <c r="G1484" s="474"/>
      <c r="H1484" s="494"/>
      <c r="I1484" s="494"/>
    </row>
    <row r="1485" spans="1:9" s="145" customFormat="1" ht="13.8" x14ac:dyDescent="0.25">
      <c r="A1485" s="471"/>
      <c r="B1485" s="405"/>
      <c r="C1485" s="861" t="s">
        <v>996</v>
      </c>
      <c r="D1485" s="861"/>
      <c r="E1485" s="862"/>
      <c r="F1485" s="417"/>
      <c r="G1485" s="474"/>
      <c r="H1485" s="494"/>
      <c r="I1485" s="494"/>
    </row>
    <row r="1486" spans="1:9" s="145" customFormat="1" ht="13.8" x14ac:dyDescent="0.25">
      <c r="A1486" s="471"/>
      <c r="B1486" s="405"/>
      <c r="C1486" s="863"/>
      <c r="D1486" s="863"/>
      <c r="E1486" s="863"/>
      <c r="F1486" s="417"/>
      <c r="G1486" s="474"/>
      <c r="H1486" s="494"/>
      <c r="I1486" s="494"/>
    </row>
    <row r="1487" spans="1:9" s="145" customFormat="1" ht="2.25" customHeight="1" x14ac:dyDescent="0.25">
      <c r="A1487" s="471"/>
      <c r="B1487" s="405"/>
      <c r="C1487" s="453"/>
      <c r="D1487" s="463"/>
      <c r="E1487" s="464"/>
      <c r="F1487" s="417"/>
      <c r="G1487" s="474"/>
      <c r="H1487" s="494"/>
      <c r="I1487" s="494"/>
    </row>
    <row r="1488" spans="1:9" s="145" customFormat="1" ht="13.8" x14ac:dyDescent="0.25">
      <c r="A1488" s="471"/>
      <c r="B1488" s="144"/>
      <c r="C1488" s="861" t="s">
        <v>794</v>
      </c>
      <c r="D1488" s="861"/>
      <c r="E1488" s="862"/>
      <c r="F1488" s="417"/>
      <c r="G1488" s="474"/>
      <c r="H1488" s="494"/>
      <c r="I1488" s="494"/>
    </row>
    <row r="1489" spans="1:9" s="145" customFormat="1" ht="13.8" x14ac:dyDescent="0.25">
      <c r="A1489" s="471"/>
      <c r="B1489" s="353"/>
      <c r="C1489" s="863"/>
      <c r="D1489" s="863"/>
      <c r="E1489" s="863"/>
      <c r="F1489" s="417"/>
      <c r="G1489" s="474"/>
      <c r="H1489" s="494"/>
      <c r="I1489" s="494"/>
    </row>
    <row r="1490" spans="1:9" s="145" customFormat="1" ht="5.25" customHeight="1" x14ac:dyDescent="0.25">
      <c r="A1490" s="471"/>
      <c r="B1490" s="353"/>
      <c r="C1490" s="453"/>
      <c r="D1490" s="453"/>
      <c r="E1490" s="467"/>
      <c r="F1490" s="417"/>
      <c r="G1490" s="474"/>
      <c r="H1490" s="494"/>
      <c r="I1490" s="494"/>
    </row>
    <row r="1491" spans="1:9" s="145" customFormat="1" ht="13.8" x14ac:dyDescent="0.25">
      <c r="A1491" s="471"/>
      <c r="B1491" s="173"/>
      <c r="C1491" s="861" t="s">
        <v>795</v>
      </c>
      <c r="D1491" s="861"/>
      <c r="E1491" s="862"/>
      <c r="F1491" s="417"/>
      <c r="G1491" s="474"/>
      <c r="H1491" s="494"/>
      <c r="I1491" s="494"/>
    </row>
    <row r="1492" spans="1:9" s="145" customFormat="1" ht="13.8" x14ac:dyDescent="0.25">
      <c r="A1492" s="471"/>
      <c r="B1492" s="173"/>
      <c r="C1492" s="863"/>
      <c r="D1492" s="863"/>
      <c r="E1492" s="863"/>
      <c r="F1492" s="417"/>
      <c r="G1492" s="474"/>
      <c r="H1492" s="494"/>
      <c r="I1492" s="494"/>
    </row>
    <row r="1493" spans="1:9" s="145" customFormat="1" ht="13.8" x14ac:dyDescent="0.25">
      <c r="A1493" s="471"/>
      <c r="B1493" s="173"/>
      <c r="C1493" s="863"/>
      <c r="D1493" s="863"/>
      <c r="E1493" s="863"/>
      <c r="F1493" s="417"/>
      <c r="G1493" s="474"/>
      <c r="H1493" s="494"/>
      <c r="I1493" s="494"/>
    </row>
    <row r="1494" spans="1:9" s="145" customFormat="1" ht="3" customHeight="1" x14ac:dyDescent="0.25">
      <c r="A1494" s="471"/>
      <c r="B1494" s="144"/>
      <c r="C1494" s="453"/>
      <c r="D1494" s="463"/>
      <c r="E1494" s="464"/>
      <c r="F1494" s="488"/>
      <c r="G1494" s="474"/>
      <c r="H1494" s="494"/>
      <c r="I1494" s="494"/>
    </row>
    <row r="1495" spans="1:9" s="145" customFormat="1" ht="13.8" x14ac:dyDescent="0.25">
      <c r="A1495" s="471"/>
      <c r="B1495" s="173"/>
      <c r="C1495" s="861" t="s">
        <v>796</v>
      </c>
      <c r="D1495" s="861"/>
      <c r="E1495" s="862"/>
      <c r="F1495" s="474"/>
      <c r="G1495" s="474"/>
      <c r="H1495" s="494"/>
      <c r="I1495" s="494"/>
    </row>
    <row r="1496" spans="1:9" s="145" customFormat="1" ht="13.8" x14ac:dyDescent="0.25">
      <c r="A1496" s="471"/>
      <c r="B1496" s="173"/>
      <c r="C1496" s="863"/>
      <c r="D1496" s="863"/>
      <c r="E1496" s="863"/>
      <c r="F1496" s="474"/>
      <c r="G1496" s="474"/>
      <c r="H1496" s="494"/>
      <c r="I1496" s="494"/>
    </row>
    <row r="1497" spans="1:9" s="145" customFormat="1" ht="4.5" customHeight="1" x14ac:dyDescent="0.25">
      <c r="A1497" s="471"/>
      <c r="B1497" s="144"/>
      <c r="C1497" s="453"/>
      <c r="D1497" s="463"/>
      <c r="E1497" s="464"/>
      <c r="F1497" s="474"/>
      <c r="G1497" s="474"/>
      <c r="H1497" s="494"/>
      <c r="I1497" s="494"/>
    </row>
    <row r="1498" spans="1:9" s="145" customFormat="1" ht="13.8" x14ac:dyDescent="0.25">
      <c r="A1498" s="471"/>
      <c r="B1498" s="173"/>
      <c r="C1498" s="453" t="s">
        <v>797</v>
      </c>
      <c r="D1498" s="463"/>
      <c r="E1498" s="464"/>
      <c r="F1498" s="474"/>
      <c r="G1498" s="474"/>
      <c r="H1498" s="494"/>
      <c r="I1498" s="494"/>
    </row>
    <row r="1499" spans="1:9" s="145" customFormat="1" ht="5.25" customHeight="1" x14ac:dyDescent="0.25">
      <c r="A1499" s="471"/>
      <c r="B1499" s="173"/>
      <c r="C1499" s="453"/>
      <c r="D1499" s="453"/>
      <c r="E1499" s="464"/>
      <c r="F1499" s="474"/>
      <c r="G1499" s="474"/>
      <c r="H1499" s="494"/>
      <c r="I1499" s="494"/>
    </row>
    <row r="1500" spans="1:9" s="145" customFormat="1" ht="13.8" x14ac:dyDescent="0.25">
      <c r="A1500" s="471"/>
      <c r="B1500" s="173"/>
      <c r="C1500" s="861" t="s">
        <v>798</v>
      </c>
      <c r="D1500" s="848"/>
      <c r="E1500" s="849"/>
      <c r="F1500" s="474"/>
      <c r="G1500" s="474"/>
      <c r="H1500" s="494"/>
      <c r="I1500" s="494"/>
    </row>
    <row r="1501" spans="1:9" s="145" customFormat="1" ht="3.75" customHeight="1" x14ac:dyDescent="0.25">
      <c r="A1501" s="471"/>
      <c r="B1501" s="173"/>
      <c r="C1501" s="291"/>
      <c r="D1501" s="291"/>
      <c r="E1501" s="461"/>
      <c r="F1501" s="474"/>
      <c r="G1501" s="474"/>
      <c r="H1501" s="494"/>
      <c r="I1501" s="494"/>
    </row>
    <row r="1502" spans="1:9" s="145" customFormat="1" ht="13.8" x14ac:dyDescent="0.25">
      <c r="A1502" s="471"/>
      <c r="B1502" s="173"/>
      <c r="C1502" s="861" t="s">
        <v>784</v>
      </c>
      <c r="D1502" s="848"/>
      <c r="E1502" s="849"/>
      <c r="F1502" s="474"/>
      <c r="G1502" s="474"/>
      <c r="H1502" s="494"/>
      <c r="I1502" s="494"/>
    </row>
    <row r="1503" spans="1:9" s="145" customFormat="1" ht="13.8" x14ac:dyDescent="0.25">
      <c r="A1503" s="471"/>
      <c r="B1503" s="173"/>
      <c r="C1503" s="848"/>
      <c r="D1503" s="848"/>
      <c r="E1503" s="849"/>
      <c r="F1503" s="474"/>
      <c r="G1503" s="474"/>
      <c r="H1503" s="494"/>
      <c r="I1503" s="494"/>
    </row>
    <row r="1504" spans="1:9" s="145" customFormat="1" ht="13.8" x14ac:dyDescent="0.25">
      <c r="A1504" s="471"/>
      <c r="B1504" s="173"/>
      <c r="C1504" s="354"/>
      <c r="D1504" s="354"/>
      <c r="E1504" s="454"/>
      <c r="F1504" s="474"/>
      <c r="G1504" s="474"/>
      <c r="H1504" s="494"/>
      <c r="I1504" s="494"/>
    </row>
    <row r="1505" spans="1:9" s="145" customFormat="1" ht="13.8" x14ac:dyDescent="0.25">
      <c r="A1505" s="471"/>
      <c r="B1505" s="173"/>
      <c r="C1505" s="354"/>
      <c r="D1505" s="354"/>
      <c r="E1505" s="454"/>
      <c r="F1505" s="474"/>
      <c r="G1505" s="474"/>
      <c r="H1505" s="494"/>
      <c r="I1505" s="494"/>
    </row>
    <row r="1506" spans="1:9" s="145" customFormat="1" ht="13.8" x14ac:dyDescent="0.25">
      <c r="A1506" s="471"/>
      <c r="B1506" s="173"/>
      <c r="C1506" s="354"/>
      <c r="D1506" s="354"/>
      <c r="E1506" s="454"/>
      <c r="F1506" s="474"/>
      <c r="G1506" s="474"/>
      <c r="H1506" s="494"/>
      <c r="I1506" s="494"/>
    </row>
    <row r="1507" spans="1:9" s="145" customFormat="1" ht="13.8" x14ac:dyDescent="0.25">
      <c r="A1507" s="471"/>
      <c r="B1507" s="173"/>
      <c r="C1507" s="354"/>
      <c r="D1507" s="354"/>
      <c r="E1507" s="454"/>
      <c r="F1507" s="474"/>
      <c r="G1507" s="474"/>
      <c r="H1507" s="494"/>
      <c r="I1507" s="494"/>
    </row>
    <row r="1508" spans="1:9" s="145" customFormat="1" ht="13.8" x14ac:dyDescent="0.25">
      <c r="A1508" s="471"/>
      <c r="B1508" s="173"/>
      <c r="C1508" s="354"/>
      <c r="D1508" s="354"/>
      <c r="E1508" s="454"/>
      <c r="F1508" s="474"/>
      <c r="G1508" s="474"/>
      <c r="H1508" s="494"/>
      <c r="I1508" s="494"/>
    </row>
    <row r="1509" spans="1:9" x14ac:dyDescent="0.3">
      <c r="A1509" s="207"/>
      <c r="B1509" s="162"/>
      <c r="C1509" s="295"/>
      <c r="D1509" s="296"/>
      <c r="E1509" s="297"/>
      <c r="F1509" s="208"/>
      <c r="G1509" s="210"/>
      <c r="H1509" s="121"/>
      <c r="I1509" s="121"/>
    </row>
    <row r="1510" spans="1:9" ht="20.25" customHeight="1" x14ac:dyDescent="0.3">
      <c r="A1510" s="123"/>
      <c r="B1510" s="837" t="s">
        <v>442</v>
      </c>
      <c r="C1510" s="837"/>
      <c r="D1510" s="125"/>
      <c r="E1510" s="156" t="s">
        <v>429</v>
      </c>
      <c r="F1510" s="126" t="str">
        <f>IF(SUM(F1455:F1509)=0,"",SUM(F1455:F1509))</f>
        <v/>
      </c>
      <c r="G1510" s="126" t="str">
        <f>IF(SUM(G1455:G1509)=0,"",SUM(G1455:G1509))</f>
        <v/>
      </c>
      <c r="H1510" s="121"/>
      <c r="I1510" s="121"/>
    </row>
    <row r="1511" spans="1:9" x14ac:dyDescent="0.3">
      <c r="A1511" s="211"/>
      <c r="B1511" s="189"/>
      <c r="C1511" s="216"/>
      <c r="D1511" s="216"/>
      <c r="E1511" s="217"/>
      <c r="F1511" s="254"/>
      <c r="G1511" s="212"/>
      <c r="H1511" s="121"/>
      <c r="I1511" s="121"/>
    </row>
    <row r="1512" spans="1:9" s="145" customFormat="1" ht="13.8" x14ac:dyDescent="0.25">
      <c r="A1512" s="471"/>
      <c r="B1512" s="405" t="s">
        <v>772</v>
      </c>
      <c r="C1512" s="910" t="s">
        <v>787</v>
      </c>
      <c r="D1512" s="859"/>
      <c r="E1512" s="860"/>
      <c r="F1512" s="417"/>
      <c r="G1512" s="474"/>
      <c r="H1512" s="494"/>
      <c r="I1512" s="494"/>
    </row>
    <row r="1513" spans="1:9" s="145" customFormat="1" ht="13.8" x14ac:dyDescent="0.25">
      <c r="A1513" s="471"/>
      <c r="B1513" s="405"/>
      <c r="C1513" s="863"/>
      <c r="D1513" s="863"/>
      <c r="E1513" s="863"/>
      <c r="F1513" s="417"/>
      <c r="G1513" s="474"/>
      <c r="H1513" s="494"/>
      <c r="I1513" s="494"/>
    </row>
    <row r="1514" spans="1:9" s="145" customFormat="1" ht="13.8" x14ac:dyDescent="0.25">
      <c r="A1514" s="471"/>
      <c r="B1514" s="405"/>
      <c r="C1514" s="495"/>
      <c r="D1514" s="353"/>
      <c r="E1514" s="404"/>
      <c r="F1514" s="417"/>
      <c r="G1514" s="474"/>
      <c r="H1514" s="494"/>
      <c r="I1514" s="494"/>
    </row>
    <row r="1515" spans="1:9" s="145" customFormat="1" ht="13.8" x14ac:dyDescent="0.25">
      <c r="A1515" s="471"/>
      <c r="B1515" s="173" t="s">
        <v>1030</v>
      </c>
      <c r="C1515" s="859" t="s">
        <v>799</v>
      </c>
      <c r="D1515" s="850"/>
      <c r="E1515" s="851"/>
      <c r="F1515" s="417"/>
      <c r="G1515" s="474"/>
      <c r="H1515" s="494"/>
      <c r="I1515" s="494"/>
    </row>
    <row r="1516" spans="1:9" s="145" customFormat="1" ht="13.8" x14ac:dyDescent="0.25">
      <c r="A1516" s="471"/>
      <c r="B1516" s="173"/>
      <c r="C1516" s="833"/>
      <c r="D1516" s="833"/>
      <c r="E1516" s="834"/>
      <c r="F1516" s="474"/>
      <c r="G1516" s="474"/>
      <c r="H1516" s="494"/>
      <c r="I1516" s="494"/>
    </row>
    <row r="1517" spans="1:9" s="145" customFormat="1" ht="9.75" customHeight="1" x14ac:dyDescent="0.25">
      <c r="A1517" s="471"/>
      <c r="F1517" s="474"/>
      <c r="G1517" s="474"/>
      <c r="H1517" s="494"/>
      <c r="I1517" s="494"/>
    </row>
    <row r="1518" spans="1:9" s="145" customFormat="1" ht="13.8" x14ac:dyDescent="0.25">
      <c r="A1518" s="471"/>
      <c r="B1518" s="173"/>
      <c r="C1518" s="859" t="s">
        <v>800</v>
      </c>
      <c r="D1518" s="859"/>
      <c r="E1518" s="860"/>
      <c r="F1518" s="474"/>
      <c r="G1518" s="474"/>
      <c r="H1518" s="494"/>
      <c r="I1518" s="494"/>
    </row>
    <row r="1519" spans="1:9" s="145" customFormat="1" ht="3.75" customHeight="1" x14ac:dyDescent="0.25">
      <c r="A1519" s="471"/>
      <c r="B1519" s="173"/>
      <c r="F1519" s="474"/>
      <c r="G1519" s="474"/>
      <c r="H1519" s="494"/>
      <c r="I1519" s="494"/>
    </row>
    <row r="1520" spans="1:9" s="145" customFormat="1" ht="13.8" x14ac:dyDescent="0.25">
      <c r="A1520" s="471"/>
      <c r="B1520" s="173"/>
      <c r="C1520" s="353" t="s">
        <v>801</v>
      </c>
      <c r="D1520" s="392"/>
      <c r="E1520" s="407"/>
      <c r="F1520" s="474"/>
      <c r="G1520" s="474"/>
      <c r="H1520" s="494"/>
      <c r="I1520" s="494"/>
    </row>
    <row r="1521" spans="1:9" s="145" customFormat="1" ht="3" customHeight="1" x14ac:dyDescent="0.25">
      <c r="A1521" s="471"/>
      <c r="B1521" s="173"/>
      <c r="D1521" s="392"/>
      <c r="E1521" s="407"/>
      <c r="F1521" s="474"/>
      <c r="G1521" s="474"/>
      <c r="H1521" s="494"/>
      <c r="I1521" s="494"/>
    </row>
    <row r="1522" spans="1:9" s="145" customFormat="1" ht="13.8" x14ac:dyDescent="0.25">
      <c r="A1522" s="471"/>
      <c r="B1522" s="173"/>
      <c r="C1522" s="859" t="s">
        <v>802</v>
      </c>
      <c r="D1522" s="833"/>
      <c r="E1522" s="834"/>
      <c r="F1522" s="474"/>
      <c r="G1522" s="474"/>
      <c r="H1522" s="494"/>
      <c r="I1522" s="494"/>
    </row>
    <row r="1523" spans="1:9" s="145" customFormat="1" ht="15.75" customHeight="1" x14ac:dyDescent="0.25">
      <c r="A1523" s="471"/>
      <c r="B1523" s="173"/>
      <c r="C1523" s="833"/>
      <c r="D1523" s="833"/>
      <c r="E1523" s="834"/>
      <c r="F1523" s="474"/>
      <c r="G1523" s="474"/>
      <c r="H1523" s="494"/>
      <c r="I1523" s="494"/>
    </row>
    <row r="1524" spans="1:9" s="145" customFormat="1" ht="4.5" customHeight="1" x14ac:dyDescent="0.25">
      <c r="A1524" s="471"/>
      <c r="B1524" s="173"/>
      <c r="F1524" s="474"/>
      <c r="G1524" s="474"/>
      <c r="H1524" s="494"/>
      <c r="I1524" s="494"/>
    </row>
    <row r="1525" spans="1:9" s="145" customFormat="1" ht="13.8" x14ac:dyDescent="0.25">
      <c r="A1525" s="471"/>
      <c r="B1525" s="173"/>
      <c r="C1525" s="861" t="s">
        <v>803</v>
      </c>
      <c r="D1525" s="861"/>
      <c r="E1525" s="862"/>
      <c r="F1525" s="474"/>
      <c r="G1525" s="474"/>
      <c r="H1525" s="494"/>
      <c r="I1525" s="494"/>
    </row>
    <row r="1526" spans="1:9" s="145" customFormat="1" ht="13.8" x14ac:dyDescent="0.25">
      <c r="A1526" s="471"/>
      <c r="B1526" s="173"/>
      <c r="C1526" s="863"/>
      <c r="D1526" s="863"/>
      <c r="E1526" s="863"/>
      <c r="F1526" s="474"/>
      <c r="G1526" s="474"/>
      <c r="H1526" s="494"/>
      <c r="I1526" s="494"/>
    </row>
    <row r="1527" spans="1:9" s="145" customFormat="1" ht="13.8" x14ac:dyDescent="0.25">
      <c r="A1527" s="471"/>
      <c r="B1527" s="173"/>
      <c r="C1527" s="863"/>
      <c r="D1527" s="863"/>
      <c r="E1527" s="863"/>
      <c r="F1527" s="474"/>
      <c r="G1527" s="474"/>
      <c r="H1527" s="494"/>
      <c r="I1527" s="494"/>
    </row>
    <row r="1528" spans="1:9" s="145" customFormat="1" ht="3" customHeight="1" x14ac:dyDescent="0.25">
      <c r="A1528" s="471"/>
      <c r="B1528" s="173"/>
      <c r="C1528" s="453"/>
      <c r="D1528" s="453"/>
      <c r="E1528" s="467"/>
      <c r="F1528" s="474"/>
      <c r="G1528" s="474"/>
      <c r="H1528" s="494"/>
      <c r="I1528" s="494"/>
    </row>
    <row r="1529" spans="1:9" s="145" customFormat="1" ht="13.8" x14ac:dyDescent="0.25">
      <c r="A1529" s="471"/>
      <c r="B1529" s="173"/>
      <c r="C1529" s="861" t="s">
        <v>804</v>
      </c>
      <c r="D1529" s="861"/>
      <c r="E1529" s="862"/>
      <c r="F1529" s="474"/>
      <c r="G1529" s="474"/>
      <c r="H1529" s="494"/>
      <c r="I1529" s="494"/>
    </row>
    <row r="1530" spans="1:9" s="145" customFormat="1" ht="13.8" x14ac:dyDescent="0.25">
      <c r="A1530" s="471"/>
      <c r="B1530" s="173"/>
      <c r="C1530" s="863"/>
      <c r="D1530" s="863"/>
      <c r="E1530" s="863"/>
      <c r="F1530" s="474"/>
      <c r="G1530" s="474"/>
      <c r="H1530" s="494"/>
      <c r="I1530" s="494"/>
    </row>
    <row r="1531" spans="1:9" s="145" customFormat="1" ht="3.75" customHeight="1" x14ac:dyDescent="0.25">
      <c r="A1531" s="471"/>
      <c r="B1531" s="173"/>
      <c r="C1531" s="453"/>
      <c r="D1531" s="453"/>
      <c r="E1531" s="467"/>
      <c r="F1531" s="474"/>
      <c r="G1531" s="474"/>
      <c r="H1531" s="494"/>
      <c r="I1531" s="494"/>
    </row>
    <row r="1532" spans="1:9" s="145" customFormat="1" ht="13.8" x14ac:dyDescent="0.25">
      <c r="A1532" s="471"/>
      <c r="B1532" s="173"/>
      <c r="C1532" s="861" t="s">
        <v>805</v>
      </c>
      <c r="D1532" s="861"/>
      <c r="E1532" s="862"/>
      <c r="F1532" s="474"/>
      <c r="G1532" s="474"/>
      <c r="H1532" s="494"/>
      <c r="I1532" s="494"/>
    </row>
    <row r="1533" spans="1:9" s="145" customFormat="1" ht="13.8" x14ac:dyDescent="0.25">
      <c r="A1533" s="471"/>
      <c r="B1533" s="144"/>
      <c r="C1533" s="848"/>
      <c r="D1533" s="848"/>
      <c r="E1533" s="849"/>
      <c r="F1533" s="474"/>
      <c r="G1533" s="474"/>
      <c r="H1533" s="494"/>
      <c r="I1533" s="494"/>
    </row>
    <row r="1534" spans="1:9" s="145" customFormat="1" ht="4.5" customHeight="1" x14ac:dyDescent="0.25">
      <c r="A1534" s="471"/>
      <c r="B1534" s="173"/>
      <c r="C1534" s="453"/>
      <c r="D1534" s="453"/>
      <c r="E1534" s="464"/>
      <c r="F1534" s="474"/>
      <c r="G1534" s="474"/>
      <c r="H1534" s="494"/>
      <c r="I1534" s="494"/>
    </row>
    <row r="1535" spans="1:9" s="145" customFormat="1" ht="13.8" x14ac:dyDescent="0.25">
      <c r="A1535" s="471"/>
      <c r="B1535" s="173"/>
      <c r="C1535" s="453" t="s">
        <v>806</v>
      </c>
      <c r="F1535" s="474"/>
      <c r="G1535" s="474"/>
      <c r="H1535" s="494"/>
      <c r="I1535" s="494"/>
    </row>
    <row r="1536" spans="1:9" s="145" customFormat="1" ht="3.75" customHeight="1" x14ac:dyDescent="0.25">
      <c r="A1536" s="471"/>
      <c r="B1536" s="173"/>
      <c r="C1536" s="453"/>
      <c r="D1536" s="463"/>
      <c r="E1536" s="464"/>
      <c r="F1536" s="474"/>
      <c r="G1536" s="474"/>
      <c r="H1536" s="494"/>
      <c r="I1536" s="494"/>
    </row>
    <row r="1537" spans="1:9" s="145" customFormat="1" ht="13.8" x14ac:dyDescent="0.25">
      <c r="A1537" s="471"/>
      <c r="B1537" s="173"/>
      <c r="C1537" s="861" t="s">
        <v>807</v>
      </c>
      <c r="D1537" s="861"/>
      <c r="E1537" s="862"/>
      <c r="F1537" s="474"/>
      <c r="G1537" s="474"/>
      <c r="H1537" s="494"/>
      <c r="I1537" s="494"/>
    </row>
    <row r="1538" spans="1:9" s="145" customFormat="1" ht="13.8" x14ac:dyDescent="0.25">
      <c r="A1538" s="471"/>
      <c r="B1538" s="173"/>
      <c r="C1538" s="848"/>
      <c r="D1538" s="848"/>
      <c r="E1538" s="849"/>
      <c r="F1538" s="474"/>
      <c r="G1538" s="474"/>
      <c r="H1538" s="494"/>
      <c r="I1538" s="494"/>
    </row>
    <row r="1539" spans="1:9" s="145" customFormat="1" ht="13.8" x14ac:dyDescent="0.25">
      <c r="A1539" s="471"/>
      <c r="B1539" s="173"/>
      <c r="C1539" s="848"/>
      <c r="D1539" s="848"/>
      <c r="E1539" s="849"/>
      <c r="F1539" s="474"/>
      <c r="G1539" s="474"/>
      <c r="H1539" s="494"/>
      <c r="I1539" s="494"/>
    </row>
    <row r="1540" spans="1:9" s="145" customFormat="1" ht="10.5" customHeight="1" x14ac:dyDescent="0.25">
      <c r="A1540" s="471"/>
      <c r="B1540" s="173"/>
      <c r="C1540" s="353"/>
      <c r="D1540" s="392"/>
      <c r="E1540" s="407"/>
      <c r="F1540" s="474"/>
      <c r="G1540" s="474"/>
      <c r="H1540" s="494"/>
      <c r="I1540" s="494"/>
    </row>
    <row r="1541" spans="1:9" s="145" customFormat="1" ht="13.8" x14ac:dyDescent="0.25">
      <c r="A1541" s="471"/>
      <c r="B1541" s="173"/>
      <c r="C1541" s="859" t="s">
        <v>808</v>
      </c>
      <c r="D1541" s="850"/>
      <c r="E1541" s="851"/>
      <c r="F1541" s="474"/>
      <c r="G1541" s="474"/>
      <c r="H1541" s="494"/>
      <c r="I1541" s="494"/>
    </row>
    <row r="1542" spans="1:9" s="145" customFormat="1" ht="13.8" x14ac:dyDescent="0.25">
      <c r="A1542" s="471"/>
      <c r="B1542" s="173"/>
      <c r="C1542" s="833"/>
      <c r="D1542" s="833"/>
      <c r="E1542" s="834"/>
      <c r="F1542" s="474"/>
      <c r="G1542" s="474"/>
      <c r="H1542" s="494"/>
      <c r="I1542" s="494"/>
    </row>
    <row r="1543" spans="1:9" s="145" customFormat="1" ht="13.8" x14ac:dyDescent="0.25">
      <c r="A1543" s="471"/>
      <c r="B1543" s="173"/>
      <c r="C1543" s="833"/>
      <c r="D1543" s="833"/>
      <c r="E1543" s="834"/>
      <c r="F1543" s="474"/>
      <c r="G1543" s="474"/>
      <c r="H1543" s="494"/>
      <c r="I1543" s="494"/>
    </row>
    <row r="1544" spans="1:9" s="145" customFormat="1" ht="13.8" x14ac:dyDescent="0.25">
      <c r="A1544" s="471"/>
      <c r="B1544" s="173"/>
      <c r="C1544" s="833"/>
      <c r="D1544" s="833"/>
      <c r="E1544" s="834"/>
      <c r="F1544" s="474"/>
      <c r="G1544" s="474"/>
      <c r="H1544" s="494"/>
      <c r="I1544" s="494"/>
    </row>
    <row r="1545" spans="1:9" s="145" customFormat="1" ht="19.8" customHeight="1" x14ac:dyDescent="0.25">
      <c r="A1545" s="471"/>
      <c r="B1545" s="173"/>
      <c r="C1545" s="833"/>
      <c r="D1545" s="833"/>
      <c r="E1545" s="834"/>
      <c r="F1545" s="474"/>
      <c r="G1545" s="474"/>
      <c r="H1545" s="494"/>
      <c r="I1545" s="494"/>
    </row>
    <row r="1546" spans="1:9" s="145" customFormat="1" ht="13.8" x14ac:dyDescent="0.25">
      <c r="A1546" s="471"/>
      <c r="B1546" s="173"/>
      <c r="C1546" s="368"/>
      <c r="D1546" s="368"/>
      <c r="E1546" s="348"/>
      <c r="F1546" s="474"/>
      <c r="G1546" s="474"/>
      <c r="H1546" s="494"/>
      <c r="I1546" s="494"/>
    </row>
    <row r="1547" spans="1:9" s="145" customFormat="1" ht="15" customHeight="1" x14ac:dyDescent="0.25">
      <c r="A1547" s="471"/>
      <c r="B1547" s="173" t="s">
        <v>809</v>
      </c>
      <c r="C1547" s="859" t="s">
        <v>997</v>
      </c>
      <c r="D1547" s="859"/>
      <c r="E1547" s="860"/>
      <c r="F1547" s="474"/>
      <c r="G1547" s="474"/>
      <c r="H1547" s="494"/>
      <c r="I1547" s="494"/>
    </row>
    <row r="1548" spans="1:9" s="145" customFormat="1" ht="13.8" x14ac:dyDescent="0.25">
      <c r="A1548" s="471"/>
      <c r="B1548" s="173"/>
      <c r="C1548" s="863"/>
      <c r="D1548" s="863"/>
      <c r="E1548" s="863"/>
      <c r="F1548" s="474"/>
      <c r="G1548" s="474"/>
      <c r="H1548" s="494"/>
      <c r="I1548" s="494"/>
    </row>
    <row r="1549" spans="1:9" s="145" customFormat="1" ht="13.8" x14ac:dyDescent="0.25">
      <c r="A1549" s="471"/>
      <c r="B1549" s="173"/>
      <c r="C1549" s="353"/>
      <c r="D1549" s="353"/>
      <c r="E1549" s="404"/>
      <c r="F1549" s="474"/>
      <c r="G1549" s="474"/>
      <c r="H1549" s="494"/>
      <c r="I1549" s="494"/>
    </row>
    <row r="1550" spans="1:9" s="145" customFormat="1" ht="13.8" x14ac:dyDescent="0.25">
      <c r="A1550" s="471"/>
      <c r="B1550" s="173"/>
      <c r="C1550" s="859" t="s">
        <v>811</v>
      </c>
      <c r="D1550" s="859"/>
      <c r="E1550" s="860"/>
      <c r="F1550" s="474"/>
      <c r="G1550" s="474"/>
      <c r="H1550" s="494"/>
      <c r="I1550" s="494"/>
    </row>
    <row r="1551" spans="1:9" s="145" customFormat="1" ht="3.75" customHeight="1" x14ac:dyDescent="0.25">
      <c r="A1551" s="471"/>
      <c r="B1551" s="173"/>
      <c r="C1551" s="353"/>
      <c r="D1551" s="392"/>
      <c r="E1551" s="407"/>
      <c r="F1551" s="474"/>
      <c r="G1551" s="474"/>
      <c r="H1551" s="494"/>
      <c r="I1551" s="494"/>
    </row>
    <row r="1552" spans="1:9" s="145" customFormat="1" ht="15" customHeight="1" x14ac:dyDescent="0.25">
      <c r="A1552" s="471"/>
      <c r="B1552" s="173"/>
      <c r="C1552" s="861" t="s">
        <v>812</v>
      </c>
      <c r="D1552" s="861"/>
      <c r="E1552" s="862"/>
      <c r="F1552" s="474"/>
      <c r="G1552" s="474"/>
      <c r="H1552" s="494"/>
      <c r="I1552" s="494"/>
    </row>
    <row r="1553" spans="1:9" s="145" customFormat="1" ht="13.8" x14ac:dyDescent="0.25">
      <c r="A1553" s="471"/>
      <c r="B1553" s="173"/>
      <c r="C1553" s="863"/>
      <c r="D1553" s="863"/>
      <c r="E1553" s="863"/>
      <c r="F1553" s="474"/>
      <c r="G1553" s="474"/>
      <c r="H1553" s="494"/>
      <c r="I1553" s="494"/>
    </row>
    <row r="1554" spans="1:9" s="145" customFormat="1" ht="4.5" customHeight="1" x14ac:dyDescent="0.25">
      <c r="A1554" s="471"/>
      <c r="B1554" s="173"/>
      <c r="C1554" s="353"/>
      <c r="D1554" s="353"/>
      <c r="E1554" s="404"/>
      <c r="F1554" s="474"/>
      <c r="G1554" s="474"/>
      <c r="H1554" s="494"/>
      <c r="I1554" s="494"/>
    </row>
    <row r="1555" spans="1:9" s="145" customFormat="1" ht="15" customHeight="1" x14ac:dyDescent="0.25">
      <c r="A1555" s="471"/>
      <c r="B1555" s="173"/>
      <c r="C1555" s="861" t="s">
        <v>813</v>
      </c>
      <c r="D1555" s="861"/>
      <c r="E1555" s="862"/>
      <c r="F1555" s="474"/>
      <c r="G1555" s="474"/>
      <c r="H1555" s="494"/>
      <c r="I1555" s="494"/>
    </row>
    <row r="1556" spans="1:9" s="145" customFormat="1" ht="13.8" x14ac:dyDescent="0.25">
      <c r="A1556" s="471"/>
      <c r="B1556" s="173"/>
      <c r="C1556" s="863"/>
      <c r="D1556" s="863"/>
      <c r="E1556" s="863"/>
      <c r="F1556" s="474"/>
      <c r="G1556" s="474"/>
      <c r="H1556" s="494"/>
      <c r="I1556" s="494"/>
    </row>
    <row r="1557" spans="1:9" s="145" customFormat="1" ht="4.5" customHeight="1" x14ac:dyDescent="0.25">
      <c r="A1557" s="471"/>
      <c r="B1557" s="173"/>
      <c r="C1557" s="453"/>
      <c r="D1557" s="463"/>
      <c r="E1557" s="464"/>
      <c r="F1557" s="474"/>
      <c r="G1557" s="474"/>
      <c r="H1557" s="494"/>
      <c r="I1557" s="494"/>
    </row>
    <row r="1558" spans="1:9" s="145" customFormat="1" ht="15" customHeight="1" x14ac:dyDescent="0.25">
      <c r="A1558" s="471"/>
      <c r="B1558" s="173"/>
      <c r="C1558" s="861" t="s">
        <v>814</v>
      </c>
      <c r="D1558" s="861"/>
      <c r="E1558" s="862"/>
      <c r="F1558" s="474"/>
      <c r="G1558" s="474"/>
      <c r="H1558" s="494"/>
      <c r="I1558" s="494"/>
    </row>
    <row r="1559" spans="1:9" s="145" customFormat="1" ht="0.75" customHeight="1" x14ac:dyDescent="0.25">
      <c r="A1559" s="471"/>
      <c r="B1559" s="173"/>
      <c r="C1559" s="863"/>
      <c r="D1559" s="863"/>
      <c r="E1559" s="863"/>
      <c r="F1559" s="474"/>
      <c r="G1559" s="474"/>
      <c r="H1559" s="494"/>
      <c r="I1559" s="494"/>
    </row>
    <row r="1560" spans="1:9" s="145" customFormat="1" ht="3.75" customHeight="1" x14ac:dyDescent="0.25">
      <c r="A1560" s="471"/>
      <c r="B1560" s="173"/>
      <c r="C1560" s="469"/>
      <c r="D1560" s="469"/>
      <c r="E1560" s="347"/>
      <c r="F1560" s="474"/>
      <c r="G1560" s="474"/>
      <c r="H1560" s="494"/>
      <c r="I1560" s="494"/>
    </row>
    <row r="1561" spans="1:9" s="145" customFormat="1" ht="13.8" x14ac:dyDescent="0.25">
      <c r="A1561" s="471"/>
      <c r="B1561" s="173"/>
      <c r="C1561" s="861" t="s">
        <v>815</v>
      </c>
      <c r="D1561" s="861"/>
      <c r="E1561" s="862"/>
      <c r="F1561" s="474"/>
      <c r="G1561" s="474"/>
      <c r="H1561" s="494"/>
      <c r="I1561" s="494"/>
    </row>
    <row r="1562" spans="1:9" s="145" customFormat="1" ht="15" customHeight="1" x14ac:dyDescent="0.25">
      <c r="A1562" s="471"/>
      <c r="B1562" s="173"/>
      <c r="C1562" s="863"/>
      <c r="D1562" s="863"/>
      <c r="E1562" s="863"/>
      <c r="F1562" s="474"/>
      <c r="G1562" s="474"/>
      <c r="H1562" s="494"/>
      <c r="I1562" s="494"/>
    </row>
    <row r="1563" spans="1:9" s="145" customFormat="1" ht="13.8" x14ac:dyDescent="0.25">
      <c r="A1563" s="471"/>
      <c r="B1563" s="173"/>
      <c r="C1563" s="863"/>
      <c r="D1563" s="863"/>
      <c r="E1563" s="863"/>
      <c r="F1563" s="474"/>
      <c r="G1563" s="474"/>
      <c r="H1563" s="494"/>
      <c r="I1563" s="494"/>
    </row>
    <row r="1564" spans="1:9" s="145" customFormat="1" ht="18.600000000000001" customHeight="1" x14ac:dyDescent="0.25">
      <c r="A1564" s="471"/>
      <c r="B1564" s="173"/>
      <c r="C1564" s="863"/>
      <c r="D1564" s="863"/>
      <c r="E1564" s="863"/>
      <c r="F1564" s="474"/>
      <c r="G1564" s="474"/>
      <c r="H1564" s="494"/>
      <c r="I1564" s="494"/>
    </row>
    <row r="1565" spans="1:9" s="145" customFormat="1" ht="67.8" customHeight="1" x14ac:dyDescent="0.25">
      <c r="A1565" s="471"/>
      <c r="B1565" s="173"/>
      <c r="C1565" s="469"/>
      <c r="D1565" s="469"/>
      <c r="E1565" s="347"/>
      <c r="F1565" s="474"/>
      <c r="G1565" s="474"/>
      <c r="H1565" s="494"/>
      <c r="I1565" s="494"/>
    </row>
    <row r="1566" spans="1:9" ht="9.75" customHeight="1" x14ac:dyDescent="0.3">
      <c r="A1566" s="207"/>
      <c r="B1566" s="162"/>
      <c r="C1566" s="276"/>
      <c r="D1566" s="276"/>
      <c r="E1566" s="277"/>
      <c r="F1566" s="208"/>
      <c r="G1566" s="210"/>
      <c r="H1566" s="121"/>
      <c r="I1566" s="121"/>
    </row>
    <row r="1567" spans="1:9" ht="20.25" customHeight="1" x14ac:dyDescent="0.3">
      <c r="A1567" s="123"/>
      <c r="B1567" s="837" t="s">
        <v>442</v>
      </c>
      <c r="C1567" s="837"/>
      <c r="D1567" s="125"/>
      <c r="E1567" s="156" t="s">
        <v>429</v>
      </c>
      <c r="F1567" s="126" t="str">
        <f>IF(SUM(F1512:F1566)=0,"",SUM(F1512:F1566))</f>
        <v/>
      </c>
      <c r="G1567" s="126" t="str">
        <f>IF(SUM(G1512:G1566)=0,"",SUM(G1512:G1566))</f>
        <v/>
      </c>
      <c r="H1567" s="121"/>
      <c r="I1567" s="121"/>
    </row>
    <row r="1568" spans="1:9" ht="8.25" customHeight="1" x14ac:dyDescent="0.3">
      <c r="A1568" s="236"/>
      <c r="B1568" s="124"/>
      <c r="C1568" s="124"/>
      <c r="D1568" s="125"/>
      <c r="E1568" s="125"/>
      <c r="F1568" s="237"/>
      <c r="G1568" s="238"/>
      <c r="H1568" s="121"/>
      <c r="I1568" s="121"/>
    </row>
    <row r="1569" spans="1:9" s="145" customFormat="1" ht="13.8" x14ac:dyDescent="0.25">
      <c r="A1569" s="471"/>
      <c r="B1569" s="405" t="s">
        <v>772</v>
      </c>
      <c r="C1569" s="910" t="s">
        <v>773</v>
      </c>
      <c r="D1569" s="910"/>
      <c r="E1569" s="920"/>
      <c r="F1569" s="417"/>
      <c r="G1569" s="474"/>
      <c r="H1569" s="494"/>
      <c r="I1569" s="494"/>
    </row>
    <row r="1570" spans="1:9" s="145" customFormat="1" ht="13.8" x14ac:dyDescent="0.25">
      <c r="A1570" s="471"/>
      <c r="B1570" s="405"/>
      <c r="C1570" s="863"/>
      <c r="D1570" s="863"/>
      <c r="E1570" s="863"/>
      <c r="F1570" s="417"/>
      <c r="G1570" s="474"/>
      <c r="H1570" s="494"/>
      <c r="I1570" s="494"/>
    </row>
    <row r="1571" spans="1:9" s="145" customFormat="1" ht="13.8" x14ac:dyDescent="0.25">
      <c r="A1571" s="471"/>
      <c r="B1571" s="405"/>
      <c r="C1571" s="409"/>
      <c r="D1571" s="409"/>
      <c r="E1571" s="335"/>
      <c r="F1571" s="417"/>
      <c r="G1571" s="474"/>
      <c r="H1571" s="494"/>
      <c r="I1571" s="494"/>
    </row>
    <row r="1572" spans="1:9" s="145" customFormat="1" ht="13.8" x14ac:dyDescent="0.25">
      <c r="A1572" s="471"/>
      <c r="B1572" s="173" t="s">
        <v>809</v>
      </c>
      <c r="C1572" s="859" t="s">
        <v>810</v>
      </c>
      <c r="D1572" s="859"/>
      <c r="E1572" s="860"/>
      <c r="F1572" s="417"/>
      <c r="G1572" s="474"/>
      <c r="H1572" s="494"/>
      <c r="I1572" s="494"/>
    </row>
    <row r="1573" spans="1:9" s="145" customFormat="1" ht="13.8" x14ac:dyDescent="0.25">
      <c r="A1573" s="471"/>
      <c r="B1573" s="173"/>
      <c r="C1573" s="863"/>
      <c r="D1573" s="863"/>
      <c r="E1573" s="863"/>
      <c r="F1573" s="417"/>
      <c r="G1573" s="474"/>
      <c r="H1573" s="494"/>
      <c r="I1573" s="494"/>
    </row>
    <row r="1574" spans="1:9" s="145" customFormat="1" ht="6.75" customHeight="1" x14ac:dyDescent="0.25">
      <c r="A1574" s="471"/>
      <c r="B1574" s="173"/>
      <c r="C1574" s="453"/>
      <c r="D1574" s="453"/>
      <c r="E1574" s="467"/>
      <c r="F1574" s="474"/>
      <c r="G1574" s="474"/>
      <c r="H1574" s="494"/>
      <c r="I1574" s="494"/>
    </row>
    <row r="1575" spans="1:9" s="145" customFormat="1" ht="13.8" x14ac:dyDescent="0.25">
      <c r="A1575" s="471"/>
      <c r="B1575" s="173"/>
      <c r="C1575" s="859" t="s">
        <v>816</v>
      </c>
      <c r="D1575" s="859"/>
      <c r="E1575" s="860"/>
      <c r="F1575" s="474"/>
      <c r="G1575" s="474"/>
      <c r="H1575" s="494"/>
      <c r="I1575" s="494"/>
    </row>
    <row r="1576" spans="1:9" s="145" customFormat="1" ht="7.5" customHeight="1" x14ac:dyDescent="0.25">
      <c r="A1576" s="471"/>
      <c r="B1576" s="173"/>
      <c r="C1576" s="353"/>
      <c r="D1576" s="353"/>
      <c r="E1576" s="404"/>
      <c r="F1576" s="474"/>
      <c r="G1576" s="474"/>
      <c r="H1576" s="494"/>
      <c r="I1576" s="494"/>
    </row>
    <row r="1577" spans="1:9" s="145" customFormat="1" ht="13.8" x14ac:dyDescent="0.25">
      <c r="A1577" s="471"/>
      <c r="B1577" s="173"/>
      <c r="C1577" s="861" t="s">
        <v>817</v>
      </c>
      <c r="D1577" s="861"/>
      <c r="E1577" s="862"/>
      <c r="F1577" s="474"/>
      <c r="G1577" s="474"/>
      <c r="H1577" s="494"/>
      <c r="I1577" s="494"/>
    </row>
    <row r="1578" spans="1:9" s="145" customFormat="1" ht="13.8" x14ac:dyDescent="0.25">
      <c r="A1578" s="471"/>
      <c r="B1578" s="173"/>
      <c r="C1578" s="863"/>
      <c r="D1578" s="863"/>
      <c r="E1578" s="863"/>
      <c r="F1578" s="474"/>
      <c r="G1578" s="474"/>
      <c r="H1578" s="494"/>
      <c r="I1578" s="494"/>
    </row>
    <row r="1579" spans="1:9" s="145" customFormat="1" ht="13.8" x14ac:dyDescent="0.25">
      <c r="A1579" s="471"/>
      <c r="B1579" s="173"/>
      <c r="C1579" s="863"/>
      <c r="D1579" s="863"/>
      <c r="E1579" s="863"/>
      <c r="F1579" s="474"/>
      <c r="G1579" s="474"/>
      <c r="H1579" s="494"/>
      <c r="I1579" s="494"/>
    </row>
    <row r="1580" spans="1:9" s="145" customFormat="1" ht="13.8" x14ac:dyDescent="0.25">
      <c r="A1580" s="471"/>
      <c r="B1580" s="173"/>
      <c r="C1580" s="863"/>
      <c r="D1580" s="863"/>
      <c r="E1580" s="863"/>
      <c r="F1580" s="474"/>
      <c r="G1580" s="474"/>
      <c r="H1580" s="494"/>
      <c r="I1580" s="494"/>
    </row>
    <row r="1581" spans="1:9" s="145" customFormat="1" ht="7.5" customHeight="1" x14ac:dyDescent="0.25">
      <c r="A1581" s="471"/>
      <c r="B1581" s="173"/>
      <c r="C1581" s="453"/>
      <c r="D1581" s="453"/>
      <c r="E1581" s="467"/>
      <c r="F1581" s="474"/>
      <c r="G1581" s="474"/>
      <c r="H1581" s="494"/>
      <c r="I1581" s="494"/>
    </row>
    <row r="1582" spans="1:9" s="145" customFormat="1" ht="13.8" x14ac:dyDescent="0.25">
      <c r="A1582" s="471"/>
      <c r="B1582" s="173"/>
      <c r="C1582" s="861" t="s">
        <v>1031</v>
      </c>
      <c r="D1582" s="861"/>
      <c r="E1582" s="862"/>
      <c r="F1582" s="474"/>
      <c r="G1582" s="474"/>
      <c r="H1582" s="494"/>
      <c r="I1582" s="494"/>
    </row>
    <row r="1583" spans="1:9" s="145" customFormat="1" ht="13.8" x14ac:dyDescent="0.25">
      <c r="A1583" s="471"/>
      <c r="B1583" s="173"/>
      <c r="C1583" s="863"/>
      <c r="D1583" s="863"/>
      <c r="E1583" s="863"/>
      <c r="F1583" s="474"/>
      <c r="G1583" s="474"/>
      <c r="H1583" s="494"/>
      <c r="I1583" s="494"/>
    </row>
    <row r="1584" spans="1:9" s="145" customFormat="1" ht="13.8" x14ac:dyDescent="0.25">
      <c r="A1584" s="471"/>
      <c r="B1584" s="173"/>
      <c r="C1584" s="863"/>
      <c r="D1584" s="863"/>
      <c r="E1584" s="863"/>
      <c r="F1584" s="474"/>
      <c r="G1584" s="474"/>
      <c r="H1584" s="494"/>
      <c r="I1584" s="494"/>
    </row>
    <row r="1585" spans="1:9" s="145" customFormat="1" ht="5.25" customHeight="1" x14ac:dyDescent="0.25">
      <c r="A1585" s="471"/>
      <c r="B1585" s="173"/>
      <c r="C1585" s="453"/>
      <c r="D1585" s="453"/>
      <c r="E1585" s="467"/>
      <c r="F1585" s="474"/>
      <c r="G1585" s="474"/>
      <c r="H1585" s="494"/>
      <c r="I1585" s="494"/>
    </row>
    <row r="1586" spans="1:9" s="145" customFormat="1" ht="13.8" x14ac:dyDescent="0.25">
      <c r="A1586" s="471"/>
      <c r="B1586" s="173"/>
      <c r="C1586" s="861" t="s">
        <v>818</v>
      </c>
      <c r="D1586" s="861"/>
      <c r="E1586" s="862"/>
      <c r="F1586" s="474"/>
      <c r="G1586" s="474"/>
      <c r="H1586" s="494"/>
      <c r="I1586" s="494"/>
    </row>
    <row r="1587" spans="1:9" s="145" customFormat="1" ht="13.8" x14ac:dyDescent="0.25">
      <c r="A1587" s="471"/>
      <c r="B1587" s="173"/>
      <c r="C1587" s="848"/>
      <c r="D1587" s="848"/>
      <c r="E1587" s="849"/>
      <c r="F1587" s="474"/>
      <c r="G1587" s="474"/>
      <c r="H1587" s="494"/>
      <c r="I1587" s="494"/>
    </row>
    <row r="1588" spans="1:9" s="145" customFormat="1" ht="5.25" customHeight="1" x14ac:dyDescent="0.25">
      <c r="A1588" s="471"/>
      <c r="B1588" s="173"/>
      <c r="C1588" s="453"/>
      <c r="D1588" s="453"/>
      <c r="E1588" s="467"/>
      <c r="F1588" s="474"/>
      <c r="G1588" s="474"/>
      <c r="H1588" s="494"/>
      <c r="I1588" s="494"/>
    </row>
    <row r="1589" spans="1:9" s="145" customFormat="1" ht="13.8" x14ac:dyDescent="0.25">
      <c r="A1589" s="471"/>
      <c r="B1589" s="173"/>
      <c r="C1589" s="861" t="s">
        <v>819</v>
      </c>
      <c r="D1589" s="861"/>
      <c r="E1589" s="862"/>
      <c r="F1589" s="474"/>
      <c r="G1589" s="474"/>
      <c r="H1589" s="494"/>
      <c r="I1589" s="494"/>
    </row>
    <row r="1590" spans="1:9" s="145" customFormat="1" ht="13.8" x14ac:dyDescent="0.25">
      <c r="A1590" s="471"/>
      <c r="B1590" s="173"/>
      <c r="C1590" s="863"/>
      <c r="D1590" s="863"/>
      <c r="E1590" s="863"/>
      <c r="F1590" s="474"/>
      <c r="G1590" s="474"/>
      <c r="H1590" s="494"/>
      <c r="I1590" s="494"/>
    </row>
    <row r="1591" spans="1:9" s="145" customFormat="1" ht="13.8" x14ac:dyDescent="0.25">
      <c r="A1591" s="471"/>
      <c r="B1591" s="173"/>
      <c r="C1591" s="863"/>
      <c r="D1591" s="863"/>
      <c r="E1591" s="863"/>
      <c r="F1591" s="474"/>
      <c r="G1591" s="474"/>
      <c r="H1591" s="494"/>
      <c r="I1591" s="494"/>
    </row>
    <row r="1592" spans="1:9" s="145" customFormat="1" ht="7.5" customHeight="1" x14ac:dyDescent="0.25">
      <c r="A1592" s="471"/>
      <c r="B1592" s="173"/>
      <c r="C1592" s="453"/>
      <c r="D1592" s="453"/>
      <c r="E1592" s="464"/>
      <c r="F1592" s="474"/>
      <c r="G1592" s="474"/>
      <c r="H1592" s="494"/>
      <c r="I1592" s="494"/>
    </row>
    <row r="1593" spans="1:9" s="145" customFormat="1" ht="13.8" x14ac:dyDescent="0.25">
      <c r="A1593" s="471"/>
      <c r="B1593" s="173"/>
      <c r="C1593" s="861" t="s">
        <v>820</v>
      </c>
      <c r="D1593" s="861"/>
      <c r="E1593" s="862"/>
      <c r="F1593" s="474"/>
      <c r="G1593" s="474"/>
      <c r="H1593" s="494"/>
      <c r="I1593" s="494"/>
    </row>
    <row r="1594" spans="1:9" s="145" customFormat="1" ht="13.8" x14ac:dyDescent="0.25">
      <c r="A1594" s="471"/>
      <c r="B1594" s="173"/>
      <c r="C1594" s="863"/>
      <c r="D1594" s="863"/>
      <c r="E1594" s="863"/>
      <c r="F1594" s="474"/>
      <c r="G1594" s="474"/>
      <c r="H1594" s="494"/>
      <c r="I1594" s="494"/>
    </row>
    <row r="1595" spans="1:9" s="145" customFormat="1" ht="6" customHeight="1" x14ac:dyDescent="0.25">
      <c r="A1595" s="471"/>
      <c r="B1595" s="173"/>
      <c r="C1595" s="469"/>
      <c r="D1595" s="469"/>
      <c r="E1595" s="347"/>
      <c r="F1595" s="474"/>
      <c r="G1595" s="474"/>
      <c r="H1595" s="494"/>
      <c r="I1595" s="494"/>
    </row>
    <row r="1596" spans="1:9" s="145" customFormat="1" ht="13.8" x14ac:dyDescent="0.25">
      <c r="A1596" s="471"/>
      <c r="B1596" s="173" t="s">
        <v>821</v>
      </c>
      <c r="C1596" s="859" t="s">
        <v>822</v>
      </c>
      <c r="D1596" s="859"/>
      <c r="E1596" s="860"/>
      <c r="F1596" s="474"/>
      <c r="G1596" s="474"/>
      <c r="H1596" s="494"/>
      <c r="I1596" s="494"/>
    </row>
    <row r="1597" spans="1:9" s="145" customFormat="1" ht="13.8" x14ac:dyDescent="0.25">
      <c r="A1597" s="471"/>
      <c r="B1597" s="173"/>
      <c r="C1597" s="833"/>
      <c r="D1597" s="833"/>
      <c r="E1597" s="834"/>
      <c r="F1597" s="474"/>
      <c r="G1597" s="474"/>
      <c r="H1597" s="494"/>
      <c r="I1597" s="494"/>
    </row>
    <row r="1598" spans="1:9" s="145" customFormat="1" ht="8.25" customHeight="1" x14ac:dyDescent="0.25">
      <c r="A1598" s="471"/>
      <c r="B1598" s="173"/>
      <c r="C1598" s="353"/>
      <c r="D1598" s="353"/>
      <c r="E1598" s="407"/>
      <c r="F1598" s="474"/>
      <c r="G1598" s="474"/>
      <c r="H1598" s="494"/>
      <c r="I1598" s="494"/>
    </row>
    <row r="1599" spans="1:9" s="145" customFormat="1" ht="13.8" x14ac:dyDescent="0.25">
      <c r="A1599" s="471"/>
      <c r="B1599" s="144"/>
      <c r="C1599" s="859" t="s">
        <v>823</v>
      </c>
      <c r="D1599" s="859"/>
      <c r="E1599" s="860"/>
      <c r="F1599" s="474"/>
      <c r="G1599" s="474"/>
      <c r="H1599" s="494"/>
      <c r="I1599" s="494"/>
    </row>
    <row r="1600" spans="1:9" s="145" customFormat="1" ht="4.5" customHeight="1" x14ac:dyDescent="0.25">
      <c r="A1600" s="471"/>
      <c r="B1600" s="173"/>
      <c r="C1600" s="353"/>
      <c r="D1600" s="392"/>
      <c r="E1600" s="407"/>
      <c r="F1600" s="474"/>
      <c r="G1600" s="474"/>
      <c r="H1600" s="494"/>
      <c r="I1600" s="494"/>
    </row>
    <row r="1601" spans="1:9" s="145" customFormat="1" ht="13.8" x14ac:dyDescent="0.25">
      <c r="A1601" s="471"/>
      <c r="B1601" s="173"/>
      <c r="C1601" s="861" t="s">
        <v>998</v>
      </c>
      <c r="D1601" s="861"/>
      <c r="E1601" s="862"/>
      <c r="F1601" s="474"/>
      <c r="G1601" s="474"/>
      <c r="H1601" s="494"/>
      <c r="I1601" s="494"/>
    </row>
    <row r="1602" spans="1:9" s="145" customFormat="1" ht="13.8" x14ac:dyDescent="0.25">
      <c r="A1602" s="471"/>
      <c r="B1602" s="173"/>
      <c r="C1602" s="861"/>
      <c r="D1602" s="861"/>
      <c r="E1602" s="862"/>
      <c r="F1602" s="474"/>
      <c r="G1602" s="474"/>
      <c r="H1602" s="494"/>
      <c r="I1602" s="494"/>
    </row>
    <row r="1603" spans="1:9" s="145" customFormat="1" ht="13.8" x14ac:dyDescent="0.25">
      <c r="A1603" s="471"/>
      <c r="B1603" s="173"/>
      <c r="C1603" s="861"/>
      <c r="D1603" s="861"/>
      <c r="E1603" s="862"/>
      <c r="F1603" s="474"/>
      <c r="G1603" s="474"/>
      <c r="H1603" s="494"/>
      <c r="I1603" s="494"/>
    </row>
    <row r="1604" spans="1:9" s="145" customFormat="1" ht="4.5" customHeight="1" x14ac:dyDescent="0.25">
      <c r="A1604" s="471"/>
      <c r="B1604" s="173"/>
      <c r="C1604" s="353"/>
      <c r="D1604" s="392"/>
      <c r="E1604" s="407"/>
      <c r="F1604" s="474"/>
      <c r="G1604" s="474"/>
      <c r="H1604" s="494"/>
      <c r="I1604" s="494"/>
    </row>
    <row r="1605" spans="1:9" s="145" customFormat="1" ht="13.8" x14ac:dyDescent="0.25">
      <c r="A1605" s="471"/>
      <c r="B1605" s="173"/>
      <c r="C1605" s="861" t="s">
        <v>999</v>
      </c>
      <c r="D1605" s="861"/>
      <c r="E1605" s="862"/>
      <c r="F1605" s="474"/>
      <c r="G1605" s="474"/>
      <c r="H1605" s="494"/>
      <c r="I1605" s="494"/>
    </row>
    <row r="1606" spans="1:9" s="145" customFormat="1" ht="13.8" x14ac:dyDescent="0.25">
      <c r="A1606" s="471"/>
      <c r="B1606" s="173"/>
      <c r="C1606" s="861"/>
      <c r="D1606" s="861"/>
      <c r="E1606" s="862"/>
      <c r="F1606" s="474"/>
      <c r="G1606" s="474"/>
      <c r="H1606" s="494"/>
      <c r="I1606" s="494"/>
    </row>
    <row r="1607" spans="1:9" s="145" customFormat="1" ht="3" customHeight="1" x14ac:dyDescent="0.25">
      <c r="A1607" s="471"/>
      <c r="B1607" s="173"/>
      <c r="C1607" s="353"/>
      <c r="D1607" s="392"/>
      <c r="E1607" s="407"/>
      <c r="F1607" s="474"/>
      <c r="G1607" s="474"/>
      <c r="H1607" s="494"/>
      <c r="I1607" s="494"/>
    </row>
    <row r="1608" spans="1:9" s="145" customFormat="1" ht="13.8" x14ac:dyDescent="0.25">
      <c r="A1608" s="471"/>
      <c r="B1608" s="173"/>
      <c r="C1608" s="453" t="s">
        <v>1000</v>
      </c>
      <c r="D1608" s="392"/>
      <c r="E1608" s="407"/>
      <c r="F1608" s="474"/>
      <c r="G1608" s="474"/>
      <c r="H1608" s="494"/>
      <c r="I1608" s="494"/>
    </row>
    <row r="1609" spans="1:9" s="145" customFormat="1" ht="3.75" customHeight="1" x14ac:dyDescent="0.25">
      <c r="A1609" s="471"/>
      <c r="B1609" s="173"/>
      <c r="C1609" s="353"/>
      <c r="D1609" s="392"/>
      <c r="E1609" s="407"/>
      <c r="F1609" s="474"/>
      <c r="G1609" s="474"/>
      <c r="H1609" s="494"/>
      <c r="I1609" s="494"/>
    </row>
    <row r="1610" spans="1:9" s="145" customFormat="1" ht="13.8" x14ac:dyDescent="0.25">
      <c r="A1610" s="471"/>
      <c r="B1610" s="173"/>
      <c r="C1610" s="861" t="s">
        <v>1001</v>
      </c>
      <c r="D1610" s="861"/>
      <c r="E1610" s="862"/>
      <c r="F1610" s="474"/>
      <c r="G1610" s="474"/>
      <c r="H1610" s="494"/>
      <c r="I1610" s="494"/>
    </row>
    <row r="1611" spans="1:9" s="145" customFormat="1" ht="13.8" x14ac:dyDescent="0.25">
      <c r="A1611" s="471"/>
      <c r="B1611" s="173"/>
      <c r="C1611" s="861"/>
      <c r="D1611" s="861"/>
      <c r="E1611" s="862"/>
      <c r="F1611" s="474"/>
      <c r="G1611" s="474"/>
      <c r="H1611" s="494"/>
      <c r="I1611" s="494"/>
    </row>
    <row r="1612" spans="1:9" s="145" customFormat="1" ht="13.8" x14ac:dyDescent="0.25">
      <c r="A1612" s="471"/>
      <c r="B1612" s="173"/>
      <c r="C1612" s="861"/>
      <c r="D1612" s="861"/>
      <c r="E1612" s="862"/>
      <c r="F1612" s="474"/>
      <c r="G1612" s="474"/>
      <c r="H1612" s="494"/>
      <c r="I1612" s="494"/>
    </row>
    <row r="1613" spans="1:9" s="145" customFormat="1" ht="13.8" x14ac:dyDescent="0.25">
      <c r="A1613" s="471"/>
      <c r="B1613" s="173"/>
      <c r="C1613" s="861"/>
      <c r="D1613" s="861"/>
      <c r="E1613" s="862"/>
      <c r="F1613" s="474"/>
      <c r="G1613" s="474"/>
      <c r="H1613" s="494"/>
      <c r="I1613" s="494"/>
    </row>
    <row r="1614" spans="1:9" s="145" customFormat="1" ht="13.8" x14ac:dyDescent="0.25">
      <c r="A1614" s="471"/>
      <c r="B1614" s="173"/>
      <c r="C1614" s="861"/>
      <c r="D1614" s="861"/>
      <c r="E1614" s="862"/>
      <c r="F1614" s="474"/>
      <c r="G1614" s="474"/>
      <c r="H1614" s="494"/>
      <c r="I1614" s="494"/>
    </row>
    <row r="1615" spans="1:9" s="145" customFormat="1" ht="13.8" x14ac:dyDescent="0.25">
      <c r="A1615" s="471"/>
      <c r="B1615" s="173"/>
      <c r="C1615" s="861"/>
      <c r="D1615" s="861"/>
      <c r="E1615" s="862"/>
      <c r="F1615" s="474"/>
      <c r="G1615" s="474"/>
      <c r="H1615" s="494"/>
      <c r="I1615" s="494"/>
    </row>
    <row r="1616" spans="1:9" s="145" customFormat="1" ht="21.6" customHeight="1" x14ac:dyDescent="0.25">
      <c r="A1616" s="471"/>
      <c r="B1616" s="173"/>
      <c r="C1616" s="861"/>
      <c r="D1616" s="861"/>
      <c r="E1616" s="862"/>
      <c r="F1616" s="474"/>
      <c r="G1616" s="474"/>
      <c r="H1616" s="494"/>
      <c r="I1616" s="494"/>
    </row>
    <row r="1617" spans="1:9" s="145" customFormat="1" ht="4.5" customHeight="1" x14ac:dyDescent="0.25">
      <c r="A1617" s="471"/>
      <c r="B1617" s="173"/>
      <c r="C1617" s="453"/>
      <c r="D1617" s="453"/>
      <c r="E1617" s="467"/>
      <c r="F1617" s="474"/>
      <c r="G1617" s="474"/>
      <c r="H1617" s="494"/>
      <c r="I1617" s="494"/>
    </row>
    <row r="1618" spans="1:9" s="145" customFormat="1" ht="13.8" x14ac:dyDescent="0.25">
      <c r="A1618" s="471"/>
      <c r="B1618" s="173"/>
      <c r="C1618" s="861" t="s">
        <v>1002</v>
      </c>
      <c r="D1618" s="861"/>
      <c r="E1618" s="862"/>
      <c r="F1618" s="474"/>
      <c r="G1618" s="474"/>
      <c r="H1618" s="494"/>
      <c r="I1618" s="494"/>
    </row>
    <row r="1619" spans="1:9" s="145" customFormat="1" ht="13.8" x14ac:dyDescent="0.25">
      <c r="A1619" s="471"/>
      <c r="B1619" s="173"/>
      <c r="C1619" s="861"/>
      <c r="D1619" s="861"/>
      <c r="E1619" s="862"/>
      <c r="F1619" s="474"/>
      <c r="G1619" s="474"/>
      <c r="H1619" s="494"/>
      <c r="I1619" s="494"/>
    </row>
    <row r="1620" spans="1:9" s="145" customFormat="1" ht="83.4" customHeight="1" x14ac:dyDescent="0.25">
      <c r="A1620" s="471"/>
      <c r="B1620" s="173"/>
      <c r="C1620" s="453"/>
      <c r="D1620" s="453"/>
      <c r="E1620" s="467"/>
      <c r="F1620" s="474"/>
      <c r="G1620" s="474"/>
      <c r="H1620" s="494"/>
      <c r="I1620" s="494"/>
    </row>
    <row r="1621" spans="1:9" s="145" customFormat="1" ht="15" x14ac:dyDescent="0.25">
      <c r="A1621" s="207"/>
      <c r="B1621" s="162"/>
      <c r="C1621" s="298"/>
      <c r="D1621" s="298"/>
      <c r="E1621" s="299"/>
      <c r="F1621" s="208"/>
      <c r="G1621" s="210"/>
      <c r="H1621" s="494"/>
      <c r="I1621" s="494"/>
    </row>
    <row r="1622" spans="1:9" s="145" customFormat="1" ht="20.25" customHeight="1" x14ac:dyDescent="0.25">
      <c r="A1622" s="123"/>
      <c r="B1622" s="837" t="s">
        <v>442</v>
      </c>
      <c r="C1622" s="837"/>
      <c r="D1622" s="125"/>
      <c r="E1622" s="156" t="s">
        <v>429</v>
      </c>
      <c r="F1622" s="126" t="str">
        <f>IF(SUM(F1569:F1621)=0,"",SUM(F1569:F1621))</f>
        <v/>
      </c>
      <c r="G1622" s="126" t="str">
        <f>IF(SUM(G1569:G1621)=0,"",SUM(G1569:G1621))</f>
        <v/>
      </c>
      <c r="H1622" s="494"/>
      <c r="I1622" s="494"/>
    </row>
    <row r="1623" spans="1:9" s="145" customFormat="1" ht="13.8" x14ac:dyDescent="0.25">
      <c r="A1623" s="471"/>
      <c r="B1623" s="173"/>
      <c r="C1623" s="453"/>
      <c r="D1623" s="453"/>
      <c r="E1623" s="467"/>
      <c r="F1623" s="474"/>
      <c r="G1623" s="474"/>
      <c r="H1623" s="494"/>
      <c r="I1623" s="494"/>
    </row>
    <row r="1624" spans="1:9" s="145" customFormat="1" ht="15" customHeight="1" x14ac:dyDescent="0.25">
      <c r="A1624" s="471"/>
      <c r="B1624" s="173" t="s">
        <v>821</v>
      </c>
      <c r="C1624" s="859" t="s">
        <v>1003</v>
      </c>
      <c r="D1624" s="859"/>
      <c r="E1624" s="860"/>
      <c r="F1624" s="474"/>
      <c r="G1624" s="474"/>
      <c r="H1624" s="494"/>
      <c r="I1624" s="494"/>
    </row>
    <row r="1625" spans="1:9" s="145" customFormat="1" ht="13.8" x14ac:dyDescent="0.25">
      <c r="A1625" s="471"/>
      <c r="B1625" s="173"/>
      <c r="C1625" s="833"/>
      <c r="D1625" s="833"/>
      <c r="E1625" s="834"/>
      <c r="F1625" s="474"/>
      <c r="G1625" s="474"/>
      <c r="H1625" s="494"/>
      <c r="I1625" s="494"/>
    </row>
    <row r="1626" spans="1:9" s="145" customFormat="1" ht="13.8" x14ac:dyDescent="0.25">
      <c r="A1626" s="471"/>
      <c r="B1626" s="173"/>
      <c r="C1626" s="453"/>
      <c r="D1626" s="453"/>
      <c r="E1626" s="467"/>
      <c r="F1626" s="474"/>
      <c r="G1626" s="474"/>
      <c r="H1626" s="494"/>
      <c r="I1626" s="494"/>
    </row>
    <row r="1627" spans="1:9" s="145" customFormat="1" ht="13.8" x14ac:dyDescent="0.25">
      <c r="A1627" s="471"/>
      <c r="B1627" s="173"/>
      <c r="C1627" s="861" t="s">
        <v>1004</v>
      </c>
      <c r="D1627" s="861"/>
      <c r="E1627" s="862"/>
      <c r="F1627" s="474"/>
      <c r="G1627" s="474"/>
      <c r="H1627" s="494"/>
      <c r="I1627" s="494"/>
    </row>
    <row r="1628" spans="1:9" s="145" customFormat="1" ht="13.8" x14ac:dyDescent="0.25">
      <c r="A1628" s="471"/>
      <c r="B1628" s="173"/>
      <c r="C1628" s="861"/>
      <c r="D1628" s="861"/>
      <c r="E1628" s="862"/>
      <c r="F1628" s="474"/>
      <c r="G1628" s="474"/>
      <c r="H1628" s="494"/>
      <c r="I1628" s="494"/>
    </row>
    <row r="1629" spans="1:9" s="145" customFormat="1" ht="13.8" x14ac:dyDescent="0.25">
      <c r="A1629" s="471"/>
      <c r="B1629" s="173"/>
      <c r="C1629" s="861"/>
      <c r="D1629" s="861"/>
      <c r="E1629" s="862"/>
      <c r="F1629" s="474"/>
      <c r="G1629" s="474"/>
      <c r="H1629" s="494"/>
      <c r="I1629" s="494"/>
    </row>
    <row r="1630" spans="1:9" s="145" customFormat="1" ht="5.25" customHeight="1" x14ac:dyDescent="0.25">
      <c r="A1630" s="471"/>
      <c r="B1630" s="173"/>
      <c r="C1630" s="453"/>
      <c r="D1630" s="453"/>
      <c r="E1630" s="467"/>
      <c r="F1630" s="474"/>
      <c r="G1630" s="474"/>
      <c r="H1630" s="494"/>
      <c r="I1630" s="494"/>
    </row>
    <row r="1631" spans="1:9" s="145" customFormat="1" ht="13.8" x14ac:dyDescent="0.25">
      <c r="A1631" s="471"/>
      <c r="B1631" s="173"/>
      <c r="C1631" s="861" t="s">
        <v>1005</v>
      </c>
      <c r="D1631" s="861"/>
      <c r="E1631" s="862"/>
      <c r="F1631" s="474"/>
      <c r="G1631" s="474"/>
      <c r="H1631" s="494"/>
      <c r="I1631" s="494"/>
    </row>
    <row r="1632" spans="1:9" s="145" customFormat="1" ht="13.8" x14ac:dyDescent="0.25">
      <c r="A1632" s="471"/>
      <c r="B1632" s="173"/>
      <c r="C1632" s="861"/>
      <c r="D1632" s="861"/>
      <c r="E1632" s="862"/>
      <c r="F1632" s="474"/>
      <c r="G1632" s="474"/>
      <c r="H1632" s="494"/>
      <c r="I1632" s="494"/>
    </row>
    <row r="1633" spans="1:9" s="145" customFormat="1" ht="5.25" customHeight="1" x14ac:dyDescent="0.25">
      <c r="A1633" s="471"/>
      <c r="B1633" s="173"/>
      <c r="C1633" s="453"/>
      <c r="D1633" s="453"/>
      <c r="E1633" s="467"/>
      <c r="F1633" s="474"/>
      <c r="G1633" s="474"/>
      <c r="H1633" s="494"/>
      <c r="I1633" s="494"/>
    </row>
    <row r="1634" spans="1:9" s="145" customFormat="1" ht="13.8" x14ac:dyDescent="0.25">
      <c r="A1634" s="471"/>
      <c r="B1634" s="173"/>
      <c r="C1634" s="861" t="s">
        <v>1006</v>
      </c>
      <c r="D1634" s="861"/>
      <c r="E1634" s="862"/>
      <c r="F1634" s="474"/>
      <c r="G1634" s="474"/>
      <c r="H1634" s="494"/>
      <c r="I1634" s="494"/>
    </row>
    <row r="1635" spans="1:9" s="145" customFormat="1" ht="13.8" x14ac:dyDescent="0.25">
      <c r="A1635" s="471"/>
      <c r="B1635" s="173"/>
      <c r="C1635" s="861"/>
      <c r="D1635" s="861"/>
      <c r="E1635" s="862"/>
      <c r="F1635" s="474"/>
      <c r="G1635" s="474"/>
      <c r="H1635" s="494"/>
      <c r="I1635" s="494"/>
    </row>
    <row r="1636" spans="1:9" s="145" customFormat="1" ht="13.8" x14ac:dyDescent="0.25">
      <c r="A1636" s="471"/>
      <c r="B1636" s="173"/>
      <c r="C1636" s="861"/>
      <c r="D1636" s="861"/>
      <c r="E1636" s="862"/>
      <c r="F1636" s="474"/>
      <c r="G1636" s="474"/>
      <c r="H1636" s="494"/>
      <c r="I1636" s="494"/>
    </row>
    <row r="1637" spans="1:9" s="145" customFormat="1" ht="0.75" customHeight="1" x14ac:dyDescent="0.25">
      <c r="A1637" s="471"/>
      <c r="B1637" s="173"/>
      <c r="C1637" s="861"/>
      <c r="D1637" s="861"/>
      <c r="E1637" s="862"/>
      <c r="F1637" s="474"/>
      <c r="G1637" s="474"/>
      <c r="H1637" s="494"/>
      <c r="I1637" s="494"/>
    </row>
    <row r="1638" spans="1:9" s="145" customFormat="1" ht="4.5" customHeight="1" x14ac:dyDescent="0.25">
      <c r="A1638" s="471"/>
      <c r="B1638" s="173"/>
      <c r="C1638" s="453"/>
      <c r="D1638" s="453"/>
      <c r="E1638" s="467"/>
      <c r="F1638" s="474"/>
      <c r="G1638" s="474"/>
      <c r="H1638" s="494"/>
      <c r="I1638" s="494"/>
    </row>
    <row r="1639" spans="1:9" s="145" customFormat="1" ht="13.8" x14ac:dyDescent="0.25">
      <c r="A1639" s="471"/>
      <c r="B1639" s="173"/>
      <c r="C1639" s="453" t="s">
        <v>1007</v>
      </c>
      <c r="D1639" s="453"/>
      <c r="E1639" s="467"/>
      <c r="F1639" s="474"/>
      <c r="G1639" s="474"/>
      <c r="H1639" s="494"/>
      <c r="I1639" s="494"/>
    </row>
    <row r="1640" spans="1:9" s="145" customFormat="1" ht="5.25" customHeight="1" x14ac:dyDescent="0.25">
      <c r="A1640" s="471"/>
      <c r="B1640" s="173"/>
      <c r="C1640" s="453"/>
      <c r="D1640" s="453"/>
      <c r="E1640" s="467"/>
      <c r="F1640" s="474"/>
      <c r="G1640" s="474"/>
      <c r="H1640" s="494"/>
      <c r="I1640" s="494"/>
    </row>
    <row r="1641" spans="1:9" s="145" customFormat="1" ht="13.8" x14ac:dyDescent="0.25">
      <c r="A1641" s="471"/>
      <c r="B1641" s="173"/>
      <c r="C1641" s="861" t="s">
        <v>1008</v>
      </c>
      <c r="D1641" s="861"/>
      <c r="E1641" s="862"/>
      <c r="F1641" s="474"/>
      <c r="G1641" s="474"/>
      <c r="H1641" s="494"/>
      <c r="I1641" s="494"/>
    </row>
    <row r="1642" spans="1:9" s="145" customFormat="1" ht="5.25" customHeight="1" x14ac:dyDescent="0.25">
      <c r="A1642" s="471"/>
      <c r="B1642" s="173"/>
      <c r="C1642" s="453"/>
      <c r="D1642" s="453"/>
      <c r="E1642" s="467"/>
      <c r="F1642" s="474"/>
      <c r="G1642" s="474"/>
      <c r="H1642" s="494"/>
      <c r="I1642" s="494"/>
    </row>
    <row r="1643" spans="1:9" s="145" customFormat="1" ht="13.8" x14ac:dyDescent="0.25">
      <c r="A1643" s="471"/>
      <c r="B1643" s="173"/>
      <c r="C1643" s="861" t="s">
        <v>1026</v>
      </c>
      <c r="D1643" s="861"/>
      <c r="E1643" s="862"/>
      <c r="F1643" s="474"/>
      <c r="G1643" s="474"/>
      <c r="H1643" s="494"/>
      <c r="I1643" s="494"/>
    </row>
    <row r="1644" spans="1:9" s="145" customFormat="1" ht="13.8" x14ac:dyDescent="0.25">
      <c r="A1644" s="471"/>
      <c r="B1644" s="173"/>
      <c r="C1644" s="861"/>
      <c r="D1644" s="861"/>
      <c r="E1644" s="862"/>
      <c r="F1644" s="474"/>
      <c r="G1644" s="474"/>
      <c r="H1644" s="494"/>
      <c r="I1644" s="494"/>
    </row>
    <row r="1645" spans="1:9" s="145" customFormat="1" ht="13.8" x14ac:dyDescent="0.25">
      <c r="A1645" s="471"/>
      <c r="B1645" s="173"/>
      <c r="C1645" s="861"/>
      <c r="D1645" s="861"/>
      <c r="E1645" s="862"/>
      <c r="F1645" s="474"/>
      <c r="G1645" s="474"/>
      <c r="H1645" s="494"/>
      <c r="I1645" s="494"/>
    </row>
    <row r="1646" spans="1:9" s="145" customFormat="1" ht="14.25" customHeight="1" x14ac:dyDescent="0.25">
      <c r="A1646" s="471"/>
      <c r="B1646" s="173"/>
      <c r="C1646" s="861"/>
      <c r="D1646" s="861"/>
      <c r="E1646" s="862"/>
      <c r="F1646" s="474"/>
      <c r="G1646" s="474"/>
      <c r="H1646" s="494"/>
      <c r="I1646" s="494"/>
    </row>
    <row r="1647" spans="1:9" s="145" customFormat="1" ht="13.8" hidden="1" x14ac:dyDescent="0.25">
      <c r="A1647" s="471"/>
      <c r="B1647" s="173"/>
      <c r="C1647" s="861"/>
      <c r="D1647" s="861"/>
      <c r="E1647" s="862"/>
      <c r="F1647" s="474"/>
      <c r="G1647" s="474"/>
      <c r="H1647" s="494"/>
      <c r="I1647" s="494"/>
    </row>
    <row r="1648" spans="1:9" s="145" customFormat="1" ht="5.25" customHeight="1" x14ac:dyDescent="0.25">
      <c r="A1648" s="471"/>
      <c r="B1648" s="173"/>
      <c r="C1648" s="453"/>
      <c r="D1648" s="453"/>
      <c r="E1648" s="467"/>
      <c r="F1648" s="474"/>
      <c r="G1648" s="474"/>
      <c r="H1648" s="494"/>
      <c r="I1648" s="494"/>
    </row>
    <row r="1649" spans="1:9" s="145" customFormat="1" ht="13.8" x14ac:dyDescent="0.25">
      <c r="A1649" s="471"/>
      <c r="B1649" s="173"/>
      <c r="C1649" s="861" t="s">
        <v>1009</v>
      </c>
      <c r="D1649" s="861"/>
      <c r="E1649" s="862"/>
      <c r="F1649" s="474"/>
      <c r="G1649" s="474"/>
      <c r="H1649" s="494"/>
      <c r="I1649" s="494"/>
    </row>
    <row r="1650" spans="1:9" s="145" customFormat="1" ht="13.8" x14ac:dyDescent="0.25">
      <c r="A1650" s="471"/>
      <c r="B1650" s="173"/>
      <c r="C1650" s="861"/>
      <c r="D1650" s="861"/>
      <c r="E1650" s="862"/>
      <c r="F1650" s="474"/>
      <c r="G1650" s="474"/>
      <c r="H1650" s="494"/>
      <c r="I1650" s="494"/>
    </row>
    <row r="1651" spans="1:9" s="145" customFormat="1" ht="5.25" customHeight="1" x14ac:dyDescent="0.25">
      <c r="A1651" s="471"/>
      <c r="B1651" s="173"/>
      <c r="C1651" s="453"/>
      <c r="D1651" s="453"/>
      <c r="E1651" s="467"/>
      <c r="F1651" s="474"/>
      <c r="G1651" s="474"/>
      <c r="H1651" s="494"/>
      <c r="I1651" s="494"/>
    </row>
    <row r="1652" spans="1:9" s="145" customFormat="1" ht="13.8" x14ac:dyDescent="0.25">
      <c r="A1652" s="471"/>
      <c r="B1652" s="173"/>
      <c r="C1652" s="861" t="s">
        <v>1010</v>
      </c>
      <c r="D1652" s="861"/>
      <c r="E1652" s="862"/>
      <c r="F1652" s="474"/>
      <c r="G1652" s="474"/>
      <c r="H1652" s="494"/>
      <c r="I1652" s="494"/>
    </row>
    <row r="1653" spans="1:9" s="145" customFormat="1" ht="13.8" x14ac:dyDescent="0.25">
      <c r="A1653" s="471"/>
      <c r="B1653" s="173"/>
      <c r="C1653" s="353"/>
      <c r="D1653" s="392"/>
      <c r="E1653" s="407"/>
      <c r="F1653" s="474"/>
      <c r="G1653" s="474"/>
      <c r="H1653" s="494"/>
      <c r="I1653" s="494"/>
    </row>
    <row r="1654" spans="1:9" s="145" customFormat="1" ht="13.8" x14ac:dyDescent="0.25">
      <c r="A1654" s="471"/>
      <c r="B1654" s="173"/>
      <c r="C1654" s="859" t="s">
        <v>824</v>
      </c>
      <c r="D1654" s="859"/>
      <c r="E1654" s="860"/>
      <c r="F1654" s="474"/>
      <c r="G1654" s="474"/>
      <c r="H1654" s="494"/>
      <c r="I1654" s="494"/>
    </row>
    <row r="1655" spans="1:9" s="145" customFormat="1" ht="13.8" x14ac:dyDescent="0.25">
      <c r="A1655" s="471"/>
      <c r="B1655" s="173"/>
      <c r="C1655" s="833"/>
      <c r="D1655" s="833"/>
      <c r="E1655" s="834"/>
      <c r="F1655" s="474"/>
      <c r="G1655" s="474"/>
      <c r="H1655" s="494"/>
      <c r="I1655" s="494"/>
    </row>
    <row r="1656" spans="1:9" s="145" customFormat="1" ht="13.8" x14ac:dyDescent="0.25">
      <c r="A1656" s="471"/>
      <c r="B1656" s="173"/>
      <c r="C1656" s="368"/>
      <c r="D1656" s="368"/>
      <c r="E1656" s="348"/>
      <c r="F1656" s="474"/>
      <c r="G1656" s="474"/>
      <c r="H1656" s="494"/>
      <c r="I1656" s="494"/>
    </row>
    <row r="1657" spans="1:9" s="145" customFormat="1" ht="13.8" x14ac:dyDescent="0.25">
      <c r="A1657" s="471"/>
      <c r="B1657" s="173" t="s">
        <v>1017</v>
      </c>
      <c r="C1657" s="859" t="s">
        <v>1011</v>
      </c>
      <c r="D1657" s="859"/>
      <c r="E1657" s="860"/>
      <c r="F1657" s="474"/>
      <c r="G1657" s="474"/>
      <c r="H1657" s="494"/>
      <c r="I1657" s="494"/>
    </row>
    <row r="1658" spans="1:9" s="145" customFormat="1" ht="13.8" x14ac:dyDescent="0.25">
      <c r="A1658" s="471"/>
      <c r="B1658" s="173"/>
      <c r="C1658" s="833"/>
      <c r="D1658" s="833"/>
      <c r="E1658" s="834"/>
      <c r="F1658" s="474"/>
      <c r="G1658" s="474"/>
      <c r="H1658" s="494"/>
      <c r="I1658" s="494"/>
    </row>
    <row r="1659" spans="1:9" s="145" customFormat="1" ht="13.8" x14ac:dyDescent="0.25">
      <c r="A1659" s="471"/>
      <c r="B1659" s="173"/>
      <c r="C1659" s="368"/>
      <c r="D1659" s="368"/>
      <c r="E1659" s="348"/>
      <c r="F1659" s="474"/>
      <c r="G1659" s="474"/>
      <c r="H1659" s="494"/>
      <c r="I1659" s="494"/>
    </row>
    <row r="1660" spans="1:9" s="145" customFormat="1" ht="13.8" x14ac:dyDescent="0.25">
      <c r="A1660" s="471"/>
      <c r="B1660" s="173"/>
      <c r="C1660" s="864" t="s">
        <v>1012</v>
      </c>
      <c r="D1660" s="864"/>
      <c r="E1660" s="864"/>
      <c r="F1660" s="474"/>
      <c r="G1660" s="474"/>
      <c r="H1660" s="494"/>
      <c r="I1660" s="494"/>
    </row>
    <row r="1661" spans="1:9" s="145" customFormat="1" ht="13.8" x14ac:dyDescent="0.25">
      <c r="A1661" s="471"/>
      <c r="B1661" s="173"/>
      <c r="C1661" s="864"/>
      <c r="D1661" s="864"/>
      <c r="E1661" s="864"/>
      <c r="F1661" s="474"/>
      <c r="G1661" s="474"/>
      <c r="H1661" s="494"/>
      <c r="I1661" s="494"/>
    </row>
    <row r="1662" spans="1:9" s="145" customFormat="1" ht="13.8" x14ac:dyDescent="0.25">
      <c r="A1662" s="471"/>
      <c r="B1662" s="173"/>
      <c r="C1662" s="864"/>
      <c r="D1662" s="864"/>
      <c r="E1662" s="864"/>
      <c r="F1662" s="474"/>
      <c r="G1662" s="474"/>
      <c r="H1662" s="494"/>
      <c r="I1662" s="494"/>
    </row>
    <row r="1663" spans="1:9" s="145" customFormat="1" ht="5.25" customHeight="1" x14ac:dyDescent="0.25">
      <c r="A1663" s="471"/>
      <c r="B1663" s="173"/>
      <c r="C1663" s="368"/>
      <c r="D1663" s="368"/>
      <c r="E1663" s="348"/>
      <c r="F1663" s="474"/>
      <c r="G1663" s="474"/>
      <c r="H1663" s="494"/>
      <c r="I1663" s="494"/>
    </row>
    <row r="1664" spans="1:9" s="145" customFormat="1" ht="13.8" x14ac:dyDescent="0.25">
      <c r="A1664" s="471"/>
      <c r="B1664" s="173"/>
      <c r="C1664" s="354" t="s">
        <v>1014</v>
      </c>
      <c r="D1664" s="368"/>
      <c r="E1664" s="348"/>
      <c r="F1664" s="474"/>
      <c r="G1664" s="474"/>
      <c r="H1664" s="494"/>
      <c r="I1664" s="494"/>
    </row>
    <row r="1665" spans="1:9" s="145" customFormat="1" ht="5.25" customHeight="1" x14ac:dyDescent="0.25">
      <c r="A1665" s="471"/>
      <c r="B1665" s="173"/>
      <c r="C1665" s="368"/>
      <c r="D1665" s="368"/>
      <c r="E1665" s="348"/>
      <c r="F1665" s="474"/>
      <c r="G1665" s="474"/>
      <c r="H1665" s="494"/>
      <c r="I1665" s="494"/>
    </row>
    <row r="1666" spans="1:9" s="145" customFormat="1" ht="13.8" x14ac:dyDescent="0.25">
      <c r="A1666" s="471"/>
      <c r="B1666" s="173"/>
      <c r="C1666" s="848" t="s">
        <v>1013</v>
      </c>
      <c r="D1666" s="848"/>
      <c r="E1666" s="849"/>
      <c r="F1666" s="474"/>
      <c r="G1666" s="474"/>
      <c r="H1666" s="494"/>
      <c r="I1666" s="494"/>
    </row>
    <row r="1667" spans="1:9" s="145" customFormat="1" ht="13.8" x14ac:dyDescent="0.25">
      <c r="A1667" s="471"/>
      <c r="B1667" s="173"/>
      <c r="C1667" s="848"/>
      <c r="D1667" s="848"/>
      <c r="E1667" s="849"/>
      <c r="F1667" s="474"/>
      <c r="G1667" s="474"/>
      <c r="H1667" s="494"/>
      <c r="I1667" s="494"/>
    </row>
    <row r="1668" spans="1:9" s="145" customFormat="1" ht="5.25" customHeight="1" x14ac:dyDescent="0.25">
      <c r="A1668" s="471"/>
      <c r="B1668" s="173"/>
      <c r="C1668" s="368"/>
      <c r="D1668" s="368"/>
      <c r="E1668" s="348"/>
      <c r="F1668" s="474"/>
      <c r="G1668" s="474"/>
      <c r="H1668" s="494"/>
      <c r="I1668" s="494"/>
    </row>
    <row r="1669" spans="1:9" s="145" customFormat="1" ht="13.8" x14ac:dyDescent="0.25">
      <c r="A1669" s="471"/>
      <c r="B1669" s="173"/>
      <c r="C1669" s="848" t="s">
        <v>1015</v>
      </c>
      <c r="D1669" s="848"/>
      <c r="E1669" s="348"/>
      <c r="F1669" s="474"/>
      <c r="G1669" s="474"/>
      <c r="H1669" s="494"/>
      <c r="I1669" s="494"/>
    </row>
    <row r="1670" spans="1:9" s="145" customFormat="1" ht="13.8" x14ac:dyDescent="0.25">
      <c r="A1670" s="471"/>
      <c r="B1670" s="173"/>
      <c r="C1670" s="848"/>
      <c r="D1670" s="848"/>
      <c r="E1670" s="348"/>
      <c r="F1670" s="474"/>
      <c r="G1670" s="474"/>
      <c r="H1670" s="494"/>
      <c r="I1670" s="494"/>
    </row>
    <row r="1671" spans="1:9" s="145" customFormat="1" ht="13.8" x14ac:dyDescent="0.25">
      <c r="A1671" s="471"/>
      <c r="B1671" s="173"/>
      <c r="C1671" s="848"/>
      <c r="D1671" s="848"/>
      <c r="E1671" s="348"/>
      <c r="F1671" s="474"/>
      <c r="G1671" s="474"/>
      <c r="H1671" s="494"/>
      <c r="I1671" s="494"/>
    </row>
    <row r="1672" spans="1:9" s="145" customFormat="1" ht="5.25" customHeight="1" x14ac:dyDescent="0.25">
      <c r="A1672" s="471"/>
      <c r="B1672" s="173"/>
      <c r="C1672" s="354"/>
      <c r="D1672" s="354"/>
      <c r="E1672" s="348"/>
      <c r="F1672" s="474"/>
      <c r="G1672" s="474"/>
      <c r="H1672" s="494"/>
      <c r="I1672" s="494"/>
    </row>
    <row r="1673" spans="1:9" s="145" customFormat="1" ht="13.8" x14ac:dyDescent="0.25">
      <c r="A1673" s="471"/>
      <c r="B1673" s="173"/>
      <c r="C1673" s="848" t="s">
        <v>1016</v>
      </c>
      <c r="D1673" s="848"/>
      <c r="E1673" s="849"/>
      <c r="F1673" s="474"/>
      <c r="G1673" s="474"/>
      <c r="H1673" s="494"/>
      <c r="I1673" s="494"/>
    </row>
    <row r="1674" spans="1:9" x14ac:dyDescent="0.3">
      <c r="A1674" s="209"/>
      <c r="B1674" s="160"/>
      <c r="C1674" s="848"/>
      <c r="D1674" s="848"/>
      <c r="E1674" s="849"/>
      <c r="F1674" s="210"/>
      <c r="G1674" s="210"/>
      <c r="H1674" s="121"/>
      <c r="I1674" s="121"/>
    </row>
    <row r="1675" spans="1:9" x14ac:dyDescent="0.3">
      <c r="A1675" s="209"/>
      <c r="B1675" s="160"/>
      <c r="C1675" s="354"/>
      <c r="D1675" s="354"/>
      <c r="E1675" s="454"/>
      <c r="F1675" s="210"/>
      <c r="G1675" s="210"/>
      <c r="H1675" s="121"/>
      <c r="I1675" s="121"/>
    </row>
    <row r="1676" spans="1:9" ht="16.5" customHeight="1" x14ac:dyDescent="0.3">
      <c r="A1676" s="209"/>
      <c r="B1676" s="160"/>
      <c r="C1676" s="354"/>
      <c r="D1676" s="354"/>
      <c r="E1676" s="454"/>
      <c r="F1676" s="210"/>
      <c r="G1676" s="210"/>
      <c r="H1676" s="121"/>
      <c r="I1676" s="121"/>
    </row>
    <row r="1677" spans="1:9" ht="11.25" customHeight="1" x14ac:dyDescent="0.3">
      <c r="A1677" s="207"/>
      <c r="B1677" s="162"/>
      <c r="C1677" s="298"/>
      <c r="D1677" s="298"/>
      <c r="E1677" s="299"/>
      <c r="F1677" s="208"/>
      <c r="G1677" s="210"/>
      <c r="H1677" s="121"/>
      <c r="I1677" s="121"/>
    </row>
    <row r="1678" spans="1:9" ht="20.25" customHeight="1" x14ac:dyDescent="0.3">
      <c r="A1678" s="123"/>
      <c r="B1678" s="837" t="s">
        <v>442</v>
      </c>
      <c r="C1678" s="837"/>
      <c r="D1678" s="125"/>
      <c r="E1678" s="156" t="s">
        <v>429</v>
      </c>
      <c r="F1678" s="126" t="str">
        <f>IF(SUM(F1625:F1677)=0,"",SUM(F1625:F1677))</f>
        <v/>
      </c>
      <c r="G1678" s="126" t="str">
        <f>IF(SUM(G1625:G1677)=0,"",SUM(G1625:G1677))</f>
        <v/>
      </c>
      <c r="H1678" s="121"/>
      <c r="I1678" s="121"/>
    </row>
    <row r="1679" spans="1:9" x14ac:dyDescent="0.3">
      <c r="A1679" s="211"/>
      <c r="B1679" s="158"/>
      <c r="C1679" s="159"/>
      <c r="D1679" s="159"/>
      <c r="E1679" s="190"/>
      <c r="F1679" s="212"/>
      <c r="G1679" s="212"/>
      <c r="H1679" s="121"/>
      <c r="I1679" s="121"/>
    </row>
    <row r="1680" spans="1:9" s="145" customFormat="1" ht="13.8" x14ac:dyDescent="0.25">
      <c r="A1680" s="471"/>
      <c r="B1680" s="405" t="s">
        <v>825</v>
      </c>
      <c r="C1680" s="918" t="s">
        <v>826</v>
      </c>
      <c r="D1680" s="918"/>
      <c r="E1680" s="919"/>
      <c r="F1680" s="474"/>
      <c r="G1680" s="474"/>
      <c r="H1680" s="494"/>
      <c r="I1680" s="494"/>
    </row>
    <row r="1681" spans="1:9" s="145" customFormat="1" ht="13.8" x14ac:dyDescent="0.25">
      <c r="A1681" s="471"/>
      <c r="B1681" s="173"/>
      <c r="C1681" s="843"/>
      <c r="D1681" s="843"/>
      <c r="E1681" s="844"/>
      <c r="F1681" s="474"/>
      <c r="G1681" s="474"/>
      <c r="H1681" s="494"/>
      <c r="I1681" s="494"/>
    </row>
    <row r="1682" spans="1:9" s="145" customFormat="1" ht="13.8" x14ac:dyDescent="0.25">
      <c r="A1682" s="471"/>
      <c r="B1682" s="173"/>
      <c r="C1682" s="387"/>
      <c r="D1682" s="387"/>
      <c r="E1682" s="390"/>
      <c r="F1682" s="474"/>
      <c r="G1682" s="474"/>
      <c r="H1682" s="494"/>
      <c r="I1682" s="494"/>
    </row>
    <row r="1683" spans="1:9" s="145" customFormat="1" ht="13.8" x14ac:dyDescent="0.25">
      <c r="A1683" s="471"/>
      <c r="B1683" s="173" t="s">
        <v>827</v>
      </c>
      <c r="C1683" s="863" t="s">
        <v>828</v>
      </c>
      <c r="D1683" s="863"/>
      <c r="E1683" s="829"/>
      <c r="F1683" s="474"/>
      <c r="G1683" s="474"/>
      <c r="H1683" s="494"/>
      <c r="I1683" s="494"/>
    </row>
    <row r="1684" spans="1:9" s="145" customFormat="1" ht="13.8" x14ac:dyDescent="0.25">
      <c r="A1684" s="471"/>
      <c r="B1684" s="173"/>
      <c r="C1684" s="387"/>
      <c r="D1684" s="387"/>
      <c r="E1684" s="390"/>
      <c r="F1684" s="474"/>
      <c r="G1684" s="474"/>
      <c r="H1684" s="494"/>
      <c r="I1684" s="494"/>
    </row>
    <row r="1685" spans="1:9" s="145" customFormat="1" ht="13.8" x14ac:dyDescent="0.25">
      <c r="A1685" s="471"/>
      <c r="B1685" s="405" t="s">
        <v>829</v>
      </c>
      <c r="C1685" s="918" t="s">
        <v>830</v>
      </c>
      <c r="D1685" s="918"/>
      <c r="E1685" s="919"/>
      <c r="F1685" s="474"/>
      <c r="G1685" s="474"/>
      <c r="H1685" s="494"/>
      <c r="I1685" s="494"/>
    </row>
    <row r="1686" spans="1:9" s="145" customFormat="1" ht="13.8" x14ac:dyDescent="0.25">
      <c r="A1686" s="471"/>
      <c r="B1686" s="405"/>
      <c r="C1686" s="918"/>
      <c r="D1686" s="918"/>
      <c r="E1686" s="919"/>
      <c r="F1686" s="474"/>
      <c r="G1686" s="474"/>
      <c r="H1686" s="494"/>
      <c r="I1686" s="494"/>
    </row>
    <row r="1687" spans="1:9" s="145" customFormat="1" ht="13.8" x14ac:dyDescent="0.25">
      <c r="A1687" s="471"/>
      <c r="B1687" s="405"/>
      <c r="C1687" s="504"/>
      <c r="D1687" s="504"/>
      <c r="E1687" s="505"/>
      <c r="F1687" s="474"/>
      <c r="G1687" s="474"/>
      <c r="H1687" s="494"/>
      <c r="I1687" s="494"/>
    </row>
    <row r="1688" spans="1:9" s="145" customFormat="1" ht="13.8" x14ac:dyDescent="0.25">
      <c r="A1688" s="471"/>
      <c r="B1688" s="405"/>
      <c r="C1688" s="864" t="s">
        <v>831</v>
      </c>
      <c r="D1688" s="864"/>
      <c r="E1688" s="829"/>
      <c r="F1688" s="474"/>
      <c r="G1688" s="474"/>
      <c r="H1688" s="494"/>
      <c r="I1688" s="494"/>
    </row>
    <row r="1689" spans="1:9" s="145" customFormat="1" ht="13.8" x14ac:dyDescent="0.25">
      <c r="A1689" s="471"/>
      <c r="B1689" s="405"/>
      <c r="C1689" s="864"/>
      <c r="D1689" s="864"/>
      <c r="E1689" s="865"/>
      <c r="F1689" s="474"/>
      <c r="G1689" s="474"/>
      <c r="H1689" s="494"/>
      <c r="I1689" s="494"/>
    </row>
    <row r="1690" spans="1:9" s="145" customFormat="1" ht="13.8" x14ac:dyDescent="0.25">
      <c r="A1690" s="471"/>
      <c r="B1690" s="173"/>
      <c r="C1690" s="864"/>
      <c r="D1690" s="864"/>
      <c r="E1690" s="865"/>
      <c r="F1690" s="474"/>
      <c r="G1690" s="474"/>
      <c r="H1690" s="494"/>
      <c r="I1690" s="494"/>
    </row>
    <row r="1691" spans="1:9" s="145" customFormat="1" ht="13.8" x14ac:dyDescent="0.25">
      <c r="A1691" s="471"/>
      <c r="B1691" s="173"/>
      <c r="C1691" s="387"/>
      <c r="D1691" s="387"/>
      <c r="E1691" s="390"/>
      <c r="F1691" s="474"/>
      <c r="G1691" s="474"/>
      <c r="H1691" s="494"/>
      <c r="I1691" s="494"/>
    </row>
    <row r="1692" spans="1:9" s="145" customFormat="1" ht="13.8" x14ac:dyDescent="0.25">
      <c r="A1692" s="471"/>
      <c r="B1692" s="173" t="s">
        <v>832</v>
      </c>
      <c r="C1692" s="833" t="s">
        <v>833</v>
      </c>
      <c r="D1692" s="833"/>
      <c r="E1692" s="829"/>
      <c r="F1692" s="474"/>
      <c r="G1692" s="474"/>
      <c r="H1692" s="494"/>
      <c r="I1692" s="494"/>
    </row>
    <row r="1693" spans="1:9" s="145" customFormat="1" ht="13.8" x14ac:dyDescent="0.25">
      <c r="A1693" s="471"/>
      <c r="B1693" s="173"/>
      <c r="C1693" s="387"/>
      <c r="D1693" s="387"/>
      <c r="E1693" s="390"/>
      <c r="F1693" s="474"/>
      <c r="G1693" s="474"/>
      <c r="H1693" s="494"/>
      <c r="I1693" s="494"/>
    </row>
    <row r="1694" spans="1:9" s="145" customFormat="1" ht="13.8" x14ac:dyDescent="0.25">
      <c r="A1694" s="471"/>
      <c r="B1694" s="405" t="s">
        <v>834</v>
      </c>
      <c r="C1694" s="918" t="s">
        <v>835</v>
      </c>
      <c r="D1694" s="918"/>
      <c r="E1694" s="919"/>
      <c r="F1694" s="474"/>
      <c r="G1694" s="474"/>
      <c r="H1694" s="494"/>
      <c r="I1694" s="494"/>
    </row>
    <row r="1695" spans="1:9" s="145" customFormat="1" ht="13.8" x14ac:dyDescent="0.25">
      <c r="A1695" s="471"/>
      <c r="B1695" s="405"/>
      <c r="C1695" s="833"/>
      <c r="D1695" s="833"/>
      <c r="E1695" s="833"/>
      <c r="F1695" s="474"/>
      <c r="G1695" s="474"/>
      <c r="H1695" s="494"/>
      <c r="I1695" s="494"/>
    </row>
    <row r="1696" spans="1:9" s="145" customFormat="1" ht="13.8" x14ac:dyDescent="0.25">
      <c r="A1696" s="471"/>
      <c r="B1696" s="405"/>
      <c r="C1696" s="504"/>
      <c r="D1696" s="387"/>
      <c r="E1696" s="390"/>
      <c r="F1696" s="474"/>
      <c r="G1696" s="474"/>
      <c r="H1696" s="494"/>
      <c r="I1696" s="494"/>
    </row>
    <row r="1697" spans="1:9" s="145" customFormat="1" ht="13.8" x14ac:dyDescent="0.25">
      <c r="A1697" s="471"/>
      <c r="B1697" s="173"/>
      <c r="C1697" s="864" t="s">
        <v>836</v>
      </c>
      <c r="D1697" s="864"/>
      <c r="E1697" s="829"/>
      <c r="F1697" s="474"/>
      <c r="G1697" s="474"/>
      <c r="H1697" s="494"/>
      <c r="I1697" s="494"/>
    </row>
    <row r="1698" spans="1:9" s="145" customFormat="1" ht="13.8" x14ac:dyDescent="0.25">
      <c r="A1698" s="471"/>
      <c r="B1698" s="173"/>
      <c r="C1698" s="864"/>
      <c r="D1698" s="864"/>
      <c r="E1698" s="864"/>
      <c r="F1698" s="474"/>
      <c r="G1698" s="474"/>
      <c r="H1698" s="494"/>
      <c r="I1698" s="494"/>
    </row>
    <row r="1699" spans="1:9" s="145" customFormat="1" ht="13.8" x14ac:dyDescent="0.25">
      <c r="A1699" s="471"/>
      <c r="B1699" s="173"/>
      <c r="C1699" s="864"/>
      <c r="D1699" s="864"/>
      <c r="E1699" s="864"/>
      <c r="F1699" s="474"/>
      <c r="G1699" s="474"/>
      <c r="H1699" s="494"/>
      <c r="I1699" s="494"/>
    </row>
    <row r="1700" spans="1:9" s="145" customFormat="1" ht="13.8" x14ac:dyDescent="0.25">
      <c r="A1700" s="471"/>
      <c r="B1700" s="173"/>
      <c r="C1700" s="387"/>
      <c r="D1700" s="387"/>
      <c r="E1700" s="390"/>
      <c r="F1700" s="474"/>
      <c r="G1700" s="474"/>
      <c r="H1700" s="494"/>
      <c r="I1700" s="494"/>
    </row>
    <row r="1701" spans="1:9" s="145" customFormat="1" ht="13.8" x14ac:dyDescent="0.25">
      <c r="A1701" s="471"/>
      <c r="B1701" s="173" t="s">
        <v>837</v>
      </c>
      <c r="C1701" s="387" t="s">
        <v>838</v>
      </c>
      <c r="D1701" s="387"/>
      <c r="E1701" s="390"/>
      <c r="F1701" s="474"/>
      <c r="G1701" s="474"/>
      <c r="H1701" s="494"/>
      <c r="I1701" s="494"/>
    </row>
    <row r="1702" spans="1:9" s="145" customFormat="1" ht="13.8" x14ac:dyDescent="0.25">
      <c r="A1702" s="471"/>
      <c r="B1702" s="173"/>
      <c r="C1702" s="387"/>
      <c r="D1702" s="387"/>
      <c r="E1702" s="390"/>
      <c r="F1702" s="474"/>
      <c r="G1702" s="474"/>
      <c r="H1702" s="494"/>
      <c r="I1702" s="494"/>
    </row>
    <row r="1703" spans="1:9" s="145" customFormat="1" ht="13.8" x14ac:dyDescent="0.25">
      <c r="A1703" s="471"/>
      <c r="B1703" s="173" t="s">
        <v>839</v>
      </c>
      <c r="C1703" s="387" t="s">
        <v>840</v>
      </c>
      <c r="D1703" s="387"/>
      <c r="E1703" s="390"/>
      <c r="F1703" s="474"/>
      <c r="G1703" s="474"/>
      <c r="H1703" s="494"/>
      <c r="I1703" s="494"/>
    </row>
    <row r="1704" spans="1:9" s="145" customFormat="1" ht="13.8" x14ac:dyDescent="0.25">
      <c r="A1704" s="471"/>
      <c r="B1704" s="173"/>
      <c r="C1704" s="387"/>
      <c r="D1704" s="387"/>
      <c r="E1704" s="390"/>
      <c r="F1704" s="474"/>
      <c r="G1704" s="474"/>
      <c r="H1704" s="494"/>
      <c r="I1704" s="494"/>
    </row>
    <row r="1705" spans="1:9" s="145" customFormat="1" ht="13.8" x14ac:dyDescent="0.25">
      <c r="A1705" s="471"/>
      <c r="B1705" s="173" t="s">
        <v>841</v>
      </c>
      <c r="C1705" s="864" t="s">
        <v>842</v>
      </c>
      <c r="D1705" s="864"/>
      <c r="E1705" s="829"/>
      <c r="F1705" s="474"/>
      <c r="G1705" s="474"/>
      <c r="H1705" s="494"/>
      <c r="I1705" s="494"/>
    </row>
    <row r="1706" spans="1:9" s="145" customFormat="1" ht="13.8" x14ac:dyDescent="0.25">
      <c r="A1706" s="471"/>
      <c r="B1706" s="173"/>
      <c r="C1706" s="864"/>
      <c r="D1706" s="864"/>
      <c r="E1706" s="864"/>
      <c r="F1706" s="474"/>
      <c r="G1706" s="474"/>
      <c r="H1706" s="494"/>
      <c r="I1706" s="494"/>
    </row>
    <row r="1707" spans="1:9" s="145" customFormat="1" ht="13.8" x14ac:dyDescent="0.25">
      <c r="A1707" s="471"/>
      <c r="B1707" s="173"/>
      <c r="C1707" s="387"/>
      <c r="D1707" s="387"/>
      <c r="E1707" s="390"/>
      <c r="F1707" s="474"/>
      <c r="G1707" s="474"/>
      <c r="H1707" s="494"/>
      <c r="I1707" s="494"/>
    </row>
    <row r="1708" spans="1:9" s="145" customFormat="1" ht="13.8" x14ac:dyDescent="0.25">
      <c r="A1708" s="471"/>
      <c r="B1708" s="173" t="s">
        <v>843</v>
      </c>
      <c r="C1708" s="387" t="s">
        <v>844</v>
      </c>
      <c r="D1708" s="387"/>
      <c r="E1708" s="390"/>
      <c r="F1708" s="474"/>
      <c r="G1708" s="474"/>
      <c r="H1708" s="494"/>
      <c r="I1708" s="494"/>
    </row>
    <row r="1709" spans="1:9" s="145" customFormat="1" ht="13.8" x14ac:dyDescent="0.25">
      <c r="A1709" s="471"/>
      <c r="B1709" s="173"/>
      <c r="C1709" s="387"/>
      <c r="D1709" s="387"/>
      <c r="E1709" s="390"/>
      <c r="F1709" s="474"/>
      <c r="G1709" s="474"/>
      <c r="H1709" s="494"/>
      <c r="I1709" s="494"/>
    </row>
    <row r="1710" spans="1:9" s="145" customFormat="1" ht="13.8" x14ac:dyDescent="0.25">
      <c r="A1710" s="471"/>
      <c r="B1710" s="173" t="s">
        <v>845</v>
      </c>
      <c r="C1710" s="855" t="s">
        <v>846</v>
      </c>
      <c r="D1710" s="855"/>
      <c r="E1710" s="829"/>
      <c r="F1710" s="474"/>
      <c r="G1710" s="474"/>
      <c r="H1710" s="494"/>
      <c r="I1710" s="494"/>
    </row>
    <row r="1711" spans="1:9" s="145" customFormat="1" ht="13.8" x14ac:dyDescent="0.25">
      <c r="A1711" s="471"/>
      <c r="B1711" s="173"/>
      <c r="C1711" s="387"/>
      <c r="D1711" s="387"/>
      <c r="E1711" s="390"/>
      <c r="F1711" s="474"/>
      <c r="G1711" s="474"/>
      <c r="H1711" s="494"/>
      <c r="I1711" s="494"/>
    </row>
    <row r="1712" spans="1:9" s="145" customFormat="1" ht="13.8" x14ac:dyDescent="0.25">
      <c r="A1712" s="471"/>
      <c r="B1712" s="173" t="s">
        <v>847</v>
      </c>
      <c r="C1712" s="855" t="s">
        <v>20</v>
      </c>
      <c r="D1712" s="855"/>
      <c r="E1712" s="829"/>
      <c r="F1712" s="474"/>
      <c r="G1712" s="474"/>
      <c r="H1712" s="494"/>
      <c r="I1712" s="494"/>
    </row>
    <row r="1713" spans="1:9" s="145" customFormat="1" ht="13.8" x14ac:dyDescent="0.25">
      <c r="A1713" s="471"/>
      <c r="B1713" s="173"/>
      <c r="C1713" s="387"/>
      <c r="D1713" s="387"/>
      <c r="E1713" s="388"/>
      <c r="F1713" s="474"/>
      <c r="G1713" s="474"/>
      <c r="H1713" s="494"/>
      <c r="I1713" s="494"/>
    </row>
    <row r="1714" spans="1:9" s="145" customFormat="1" ht="13.8" x14ac:dyDescent="0.25">
      <c r="A1714" s="471"/>
      <c r="B1714" s="173" t="s">
        <v>849</v>
      </c>
      <c r="C1714" s="855" t="s">
        <v>850</v>
      </c>
      <c r="D1714" s="855"/>
      <c r="E1714" s="829"/>
      <c r="F1714" s="474"/>
      <c r="G1714" s="474"/>
      <c r="H1714" s="494"/>
      <c r="I1714" s="494"/>
    </row>
    <row r="1715" spans="1:9" s="145" customFormat="1" ht="13.8" x14ac:dyDescent="0.25">
      <c r="A1715" s="471"/>
      <c r="B1715" s="173"/>
      <c r="C1715" s="387"/>
      <c r="D1715" s="387"/>
      <c r="E1715" s="390"/>
      <c r="F1715" s="474"/>
      <c r="G1715" s="474"/>
      <c r="H1715" s="494"/>
      <c r="I1715" s="494"/>
    </row>
    <row r="1716" spans="1:9" s="145" customFormat="1" ht="13.8" x14ac:dyDescent="0.25">
      <c r="A1716" s="471"/>
      <c r="B1716" s="173" t="s">
        <v>851</v>
      </c>
      <c r="C1716" s="855" t="s">
        <v>852</v>
      </c>
      <c r="D1716" s="855"/>
      <c r="E1716" s="829"/>
      <c r="F1716" s="474"/>
      <c r="G1716" s="474"/>
      <c r="H1716" s="494"/>
      <c r="I1716" s="494"/>
    </row>
    <row r="1717" spans="1:9" s="145" customFormat="1" ht="13.8" x14ac:dyDescent="0.25">
      <c r="A1717" s="471"/>
      <c r="B1717" s="173"/>
      <c r="C1717" s="387"/>
      <c r="D1717" s="387"/>
      <c r="E1717" s="390"/>
      <c r="F1717" s="474"/>
      <c r="G1717" s="474"/>
      <c r="H1717" s="494"/>
      <c r="I1717" s="494"/>
    </row>
    <row r="1718" spans="1:9" s="145" customFormat="1" ht="13.8" x14ac:dyDescent="0.25">
      <c r="A1718" s="471"/>
      <c r="B1718" s="173" t="s">
        <v>853</v>
      </c>
      <c r="C1718" s="387" t="s">
        <v>854</v>
      </c>
      <c r="D1718" s="387"/>
      <c r="E1718" s="390"/>
      <c r="F1718" s="474"/>
      <c r="G1718" s="474"/>
      <c r="H1718" s="494"/>
      <c r="I1718" s="494"/>
    </row>
    <row r="1719" spans="1:9" s="145" customFormat="1" ht="13.8" x14ac:dyDescent="0.25">
      <c r="A1719" s="471"/>
      <c r="B1719" s="173"/>
      <c r="C1719" s="387"/>
      <c r="D1719" s="387"/>
      <c r="E1719" s="390"/>
      <c r="F1719" s="474"/>
      <c r="G1719" s="474"/>
      <c r="H1719" s="494"/>
      <c r="I1719" s="494"/>
    </row>
    <row r="1720" spans="1:9" s="145" customFormat="1" ht="13.8" x14ac:dyDescent="0.25">
      <c r="A1720" s="471"/>
      <c r="B1720" s="173" t="s">
        <v>855</v>
      </c>
      <c r="C1720" s="387" t="s">
        <v>856</v>
      </c>
      <c r="D1720" s="387"/>
      <c r="E1720" s="390"/>
      <c r="F1720" s="474"/>
      <c r="G1720" s="474"/>
      <c r="H1720" s="494"/>
      <c r="I1720" s="494"/>
    </row>
    <row r="1721" spans="1:9" s="145" customFormat="1" ht="13.8" x14ac:dyDescent="0.25">
      <c r="A1721" s="471"/>
      <c r="B1721" s="173"/>
      <c r="C1721" s="387"/>
      <c r="D1721" s="387"/>
      <c r="E1721" s="390"/>
      <c r="F1721" s="474"/>
      <c r="G1721" s="474"/>
      <c r="H1721" s="494"/>
      <c r="I1721" s="494"/>
    </row>
    <row r="1722" spans="1:9" s="145" customFormat="1" ht="13.8" x14ac:dyDescent="0.25">
      <c r="A1722" s="471"/>
      <c r="B1722" s="173" t="s">
        <v>857</v>
      </c>
      <c r="C1722" s="864" t="s">
        <v>858</v>
      </c>
      <c r="D1722" s="864"/>
      <c r="E1722" s="829"/>
      <c r="F1722" s="474"/>
      <c r="G1722" s="474"/>
      <c r="H1722" s="494"/>
      <c r="I1722" s="494"/>
    </row>
    <row r="1723" spans="1:9" s="145" customFormat="1" ht="13.8" x14ac:dyDescent="0.25">
      <c r="A1723" s="471"/>
      <c r="B1723" s="173"/>
      <c r="C1723" s="864"/>
      <c r="D1723" s="864"/>
      <c r="E1723" s="864"/>
      <c r="F1723" s="474"/>
      <c r="G1723" s="474"/>
      <c r="H1723" s="494"/>
      <c r="I1723" s="494"/>
    </row>
    <row r="1724" spans="1:9" ht="6.75" customHeight="1" x14ac:dyDescent="0.3">
      <c r="A1724" s="207"/>
      <c r="B1724" s="162"/>
      <c r="C1724" s="214"/>
      <c r="D1724" s="214"/>
      <c r="E1724" s="215"/>
      <c r="F1724" s="208"/>
      <c r="G1724" s="210"/>
      <c r="H1724" s="121"/>
      <c r="I1724" s="121"/>
    </row>
    <row r="1725" spans="1:9" ht="20.25" customHeight="1" x14ac:dyDescent="0.3">
      <c r="A1725" s="123"/>
      <c r="B1725" s="837" t="s">
        <v>442</v>
      </c>
      <c r="C1725" s="837"/>
      <c r="D1725" s="125"/>
      <c r="E1725" s="156" t="s">
        <v>429</v>
      </c>
      <c r="F1725" s="126" t="str">
        <f>IF(SUM(F1679:F1724)=0,"",SUM(F1679:F1724))</f>
        <v/>
      </c>
      <c r="G1725" s="126" t="str">
        <f>IF(SUM(G1679:G1724)=0,"",SUM(G1679:G1724))</f>
        <v/>
      </c>
      <c r="H1725" s="121"/>
      <c r="I1725" s="121"/>
    </row>
    <row r="1726" spans="1:9" x14ac:dyDescent="0.3">
      <c r="A1726" s="211"/>
      <c r="B1726" s="189"/>
      <c r="C1726" s="216"/>
      <c r="D1726" s="216"/>
      <c r="E1726" s="222"/>
      <c r="F1726" s="212"/>
      <c r="G1726" s="212"/>
      <c r="H1726" s="121"/>
      <c r="I1726" s="121"/>
    </row>
    <row r="1727" spans="1:9" s="145" customFormat="1" ht="13.8" x14ac:dyDescent="0.25">
      <c r="A1727" s="471"/>
      <c r="B1727" s="405" t="s">
        <v>834</v>
      </c>
      <c r="C1727" s="918" t="s">
        <v>848</v>
      </c>
      <c r="D1727" s="918"/>
      <c r="E1727" s="919"/>
      <c r="F1727" s="474"/>
      <c r="G1727" s="474"/>
      <c r="H1727" s="494"/>
      <c r="I1727" s="494"/>
    </row>
    <row r="1728" spans="1:9" s="145" customFormat="1" ht="13.8" x14ac:dyDescent="0.25">
      <c r="A1728" s="471"/>
      <c r="B1728" s="173"/>
      <c r="C1728" s="843"/>
      <c r="D1728" s="843"/>
      <c r="E1728" s="844"/>
      <c r="F1728" s="474"/>
      <c r="G1728" s="474"/>
      <c r="H1728" s="494"/>
      <c r="I1728" s="494"/>
    </row>
    <row r="1729" spans="1:9" s="145" customFormat="1" ht="13.8" x14ac:dyDescent="0.25">
      <c r="A1729" s="471"/>
      <c r="B1729" s="173"/>
      <c r="C1729" s="387"/>
      <c r="D1729" s="387"/>
      <c r="E1729" s="390"/>
      <c r="F1729" s="474"/>
      <c r="G1729" s="474"/>
      <c r="H1729" s="494"/>
      <c r="I1729" s="494"/>
    </row>
    <row r="1730" spans="1:9" s="145" customFormat="1" ht="13.8" x14ac:dyDescent="0.25">
      <c r="A1730" s="471"/>
      <c r="B1730" s="173" t="s">
        <v>859</v>
      </c>
      <c r="C1730" s="387" t="s">
        <v>860</v>
      </c>
      <c r="D1730" s="387"/>
      <c r="E1730" s="390"/>
      <c r="F1730" s="474"/>
      <c r="G1730" s="474"/>
      <c r="H1730" s="494"/>
      <c r="I1730" s="494"/>
    </row>
    <row r="1731" spans="1:9" s="145" customFormat="1" ht="13.8" x14ac:dyDescent="0.25">
      <c r="A1731" s="471"/>
      <c r="B1731" s="173"/>
      <c r="C1731" s="387"/>
      <c r="D1731" s="387"/>
      <c r="E1731" s="390"/>
      <c r="F1731" s="474"/>
      <c r="G1731" s="474"/>
      <c r="H1731" s="494"/>
      <c r="I1731" s="494"/>
    </row>
    <row r="1732" spans="1:9" s="145" customFormat="1" ht="13.8" x14ac:dyDescent="0.25">
      <c r="A1732" s="471"/>
      <c r="B1732" s="173" t="s">
        <v>861</v>
      </c>
      <c r="C1732" s="864" t="s">
        <v>862</v>
      </c>
      <c r="D1732" s="864"/>
      <c r="E1732" s="829"/>
      <c r="F1732" s="474"/>
      <c r="G1732" s="474"/>
      <c r="H1732" s="494"/>
      <c r="I1732" s="494"/>
    </row>
    <row r="1733" spans="1:9" s="145" customFormat="1" ht="13.8" x14ac:dyDescent="0.25">
      <c r="A1733" s="471"/>
      <c r="B1733" s="173"/>
      <c r="C1733" s="864"/>
      <c r="D1733" s="864"/>
      <c r="E1733" s="864"/>
      <c r="F1733" s="474"/>
      <c r="G1733" s="474"/>
      <c r="H1733" s="494"/>
      <c r="I1733" s="494"/>
    </row>
    <row r="1734" spans="1:9" s="145" customFormat="1" ht="13.8" x14ac:dyDescent="0.25">
      <c r="A1734" s="471"/>
      <c r="B1734" s="173"/>
      <c r="C1734" s="387"/>
      <c r="D1734" s="387"/>
      <c r="E1734" s="390"/>
      <c r="F1734" s="474"/>
      <c r="G1734" s="474"/>
      <c r="H1734" s="494"/>
      <c r="I1734" s="494"/>
    </row>
    <row r="1735" spans="1:9" s="145" customFormat="1" ht="13.8" x14ac:dyDescent="0.25">
      <c r="A1735" s="471"/>
      <c r="B1735" s="173" t="s">
        <v>863</v>
      </c>
      <c r="C1735" s="833" t="s">
        <v>864</v>
      </c>
      <c r="D1735" s="833"/>
      <c r="E1735" s="829"/>
      <c r="F1735" s="474"/>
      <c r="G1735" s="474"/>
      <c r="H1735" s="494"/>
      <c r="I1735" s="494"/>
    </row>
    <row r="1736" spans="1:9" s="145" customFormat="1" ht="13.8" x14ac:dyDescent="0.25">
      <c r="A1736" s="471"/>
      <c r="B1736" s="173"/>
      <c r="C1736" s="387"/>
      <c r="D1736" s="387"/>
      <c r="E1736" s="390"/>
      <c r="F1736" s="474"/>
      <c r="G1736" s="474"/>
      <c r="H1736" s="494"/>
      <c r="I1736" s="494"/>
    </row>
    <row r="1737" spans="1:9" s="145" customFormat="1" ht="13.8" x14ac:dyDescent="0.25">
      <c r="A1737" s="471"/>
      <c r="B1737" s="173" t="s">
        <v>865</v>
      </c>
      <c r="C1737" s="833" t="s">
        <v>31</v>
      </c>
      <c r="D1737" s="833"/>
      <c r="E1737" s="829"/>
      <c r="F1737" s="474"/>
      <c r="G1737" s="474"/>
      <c r="H1737" s="494"/>
      <c r="I1737" s="494"/>
    </row>
    <row r="1738" spans="1:9" s="145" customFormat="1" ht="13.8" x14ac:dyDescent="0.25">
      <c r="A1738" s="471"/>
      <c r="B1738" s="173"/>
      <c r="C1738" s="833"/>
      <c r="D1738" s="833"/>
      <c r="E1738" s="833"/>
      <c r="F1738" s="474"/>
      <c r="G1738" s="474"/>
      <c r="H1738" s="494"/>
      <c r="I1738" s="494"/>
    </row>
    <row r="1739" spans="1:9" s="145" customFormat="1" ht="13.8" x14ac:dyDescent="0.25">
      <c r="A1739" s="471"/>
      <c r="B1739" s="173"/>
      <c r="C1739" s="387"/>
      <c r="D1739" s="387"/>
      <c r="E1739" s="390"/>
      <c r="F1739" s="474"/>
      <c r="G1739" s="474"/>
      <c r="H1739" s="494"/>
      <c r="I1739" s="494"/>
    </row>
    <row r="1740" spans="1:9" s="145" customFormat="1" ht="13.8" x14ac:dyDescent="0.25">
      <c r="A1740" s="471"/>
      <c r="B1740" s="173" t="s">
        <v>32</v>
      </c>
      <c r="C1740" s="833" t="s">
        <v>33</v>
      </c>
      <c r="D1740" s="833"/>
      <c r="E1740" s="829"/>
      <c r="F1740" s="474"/>
      <c r="G1740" s="474"/>
      <c r="H1740" s="494"/>
      <c r="I1740" s="494"/>
    </row>
    <row r="1741" spans="1:9" s="145" customFormat="1" ht="13.8" x14ac:dyDescent="0.25">
      <c r="A1741" s="471"/>
      <c r="B1741" s="173"/>
      <c r="C1741" s="387"/>
      <c r="D1741" s="387"/>
      <c r="E1741" s="390"/>
      <c r="F1741" s="474"/>
      <c r="G1741" s="474"/>
      <c r="H1741" s="494"/>
      <c r="I1741" s="494"/>
    </row>
    <row r="1742" spans="1:9" s="145" customFormat="1" ht="13.8" x14ac:dyDescent="0.25">
      <c r="A1742" s="471"/>
      <c r="B1742" s="405"/>
      <c r="C1742" s="864" t="s">
        <v>34</v>
      </c>
      <c r="D1742" s="864"/>
      <c r="E1742" s="829"/>
      <c r="F1742" s="474"/>
      <c r="G1742" s="474"/>
      <c r="H1742" s="494"/>
      <c r="I1742" s="494"/>
    </row>
    <row r="1743" spans="1:9" s="145" customFormat="1" ht="13.8" x14ac:dyDescent="0.25">
      <c r="A1743" s="471"/>
      <c r="B1743" s="405"/>
      <c r="C1743" s="826"/>
      <c r="D1743" s="826"/>
      <c r="E1743" s="827"/>
      <c r="F1743" s="474"/>
      <c r="G1743" s="474"/>
      <c r="H1743" s="494"/>
      <c r="I1743" s="494"/>
    </row>
    <row r="1744" spans="1:9" s="145" customFormat="1" ht="13.8" x14ac:dyDescent="0.25">
      <c r="A1744" s="471"/>
      <c r="B1744" s="405"/>
      <c r="C1744" s="826"/>
      <c r="D1744" s="826"/>
      <c r="E1744" s="827"/>
      <c r="F1744" s="474"/>
      <c r="G1744" s="474"/>
      <c r="H1744" s="494"/>
      <c r="I1744" s="494"/>
    </row>
    <row r="1745" spans="1:9" s="145" customFormat="1" ht="13.8" x14ac:dyDescent="0.25">
      <c r="A1745" s="471"/>
      <c r="B1745" s="405"/>
      <c r="C1745" s="316"/>
      <c r="D1745" s="316"/>
      <c r="E1745" s="458"/>
      <c r="F1745" s="474"/>
      <c r="G1745" s="474"/>
      <c r="H1745" s="494"/>
      <c r="I1745" s="494"/>
    </row>
    <row r="1746" spans="1:9" s="145" customFormat="1" ht="13.8" x14ac:dyDescent="0.25">
      <c r="A1746" s="471"/>
      <c r="B1746" s="405"/>
      <c r="C1746" s="316"/>
      <c r="D1746" s="316"/>
      <c r="E1746" s="458"/>
      <c r="F1746" s="474"/>
      <c r="G1746" s="474"/>
      <c r="H1746" s="494"/>
      <c r="I1746" s="494"/>
    </row>
    <row r="1747" spans="1:9" s="145" customFormat="1" ht="13.8" x14ac:dyDescent="0.25">
      <c r="A1747" s="471"/>
      <c r="B1747" s="405"/>
      <c r="C1747" s="316"/>
      <c r="D1747" s="316"/>
      <c r="E1747" s="458"/>
      <c r="F1747" s="474"/>
      <c r="G1747" s="474"/>
      <c r="H1747" s="494"/>
      <c r="I1747" s="494"/>
    </row>
    <row r="1748" spans="1:9" s="145" customFormat="1" ht="13.8" x14ac:dyDescent="0.25">
      <c r="A1748" s="471"/>
      <c r="B1748" s="405"/>
      <c r="C1748" s="316"/>
      <c r="D1748" s="316"/>
      <c r="E1748" s="458"/>
      <c r="F1748" s="474"/>
      <c r="G1748" s="474"/>
      <c r="H1748" s="494"/>
      <c r="I1748" s="494"/>
    </row>
    <row r="1749" spans="1:9" s="145" customFormat="1" ht="13.8" x14ac:dyDescent="0.25">
      <c r="A1749" s="471"/>
      <c r="B1749" s="405"/>
      <c r="C1749" s="316"/>
      <c r="D1749" s="316"/>
      <c r="E1749" s="458"/>
      <c r="F1749" s="474"/>
      <c r="G1749" s="474"/>
      <c r="H1749" s="494"/>
      <c r="I1749" s="494"/>
    </row>
    <row r="1750" spans="1:9" s="145" customFormat="1" ht="13.8" x14ac:dyDescent="0.25">
      <c r="A1750" s="471"/>
      <c r="B1750" s="405"/>
      <c r="C1750" s="316"/>
      <c r="D1750" s="316"/>
      <c r="E1750" s="458"/>
      <c r="F1750" s="474"/>
      <c r="G1750" s="474"/>
      <c r="H1750" s="494"/>
      <c r="I1750" s="494"/>
    </row>
    <row r="1751" spans="1:9" s="145" customFormat="1" ht="13.8" x14ac:dyDescent="0.25">
      <c r="A1751" s="471"/>
      <c r="B1751" s="405"/>
      <c r="C1751" s="316"/>
      <c r="D1751" s="316"/>
      <c r="E1751" s="458"/>
      <c r="F1751" s="474"/>
      <c r="G1751" s="474"/>
      <c r="H1751" s="494"/>
      <c r="I1751" s="494"/>
    </row>
    <row r="1752" spans="1:9" s="145" customFormat="1" ht="13.8" x14ac:dyDescent="0.25">
      <c r="A1752" s="471"/>
      <c r="B1752" s="405"/>
      <c r="C1752" s="316"/>
      <c r="D1752" s="316"/>
      <c r="E1752" s="458"/>
      <c r="F1752" s="474"/>
      <c r="G1752" s="474"/>
      <c r="H1752" s="494"/>
      <c r="I1752" s="494"/>
    </row>
    <row r="1753" spans="1:9" s="145" customFormat="1" ht="13.8" x14ac:dyDescent="0.25">
      <c r="A1753" s="471"/>
      <c r="B1753" s="405"/>
      <c r="C1753" s="316"/>
      <c r="D1753" s="316"/>
      <c r="E1753" s="458"/>
      <c r="F1753" s="474"/>
      <c r="G1753" s="474"/>
      <c r="H1753" s="494"/>
      <c r="I1753" s="494"/>
    </row>
    <row r="1754" spans="1:9" s="145" customFormat="1" ht="13.8" x14ac:dyDescent="0.25">
      <c r="A1754" s="471"/>
      <c r="B1754" s="405"/>
      <c r="C1754" s="316"/>
      <c r="D1754" s="316"/>
      <c r="E1754" s="458"/>
      <c r="F1754" s="474"/>
      <c r="G1754" s="474"/>
      <c r="H1754" s="494"/>
      <c r="I1754" s="494"/>
    </row>
    <row r="1755" spans="1:9" s="145" customFormat="1" ht="13.8" x14ac:dyDescent="0.25">
      <c r="A1755" s="471"/>
      <c r="B1755" s="405"/>
      <c r="C1755" s="316"/>
      <c r="D1755" s="316"/>
      <c r="E1755" s="458"/>
      <c r="F1755" s="474"/>
      <c r="G1755" s="474"/>
      <c r="H1755" s="494"/>
      <c r="I1755" s="494"/>
    </row>
    <row r="1756" spans="1:9" s="145" customFormat="1" ht="13.8" x14ac:dyDescent="0.25">
      <c r="A1756" s="471"/>
      <c r="B1756" s="405"/>
      <c r="C1756" s="316"/>
      <c r="D1756" s="316"/>
      <c r="E1756" s="458"/>
      <c r="F1756" s="474"/>
      <c r="G1756" s="474"/>
      <c r="H1756" s="494"/>
      <c r="I1756" s="494"/>
    </row>
    <row r="1757" spans="1:9" s="145" customFormat="1" ht="13.8" x14ac:dyDescent="0.25">
      <c r="A1757" s="471"/>
      <c r="B1757" s="405"/>
      <c r="C1757" s="316"/>
      <c r="D1757" s="316"/>
      <c r="E1757" s="458"/>
      <c r="F1757" s="474"/>
      <c r="G1757" s="474"/>
      <c r="H1757" s="494"/>
      <c r="I1757" s="494"/>
    </row>
    <row r="1758" spans="1:9" s="145" customFormat="1" ht="13.8" x14ac:dyDescent="0.25">
      <c r="A1758" s="471"/>
      <c r="B1758" s="405"/>
      <c r="C1758" s="316"/>
      <c r="D1758" s="316"/>
      <c r="E1758" s="458"/>
      <c r="F1758" s="474"/>
      <c r="G1758" s="474"/>
      <c r="H1758" s="494"/>
      <c r="I1758" s="494"/>
    </row>
    <row r="1759" spans="1:9" s="145" customFormat="1" ht="13.8" x14ac:dyDescent="0.25">
      <c r="A1759" s="471"/>
      <c r="B1759" s="405"/>
      <c r="C1759" s="316"/>
      <c r="D1759" s="316"/>
      <c r="E1759" s="458"/>
      <c r="F1759" s="474"/>
      <c r="G1759" s="474"/>
      <c r="H1759" s="494"/>
      <c r="I1759" s="494"/>
    </row>
    <row r="1760" spans="1:9" s="145" customFormat="1" ht="13.8" x14ac:dyDescent="0.25">
      <c r="A1760" s="471"/>
      <c r="B1760" s="405"/>
      <c r="C1760" s="316"/>
      <c r="D1760" s="316"/>
      <c r="E1760" s="458"/>
      <c r="F1760" s="474"/>
      <c r="G1760" s="474"/>
      <c r="H1760" s="494"/>
      <c r="I1760" s="494"/>
    </row>
    <row r="1761" spans="1:9" s="145" customFormat="1" ht="13.8" x14ac:dyDescent="0.25">
      <c r="A1761" s="471"/>
      <c r="B1761" s="405"/>
      <c r="C1761" s="316"/>
      <c r="D1761" s="316"/>
      <c r="E1761" s="458"/>
      <c r="F1761" s="474"/>
      <c r="G1761" s="474"/>
      <c r="H1761" s="494"/>
      <c r="I1761" s="494"/>
    </row>
    <row r="1762" spans="1:9" s="145" customFormat="1" ht="13.8" x14ac:dyDescent="0.25">
      <c r="A1762" s="471"/>
      <c r="B1762" s="405"/>
      <c r="C1762" s="316"/>
      <c r="D1762" s="316"/>
      <c r="E1762" s="458"/>
      <c r="F1762" s="474"/>
      <c r="G1762" s="474"/>
      <c r="H1762" s="494"/>
      <c r="I1762" s="494"/>
    </row>
    <row r="1763" spans="1:9" s="145" customFormat="1" ht="13.8" x14ac:dyDescent="0.25">
      <c r="A1763" s="471"/>
      <c r="B1763" s="405"/>
      <c r="C1763" s="316"/>
      <c r="D1763" s="316"/>
      <c r="E1763" s="458"/>
      <c r="F1763" s="474"/>
      <c r="G1763" s="474"/>
      <c r="H1763" s="494"/>
      <c r="I1763" s="494"/>
    </row>
    <row r="1764" spans="1:9" s="145" customFormat="1" ht="13.8" x14ac:dyDescent="0.25">
      <c r="A1764" s="471"/>
      <c r="B1764" s="405"/>
      <c r="C1764" s="316"/>
      <c r="D1764" s="316"/>
      <c r="E1764" s="458"/>
      <c r="F1764" s="474"/>
      <c r="G1764" s="474"/>
      <c r="H1764" s="494"/>
      <c r="I1764" s="494"/>
    </row>
    <row r="1765" spans="1:9" s="145" customFormat="1" ht="13.8" x14ac:dyDescent="0.25">
      <c r="A1765" s="471"/>
      <c r="B1765" s="405"/>
      <c r="C1765" s="316"/>
      <c r="D1765" s="316"/>
      <c r="E1765" s="458"/>
      <c r="F1765" s="474"/>
      <c r="G1765" s="474"/>
      <c r="H1765" s="494"/>
      <c r="I1765" s="494"/>
    </row>
    <row r="1766" spans="1:9" s="145" customFormat="1" ht="13.8" x14ac:dyDescent="0.25">
      <c r="A1766" s="471"/>
      <c r="B1766" s="405"/>
      <c r="C1766" s="316"/>
      <c r="D1766" s="316"/>
      <c r="E1766" s="458"/>
      <c r="F1766" s="474"/>
      <c r="G1766" s="474"/>
      <c r="H1766" s="494"/>
      <c r="I1766" s="494"/>
    </row>
    <row r="1767" spans="1:9" s="145" customFormat="1" ht="13.8" x14ac:dyDescent="0.25">
      <c r="A1767" s="471"/>
      <c r="B1767" s="405"/>
      <c r="C1767" s="316"/>
      <c r="D1767" s="316"/>
      <c r="E1767" s="458"/>
      <c r="F1767" s="474"/>
      <c r="G1767" s="474"/>
      <c r="H1767" s="494"/>
      <c r="I1767" s="494"/>
    </row>
    <row r="1768" spans="1:9" s="145" customFormat="1" ht="13.8" x14ac:dyDescent="0.25">
      <c r="A1768" s="471"/>
      <c r="B1768" s="405"/>
      <c r="C1768" s="387"/>
      <c r="D1768" s="387"/>
      <c r="E1768" s="390"/>
      <c r="F1768" s="474"/>
      <c r="G1768" s="474"/>
      <c r="H1768" s="494"/>
      <c r="I1768" s="494"/>
    </row>
    <row r="1769" spans="1:9" s="145" customFormat="1" ht="13.8" x14ac:dyDescent="0.25">
      <c r="A1769" s="471"/>
      <c r="B1769" s="405"/>
      <c r="C1769" s="387"/>
      <c r="D1769" s="387"/>
      <c r="E1769" s="390"/>
      <c r="F1769" s="474"/>
      <c r="G1769" s="474"/>
      <c r="H1769" s="494"/>
      <c r="I1769" s="494"/>
    </row>
    <row r="1770" spans="1:9" x14ac:dyDescent="0.3">
      <c r="A1770" s="207"/>
      <c r="B1770" s="257"/>
      <c r="C1770" s="214"/>
      <c r="D1770" s="214"/>
      <c r="E1770" s="220"/>
      <c r="F1770" s="208"/>
      <c r="G1770" s="208"/>
      <c r="H1770" s="121"/>
      <c r="I1770" s="121"/>
    </row>
    <row r="1771" spans="1:9" ht="21" customHeight="1" x14ac:dyDescent="0.3">
      <c r="A1771" s="123"/>
      <c r="B1771" s="837" t="s">
        <v>442</v>
      </c>
      <c r="C1771" s="837"/>
      <c r="D1771" s="125"/>
      <c r="E1771" s="156" t="s">
        <v>429</v>
      </c>
      <c r="F1771" s="126" t="str">
        <f>IF(SUM(F1726:F1770)=0,"",SUM(F1726:F1770))</f>
        <v/>
      </c>
      <c r="G1771" s="126" t="str">
        <f>IF(SUM(G1726:G1770)=0,"",SUM(G1726:G1770))</f>
        <v/>
      </c>
      <c r="H1771" s="121"/>
      <c r="I1771" s="121"/>
    </row>
    <row r="1772" spans="1:9" x14ac:dyDescent="0.3">
      <c r="A1772" s="211"/>
      <c r="B1772" s="253"/>
      <c r="C1772" s="216"/>
      <c r="D1772" s="216"/>
      <c r="E1772" s="222"/>
      <c r="F1772" s="212"/>
      <c r="G1772" s="212"/>
      <c r="H1772" s="121"/>
      <c r="I1772" s="121"/>
    </row>
    <row r="1773" spans="1:9" s="145" customFormat="1" ht="13.8" x14ac:dyDescent="0.25">
      <c r="A1773" s="471"/>
      <c r="B1773" s="405" t="s">
        <v>35</v>
      </c>
      <c r="C1773" s="918" t="s">
        <v>36</v>
      </c>
      <c r="D1773" s="918"/>
      <c r="E1773" s="919"/>
      <c r="F1773" s="474"/>
      <c r="G1773" s="474"/>
      <c r="H1773" s="494"/>
      <c r="I1773" s="494"/>
    </row>
    <row r="1774" spans="1:9" s="145" customFormat="1" ht="13.8" x14ac:dyDescent="0.25">
      <c r="A1774" s="471"/>
      <c r="B1774" s="405"/>
      <c r="C1774" s="863"/>
      <c r="D1774" s="863"/>
      <c r="E1774" s="863"/>
      <c r="F1774" s="474"/>
      <c r="G1774" s="474"/>
      <c r="H1774" s="494"/>
      <c r="I1774" s="494"/>
    </row>
    <row r="1775" spans="1:9" s="145" customFormat="1" ht="13.8" x14ac:dyDescent="0.25">
      <c r="A1775" s="471"/>
      <c r="B1775" s="173"/>
      <c r="C1775" s="387"/>
      <c r="D1775" s="387"/>
      <c r="E1775" s="390"/>
      <c r="F1775" s="474"/>
      <c r="G1775" s="474"/>
      <c r="H1775" s="494"/>
      <c r="I1775" s="494"/>
    </row>
    <row r="1776" spans="1:9" s="145" customFormat="1" ht="13.8" x14ac:dyDescent="0.25">
      <c r="A1776" s="471"/>
      <c r="B1776" s="173" t="s">
        <v>37</v>
      </c>
      <c r="C1776" s="387" t="s">
        <v>38</v>
      </c>
      <c r="D1776" s="387"/>
      <c r="E1776" s="390"/>
      <c r="F1776" s="474"/>
      <c r="G1776" s="474"/>
      <c r="H1776" s="494"/>
      <c r="I1776" s="494"/>
    </row>
    <row r="1777" spans="1:9" s="145" customFormat="1" ht="13.8" x14ac:dyDescent="0.25">
      <c r="A1777" s="471"/>
      <c r="B1777" s="173"/>
      <c r="C1777" s="387"/>
      <c r="D1777" s="387"/>
      <c r="E1777" s="390"/>
      <c r="F1777" s="474"/>
      <c r="G1777" s="474"/>
      <c r="H1777" s="494"/>
      <c r="I1777" s="494"/>
    </row>
    <row r="1778" spans="1:9" s="145" customFormat="1" ht="13.8" x14ac:dyDescent="0.25">
      <c r="A1778" s="471"/>
      <c r="B1778" s="173" t="s">
        <v>39</v>
      </c>
      <c r="C1778" s="387" t="s">
        <v>40</v>
      </c>
      <c r="D1778" s="387"/>
      <c r="E1778" s="390"/>
      <c r="F1778" s="474"/>
      <c r="G1778" s="474"/>
      <c r="H1778" s="494"/>
      <c r="I1778" s="494"/>
    </row>
    <row r="1779" spans="1:9" s="145" customFormat="1" ht="13.8" x14ac:dyDescent="0.25">
      <c r="A1779" s="471"/>
      <c r="B1779" s="173"/>
      <c r="C1779" s="387"/>
      <c r="D1779" s="387"/>
      <c r="E1779" s="390"/>
      <c r="F1779" s="474"/>
      <c r="G1779" s="474"/>
      <c r="H1779" s="494"/>
      <c r="I1779" s="494"/>
    </row>
    <row r="1780" spans="1:9" s="145" customFormat="1" ht="13.8" x14ac:dyDescent="0.25">
      <c r="A1780" s="471"/>
      <c r="B1780" s="173" t="s">
        <v>41</v>
      </c>
      <c r="C1780" s="387" t="s">
        <v>42</v>
      </c>
      <c r="D1780" s="387"/>
      <c r="E1780" s="390"/>
      <c r="F1780" s="474"/>
      <c r="G1780" s="474"/>
      <c r="H1780" s="494"/>
      <c r="I1780" s="494"/>
    </row>
    <row r="1781" spans="1:9" s="145" customFormat="1" ht="13.8" x14ac:dyDescent="0.25">
      <c r="A1781" s="471"/>
      <c r="B1781" s="173"/>
      <c r="C1781" s="387"/>
      <c r="D1781" s="387"/>
      <c r="E1781" s="390"/>
      <c r="F1781" s="474"/>
      <c r="G1781" s="474"/>
      <c r="H1781" s="494"/>
      <c r="I1781" s="494"/>
    </row>
    <row r="1782" spans="1:9" s="145" customFormat="1" ht="13.8" x14ac:dyDescent="0.25">
      <c r="A1782" s="471"/>
      <c r="B1782" s="173" t="s">
        <v>43</v>
      </c>
      <c r="C1782" s="387" t="s">
        <v>44</v>
      </c>
      <c r="D1782" s="387"/>
      <c r="E1782" s="390"/>
      <c r="F1782" s="474"/>
      <c r="G1782" s="474"/>
      <c r="H1782" s="494"/>
      <c r="I1782" s="494"/>
    </row>
    <row r="1783" spans="1:9" s="145" customFormat="1" ht="13.8" x14ac:dyDescent="0.25">
      <c r="A1783" s="471"/>
      <c r="B1783" s="173"/>
      <c r="C1783" s="387"/>
      <c r="D1783" s="387"/>
      <c r="E1783" s="390"/>
      <c r="F1783" s="474"/>
      <c r="G1783" s="474"/>
      <c r="H1783" s="494"/>
      <c r="I1783" s="494"/>
    </row>
    <row r="1784" spans="1:9" s="145" customFormat="1" ht="13.8" x14ac:dyDescent="0.25">
      <c r="A1784" s="471"/>
      <c r="B1784" s="173" t="s">
        <v>45</v>
      </c>
      <c r="C1784" s="387" t="s">
        <v>46</v>
      </c>
      <c r="D1784" s="387"/>
      <c r="E1784" s="390"/>
      <c r="F1784" s="474"/>
      <c r="G1784" s="474"/>
      <c r="H1784" s="494"/>
      <c r="I1784" s="494"/>
    </row>
    <row r="1785" spans="1:9" s="145" customFormat="1" ht="13.8" x14ac:dyDescent="0.25">
      <c r="A1785" s="471"/>
      <c r="B1785" s="173"/>
      <c r="C1785" s="387"/>
      <c r="D1785" s="387"/>
      <c r="E1785" s="390"/>
      <c r="F1785" s="474"/>
      <c r="G1785" s="474"/>
      <c r="H1785" s="494"/>
      <c r="I1785" s="494"/>
    </row>
    <row r="1786" spans="1:9" s="145" customFormat="1" ht="13.8" x14ac:dyDescent="0.25">
      <c r="A1786" s="471"/>
      <c r="B1786" s="173" t="s">
        <v>47</v>
      </c>
      <c r="C1786" s="387" t="s">
        <v>48</v>
      </c>
      <c r="D1786" s="387"/>
      <c r="E1786" s="390"/>
      <c r="F1786" s="474"/>
      <c r="G1786" s="474"/>
      <c r="H1786" s="494"/>
      <c r="I1786" s="494"/>
    </row>
    <row r="1787" spans="1:9" s="145" customFormat="1" ht="13.8" x14ac:dyDescent="0.25">
      <c r="A1787" s="471"/>
      <c r="B1787" s="173"/>
      <c r="C1787" s="387"/>
      <c r="D1787" s="387"/>
      <c r="E1787" s="390"/>
      <c r="F1787" s="474"/>
      <c r="G1787" s="474"/>
      <c r="H1787" s="494"/>
      <c r="I1787" s="494"/>
    </row>
    <row r="1788" spans="1:9" s="145" customFormat="1" ht="13.8" x14ac:dyDescent="0.25">
      <c r="A1788" s="471"/>
      <c r="B1788" s="173" t="s">
        <v>21</v>
      </c>
      <c r="C1788" s="855" t="s">
        <v>49</v>
      </c>
      <c r="D1788" s="855"/>
      <c r="E1788" s="829"/>
      <c r="F1788" s="474"/>
      <c r="G1788" s="474"/>
      <c r="H1788" s="494"/>
      <c r="I1788" s="494"/>
    </row>
    <row r="1789" spans="1:9" s="145" customFormat="1" ht="13.8" x14ac:dyDescent="0.25">
      <c r="A1789" s="471"/>
      <c r="B1789" s="173"/>
      <c r="C1789" s="387"/>
      <c r="D1789" s="387"/>
      <c r="E1789" s="390"/>
      <c r="F1789" s="474"/>
      <c r="G1789" s="474"/>
      <c r="H1789" s="494"/>
      <c r="I1789" s="494"/>
    </row>
    <row r="1790" spans="1:9" s="145" customFormat="1" ht="13.8" x14ac:dyDescent="0.25">
      <c r="A1790" s="471"/>
      <c r="B1790" s="405"/>
      <c r="C1790" s="864" t="s">
        <v>50</v>
      </c>
      <c r="D1790" s="864"/>
      <c r="E1790" s="829"/>
      <c r="F1790" s="474"/>
      <c r="G1790" s="474"/>
      <c r="H1790" s="494"/>
      <c r="I1790" s="494"/>
    </row>
    <row r="1791" spans="1:9" s="145" customFormat="1" ht="13.8" x14ac:dyDescent="0.25">
      <c r="A1791" s="471"/>
      <c r="B1791" s="405"/>
      <c r="C1791" s="826"/>
      <c r="D1791" s="826"/>
      <c r="E1791" s="827"/>
      <c r="F1791" s="474"/>
      <c r="G1791" s="474"/>
      <c r="H1791" s="494"/>
      <c r="I1791" s="494"/>
    </row>
    <row r="1792" spans="1:9" s="145" customFormat="1" ht="13.8" x14ac:dyDescent="0.25">
      <c r="A1792" s="471"/>
      <c r="B1792" s="405"/>
      <c r="C1792" s="826"/>
      <c r="D1792" s="826"/>
      <c r="E1792" s="827"/>
      <c r="F1792" s="474"/>
      <c r="G1792" s="474"/>
      <c r="H1792" s="494"/>
      <c r="I1792" s="494"/>
    </row>
    <row r="1793" spans="1:9" s="145" customFormat="1" ht="13.8" x14ac:dyDescent="0.25">
      <c r="A1793" s="471"/>
      <c r="B1793" s="405"/>
      <c r="C1793" s="316"/>
      <c r="D1793" s="316"/>
      <c r="E1793" s="458"/>
      <c r="F1793" s="474"/>
      <c r="G1793" s="474"/>
      <c r="H1793" s="494"/>
      <c r="I1793" s="494"/>
    </row>
    <row r="1794" spans="1:9" s="145" customFormat="1" ht="13.8" x14ac:dyDescent="0.25">
      <c r="A1794" s="471"/>
      <c r="B1794" s="405"/>
      <c r="C1794" s="316"/>
      <c r="D1794" s="316"/>
      <c r="E1794" s="458"/>
      <c r="F1794" s="474"/>
      <c r="G1794" s="474"/>
      <c r="H1794" s="494"/>
      <c r="I1794" s="494"/>
    </row>
    <row r="1795" spans="1:9" s="145" customFormat="1" ht="13.8" x14ac:dyDescent="0.25">
      <c r="A1795" s="471"/>
      <c r="B1795" s="405"/>
      <c r="C1795" s="316"/>
      <c r="D1795" s="316"/>
      <c r="E1795" s="458"/>
      <c r="F1795" s="474"/>
      <c r="G1795" s="474"/>
      <c r="H1795" s="494"/>
      <c r="I1795" s="494"/>
    </row>
    <row r="1796" spans="1:9" s="145" customFormat="1" ht="13.8" x14ac:dyDescent="0.25">
      <c r="A1796" s="471"/>
      <c r="B1796" s="405"/>
      <c r="C1796" s="316"/>
      <c r="D1796" s="316"/>
      <c r="E1796" s="458"/>
      <c r="F1796" s="474"/>
      <c r="G1796" s="474"/>
      <c r="H1796" s="494"/>
      <c r="I1796" s="494"/>
    </row>
    <row r="1797" spans="1:9" s="145" customFormat="1" ht="13.8" x14ac:dyDescent="0.25">
      <c r="A1797" s="471"/>
      <c r="B1797" s="405"/>
      <c r="C1797" s="316"/>
      <c r="D1797" s="316"/>
      <c r="E1797" s="458"/>
      <c r="F1797" s="474"/>
      <c r="G1797" s="474"/>
      <c r="H1797" s="494"/>
      <c r="I1797" s="494"/>
    </row>
    <row r="1798" spans="1:9" s="145" customFormat="1" ht="13.8" x14ac:dyDescent="0.25">
      <c r="A1798" s="471"/>
      <c r="B1798" s="405"/>
      <c r="C1798" s="316"/>
      <c r="D1798" s="316"/>
      <c r="E1798" s="458"/>
      <c r="F1798" s="474"/>
      <c r="G1798" s="474"/>
      <c r="H1798" s="494"/>
      <c r="I1798" s="494"/>
    </row>
    <row r="1799" spans="1:9" s="145" customFormat="1" ht="13.8" x14ac:dyDescent="0.25">
      <c r="A1799" s="471"/>
      <c r="B1799" s="405"/>
      <c r="C1799" s="316"/>
      <c r="D1799" s="316"/>
      <c r="E1799" s="458"/>
      <c r="F1799" s="474"/>
      <c r="G1799" s="474"/>
      <c r="H1799" s="494"/>
      <c r="I1799" s="494"/>
    </row>
    <row r="1800" spans="1:9" s="145" customFormat="1" ht="13.8" x14ac:dyDescent="0.25">
      <c r="A1800" s="471"/>
      <c r="B1800" s="405"/>
      <c r="C1800" s="316"/>
      <c r="D1800" s="316"/>
      <c r="E1800" s="458"/>
      <c r="F1800" s="474"/>
      <c r="G1800" s="474"/>
      <c r="H1800" s="494"/>
      <c r="I1800" s="494"/>
    </row>
    <row r="1801" spans="1:9" s="145" customFormat="1" ht="13.8" x14ac:dyDescent="0.25">
      <c r="A1801" s="471"/>
      <c r="B1801" s="405"/>
      <c r="C1801" s="316"/>
      <c r="D1801" s="316"/>
      <c r="E1801" s="458"/>
      <c r="F1801" s="474"/>
      <c r="G1801" s="474"/>
      <c r="H1801" s="494"/>
      <c r="I1801" s="494"/>
    </row>
    <row r="1802" spans="1:9" s="145" customFormat="1" ht="13.8" x14ac:dyDescent="0.25">
      <c r="A1802" s="471"/>
      <c r="B1802" s="405"/>
      <c r="C1802" s="316"/>
      <c r="D1802" s="316"/>
      <c r="E1802" s="458"/>
      <c r="F1802" s="474"/>
      <c r="G1802" s="474"/>
      <c r="H1802" s="494"/>
      <c r="I1802" s="494"/>
    </row>
    <row r="1803" spans="1:9" s="145" customFormat="1" ht="13.8" x14ac:dyDescent="0.25">
      <c r="A1803" s="471"/>
      <c r="B1803" s="405"/>
      <c r="C1803" s="316"/>
      <c r="D1803" s="316"/>
      <c r="E1803" s="458"/>
      <c r="F1803" s="474"/>
      <c r="G1803" s="474"/>
      <c r="H1803" s="494"/>
      <c r="I1803" s="494"/>
    </row>
    <row r="1804" spans="1:9" s="145" customFormat="1" ht="13.8" x14ac:dyDescent="0.25">
      <c r="A1804" s="471"/>
      <c r="B1804" s="405"/>
      <c r="C1804" s="316"/>
      <c r="D1804" s="316"/>
      <c r="E1804" s="458"/>
      <c r="F1804" s="474"/>
      <c r="G1804" s="474"/>
      <c r="H1804" s="494"/>
      <c r="I1804" s="494"/>
    </row>
    <row r="1805" spans="1:9" s="145" customFormat="1" ht="13.8" x14ac:dyDescent="0.25">
      <c r="A1805" s="471"/>
      <c r="B1805" s="405"/>
      <c r="C1805" s="316"/>
      <c r="D1805" s="316"/>
      <c r="E1805" s="458"/>
      <c r="F1805" s="474"/>
      <c r="G1805" s="474"/>
      <c r="H1805" s="494"/>
      <c r="I1805" s="494"/>
    </row>
    <row r="1806" spans="1:9" s="145" customFormat="1" ht="13.8" x14ac:dyDescent="0.25">
      <c r="A1806" s="471"/>
      <c r="B1806" s="405"/>
      <c r="C1806" s="316"/>
      <c r="D1806" s="316"/>
      <c r="E1806" s="458"/>
      <c r="F1806" s="474"/>
      <c r="G1806" s="474"/>
      <c r="H1806" s="494"/>
      <c r="I1806" s="494"/>
    </row>
    <row r="1807" spans="1:9" s="145" customFormat="1" ht="13.8" x14ac:dyDescent="0.25">
      <c r="A1807" s="471"/>
      <c r="B1807" s="405"/>
      <c r="C1807" s="316"/>
      <c r="D1807" s="316"/>
      <c r="E1807" s="458"/>
      <c r="F1807" s="474"/>
      <c r="G1807" s="474"/>
      <c r="H1807" s="494"/>
      <c r="I1807" s="494"/>
    </row>
    <row r="1808" spans="1:9" s="145" customFormat="1" ht="13.8" x14ac:dyDescent="0.25">
      <c r="A1808" s="471"/>
      <c r="B1808" s="405"/>
      <c r="C1808" s="316"/>
      <c r="D1808" s="316"/>
      <c r="E1808" s="458"/>
      <c r="F1808" s="474"/>
      <c r="G1808" s="474"/>
      <c r="H1808" s="494"/>
      <c r="I1808" s="494"/>
    </row>
    <row r="1809" spans="1:9" s="145" customFormat="1" ht="13.8" x14ac:dyDescent="0.25">
      <c r="A1809" s="471"/>
      <c r="B1809" s="405"/>
      <c r="C1809" s="316"/>
      <c r="D1809" s="316"/>
      <c r="E1809" s="458"/>
      <c r="F1809" s="474"/>
      <c r="G1809" s="474"/>
      <c r="H1809" s="494"/>
      <c r="I1809" s="494"/>
    </row>
    <row r="1810" spans="1:9" s="145" customFormat="1" ht="13.8" x14ac:dyDescent="0.25">
      <c r="A1810" s="471"/>
      <c r="B1810" s="405"/>
      <c r="C1810" s="316"/>
      <c r="D1810" s="316"/>
      <c r="E1810" s="458"/>
      <c r="F1810" s="474"/>
      <c r="G1810" s="474"/>
      <c r="H1810" s="494"/>
      <c r="I1810" s="494"/>
    </row>
    <row r="1811" spans="1:9" s="145" customFormat="1" ht="13.8" x14ac:dyDescent="0.25">
      <c r="A1811" s="471"/>
      <c r="B1811" s="405"/>
      <c r="C1811" s="316"/>
      <c r="D1811" s="316"/>
      <c r="E1811" s="458"/>
      <c r="F1811" s="474"/>
      <c r="G1811" s="474"/>
      <c r="H1811" s="494"/>
      <c r="I1811" s="494"/>
    </row>
    <row r="1812" spans="1:9" s="145" customFormat="1" ht="13.8" x14ac:dyDescent="0.25">
      <c r="A1812" s="471"/>
      <c r="B1812" s="405"/>
      <c r="C1812" s="387"/>
      <c r="D1812" s="387"/>
      <c r="E1812" s="390"/>
      <c r="F1812" s="474"/>
      <c r="G1812" s="474"/>
      <c r="H1812" s="494"/>
      <c r="I1812" s="494"/>
    </row>
    <row r="1813" spans="1:9" s="145" customFormat="1" ht="13.8" x14ac:dyDescent="0.25">
      <c r="A1813" s="471"/>
      <c r="B1813" s="405"/>
      <c r="C1813" s="387"/>
      <c r="D1813" s="387"/>
      <c r="E1813" s="390"/>
      <c r="F1813" s="474"/>
      <c r="G1813" s="474"/>
      <c r="H1813" s="494"/>
      <c r="I1813" s="494"/>
    </row>
    <row r="1814" spans="1:9" s="145" customFormat="1" ht="13.8" x14ac:dyDescent="0.25">
      <c r="A1814" s="471"/>
      <c r="B1814" s="405"/>
      <c r="C1814" s="387"/>
      <c r="D1814" s="387"/>
      <c r="E1814" s="390"/>
      <c r="F1814" s="474"/>
      <c r="G1814" s="474"/>
      <c r="H1814" s="494"/>
      <c r="I1814" s="494"/>
    </row>
    <row r="1815" spans="1:9" s="145" customFormat="1" ht="13.8" x14ac:dyDescent="0.25">
      <c r="A1815" s="471"/>
      <c r="B1815" s="405"/>
      <c r="C1815" s="387"/>
      <c r="D1815" s="387"/>
      <c r="E1815" s="390"/>
      <c r="F1815" s="474"/>
      <c r="G1815" s="474"/>
      <c r="H1815" s="494"/>
      <c r="I1815" s="494"/>
    </row>
    <row r="1816" spans="1:9" x14ac:dyDescent="0.3">
      <c r="A1816" s="207"/>
      <c r="B1816" s="257"/>
      <c r="C1816" s="214"/>
      <c r="D1816" s="214"/>
      <c r="E1816" s="220"/>
      <c r="F1816" s="208"/>
      <c r="G1816" s="208"/>
      <c r="H1816" s="121"/>
      <c r="I1816" s="121"/>
    </row>
    <row r="1817" spans="1:9" ht="21" customHeight="1" x14ac:dyDescent="0.3">
      <c r="A1817" s="123"/>
      <c r="B1817" s="837" t="s">
        <v>442</v>
      </c>
      <c r="C1817" s="837"/>
      <c r="D1817" s="125"/>
      <c r="E1817" s="156" t="s">
        <v>429</v>
      </c>
      <c r="F1817" s="126" t="str">
        <f>IF(SUM(F1772:F1816)=0,"",SUM(F1772:F1816))</f>
        <v/>
      </c>
      <c r="G1817" s="126" t="str">
        <f>IF(SUM(G1772:G1816)=0,"",SUM(G1772:G1816))</f>
        <v/>
      </c>
      <c r="H1817" s="121"/>
      <c r="I1817" s="121"/>
    </row>
    <row r="1818" spans="1:9" x14ac:dyDescent="0.3">
      <c r="A1818" s="211"/>
      <c r="B1818" s="253"/>
      <c r="C1818" s="216"/>
      <c r="D1818" s="216"/>
      <c r="E1818" s="222"/>
      <c r="F1818" s="212"/>
      <c r="G1818" s="212"/>
      <c r="H1818" s="121"/>
      <c r="I1818" s="121"/>
    </row>
    <row r="1819" spans="1:9" s="145" customFormat="1" ht="13.8" x14ac:dyDescent="0.25">
      <c r="A1819" s="471"/>
      <c r="B1819" s="405" t="s">
        <v>51</v>
      </c>
      <c r="C1819" s="918" t="s">
        <v>52</v>
      </c>
      <c r="D1819" s="918"/>
      <c r="E1819" s="919"/>
      <c r="F1819" s="474"/>
      <c r="G1819" s="474"/>
      <c r="H1819" s="494"/>
      <c r="I1819" s="494"/>
    </row>
    <row r="1820" spans="1:9" s="145" customFormat="1" ht="13.8" x14ac:dyDescent="0.25">
      <c r="A1820" s="471"/>
      <c r="B1820" s="405"/>
      <c r="C1820" s="918"/>
      <c r="D1820" s="918"/>
      <c r="E1820" s="919"/>
      <c r="F1820" s="474"/>
      <c r="G1820" s="474"/>
      <c r="H1820" s="494"/>
      <c r="I1820" s="494"/>
    </row>
    <row r="1821" spans="1:9" s="145" customFormat="1" ht="13.8" x14ac:dyDescent="0.25">
      <c r="A1821" s="471"/>
      <c r="B1821" s="405"/>
      <c r="C1821" s="504"/>
      <c r="D1821" s="387"/>
      <c r="E1821" s="390"/>
      <c r="F1821" s="474"/>
      <c r="G1821" s="474"/>
      <c r="H1821" s="494"/>
      <c r="I1821" s="494"/>
    </row>
    <row r="1822" spans="1:9" s="145" customFormat="1" ht="13.8" x14ac:dyDescent="0.25">
      <c r="A1822" s="471"/>
      <c r="B1822" s="173"/>
      <c r="C1822" s="864" t="s">
        <v>53</v>
      </c>
      <c r="D1822" s="864"/>
      <c r="E1822" s="829"/>
      <c r="F1822" s="474"/>
      <c r="G1822" s="474"/>
      <c r="H1822" s="494"/>
      <c r="I1822" s="494"/>
    </row>
    <row r="1823" spans="1:9" s="145" customFormat="1" ht="13.8" x14ac:dyDescent="0.25">
      <c r="A1823" s="471"/>
      <c r="B1823" s="173"/>
      <c r="C1823" s="864"/>
      <c r="D1823" s="864"/>
      <c r="E1823" s="864"/>
      <c r="F1823" s="474"/>
      <c r="G1823" s="474"/>
      <c r="H1823" s="494"/>
      <c r="I1823" s="494"/>
    </row>
    <row r="1824" spans="1:9" s="145" customFormat="1" ht="13.8" x14ac:dyDescent="0.25">
      <c r="A1824" s="471"/>
      <c r="B1824" s="173"/>
      <c r="C1824" s="387"/>
      <c r="D1824" s="387"/>
      <c r="E1824" s="390"/>
      <c r="F1824" s="474"/>
      <c r="G1824" s="474"/>
      <c r="H1824" s="494"/>
      <c r="I1824" s="494"/>
    </row>
    <row r="1825" spans="1:9" s="145" customFormat="1" ht="13.8" x14ac:dyDescent="0.25">
      <c r="A1825" s="471"/>
      <c r="B1825" s="173" t="s">
        <v>54</v>
      </c>
      <c r="C1825" s="387" t="s">
        <v>55</v>
      </c>
      <c r="D1825" s="387"/>
      <c r="E1825" s="390"/>
      <c r="F1825" s="474"/>
      <c r="G1825" s="474"/>
      <c r="H1825" s="494"/>
      <c r="I1825" s="494"/>
    </row>
    <row r="1826" spans="1:9" s="145" customFormat="1" ht="13.8" x14ac:dyDescent="0.25">
      <c r="A1826" s="471"/>
      <c r="B1826" s="173"/>
      <c r="C1826" s="387"/>
      <c r="D1826" s="387"/>
      <c r="E1826" s="390"/>
      <c r="F1826" s="474"/>
      <c r="G1826" s="474"/>
      <c r="H1826" s="494"/>
      <c r="I1826" s="494"/>
    </row>
    <row r="1827" spans="1:9" s="145" customFormat="1" ht="13.8" x14ac:dyDescent="0.25">
      <c r="A1827" s="471"/>
      <c r="B1827" s="173" t="s">
        <v>56</v>
      </c>
      <c r="C1827" s="387" t="s">
        <v>57</v>
      </c>
      <c r="D1827" s="387"/>
      <c r="E1827" s="390"/>
      <c r="F1827" s="474"/>
      <c r="G1827" s="474"/>
      <c r="H1827" s="494"/>
      <c r="I1827" s="494"/>
    </row>
    <row r="1828" spans="1:9" s="145" customFormat="1" ht="13.8" x14ac:dyDescent="0.25">
      <c r="A1828" s="471"/>
      <c r="B1828" s="173"/>
      <c r="C1828" s="387"/>
      <c r="D1828" s="387"/>
      <c r="E1828" s="390"/>
      <c r="F1828" s="474"/>
      <c r="G1828" s="474"/>
      <c r="H1828" s="494"/>
      <c r="I1828" s="494"/>
    </row>
    <row r="1829" spans="1:9" s="145" customFormat="1" ht="13.8" x14ac:dyDescent="0.25">
      <c r="A1829" s="471"/>
      <c r="B1829" s="173" t="s">
        <v>58</v>
      </c>
      <c r="C1829" s="387" t="s">
        <v>59</v>
      </c>
      <c r="D1829" s="387"/>
      <c r="E1829" s="390"/>
      <c r="F1829" s="474"/>
      <c r="G1829" s="474"/>
      <c r="H1829" s="494"/>
      <c r="I1829" s="494"/>
    </row>
    <row r="1830" spans="1:9" s="145" customFormat="1" ht="13.8" x14ac:dyDescent="0.25">
      <c r="A1830" s="471"/>
      <c r="B1830" s="173"/>
      <c r="C1830" s="387"/>
      <c r="D1830" s="387"/>
      <c r="E1830" s="390"/>
      <c r="F1830" s="474"/>
      <c r="G1830" s="474"/>
      <c r="H1830" s="494"/>
      <c r="I1830" s="494"/>
    </row>
    <row r="1831" spans="1:9" s="145" customFormat="1" ht="13.8" x14ac:dyDescent="0.25">
      <c r="A1831" s="471"/>
      <c r="B1831" s="173" t="s">
        <v>60</v>
      </c>
      <c r="C1831" s="855" t="s">
        <v>61</v>
      </c>
      <c r="D1831" s="855"/>
      <c r="E1831" s="829"/>
      <c r="F1831" s="474"/>
      <c r="G1831" s="474"/>
      <c r="H1831" s="494"/>
      <c r="I1831" s="494"/>
    </row>
    <row r="1832" spans="1:9" s="145" customFormat="1" ht="13.8" x14ac:dyDescent="0.25">
      <c r="A1832" s="471"/>
      <c r="B1832" s="173"/>
      <c r="C1832" s="387"/>
      <c r="D1832" s="387"/>
      <c r="E1832" s="390"/>
      <c r="F1832" s="474"/>
      <c r="G1832" s="474"/>
      <c r="H1832" s="494"/>
      <c r="I1832" s="494"/>
    </row>
    <row r="1833" spans="1:9" s="145" customFormat="1" ht="13.8" x14ac:dyDescent="0.25">
      <c r="A1833" s="471"/>
      <c r="B1833" s="173" t="s">
        <v>62</v>
      </c>
      <c r="C1833" s="855" t="s">
        <v>63</v>
      </c>
      <c r="D1833" s="855"/>
      <c r="E1833" s="829"/>
      <c r="F1833" s="474"/>
      <c r="G1833" s="474"/>
      <c r="H1833" s="494"/>
      <c r="I1833" s="494"/>
    </row>
    <row r="1834" spans="1:9" s="145" customFormat="1" ht="13.8" x14ac:dyDescent="0.25">
      <c r="A1834" s="471"/>
      <c r="B1834" s="173"/>
      <c r="C1834" s="387"/>
      <c r="D1834" s="387"/>
      <c r="E1834" s="390"/>
      <c r="F1834" s="474"/>
      <c r="G1834" s="474"/>
      <c r="H1834" s="494"/>
      <c r="I1834" s="494"/>
    </row>
    <row r="1835" spans="1:9" s="145" customFormat="1" ht="13.8" x14ac:dyDescent="0.25">
      <c r="A1835" s="471"/>
      <c r="B1835" s="173" t="s">
        <v>64</v>
      </c>
      <c r="C1835" s="387" t="s">
        <v>65</v>
      </c>
      <c r="D1835" s="387"/>
      <c r="E1835" s="390"/>
      <c r="F1835" s="474"/>
      <c r="G1835" s="474"/>
      <c r="H1835" s="494"/>
      <c r="I1835" s="494"/>
    </row>
    <row r="1836" spans="1:9" s="145" customFormat="1" ht="13.8" x14ac:dyDescent="0.25">
      <c r="A1836" s="471"/>
      <c r="B1836" s="173"/>
      <c r="C1836" s="387"/>
      <c r="D1836" s="387"/>
      <c r="E1836" s="390"/>
      <c r="F1836" s="474"/>
      <c r="G1836" s="474"/>
      <c r="H1836" s="494"/>
      <c r="I1836" s="494"/>
    </row>
    <row r="1837" spans="1:9" s="145" customFormat="1" ht="13.8" x14ac:dyDescent="0.25">
      <c r="A1837" s="471"/>
      <c r="B1837" s="173" t="s">
        <v>66</v>
      </c>
      <c r="C1837" s="387" t="s">
        <v>67</v>
      </c>
      <c r="D1837" s="387"/>
      <c r="E1837" s="390"/>
      <c r="F1837" s="474"/>
      <c r="G1837" s="474"/>
      <c r="H1837" s="494"/>
      <c r="I1837" s="494"/>
    </row>
    <row r="1838" spans="1:9" s="145" customFormat="1" ht="13.8" x14ac:dyDescent="0.25">
      <c r="A1838" s="471"/>
      <c r="B1838" s="173"/>
      <c r="C1838" s="387"/>
      <c r="D1838" s="387"/>
      <c r="E1838" s="390"/>
      <c r="F1838" s="474"/>
      <c r="G1838" s="474"/>
      <c r="H1838" s="494"/>
      <c r="I1838" s="494"/>
    </row>
    <row r="1839" spans="1:9" s="145" customFormat="1" ht="13.8" x14ac:dyDescent="0.25">
      <c r="A1839" s="471"/>
      <c r="B1839" s="173" t="s">
        <v>68</v>
      </c>
      <c r="C1839" s="855" t="s">
        <v>69</v>
      </c>
      <c r="D1839" s="855"/>
      <c r="E1839" s="829"/>
      <c r="F1839" s="474"/>
      <c r="G1839" s="474"/>
      <c r="H1839" s="494"/>
      <c r="I1839" s="494"/>
    </row>
    <row r="1840" spans="1:9" s="145" customFormat="1" ht="13.8" x14ac:dyDescent="0.25">
      <c r="A1840" s="471"/>
      <c r="B1840" s="173"/>
      <c r="C1840" s="387"/>
      <c r="D1840" s="387"/>
      <c r="E1840" s="390"/>
      <c r="F1840" s="474"/>
      <c r="G1840" s="474"/>
      <c r="H1840" s="494"/>
      <c r="I1840" s="494"/>
    </row>
    <row r="1841" spans="1:9" s="145" customFormat="1" ht="13.8" x14ac:dyDescent="0.25">
      <c r="A1841" s="471"/>
      <c r="B1841" s="144"/>
      <c r="C1841" s="864" t="s">
        <v>50</v>
      </c>
      <c r="D1841" s="864"/>
      <c r="E1841" s="829"/>
      <c r="F1841" s="474"/>
      <c r="G1841" s="474"/>
      <c r="H1841" s="494"/>
      <c r="I1841" s="494"/>
    </row>
    <row r="1842" spans="1:9" s="145" customFormat="1" ht="13.8" x14ac:dyDescent="0.25">
      <c r="A1842" s="471"/>
      <c r="B1842" s="144"/>
      <c r="C1842" s="864"/>
      <c r="D1842" s="864"/>
      <c r="E1842" s="865"/>
      <c r="F1842" s="474"/>
      <c r="G1842" s="474"/>
      <c r="H1842" s="494"/>
      <c r="I1842" s="494"/>
    </row>
    <row r="1843" spans="1:9" s="145" customFormat="1" ht="13.8" x14ac:dyDescent="0.25">
      <c r="A1843" s="471"/>
      <c r="B1843" s="144"/>
      <c r="C1843" s="864"/>
      <c r="D1843" s="864"/>
      <c r="E1843" s="865"/>
      <c r="F1843" s="474"/>
      <c r="G1843" s="474"/>
      <c r="H1843" s="494"/>
      <c r="I1843" s="494"/>
    </row>
    <row r="1844" spans="1:9" s="145" customFormat="1" ht="13.8" x14ac:dyDescent="0.25">
      <c r="A1844" s="471"/>
      <c r="B1844" s="144"/>
      <c r="C1844" s="368"/>
      <c r="D1844" s="368"/>
      <c r="E1844" s="348"/>
      <c r="F1844" s="474"/>
      <c r="G1844" s="474"/>
      <c r="H1844" s="494"/>
      <c r="I1844" s="494"/>
    </row>
    <row r="1845" spans="1:9" s="145" customFormat="1" ht="13.8" x14ac:dyDescent="0.25">
      <c r="A1845" s="471"/>
      <c r="B1845" s="144"/>
      <c r="C1845" s="368"/>
      <c r="D1845" s="368"/>
      <c r="E1845" s="348"/>
      <c r="F1845" s="474"/>
      <c r="G1845" s="474"/>
      <c r="H1845" s="494"/>
      <c r="I1845" s="494"/>
    </row>
    <row r="1846" spans="1:9" s="145" customFormat="1" ht="13.8" x14ac:dyDescent="0.25">
      <c r="A1846" s="471"/>
      <c r="B1846" s="144"/>
      <c r="C1846" s="368"/>
      <c r="D1846" s="368"/>
      <c r="E1846" s="348"/>
      <c r="F1846" s="474"/>
      <c r="G1846" s="474"/>
      <c r="H1846" s="494"/>
      <c r="I1846" s="494"/>
    </row>
    <row r="1847" spans="1:9" s="145" customFormat="1" ht="13.8" x14ac:dyDescent="0.25">
      <c r="A1847" s="471"/>
      <c r="B1847" s="144"/>
      <c r="C1847" s="368"/>
      <c r="D1847" s="368"/>
      <c r="E1847" s="348"/>
      <c r="F1847" s="474"/>
      <c r="G1847" s="474"/>
      <c r="H1847" s="494"/>
      <c r="I1847" s="494"/>
    </row>
    <row r="1848" spans="1:9" s="145" customFormat="1" ht="13.8" x14ac:dyDescent="0.25">
      <c r="A1848" s="471"/>
      <c r="B1848" s="144"/>
      <c r="C1848" s="368"/>
      <c r="D1848" s="368"/>
      <c r="E1848" s="348"/>
      <c r="F1848" s="474"/>
      <c r="G1848" s="474"/>
      <c r="H1848" s="494"/>
      <c r="I1848" s="494"/>
    </row>
    <row r="1849" spans="1:9" s="145" customFormat="1" ht="13.8" x14ac:dyDescent="0.25">
      <c r="A1849" s="471"/>
      <c r="B1849" s="144"/>
      <c r="C1849" s="368"/>
      <c r="D1849" s="368"/>
      <c r="E1849" s="348"/>
      <c r="F1849" s="474"/>
      <c r="G1849" s="474"/>
      <c r="H1849" s="494"/>
      <c r="I1849" s="494"/>
    </row>
    <row r="1850" spans="1:9" s="145" customFormat="1" ht="13.8" x14ac:dyDescent="0.25">
      <c r="A1850" s="471"/>
      <c r="B1850" s="144"/>
      <c r="C1850" s="368"/>
      <c r="D1850" s="368"/>
      <c r="E1850" s="348"/>
      <c r="F1850" s="474"/>
      <c r="G1850" s="474"/>
      <c r="H1850" s="494"/>
      <c r="I1850" s="494"/>
    </row>
    <row r="1851" spans="1:9" s="145" customFormat="1" ht="13.8" x14ac:dyDescent="0.25">
      <c r="A1851" s="471"/>
      <c r="B1851" s="144"/>
      <c r="C1851" s="368"/>
      <c r="D1851" s="368"/>
      <c r="E1851" s="348"/>
      <c r="F1851" s="474"/>
      <c r="G1851" s="474"/>
      <c r="H1851" s="494"/>
      <c r="I1851" s="494"/>
    </row>
    <row r="1852" spans="1:9" s="145" customFormat="1" ht="13.8" x14ac:dyDescent="0.25">
      <c r="A1852" s="471"/>
      <c r="B1852" s="144"/>
      <c r="C1852" s="368"/>
      <c r="D1852" s="368"/>
      <c r="E1852" s="348"/>
      <c r="F1852" s="474"/>
      <c r="G1852" s="474"/>
      <c r="H1852" s="494"/>
      <c r="I1852" s="494"/>
    </row>
    <row r="1853" spans="1:9" s="145" customFormat="1" ht="13.8" x14ac:dyDescent="0.25">
      <c r="A1853" s="471"/>
      <c r="B1853" s="144"/>
      <c r="C1853" s="368"/>
      <c r="D1853" s="368"/>
      <c r="E1853" s="348"/>
      <c r="F1853" s="474"/>
      <c r="G1853" s="474"/>
      <c r="H1853" s="494"/>
      <c r="I1853" s="494"/>
    </row>
    <row r="1854" spans="1:9" s="145" customFormat="1" ht="13.8" x14ac:dyDescent="0.25">
      <c r="A1854" s="471"/>
      <c r="B1854" s="144"/>
      <c r="C1854" s="368"/>
      <c r="D1854" s="368"/>
      <c r="E1854" s="348"/>
      <c r="F1854" s="474"/>
      <c r="G1854" s="474"/>
      <c r="H1854" s="494"/>
      <c r="I1854" s="494"/>
    </row>
    <row r="1855" spans="1:9" s="145" customFormat="1" ht="13.8" x14ac:dyDescent="0.25">
      <c r="A1855" s="471"/>
      <c r="B1855" s="144"/>
      <c r="C1855" s="368"/>
      <c r="D1855" s="368"/>
      <c r="E1855" s="348"/>
      <c r="F1855" s="474"/>
      <c r="G1855" s="474"/>
      <c r="H1855" s="494"/>
      <c r="I1855" s="494"/>
    </row>
    <row r="1856" spans="1:9" s="145" customFormat="1" ht="13.8" x14ac:dyDescent="0.25">
      <c r="A1856" s="471"/>
      <c r="B1856" s="144"/>
      <c r="C1856" s="368"/>
      <c r="D1856" s="368"/>
      <c r="E1856" s="348"/>
      <c r="F1856" s="474"/>
      <c r="G1856" s="474"/>
      <c r="H1856" s="494"/>
      <c r="I1856" s="494"/>
    </row>
    <row r="1857" spans="1:9" s="145" customFormat="1" ht="13.8" x14ac:dyDescent="0.25">
      <c r="A1857" s="471"/>
      <c r="B1857" s="144"/>
      <c r="C1857" s="368"/>
      <c r="D1857" s="368"/>
      <c r="E1857" s="348"/>
      <c r="F1857" s="474"/>
      <c r="G1857" s="474"/>
      <c r="H1857" s="494"/>
      <c r="I1857" s="494"/>
    </row>
    <row r="1858" spans="1:9" s="145" customFormat="1" ht="13.8" x14ac:dyDescent="0.25">
      <c r="A1858" s="471"/>
      <c r="B1858" s="144"/>
      <c r="E1858" s="386"/>
      <c r="F1858" s="474"/>
      <c r="G1858" s="474"/>
      <c r="H1858" s="494"/>
      <c r="I1858" s="494"/>
    </row>
    <row r="1859" spans="1:9" s="145" customFormat="1" ht="13.8" x14ac:dyDescent="0.25">
      <c r="A1859" s="471"/>
      <c r="B1859" s="144"/>
      <c r="E1859" s="386"/>
      <c r="F1859" s="474"/>
      <c r="G1859" s="474"/>
      <c r="H1859" s="494"/>
      <c r="I1859" s="494"/>
    </row>
    <row r="1860" spans="1:9" s="145" customFormat="1" ht="13.8" x14ac:dyDescent="0.25">
      <c r="A1860" s="471"/>
      <c r="B1860" s="144"/>
      <c r="E1860" s="386"/>
      <c r="F1860" s="474"/>
      <c r="G1860" s="474"/>
      <c r="H1860" s="494"/>
      <c r="I1860" s="494"/>
    </row>
    <row r="1861" spans="1:9" s="145" customFormat="1" ht="13.8" x14ac:dyDescent="0.25">
      <c r="A1861" s="471"/>
      <c r="B1861" s="144"/>
      <c r="E1861" s="386"/>
      <c r="F1861" s="474"/>
      <c r="G1861" s="474"/>
      <c r="H1861" s="494"/>
      <c r="I1861" s="494"/>
    </row>
    <row r="1862" spans="1:9" s="145" customFormat="1" ht="13.8" x14ac:dyDescent="0.25">
      <c r="A1862" s="496"/>
      <c r="B1862" s="507"/>
      <c r="C1862" s="179"/>
      <c r="D1862" s="179"/>
      <c r="E1862" s="402"/>
      <c r="F1862" s="497"/>
      <c r="G1862" s="497"/>
      <c r="H1862" s="494"/>
      <c r="I1862" s="494"/>
    </row>
    <row r="1863" spans="1:9" ht="21" customHeight="1" x14ac:dyDescent="0.3">
      <c r="A1863" s="123"/>
      <c r="B1863" s="837" t="s">
        <v>442</v>
      </c>
      <c r="C1863" s="837"/>
      <c r="D1863" s="125"/>
      <c r="E1863" s="156" t="s">
        <v>429</v>
      </c>
      <c r="F1863" s="126" t="str">
        <f>IF(SUM(F1818:F1862)=0,"",SUM(F1818:F1862))</f>
        <v/>
      </c>
      <c r="G1863" s="126" t="str">
        <f>IF(SUM(G1818:G1862)=0,"",SUM(G1818:G1862))</f>
        <v/>
      </c>
      <c r="H1863" s="121"/>
      <c r="I1863" s="121"/>
    </row>
    <row r="1866" spans="1:9" x14ac:dyDescent="0.3">
      <c r="C1866" s="225"/>
    </row>
  </sheetData>
  <mergeCells count="395">
    <mergeCell ref="C416:E417"/>
    <mergeCell ref="C1182:E1182"/>
    <mergeCell ref="C1652:E1652"/>
    <mergeCell ref="C1407:E1412"/>
    <mergeCell ref="C1346:E1347"/>
    <mergeCell ref="C1360:E1362"/>
    <mergeCell ref="C1341:E1342"/>
    <mergeCell ref="C1364:E1365"/>
    <mergeCell ref="C1358:E1358"/>
    <mergeCell ref="C1429:E1430"/>
    <mergeCell ref="C1547:E1548"/>
    <mergeCell ref="C1550:E1550"/>
    <mergeCell ref="C1552:E1553"/>
    <mergeCell ref="C1555:E1556"/>
    <mergeCell ref="C1558:E1559"/>
    <mergeCell ref="C1438:E1439"/>
    <mergeCell ref="C429:E432"/>
    <mergeCell ref="C1055:E1055"/>
    <mergeCell ref="C1311:E1316"/>
    <mergeCell ref="C1320:E1323"/>
    <mergeCell ref="C1402:E1403"/>
    <mergeCell ref="B1152:C1152"/>
    <mergeCell ref="C1059:E1061"/>
    <mergeCell ref="C1030:E1032"/>
    <mergeCell ref="B1001:C1001"/>
    <mergeCell ref="C1003:E1003"/>
    <mergeCell ref="C963:E973"/>
    <mergeCell ref="B420:C420"/>
    <mergeCell ref="C480:E480"/>
    <mergeCell ref="C455:E456"/>
    <mergeCell ref="C458:E460"/>
    <mergeCell ref="C1657:E1658"/>
    <mergeCell ref="C1660:E1662"/>
    <mergeCell ref="C1627:E1629"/>
    <mergeCell ref="C1631:E1632"/>
    <mergeCell ref="C1634:E1637"/>
    <mergeCell ref="C1641:E1641"/>
    <mergeCell ref="C975:E977"/>
    <mergeCell ref="B951:C951"/>
    <mergeCell ref="C1187:E1187"/>
    <mergeCell ref="C1183:E1186"/>
    <mergeCell ref="C1163:E1166"/>
    <mergeCell ref="C1170:E1172"/>
    <mergeCell ref="C1063:E1067"/>
    <mergeCell ref="C1007:E1010"/>
    <mergeCell ref="C1034:E1035"/>
    <mergeCell ref="C1069:E1070"/>
    <mergeCell ref="C1072:E1075"/>
    <mergeCell ref="C1100:E1100"/>
    <mergeCell ref="C1198:E1198"/>
    <mergeCell ref="C1194:E1197"/>
    <mergeCell ref="C411:E413"/>
    <mergeCell ref="C382:E383"/>
    <mergeCell ref="C385:E386"/>
    <mergeCell ref="C388:E390"/>
    <mergeCell ref="C380:E380"/>
    <mergeCell ref="C942:E945"/>
    <mergeCell ref="C947:E949"/>
    <mergeCell ref="C534:E534"/>
    <mergeCell ref="C500:E500"/>
    <mergeCell ref="C488:E489"/>
    <mergeCell ref="C439:E440"/>
    <mergeCell ref="C442:E446"/>
    <mergeCell ref="C448:E449"/>
    <mergeCell ref="C512:E515"/>
    <mergeCell ref="C536:E538"/>
    <mergeCell ref="C451:E451"/>
    <mergeCell ref="C933:E935"/>
    <mergeCell ref="C498:E499"/>
    <mergeCell ref="C529:E532"/>
    <mergeCell ref="C492:E493"/>
    <mergeCell ref="C494:E495"/>
    <mergeCell ref="C396:E398"/>
    <mergeCell ref="C434:E435"/>
    <mergeCell ref="C426:E427"/>
    <mergeCell ref="A1:A2"/>
    <mergeCell ref="B1:E2"/>
    <mergeCell ref="C34:E34"/>
    <mergeCell ref="C20:E22"/>
    <mergeCell ref="B166:C166"/>
    <mergeCell ref="C49:E52"/>
    <mergeCell ref="C36:E36"/>
    <mergeCell ref="C26:E32"/>
    <mergeCell ref="C132:E133"/>
    <mergeCell ref="C122:E123"/>
    <mergeCell ref="C124:E125"/>
    <mergeCell ref="C38:E39"/>
    <mergeCell ref="C41:E43"/>
    <mergeCell ref="B55:C55"/>
    <mergeCell ref="C78:E78"/>
    <mergeCell ref="B112:C112"/>
    <mergeCell ref="C73:E76"/>
    <mergeCell ref="C10:E16"/>
    <mergeCell ref="C99:E101"/>
    <mergeCell ref="C105:E107"/>
    <mergeCell ref="C62:E64"/>
    <mergeCell ref="C186:E187"/>
    <mergeCell ref="C191:E192"/>
    <mergeCell ref="C178:E182"/>
    <mergeCell ref="C300:E301"/>
    <mergeCell ref="C194:E195"/>
    <mergeCell ref="C271:E272"/>
    <mergeCell ref="C278:E279"/>
    <mergeCell ref="C209:E210"/>
    <mergeCell ref="C281:E284"/>
    <mergeCell ref="B265:C265"/>
    <mergeCell ref="C196:E199"/>
    <mergeCell ref="C205:E207"/>
    <mergeCell ref="C220:E221"/>
    <mergeCell ref="C223:E228"/>
    <mergeCell ref="C230:E231"/>
    <mergeCell ref="C235:E237"/>
    <mergeCell ref="C241:E244"/>
    <mergeCell ref="C246:E248"/>
    <mergeCell ref="C250:E253"/>
    <mergeCell ref="C288:E289"/>
    <mergeCell ref="C290:E291"/>
    <mergeCell ref="C292:E293"/>
    <mergeCell ref="C274:E276"/>
    <mergeCell ref="C297:E298"/>
    <mergeCell ref="C996:E997"/>
    <mergeCell ref="C1037:E1039"/>
    <mergeCell ref="B1053:C1053"/>
    <mergeCell ref="C1041:E1042"/>
    <mergeCell ref="C1044:E1045"/>
    <mergeCell ref="C978:E979"/>
    <mergeCell ref="C1188:E1188"/>
    <mergeCell ref="C1102:E1102"/>
    <mergeCell ref="C1181:E1181"/>
    <mergeCell ref="C1135:E1140"/>
    <mergeCell ref="C1083:E1089"/>
    <mergeCell ref="C1020:E1026"/>
    <mergeCell ref="C983:E988"/>
    <mergeCell ref="C992:E992"/>
    <mergeCell ref="C1142:E1144"/>
    <mergeCell ref="C1146:E1147"/>
    <mergeCell ref="C1094:E1096"/>
    <mergeCell ref="C1178:E1179"/>
    <mergeCell ref="C1077:E1079"/>
    <mergeCell ref="B1103:C1103"/>
    <mergeCell ref="C1105:E1105"/>
    <mergeCell ref="C1109:E1112"/>
    <mergeCell ref="C1116:E1120"/>
    <mergeCell ref="C1124:E1128"/>
    <mergeCell ref="C1397:E1398"/>
    <mergeCell ref="C1375:E1378"/>
    <mergeCell ref="C1388:E1388"/>
    <mergeCell ref="C1390:E1391"/>
    <mergeCell ref="C1263:E1266"/>
    <mergeCell ref="C1267:E1268"/>
    <mergeCell ref="C1331:E1334"/>
    <mergeCell ref="C1338:E1339"/>
    <mergeCell ref="C1156:E1159"/>
    <mergeCell ref="C1189:E1189"/>
    <mergeCell ref="C1190:E1190"/>
    <mergeCell ref="B1350:C1350"/>
    <mergeCell ref="B1200:C1200"/>
    <mergeCell ref="C1272:E1281"/>
    <mergeCell ref="C1283:E1284"/>
    <mergeCell ref="C1286:E1287"/>
    <mergeCell ref="C1252:E1253"/>
    <mergeCell ref="C1191:E1191"/>
    <mergeCell ref="C1295:E1297"/>
    <mergeCell ref="C1325:E1325"/>
    <mergeCell ref="C1248:E1248"/>
    <mergeCell ref="C1289:E1290"/>
    <mergeCell ref="C1202:E1203"/>
    <mergeCell ref="C1207:E1214"/>
    <mergeCell ref="C1471:E1472"/>
    <mergeCell ref="C1474:E1477"/>
    <mergeCell ref="C1241:E1241"/>
    <mergeCell ref="C1432:E1436"/>
    <mergeCell ref="C1456:E1457"/>
    <mergeCell ref="C1309:E1309"/>
    <mergeCell ref="C1305:E1305"/>
    <mergeCell ref="B1246:C1246"/>
    <mergeCell ref="C1441:E1441"/>
    <mergeCell ref="C1443:E1444"/>
    <mergeCell ref="C1461:E1465"/>
    <mergeCell ref="B1454:C1454"/>
    <mergeCell ref="C1426:E1427"/>
    <mergeCell ref="C1421:E1421"/>
    <mergeCell ref="C1354:E1356"/>
    <mergeCell ref="C1382:E1383"/>
    <mergeCell ref="C1385:E1386"/>
    <mergeCell ref="C1467:E1469"/>
    <mergeCell ref="C1292:E1293"/>
    <mergeCell ref="C1367:E1371"/>
    <mergeCell ref="B1400:C1400"/>
    <mergeCell ref="C1414:E1417"/>
    <mergeCell ref="C1423:E1424"/>
    <mergeCell ref="C1256:E1257"/>
    <mergeCell ref="C1299:E1301"/>
    <mergeCell ref="B1303:C1303"/>
    <mergeCell ref="C1618:E1619"/>
    <mergeCell ref="B1622:C1622"/>
    <mergeCell ref="C1537:E1539"/>
    <mergeCell ref="C1541:E1545"/>
    <mergeCell ref="C1502:E1503"/>
    <mergeCell ref="C1669:D1671"/>
    <mergeCell ref="C1596:E1597"/>
    <mergeCell ref="C1643:E1647"/>
    <mergeCell ref="C1649:E1650"/>
    <mergeCell ref="C1666:E1667"/>
    <mergeCell ref="C1572:E1573"/>
    <mergeCell ref="C1601:E1603"/>
    <mergeCell ref="C1610:E1616"/>
    <mergeCell ref="C1605:E1606"/>
    <mergeCell ref="C1624:E1625"/>
    <mergeCell ref="C1589:E1591"/>
    <mergeCell ref="C1593:E1594"/>
    <mergeCell ref="C1586:E1587"/>
    <mergeCell ref="C1575:E1575"/>
    <mergeCell ref="B1567:C1567"/>
    <mergeCell ref="C1569:E1570"/>
    <mergeCell ref="C1518:E1518"/>
    <mergeCell ref="B1510:C1510"/>
    <mergeCell ref="C1512:E1513"/>
    <mergeCell ref="C1515:E1516"/>
    <mergeCell ref="C1522:E1523"/>
    <mergeCell ref="C1577:E1580"/>
    <mergeCell ref="C1582:E1584"/>
    <mergeCell ref="C1479:E1481"/>
    <mergeCell ref="C1485:E1486"/>
    <mergeCell ref="C1488:E1489"/>
    <mergeCell ref="C1491:E1493"/>
    <mergeCell ref="C1495:E1496"/>
    <mergeCell ref="C1500:E1500"/>
    <mergeCell ref="C1525:E1527"/>
    <mergeCell ref="C1529:E1530"/>
    <mergeCell ref="C1532:E1533"/>
    <mergeCell ref="C1561:E1564"/>
    <mergeCell ref="C1685:E1686"/>
    <mergeCell ref="C1694:E1695"/>
    <mergeCell ref="C1697:E1699"/>
    <mergeCell ref="C1732:E1733"/>
    <mergeCell ref="C1841:E1843"/>
    <mergeCell ref="C1737:E1738"/>
    <mergeCell ref="C1654:E1655"/>
    <mergeCell ref="B1678:C1678"/>
    <mergeCell ref="C1822:E1823"/>
    <mergeCell ref="B1771:C1771"/>
    <mergeCell ref="C1788:E1788"/>
    <mergeCell ref="B1817:C1817"/>
    <mergeCell ref="C1819:E1820"/>
    <mergeCell ref="C1831:E1831"/>
    <mergeCell ref="C1722:E1723"/>
    <mergeCell ref="C1680:E1681"/>
    <mergeCell ref="C1673:E1674"/>
    <mergeCell ref="B1863:C1863"/>
    <mergeCell ref="C82:E88"/>
    <mergeCell ref="C92:E95"/>
    <mergeCell ref="C1692:E1692"/>
    <mergeCell ref="C1710:E1710"/>
    <mergeCell ref="C1712:E1712"/>
    <mergeCell ref="C1714:E1714"/>
    <mergeCell ref="B216:C216"/>
    <mergeCell ref="C109:E110"/>
    <mergeCell ref="C116:E116"/>
    <mergeCell ref="C1833:E1833"/>
    <mergeCell ref="C1839:E1839"/>
    <mergeCell ref="C1599:E1599"/>
    <mergeCell ref="C1683:E1683"/>
    <mergeCell ref="C1735:E1735"/>
    <mergeCell ref="C1705:E1706"/>
    <mergeCell ref="B1725:C1725"/>
    <mergeCell ref="C1688:E1690"/>
    <mergeCell ref="C1790:E1792"/>
    <mergeCell ref="C1773:E1774"/>
    <mergeCell ref="C1740:E1740"/>
    <mergeCell ref="C1742:E1744"/>
    <mergeCell ref="C1727:E1728"/>
    <mergeCell ref="C1716:E1716"/>
    <mergeCell ref="C173:E174"/>
    <mergeCell ref="C135:E136"/>
    <mergeCell ref="C66:E71"/>
    <mergeCell ref="C170:E170"/>
    <mergeCell ref="C142:E145"/>
    <mergeCell ref="C149:E150"/>
    <mergeCell ref="C152:E154"/>
    <mergeCell ref="C118:E121"/>
    <mergeCell ref="C126:E126"/>
    <mergeCell ref="C127:E128"/>
    <mergeCell ref="C160:E164"/>
    <mergeCell ref="C172:E172"/>
    <mergeCell ref="C303:E305"/>
    <mergeCell ref="C307:E308"/>
    <mergeCell ref="C310:E311"/>
    <mergeCell ref="B315:C315"/>
    <mergeCell ref="C321:E322"/>
    <mergeCell ref="C393:E395"/>
    <mergeCell ref="B367:C367"/>
    <mergeCell ref="C373:E375"/>
    <mergeCell ref="C391:E392"/>
    <mergeCell ref="C355:E357"/>
    <mergeCell ref="C361:E362"/>
    <mergeCell ref="C324:E325"/>
    <mergeCell ref="C327:E327"/>
    <mergeCell ref="C329:E330"/>
    <mergeCell ref="C332:E333"/>
    <mergeCell ref="C337:E339"/>
    <mergeCell ref="C341:E343"/>
    <mergeCell ref="C870:E872"/>
    <mergeCell ref="C924:E929"/>
    <mergeCell ref="C905:E907"/>
    <mergeCell ref="C496:E497"/>
    <mergeCell ref="C462:E463"/>
    <mergeCell ref="C467:E469"/>
    <mergeCell ref="C519:E522"/>
    <mergeCell ref="C517:E517"/>
    <mergeCell ref="C471:E472"/>
    <mergeCell ref="B476:C476"/>
    <mergeCell ref="C503:E506"/>
    <mergeCell ref="C482:E483"/>
    <mergeCell ref="C485:E485"/>
    <mergeCell ref="C486:E486"/>
    <mergeCell ref="C487:E487"/>
    <mergeCell ref="C490:E491"/>
    <mergeCell ref="B525:C525"/>
    <mergeCell ref="C909:E912"/>
    <mergeCell ref="C914:E916"/>
    <mergeCell ref="C722:E727"/>
    <mergeCell ref="C540:E540"/>
    <mergeCell ref="C542:E543"/>
    <mergeCell ref="C545:E545"/>
    <mergeCell ref="C547:E548"/>
    <mergeCell ref="C1091:E1092"/>
    <mergeCell ref="C1132:E1134"/>
    <mergeCell ref="C1174:E1175"/>
    <mergeCell ref="C1047:E1047"/>
    <mergeCell ref="B897:C897"/>
    <mergeCell ref="C693:E696"/>
    <mergeCell ref="C679:E679"/>
    <mergeCell ref="C681:E682"/>
    <mergeCell ref="C957:E959"/>
    <mergeCell ref="C918:E920"/>
    <mergeCell ref="C810:E811"/>
    <mergeCell ref="C812:E813"/>
    <mergeCell ref="C830:E839"/>
    <mergeCell ref="B794:C794"/>
    <mergeCell ref="C802:E805"/>
    <mergeCell ref="C816:E816"/>
    <mergeCell ref="C818:E822"/>
    <mergeCell ref="C824:E825"/>
    <mergeCell ref="C883:E890"/>
    <mergeCell ref="C781:E783"/>
    <mergeCell ref="C785:E786"/>
    <mergeCell ref="C937:E940"/>
    <mergeCell ref="C841:E843"/>
    <mergeCell ref="C827:E828"/>
    <mergeCell ref="C749:E752"/>
    <mergeCell ref="C764:E769"/>
    <mergeCell ref="C756:E760"/>
    <mergeCell ref="C639:E645"/>
    <mergeCell ref="B633:C633"/>
    <mergeCell ref="B580:C580"/>
    <mergeCell ref="C617:E619"/>
    <mergeCell ref="C605:E606"/>
    <mergeCell ref="C610:E613"/>
    <mergeCell ref="C550:E551"/>
    <mergeCell ref="C553:E553"/>
    <mergeCell ref="C586:E588"/>
    <mergeCell ref="C593:E594"/>
    <mergeCell ref="C621:E622"/>
    <mergeCell ref="C624:E625"/>
    <mergeCell ref="C574:E576"/>
    <mergeCell ref="C557:E559"/>
    <mergeCell ref="C569:E572"/>
    <mergeCell ref="C590:E591"/>
    <mergeCell ref="C563:E565"/>
    <mergeCell ref="C598:E601"/>
    <mergeCell ref="C874:E879"/>
    <mergeCell ref="C729:E733"/>
    <mergeCell ref="C734:E737"/>
    <mergeCell ref="C775:E777"/>
    <mergeCell ref="C808:E809"/>
    <mergeCell ref="C664:E665"/>
    <mergeCell ref="C649:E650"/>
    <mergeCell ref="C654:E655"/>
    <mergeCell ref="C702:E705"/>
    <mergeCell ref="C707:E710"/>
    <mergeCell ref="C687:E691"/>
    <mergeCell ref="C698:E700"/>
    <mergeCell ref="B685:C685"/>
    <mergeCell ref="C669:E673"/>
    <mergeCell ref="C657:E662"/>
    <mergeCell ref="C788:E792"/>
    <mergeCell ref="C714:E718"/>
    <mergeCell ref="C742:E744"/>
    <mergeCell ref="C745:E748"/>
    <mergeCell ref="B740:C740"/>
    <mergeCell ref="C851:E856"/>
    <mergeCell ref="B845:C845"/>
    <mergeCell ref="C860:E863"/>
    <mergeCell ref="C867:E868"/>
  </mergeCells>
  <phoneticPr fontId="28" type="noConversion"/>
  <pageMargins left="0.62992125984251968" right="0.43307086614173229" top="0.74803149606299213" bottom="0.9055118110236221" header="0.43307086614173229" footer="0.43307086614173229"/>
  <pageSetup paperSize="9" firstPageNumber="22" orientation="portrait" useFirstPageNumber="1" r:id="rId1"/>
  <headerFooter alignWithMargins="0">
    <oddHeader>&amp;C&amp;"Arial,Bold"&amp;16PRELIMINARIES</oddHeader>
    <oddFooter xml:space="preserve">&amp;L&amp;12 1PZ1362&amp;C&amp;12 THE UNIONIST CLUB, 67 MORRAB ROAD&amp;R&amp;11Page 1/ &amp;P </oddFooter>
  </headerFooter>
  <rowBreaks count="13" manualBreakCount="13">
    <brk id="265" max="16383" man="1"/>
    <brk id="740" max="16383" man="1"/>
    <brk id="794" max="16383" man="1"/>
    <brk id="1001" max="16383" man="1"/>
    <brk id="1053" max="16383" man="1"/>
    <brk id="1152" max="16383" man="1"/>
    <brk id="1400" max="16383" man="1"/>
    <brk id="1454" max="16383" man="1"/>
    <brk id="1510" max="16383" man="1"/>
    <brk id="1678" max="16383" man="1"/>
    <brk id="1725" max="16383" man="1"/>
    <brk id="1771" max="16383" man="1"/>
    <brk id="18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5"/>
  <sheetViews>
    <sheetView view="pageLayout" topLeftCell="A83" zoomScaleNormal="100" workbookViewId="0">
      <selection activeCell="C43" sqref="C43"/>
    </sheetView>
  </sheetViews>
  <sheetFormatPr defaultColWidth="9.109375" defaultRowHeight="15.6" x14ac:dyDescent="0.3"/>
  <cols>
    <col min="1" max="1" width="5.6640625" style="120" customWidth="1"/>
    <col min="2" max="2" width="12.6640625" style="136" customWidth="1"/>
    <col min="3" max="3" width="38.6640625" style="116" customWidth="1"/>
    <col min="4" max="5" width="4.6640625" style="119" customWidth="1"/>
    <col min="6" max="6" width="12.6640625" style="118" customWidth="1"/>
    <col min="7" max="7" width="12.6640625" style="137" customWidth="1"/>
    <col min="8" max="16384" width="9.109375" style="116"/>
  </cols>
  <sheetData>
    <row r="1" spans="1:7" ht="20.25" customHeight="1" x14ac:dyDescent="0.25">
      <c r="A1" s="935" t="s">
        <v>423</v>
      </c>
      <c r="B1" s="936"/>
      <c r="C1" s="936"/>
      <c r="D1" s="332"/>
      <c r="E1" s="332"/>
      <c r="F1" s="332" t="s">
        <v>70</v>
      </c>
      <c r="G1" s="332" t="s">
        <v>71</v>
      </c>
    </row>
    <row r="2" spans="1:7" s="145" customFormat="1" ht="13.8" x14ac:dyDescent="0.25">
      <c r="A2" s="508"/>
      <c r="B2" s="509"/>
      <c r="C2" s="510"/>
      <c r="D2" s="508"/>
      <c r="E2" s="508"/>
      <c r="F2" s="511"/>
      <c r="G2" s="512"/>
    </row>
    <row r="3" spans="1:7" s="145" customFormat="1" ht="13.8" x14ac:dyDescent="0.25">
      <c r="A3" s="513"/>
      <c r="B3" s="144"/>
      <c r="C3" s="514" t="s">
        <v>72</v>
      </c>
      <c r="D3" s="513"/>
      <c r="E3" s="513"/>
      <c r="F3" s="511"/>
      <c r="G3" s="512" t="str">
        <f>IF(SUM('Prelim A10 - A31'!G50)=0,"",SUM('Prelim A10 - A31'!G50))</f>
        <v/>
      </c>
    </row>
    <row r="4" spans="1:7" s="145" customFormat="1" ht="13.8" x14ac:dyDescent="0.25">
      <c r="A4" s="513"/>
      <c r="B4" s="144"/>
      <c r="C4" s="515" t="s">
        <v>73</v>
      </c>
      <c r="D4" s="513"/>
      <c r="E4" s="513"/>
      <c r="F4" s="511"/>
      <c r="G4" s="512" t="str">
        <f>IF(SUM('Prelim A10 - A31'!G97)=0,"",SUM('Prelim A10 - A31'!G97))</f>
        <v/>
      </c>
    </row>
    <row r="5" spans="1:7" s="145" customFormat="1" ht="13.8" x14ac:dyDescent="0.25">
      <c r="A5" s="513"/>
      <c r="B5" s="516"/>
      <c r="C5" s="515" t="s">
        <v>74</v>
      </c>
      <c r="D5" s="513"/>
      <c r="E5" s="513"/>
      <c r="F5" s="511"/>
      <c r="G5" s="512" t="str">
        <f>IF(SUM('Prelim A10 - A31'!G141)=0,"",SUM('Prelim A10 - A31'!G141))</f>
        <v/>
      </c>
    </row>
    <row r="6" spans="1:7" s="145" customFormat="1" ht="13.8" x14ac:dyDescent="0.25">
      <c r="A6" s="513"/>
      <c r="B6" s="516"/>
      <c r="C6" s="515" t="s">
        <v>75</v>
      </c>
      <c r="D6" s="513"/>
      <c r="E6" s="513"/>
      <c r="F6" s="511"/>
      <c r="G6" s="512" t="str">
        <f>IF(SUM('Prelim A10 - A31'!G180)=0,"",SUM('Prelim A10 - A31'!G180))</f>
        <v/>
      </c>
    </row>
    <row r="7" spans="1:7" s="145" customFormat="1" ht="13.8" x14ac:dyDescent="0.25">
      <c r="A7" s="513"/>
      <c r="B7" s="516"/>
      <c r="C7" s="515" t="s">
        <v>76</v>
      </c>
      <c r="D7" s="513"/>
      <c r="E7" s="513"/>
      <c r="F7" s="511"/>
      <c r="G7" s="512" t="str">
        <f>IF(SUM('Prelim A10 - A31'!G235)=0,"",SUM('Prelim A10 - A31'!G235))</f>
        <v/>
      </c>
    </row>
    <row r="8" spans="1:7" s="145" customFormat="1" ht="13.8" x14ac:dyDescent="0.25">
      <c r="A8" s="513"/>
      <c r="B8" s="516"/>
      <c r="C8" s="515" t="s">
        <v>77</v>
      </c>
      <c r="D8" s="513"/>
      <c r="E8" s="513"/>
      <c r="F8" s="511"/>
      <c r="G8" s="512" t="str">
        <f>IF(SUM('Prelim A10 - A31'!G287)=0,"",SUM('Prelim A10 - A31'!G287))</f>
        <v/>
      </c>
    </row>
    <row r="9" spans="1:7" s="145" customFormat="1" ht="13.8" x14ac:dyDescent="0.25">
      <c r="A9" s="471"/>
      <c r="B9" s="516"/>
      <c r="C9" s="515" t="s">
        <v>78</v>
      </c>
      <c r="D9" s="513"/>
      <c r="E9" s="513"/>
      <c r="F9" s="511"/>
      <c r="G9" s="512" t="str">
        <f>IF(SUM('Prelim A10 - A31'!G339)=0,"",SUM('Prelim A10 - A31'!G339))</f>
        <v/>
      </c>
    </row>
    <row r="10" spans="1:7" s="145" customFormat="1" ht="13.8" x14ac:dyDescent="0.25">
      <c r="A10" s="513"/>
      <c r="B10" s="516"/>
      <c r="C10" s="515" t="s">
        <v>79</v>
      </c>
      <c r="D10" s="513"/>
      <c r="E10" s="513"/>
      <c r="F10" s="511"/>
      <c r="G10" s="512" t="str">
        <f>IF(SUM('Prelim A10 - A31'!G393)=0,"",SUM('Prelim A10 - A31'!G393))</f>
        <v/>
      </c>
    </row>
    <row r="11" spans="1:7" s="145" customFormat="1" ht="13.8" x14ac:dyDescent="0.25">
      <c r="A11" s="513"/>
      <c r="B11" s="516"/>
      <c r="C11" s="515" t="s">
        <v>80</v>
      </c>
      <c r="D11" s="513"/>
      <c r="E11" s="513"/>
      <c r="F11" s="511"/>
      <c r="G11" s="512" t="str">
        <f>IF(SUM('Prelim A10 - A31'!G443)=0,"",SUM('Prelim A10 - A31'!G443))</f>
        <v/>
      </c>
    </row>
    <row r="12" spans="1:7" s="145" customFormat="1" ht="13.8" x14ac:dyDescent="0.25">
      <c r="A12" s="513"/>
      <c r="B12" s="516"/>
      <c r="C12" s="515" t="s">
        <v>81</v>
      </c>
      <c r="D12" s="513"/>
      <c r="E12" s="513"/>
      <c r="F12" s="511"/>
      <c r="G12" s="512" t="str">
        <f>IF(SUM('Prelim A10 - A31'!G492)=0,"",SUM('Prelim A10 - A31'!G492))</f>
        <v/>
      </c>
    </row>
    <row r="13" spans="1:7" s="145" customFormat="1" ht="13.8" x14ac:dyDescent="0.25">
      <c r="A13" s="513"/>
      <c r="B13" s="144"/>
      <c r="C13" s="515" t="s">
        <v>82</v>
      </c>
      <c r="D13" s="513"/>
      <c r="E13" s="513"/>
      <c r="F13" s="511"/>
      <c r="G13" s="512" t="str">
        <f>IF(SUM('Prelim A10 - A31'!G545)=0,"",SUM('Prelim A10 - A31'!G545))</f>
        <v/>
      </c>
    </row>
    <row r="14" spans="1:7" s="145" customFormat="1" ht="13.8" x14ac:dyDescent="0.25">
      <c r="A14" s="513"/>
      <c r="B14" s="516"/>
      <c r="C14" s="515" t="s">
        <v>83</v>
      </c>
      <c r="D14" s="513"/>
      <c r="E14" s="513"/>
      <c r="F14" s="511"/>
      <c r="G14" s="512" t="str">
        <f>IF(SUM('Prelim A10 - A31'!G599)=0,"",SUM('Prelim A10 - A31'!G599))</f>
        <v/>
      </c>
    </row>
    <row r="15" spans="1:7" s="145" customFormat="1" ht="13.8" x14ac:dyDescent="0.25">
      <c r="A15" s="513"/>
      <c r="B15" s="144"/>
      <c r="C15" s="515" t="s">
        <v>84</v>
      </c>
      <c r="D15" s="513"/>
      <c r="E15" s="513"/>
      <c r="F15" s="511"/>
      <c r="G15" s="512" t="str">
        <f>IF(SUM('Prelim A10 - A31'!G654)=0,"",SUM('Prelim A10 - A31'!G654))</f>
        <v/>
      </c>
    </row>
    <row r="16" spans="1:7" s="145" customFormat="1" ht="13.8" x14ac:dyDescent="0.25">
      <c r="A16" s="513"/>
      <c r="B16" s="144"/>
      <c r="C16" s="515" t="s">
        <v>85</v>
      </c>
      <c r="D16" s="513"/>
      <c r="E16" s="513"/>
      <c r="F16" s="511"/>
      <c r="G16" s="512" t="str">
        <f>IF(SUM('Prelim A10 - A31'!G722)=0,"",SUM('Prelim A10 - A31'!G722))</f>
        <v/>
      </c>
    </row>
    <row r="17" spans="1:7" s="145" customFormat="1" ht="13.8" x14ac:dyDescent="0.25">
      <c r="A17" s="513"/>
      <c r="B17" s="144"/>
      <c r="C17" s="515" t="s">
        <v>86</v>
      </c>
      <c r="D17" s="513"/>
      <c r="E17" s="513"/>
      <c r="F17" s="511"/>
      <c r="G17" s="512" t="str">
        <f>IF(SUM('Prelim A10 - A31'!G775)=0,"",SUM('Prelim A10 - A31'!G775))</f>
        <v/>
      </c>
    </row>
    <row r="18" spans="1:7" s="145" customFormat="1" ht="13.8" x14ac:dyDescent="0.25">
      <c r="A18" s="513"/>
      <c r="B18" s="144"/>
      <c r="C18" s="515" t="s">
        <v>87</v>
      </c>
      <c r="D18" s="513"/>
      <c r="E18" s="513"/>
      <c r="F18" s="511"/>
      <c r="G18" s="512" t="str">
        <f>IF(SUM('Prelim A10 - A31'!G829)=0,"",SUM('Prelim A10 - A31'!G829))</f>
        <v/>
      </c>
    </row>
    <row r="19" spans="1:7" s="145" customFormat="1" ht="13.8" x14ac:dyDescent="0.25">
      <c r="A19" s="513"/>
      <c r="B19" s="144"/>
      <c r="C19" s="515" t="s">
        <v>88</v>
      </c>
      <c r="D19" s="513"/>
      <c r="E19" s="513"/>
      <c r="F19" s="511"/>
      <c r="G19" s="512" t="str">
        <f>IF(SUM('Prelim A10 - A31'!G886)=0,"",SUM('Prelim A10 - A31'!G886))</f>
        <v/>
      </c>
    </row>
    <row r="20" spans="1:7" s="145" customFormat="1" ht="13.8" x14ac:dyDescent="0.25">
      <c r="A20" s="513"/>
      <c r="B20" s="144"/>
      <c r="C20" s="515" t="s">
        <v>89</v>
      </c>
      <c r="D20" s="513"/>
      <c r="E20" s="513"/>
      <c r="F20" s="511"/>
      <c r="G20" s="512" t="str">
        <f>IF(SUM('Prelim A10 - A31'!G937)=0,"",SUM('Prelim A10 - A31'!G937))</f>
        <v/>
      </c>
    </row>
    <row r="21" spans="1:7" s="145" customFormat="1" ht="13.8" x14ac:dyDescent="0.25">
      <c r="A21" s="513"/>
      <c r="B21" s="144"/>
      <c r="C21" s="515" t="s">
        <v>90</v>
      </c>
      <c r="D21" s="513"/>
      <c r="E21" s="513"/>
      <c r="F21" s="511"/>
      <c r="G21" s="512" t="str">
        <f>IF(SUM('Prelim A10 - A31'!G988)=0,"",SUM('Prelim A10 - A31'!G988))</f>
        <v/>
      </c>
    </row>
    <row r="22" spans="1:7" s="145" customFormat="1" ht="13.8" x14ac:dyDescent="0.25">
      <c r="A22" s="513"/>
      <c r="B22" s="144"/>
      <c r="C22" s="515" t="s">
        <v>91</v>
      </c>
      <c r="D22" s="513"/>
      <c r="E22" s="513"/>
      <c r="F22" s="511"/>
      <c r="G22" s="512" t="str">
        <f>IF(SUM('Prelim A10 - A31'!G1039)=0,"",SUM('Prelim A10 - A31'!G1039))</f>
        <v/>
      </c>
    </row>
    <row r="23" spans="1:7" s="145" customFormat="1" ht="13.8" x14ac:dyDescent="0.25">
      <c r="A23" s="513"/>
      <c r="B23" s="144"/>
      <c r="C23" s="515" t="s">
        <v>92</v>
      </c>
      <c r="D23" s="513"/>
      <c r="E23" s="513"/>
      <c r="F23" s="511" t="str">
        <f>IF(SUM('Prelims A31 - A55'!F55)=0,"",SUM('Prelims A31 - A55'!F55))</f>
        <v/>
      </c>
      <c r="G23" s="511" t="str">
        <f>IF(SUM('Prelims A31 - A55'!G55)=0,"",SUM('Prelims A31 - A55'!G55))</f>
        <v/>
      </c>
    </row>
    <row r="24" spans="1:7" s="145" customFormat="1" ht="13.8" x14ac:dyDescent="0.25">
      <c r="A24" s="513"/>
      <c r="B24" s="144"/>
      <c r="C24" s="515" t="s">
        <v>93</v>
      </c>
      <c r="D24" s="513"/>
      <c r="E24" s="513"/>
      <c r="F24" s="511" t="str">
        <f>IF(SUM('Prelims A31 - A55'!F55)=0,"",SUM('Prelims A31 - A55'!F55))</f>
        <v/>
      </c>
      <c r="G24" s="511" t="str">
        <f>IF(SUM('Prelims A31 - A55'!G55)=0,"",SUM('Prelims A31 - A55'!G55))</f>
        <v/>
      </c>
    </row>
    <row r="25" spans="1:7" s="145" customFormat="1" ht="13.8" x14ac:dyDescent="0.25">
      <c r="A25" s="513"/>
      <c r="B25" s="144"/>
      <c r="C25" s="515" t="s">
        <v>94</v>
      </c>
      <c r="D25" s="513"/>
      <c r="E25" s="513"/>
      <c r="F25" s="511" t="str">
        <f>IF(SUM('Prelims A31 - A55'!F112)=0,"",SUM('Prelims A31 - A55'!F112))</f>
        <v/>
      </c>
      <c r="G25" s="511" t="str">
        <f>IF(SUM('Prelims A31 - A55'!G112)=0,"",SUM('Prelims A31 - A55'!G112))</f>
        <v/>
      </c>
    </row>
    <row r="26" spans="1:7" s="145" customFormat="1" ht="13.8" x14ac:dyDescent="0.25">
      <c r="A26" s="513"/>
      <c r="B26" s="144"/>
      <c r="C26" s="515" t="s">
        <v>95</v>
      </c>
      <c r="D26" s="513"/>
      <c r="E26" s="513"/>
      <c r="F26" s="511" t="str">
        <f>IF(SUM('Prelims A31 - A55'!F166)=0,"",SUM('Prelims A31 - A55'!F166))</f>
        <v/>
      </c>
      <c r="G26" s="511" t="str">
        <f>IF(SUM('Prelims A31 - A55'!G166)=0,"",SUM('Prelims A31 - A55'!G166))</f>
        <v/>
      </c>
    </row>
    <row r="27" spans="1:7" s="145" customFormat="1" ht="13.8" x14ac:dyDescent="0.25">
      <c r="A27" s="513"/>
      <c r="B27" s="144"/>
      <c r="C27" s="515" t="s">
        <v>96</v>
      </c>
      <c r="D27" s="513"/>
      <c r="E27" s="513"/>
      <c r="F27" s="511" t="str">
        <f>IF(SUM('Prelims A31 - A55'!F216)=0,"",SUM('Prelims A31 - A55'!F216))</f>
        <v/>
      </c>
      <c r="G27" s="511" t="str">
        <f>IF(SUM('Prelims A31 - A55'!G216)=0,"",SUM('Prelims A31 - A55'!G216))</f>
        <v/>
      </c>
    </row>
    <row r="28" spans="1:7" s="145" customFormat="1" ht="13.8" x14ac:dyDescent="0.25">
      <c r="A28" s="513"/>
      <c r="B28" s="144"/>
      <c r="C28" s="515" t="s">
        <v>97</v>
      </c>
      <c r="D28" s="513"/>
      <c r="E28" s="513"/>
      <c r="F28" s="511" t="str">
        <f>IF(SUM('Prelims A31 - A55'!F265)=0,"",SUM('Prelims A31 - A55'!F265))</f>
        <v/>
      </c>
      <c r="G28" s="511" t="str">
        <f>IF(SUM('Prelims A31 - A55'!G265)=0,"",SUM('Prelims A31 - A55'!G265))</f>
        <v/>
      </c>
    </row>
    <row r="29" spans="1:7" s="145" customFormat="1" ht="13.8" x14ac:dyDescent="0.25">
      <c r="A29" s="513"/>
      <c r="B29" s="144"/>
      <c r="C29" s="515" t="s">
        <v>98</v>
      </c>
      <c r="D29" s="513"/>
      <c r="E29" s="513"/>
      <c r="F29" s="511" t="str">
        <f>IF(SUM('Prelims A31 - A55'!F315)=0,"",SUM('Prelims A31 - A55'!F315))</f>
        <v/>
      </c>
      <c r="G29" s="511" t="str">
        <f>IF(SUM('Prelims A31 - A55'!G315)=0,"",SUM('Prelims A31 - A55'!G315))</f>
        <v/>
      </c>
    </row>
    <row r="30" spans="1:7" s="145" customFormat="1" ht="13.8" x14ac:dyDescent="0.25">
      <c r="A30" s="513"/>
      <c r="B30" s="144"/>
      <c r="C30" s="515" t="s">
        <v>99</v>
      </c>
      <c r="D30" s="513"/>
      <c r="E30" s="513"/>
      <c r="F30" s="511" t="str">
        <f>IF(SUM('Prelims A31 - A55'!F367)=0,"",SUM('Prelims A31 - A55'!F367))</f>
        <v/>
      </c>
      <c r="G30" s="511" t="str">
        <f>IF(SUM('Prelims A31 - A55'!G367)=0,"",SUM('Prelims A31 - A55'!G367))</f>
        <v/>
      </c>
    </row>
    <row r="31" spans="1:7" s="145" customFormat="1" ht="13.8" x14ac:dyDescent="0.25">
      <c r="A31" s="513"/>
      <c r="B31" s="144"/>
      <c r="C31" s="515" t="s">
        <v>100</v>
      </c>
      <c r="D31" s="513"/>
      <c r="E31" s="513"/>
      <c r="F31" s="511" t="str">
        <f>IF(SUM('Prelims A31 - A55'!F420)=0,"",SUM('Prelims A31 - A55'!F420))</f>
        <v/>
      </c>
      <c r="G31" s="511" t="str">
        <f>IF(SUM('Prelims A31 - A55'!G420)=0,"",SUM('Prelims A31 - A55'!G420))</f>
        <v/>
      </c>
    </row>
    <row r="32" spans="1:7" s="145" customFormat="1" ht="13.8" x14ac:dyDescent="0.25">
      <c r="A32" s="513"/>
      <c r="B32" s="144"/>
      <c r="C32" s="515" t="s">
        <v>101</v>
      </c>
      <c r="D32" s="513"/>
      <c r="E32" s="513"/>
      <c r="F32" s="511" t="str">
        <f>IF(SUM('Prelims A31 - A55'!F476)=0,"",SUM('Prelims A31 - A55'!F476))</f>
        <v/>
      </c>
      <c r="G32" s="511" t="str">
        <f>IF(SUM('Prelims A31 - A55'!G476)=0,"",SUM('Prelims A31 - A55'!G476))</f>
        <v/>
      </c>
    </row>
    <row r="33" spans="1:7" s="145" customFormat="1" ht="13.8" x14ac:dyDescent="0.25">
      <c r="A33" s="513"/>
      <c r="B33" s="144"/>
      <c r="C33" s="515" t="s">
        <v>102</v>
      </c>
      <c r="D33" s="513"/>
      <c r="E33" s="513"/>
      <c r="F33" s="511" t="str">
        <f>IF(SUM('Prelims A31 - A55'!F525)=0,"",SUM('Prelims A31 - A55'!F525))</f>
        <v/>
      </c>
      <c r="G33" s="511" t="str">
        <f>IF(SUM('Prelims A31 - A55'!G525)=0,"",SUM('Prelims A31 - A55'!G525))</f>
        <v/>
      </c>
    </row>
    <row r="34" spans="1:7" s="145" customFormat="1" ht="13.8" x14ac:dyDescent="0.25">
      <c r="A34" s="513"/>
      <c r="B34" s="144"/>
      <c r="C34" s="515" t="s">
        <v>103</v>
      </c>
      <c r="D34" s="513"/>
      <c r="E34" s="513"/>
      <c r="F34" s="511" t="str">
        <f>IF(SUM('Prelims A31 - A55'!F580)=0,"",SUM('Prelims A31 - A55'!F580))</f>
        <v/>
      </c>
      <c r="G34" s="511" t="str">
        <f>IF(SUM('Prelims A31 - A55'!G580)=0,"",SUM('Prelims A31 - A55'!G580))</f>
        <v/>
      </c>
    </row>
    <row r="35" spans="1:7" s="145" customFormat="1" ht="13.8" x14ac:dyDescent="0.25">
      <c r="A35" s="513"/>
      <c r="B35" s="144"/>
      <c r="C35" s="515" t="s">
        <v>104</v>
      </c>
      <c r="D35" s="513"/>
      <c r="E35" s="513"/>
      <c r="F35" s="511" t="str">
        <f>IF(SUM('Prelims A31 - A55'!F633)=0,"",SUM('Prelims A31 - A55'!F633))</f>
        <v/>
      </c>
      <c r="G35" s="511" t="str">
        <f>IF(SUM('Prelims A31 - A55'!G633)=0,"",SUM('Prelims A31 - A55'!G633))</f>
        <v/>
      </c>
    </row>
    <row r="36" spans="1:7" s="145" customFormat="1" ht="13.8" x14ac:dyDescent="0.25">
      <c r="A36" s="513"/>
      <c r="B36" s="144"/>
      <c r="C36" s="515" t="s">
        <v>105</v>
      </c>
      <c r="D36" s="513"/>
      <c r="E36" s="513"/>
      <c r="F36" s="511" t="str">
        <f>IF(SUM('Prelims A31 - A55'!F685)=0,"",SUM('Prelims A31 - A55'!F685))</f>
        <v/>
      </c>
      <c r="G36" s="511" t="str">
        <f>IF(SUM('Prelims A31 - A55'!G685)=0,"",SUM('Prelims A31 - A55'!G685))</f>
        <v/>
      </c>
    </row>
    <row r="37" spans="1:7" s="145" customFormat="1" ht="13.8" x14ac:dyDescent="0.25">
      <c r="A37" s="513"/>
      <c r="B37" s="144"/>
      <c r="C37" s="515" t="s">
        <v>106</v>
      </c>
      <c r="D37" s="513"/>
      <c r="E37" s="513"/>
      <c r="F37" s="511" t="str">
        <f>IF(SUM('Prelims A31 - A55'!F740)=0,"",SUM('Prelims A31 - A55'!F740))</f>
        <v/>
      </c>
      <c r="G37" s="511" t="str">
        <f>IF(SUM('Prelims A31 - A55'!G740)=0,"",SUM('Prelims A31 - A55'!G740))</f>
        <v/>
      </c>
    </row>
    <row r="38" spans="1:7" s="145" customFormat="1" ht="13.8" x14ac:dyDescent="0.25">
      <c r="A38" s="513"/>
      <c r="B38" s="517"/>
      <c r="C38" s="515" t="s">
        <v>107</v>
      </c>
      <c r="D38" s="513"/>
      <c r="E38" s="513"/>
      <c r="F38" s="511" t="str">
        <f>IF(SUM('Prelims A31 - A55'!F794)=0,"",SUM('Prelims A31 - A55'!F794))</f>
        <v/>
      </c>
      <c r="G38" s="511" t="str">
        <f>IF(SUM('Prelims A31 - A55'!G794)=0,"",SUM('Prelims A31 - A55'!G794))</f>
        <v/>
      </c>
    </row>
    <row r="39" spans="1:7" s="145" customFormat="1" ht="13.8" x14ac:dyDescent="0.25">
      <c r="A39" s="513"/>
      <c r="B39" s="144"/>
      <c r="C39" s="515" t="s">
        <v>108</v>
      </c>
      <c r="D39" s="513"/>
      <c r="E39" s="513"/>
      <c r="F39" s="511" t="str">
        <f>IF(SUM('Prelims A31 - A55'!F845)=0,"",SUM('Prelims A31 - A55'!F845))</f>
        <v/>
      </c>
      <c r="G39" s="511" t="str">
        <f>IF(SUM('Prelims A31 - A55'!G845)=0,"",SUM('Prelims A31 - A55'!G845))</f>
        <v/>
      </c>
    </row>
    <row r="40" spans="1:7" s="145" customFormat="1" ht="13.8" x14ac:dyDescent="0.25">
      <c r="A40" s="513"/>
      <c r="B40" s="144"/>
      <c r="C40" s="515" t="s">
        <v>109</v>
      </c>
      <c r="D40" s="513"/>
      <c r="E40" s="513"/>
      <c r="F40" s="511" t="str">
        <f>IF(SUM('Prelims A31 - A55'!F897)=0,"",SUM('Prelims A31 - A55'!F897))</f>
        <v/>
      </c>
      <c r="G40" s="511" t="str">
        <f>IF(SUM('Prelims A31 - A55'!G897)=0,"",SUM('Prelims A31 - A55'!G897))</f>
        <v/>
      </c>
    </row>
    <row r="41" spans="1:7" s="145" customFormat="1" ht="13.8" x14ac:dyDescent="0.25">
      <c r="A41" s="513"/>
      <c r="B41" s="144"/>
      <c r="C41" s="515" t="s">
        <v>110</v>
      </c>
      <c r="D41" s="513"/>
      <c r="E41" s="513"/>
      <c r="F41" s="511" t="str">
        <f>IF(SUM('Prelims A31 - A55'!F951)=0,"",SUM('Prelims A31 - A55'!F951))</f>
        <v/>
      </c>
      <c r="G41" s="511" t="str">
        <f>IF(SUM('Prelims A31 - A55'!G951)=0,"",SUM('Prelims A31 - A55'!G951))</f>
        <v/>
      </c>
    </row>
    <row r="42" spans="1:7" s="145" customFormat="1" ht="13.8" x14ac:dyDescent="0.25">
      <c r="A42" s="513"/>
      <c r="B42" s="144"/>
      <c r="C42" s="515" t="s">
        <v>111</v>
      </c>
      <c r="D42" s="513"/>
      <c r="E42" s="513"/>
      <c r="F42" s="511" t="str">
        <f>IF(SUM('Prelims A31 - A55'!F1001)=0,"",SUM('Prelims A31 - A55'!F1001))</f>
        <v/>
      </c>
      <c r="G42" s="511" t="str">
        <f>IF(SUM('Prelims A31 - A55'!G1001)=0,"",SUM('Prelims A31 - A55'!G1001))</f>
        <v/>
      </c>
    </row>
    <row r="43" spans="1:7" s="145" customFormat="1" ht="13.8" x14ac:dyDescent="0.25">
      <c r="A43" s="513"/>
      <c r="B43" s="144"/>
      <c r="C43" s="515" t="s">
        <v>112</v>
      </c>
      <c r="D43" s="513"/>
      <c r="E43" s="513"/>
      <c r="F43" s="511" t="str">
        <f>IF(SUM('Prelims A31 - A55'!F1053)=0,"",SUM('Prelims A31 - A55'!F1053))</f>
        <v/>
      </c>
      <c r="G43" s="511" t="str">
        <f>IF(SUM('Prelims A31 - A55'!G1053)=0,"",SUM('Prelims A31 - A55'!G1053))</f>
        <v/>
      </c>
    </row>
    <row r="44" spans="1:7" s="145" customFormat="1" ht="13.8" x14ac:dyDescent="0.25">
      <c r="A44" s="513"/>
      <c r="B44" s="144"/>
      <c r="C44" s="515" t="s">
        <v>113</v>
      </c>
      <c r="D44" s="513"/>
      <c r="E44" s="513"/>
      <c r="F44" s="511" t="str">
        <f>IF(SUM('Prelims A31 - A55'!F1103)=0,"",SUM('Prelims A31 - A55'!F1103))</f>
        <v/>
      </c>
      <c r="G44" s="511" t="str">
        <f>IF(SUM('Prelims A31 - A55'!G1103)=0,"",SUM('Prelims A31 - A55'!G1103))</f>
        <v/>
      </c>
    </row>
    <row r="45" spans="1:7" s="145" customFormat="1" ht="13.8" x14ac:dyDescent="0.25">
      <c r="A45" s="513"/>
      <c r="B45" s="144"/>
      <c r="C45" s="515" t="s">
        <v>1018</v>
      </c>
      <c r="D45" s="513"/>
      <c r="E45" s="513"/>
      <c r="F45" s="511" t="str">
        <f>IF(SUM('Prelims A31 - A55'!F1152)=0,"",SUM('Prelims A31 - A55'!F1152))</f>
        <v/>
      </c>
      <c r="G45" s="511" t="str">
        <f>IF(SUM('Prelims A31 - A55'!G1152)=0,"",SUM('Prelims A31 - A55'!G1152))</f>
        <v/>
      </c>
    </row>
    <row r="46" spans="1:7" s="145" customFormat="1" ht="13.8" x14ac:dyDescent="0.25">
      <c r="A46" s="513"/>
      <c r="B46" s="144"/>
      <c r="C46" s="515" t="s">
        <v>115</v>
      </c>
      <c r="D46" s="513"/>
      <c r="E46" s="513"/>
      <c r="F46" s="511" t="str">
        <f>IF(SUM('Prelims A31 - A55'!F1200)=0,"",SUM('Prelims A31 - A55'!F1200))</f>
        <v/>
      </c>
      <c r="G46" s="511" t="str">
        <f>IF(SUM('Prelims A31 - A55'!G1200)=0,"",SUM('Prelims A31 - A55'!G1200))</f>
        <v/>
      </c>
    </row>
    <row r="47" spans="1:7" s="145" customFormat="1" ht="13.8" x14ac:dyDescent="0.25">
      <c r="A47" s="513"/>
      <c r="B47" s="144"/>
      <c r="C47" s="515" t="s">
        <v>116</v>
      </c>
      <c r="D47" s="513"/>
      <c r="E47" s="513"/>
      <c r="F47" s="511" t="str">
        <f>IF(SUM('Prelims A31 - A55'!F1246)=0,"",SUM('Prelims A31 - A55'!F1246))</f>
        <v/>
      </c>
      <c r="G47" s="511" t="str">
        <f>IF(SUM('Prelims A31 - A55'!G1246)=0,"",SUM('Prelims A31 - A55'!G1246))</f>
        <v/>
      </c>
    </row>
    <row r="48" spans="1:7" s="145" customFormat="1" ht="13.8" x14ac:dyDescent="0.25">
      <c r="A48" s="513"/>
      <c r="B48" s="144"/>
      <c r="C48" s="515" t="s">
        <v>117</v>
      </c>
      <c r="D48" s="513"/>
      <c r="E48" s="513"/>
      <c r="F48" s="511" t="str">
        <f>IF(SUM('Prelims A31 - A55'!F1303)=0,"",SUM('Prelims A31 - A55'!F1303))</f>
        <v/>
      </c>
      <c r="G48" s="511" t="str">
        <f>IF(SUM('Prelims A31 - A55'!G1303)=0,"",SUM('Prelims A31 - A55'!G1303))</f>
        <v/>
      </c>
    </row>
    <row r="49" spans="1:7" s="145" customFormat="1" ht="13.8" x14ac:dyDescent="0.25">
      <c r="A49" s="513"/>
      <c r="B49" s="144"/>
      <c r="C49" s="515" t="s">
        <v>118</v>
      </c>
      <c r="D49" s="513"/>
      <c r="E49" s="513"/>
      <c r="F49" s="511" t="str">
        <f>IF(SUM('Prelims A31 - A55'!F1350)=0,"",SUM('Prelims A31 - A55'!F1350))</f>
        <v/>
      </c>
      <c r="G49" s="511" t="str">
        <f>IF(SUM('Prelims A31 - A55'!G1350)=0,"",SUM('Prelims A31 - A55'!G1350))</f>
        <v/>
      </c>
    </row>
    <row r="50" spans="1:7" ht="15" x14ac:dyDescent="0.25">
      <c r="A50" s="305"/>
      <c r="B50" s="148"/>
      <c r="D50" s="305"/>
      <c r="E50" s="305"/>
      <c r="F50" s="303" t="s">
        <v>1295</v>
      </c>
      <c r="G50" s="303" t="s">
        <v>1295</v>
      </c>
    </row>
    <row r="51" spans="1:7" ht="1.5" customHeight="1" x14ac:dyDescent="0.3">
      <c r="A51" s="224"/>
      <c r="B51" s="135"/>
      <c r="C51" s="226"/>
      <c r="D51" s="224"/>
      <c r="E51" s="224"/>
      <c r="F51" s="227" t="s">
        <v>1295</v>
      </c>
      <c r="G51" s="228"/>
    </row>
    <row r="52" spans="1:7" ht="21" customHeight="1" thickBot="1" x14ac:dyDescent="0.35">
      <c r="A52" s="229"/>
      <c r="B52" s="122" t="s">
        <v>375</v>
      </c>
      <c r="C52" s="307"/>
      <c r="D52" s="229"/>
      <c r="E52" s="229"/>
      <c r="F52" s="230" t="str">
        <f>IF(SUM(F2:F51)=0,"",SUM(F2:F51))</f>
        <v/>
      </c>
      <c r="G52" s="230" t="str">
        <f>IF(SUM(G2:G51)=0,"",SUM(G2:G51))</f>
        <v/>
      </c>
    </row>
    <row r="53" spans="1:7" ht="20.25" customHeight="1" thickTop="1" x14ac:dyDescent="0.25">
      <c r="A53" s="935" t="s">
        <v>423</v>
      </c>
      <c r="B53" s="936"/>
      <c r="C53" s="936"/>
      <c r="D53" s="332"/>
      <c r="E53" s="332"/>
      <c r="F53" s="332" t="s">
        <v>70</v>
      </c>
      <c r="G53" s="332" t="s">
        <v>71</v>
      </c>
    </row>
    <row r="54" spans="1:7" x14ac:dyDescent="0.25">
      <c r="A54" s="300"/>
      <c r="B54" s="301"/>
      <c r="C54" s="302"/>
      <c r="D54" s="300"/>
      <c r="E54" s="300"/>
      <c r="F54" s="303"/>
      <c r="G54" s="304"/>
    </row>
    <row r="55" spans="1:7" s="145" customFormat="1" ht="13.8" x14ac:dyDescent="0.25">
      <c r="A55" s="513"/>
      <c r="B55" s="518"/>
      <c r="C55" s="519" t="s">
        <v>114</v>
      </c>
      <c r="D55" s="513"/>
      <c r="E55" s="513"/>
      <c r="F55" s="520" t="str">
        <f>F52</f>
        <v/>
      </c>
      <c r="G55" s="520" t="str">
        <f>G52</f>
        <v/>
      </c>
    </row>
    <row r="56" spans="1:7" s="145" customFormat="1" ht="13.8" x14ac:dyDescent="0.25">
      <c r="A56" s="513"/>
      <c r="B56" s="518"/>
      <c r="C56" s="519"/>
      <c r="D56" s="513"/>
      <c r="E56" s="513"/>
      <c r="F56" s="511"/>
      <c r="G56" s="511"/>
    </row>
    <row r="57" spans="1:7" s="145" customFormat="1" ht="13.8" x14ac:dyDescent="0.25">
      <c r="A57" s="513"/>
      <c r="B57" s="144"/>
      <c r="C57" s="514" t="s">
        <v>1019</v>
      </c>
      <c r="D57" s="521"/>
      <c r="E57" s="513"/>
      <c r="F57" s="511" t="str">
        <f>IF(SUM('Prelims A31 - A55'!F1400)=0,"",SUM('Prelims A31 - A55'!F1400))</f>
        <v/>
      </c>
      <c r="G57" s="511" t="str">
        <f>IF(SUM('Prelims A31 - A55'!G1400)=0,"",SUM('Prelims A31 - A55'!G1400))</f>
        <v/>
      </c>
    </row>
    <row r="58" spans="1:7" s="145" customFormat="1" ht="13.8" x14ac:dyDescent="0.25">
      <c r="A58" s="471"/>
      <c r="B58" s="516"/>
      <c r="C58" s="515" t="s">
        <v>119</v>
      </c>
      <c r="D58" s="513"/>
      <c r="E58" s="513"/>
      <c r="F58" s="511" t="str">
        <f>IF(SUM('Prelims A31 - A55'!F1454)=0,"",SUM('Prelims A31 - A55'!F1454))</f>
        <v/>
      </c>
      <c r="G58" s="511" t="str">
        <f>IF(SUM('Prelims A31 - A55'!G1454)=0,"",SUM('Prelims A31 - A55'!G1454))</f>
        <v/>
      </c>
    </row>
    <row r="59" spans="1:7" s="145" customFormat="1" ht="13.8" x14ac:dyDescent="0.25">
      <c r="A59" s="513"/>
      <c r="B59" s="516"/>
      <c r="C59" s="515" t="s">
        <v>120</v>
      </c>
      <c r="D59" s="513"/>
      <c r="E59" s="513"/>
      <c r="F59" s="511" t="str">
        <f>IF(SUM('Prelims A31 - A55'!F1510)=0,"",SUM('Prelims A31 - A55'!F1510))</f>
        <v/>
      </c>
      <c r="G59" s="511" t="str">
        <f>IF(SUM('Prelims A31 - A55'!G1510)=0,"",SUM('Prelims A31 - A55'!G1510))</f>
        <v/>
      </c>
    </row>
    <row r="60" spans="1:7" s="145" customFormat="1" ht="13.8" x14ac:dyDescent="0.25">
      <c r="A60" s="513"/>
      <c r="B60" s="516"/>
      <c r="C60" s="515" t="s">
        <v>121</v>
      </c>
      <c r="D60" s="513"/>
      <c r="E60" s="513"/>
      <c r="F60" s="511" t="str">
        <f>IF(SUM('Prelims A31 - A55'!F1567)=0,"",SUM('Prelims A31 - A55'!F1567))</f>
        <v/>
      </c>
      <c r="G60" s="511" t="str">
        <f>IF(SUM('Prelims A31 - A55'!G1567)=0,"",SUM('Prelims A31 - A55'!G1567))</f>
        <v/>
      </c>
    </row>
    <row r="61" spans="1:7" s="145" customFormat="1" ht="13.8" x14ac:dyDescent="0.25">
      <c r="A61" s="513"/>
      <c r="B61" s="516"/>
      <c r="C61" s="515" t="s">
        <v>122</v>
      </c>
      <c r="D61" s="513"/>
      <c r="E61" s="513"/>
      <c r="F61" s="511" t="str">
        <f>IF(SUM('Prelims A31 - A55'!F1622)=0,"",SUM('Prelims A31 - A55'!F1622))</f>
        <v/>
      </c>
      <c r="G61" s="511" t="str">
        <f>IF(SUM('Prelims A31 - A55'!G1622)=0,"",SUM('Prelims A31 - A55'!G1622))</f>
        <v/>
      </c>
    </row>
    <row r="62" spans="1:7" s="145" customFormat="1" ht="13.8" x14ac:dyDescent="0.25">
      <c r="A62" s="513"/>
      <c r="B62" s="144"/>
      <c r="C62" s="515" t="s">
        <v>1032</v>
      </c>
      <c r="D62" s="513"/>
      <c r="E62" s="513"/>
      <c r="F62" s="511" t="str">
        <f>IF(SUM('Prelims A31 - A55'!F1678)=0,"",SUM('Prelims A31 - A55'!F1678))</f>
        <v/>
      </c>
      <c r="G62" s="511" t="str">
        <f>IF(SUM('Prelims A31 - A55'!G1678)=0,"",SUM('Prelims A31 - A55'!G1678))</f>
        <v/>
      </c>
    </row>
    <row r="63" spans="1:7" s="145" customFormat="1" ht="13.8" x14ac:dyDescent="0.25">
      <c r="A63" s="513"/>
      <c r="B63" s="516"/>
      <c r="C63" s="515" t="s">
        <v>1033</v>
      </c>
      <c r="D63" s="513"/>
      <c r="E63" s="513"/>
      <c r="F63" s="511" t="str">
        <f>IF(SUM('Prelims A31 - A55'!F1725)=0,"",SUM('Prelims A31 - A55'!F1725))</f>
        <v/>
      </c>
      <c r="G63" s="511" t="str">
        <f>IF(SUM('Prelims A31 - A55'!G1725)=0,"",SUM('Prelims A31 - A55'!G1725))</f>
        <v/>
      </c>
    </row>
    <row r="64" spans="1:7" s="145" customFormat="1" ht="13.8" x14ac:dyDescent="0.25">
      <c r="A64" s="513"/>
      <c r="B64" s="144"/>
      <c r="C64" s="515" t="s">
        <v>1034</v>
      </c>
      <c r="D64" s="513"/>
      <c r="E64" s="513"/>
      <c r="F64" s="511" t="str">
        <f>IF(SUM('Prelims A31 - A55'!F1771)=0,"",SUM('Prelims A31 - A55'!F1771))</f>
        <v/>
      </c>
      <c r="G64" s="511" t="str">
        <f>IF(SUM('Prelims A31 - A55'!G1771)=0,"",SUM('Prelims A31 - A55'!G1771))</f>
        <v/>
      </c>
    </row>
    <row r="65" spans="1:7" s="145" customFormat="1" ht="13.8" x14ac:dyDescent="0.25">
      <c r="A65" s="513"/>
      <c r="B65" s="144"/>
      <c r="C65" s="515" t="s">
        <v>1133</v>
      </c>
      <c r="D65" s="513"/>
      <c r="E65" s="513"/>
      <c r="F65" s="511" t="str">
        <f>IF(SUM('Prelims A31 - A55'!F1817)=0,"",SUM('Prelims A31 - A55'!F1817))</f>
        <v/>
      </c>
      <c r="G65" s="511" t="str">
        <f>IF(SUM('Prelims A31 - A55'!G1817)=0,"",SUM('Prelims A31 - A55'!G1817))</f>
        <v/>
      </c>
    </row>
    <row r="66" spans="1:7" s="145" customFormat="1" ht="13.8" x14ac:dyDescent="0.25">
      <c r="A66" s="513"/>
      <c r="B66" s="144"/>
      <c r="C66" s="515" t="s">
        <v>1020</v>
      </c>
      <c r="D66" s="513"/>
      <c r="E66" s="513"/>
      <c r="F66" s="511" t="str">
        <f>IF(SUM('Prelims A31 - A55'!F1863)=0,"",SUM('Prelims A31 - A55'!F1863))</f>
        <v/>
      </c>
      <c r="G66" s="511" t="str">
        <f>IF(SUM('Prelims A31 - A55'!G1863)=0,"",SUM('Prelims A31 - A55'!G1863))</f>
        <v/>
      </c>
    </row>
    <row r="67" spans="1:7" s="145" customFormat="1" ht="13.8" x14ac:dyDescent="0.25">
      <c r="A67" s="513"/>
      <c r="B67" s="144"/>
      <c r="C67" s="515"/>
      <c r="D67" s="513"/>
      <c r="E67" s="513"/>
      <c r="F67" s="511"/>
      <c r="G67" s="511"/>
    </row>
    <row r="68" spans="1:7" s="145" customFormat="1" ht="13.8" x14ac:dyDescent="0.25">
      <c r="A68" s="513"/>
      <c r="B68" s="144"/>
      <c r="C68" s="515"/>
      <c r="D68" s="513"/>
      <c r="E68" s="513"/>
      <c r="F68" s="511"/>
      <c r="G68" s="511"/>
    </row>
    <row r="69" spans="1:7" s="145" customFormat="1" ht="13.8" x14ac:dyDescent="0.25">
      <c r="A69" s="513"/>
      <c r="B69" s="144"/>
      <c r="C69" s="515"/>
      <c r="D69" s="513"/>
      <c r="E69" s="513"/>
      <c r="F69" s="511"/>
      <c r="G69" s="511"/>
    </row>
    <row r="70" spans="1:7" s="145" customFormat="1" ht="13.8" x14ac:dyDescent="0.25">
      <c r="A70" s="513"/>
      <c r="B70" s="144"/>
      <c r="C70" s="515"/>
      <c r="D70" s="513"/>
      <c r="E70" s="513"/>
      <c r="F70" s="511"/>
      <c r="G70" s="511"/>
    </row>
    <row r="71" spans="1:7" s="145" customFormat="1" ht="13.8" x14ac:dyDescent="0.25">
      <c r="A71" s="513"/>
      <c r="B71" s="144"/>
      <c r="C71" s="515"/>
      <c r="D71" s="513"/>
      <c r="E71" s="513"/>
      <c r="F71" s="511"/>
      <c r="G71" s="511"/>
    </row>
    <row r="72" spans="1:7" s="145" customFormat="1" ht="13.8" x14ac:dyDescent="0.25">
      <c r="A72" s="513"/>
      <c r="B72" s="144"/>
      <c r="C72" s="515"/>
      <c r="D72" s="513"/>
      <c r="E72" s="513"/>
      <c r="F72" s="511"/>
      <c r="G72" s="511"/>
    </row>
    <row r="73" spans="1:7" s="145" customFormat="1" ht="13.8" x14ac:dyDescent="0.25">
      <c r="A73" s="513"/>
      <c r="B73" s="144"/>
      <c r="C73" s="515"/>
      <c r="D73" s="513"/>
      <c r="E73" s="513"/>
      <c r="F73" s="511"/>
      <c r="G73" s="511"/>
    </row>
    <row r="74" spans="1:7" s="145" customFormat="1" ht="13.8" x14ac:dyDescent="0.25">
      <c r="A74" s="513"/>
      <c r="B74" s="144"/>
      <c r="C74" s="515"/>
      <c r="D74" s="513"/>
      <c r="E74" s="513"/>
      <c r="F74" s="511"/>
      <c r="G74" s="511"/>
    </row>
    <row r="75" spans="1:7" s="145" customFormat="1" ht="13.8" x14ac:dyDescent="0.25">
      <c r="A75" s="513"/>
      <c r="B75" s="144"/>
      <c r="C75" s="515"/>
      <c r="D75" s="513"/>
      <c r="E75" s="513"/>
      <c r="F75" s="511"/>
      <c r="G75" s="511"/>
    </row>
    <row r="76" spans="1:7" s="145" customFormat="1" ht="13.8" x14ac:dyDescent="0.25">
      <c r="A76" s="513"/>
      <c r="B76" s="144"/>
      <c r="C76" s="515"/>
      <c r="D76" s="513"/>
      <c r="E76" s="513"/>
      <c r="F76" s="511"/>
      <c r="G76" s="511"/>
    </row>
    <row r="77" spans="1:7" s="145" customFormat="1" ht="13.8" x14ac:dyDescent="0.25">
      <c r="A77" s="513"/>
      <c r="B77" s="144"/>
      <c r="C77" s="515"/>
      <c r="D77" s="513"/>
      <c r="E77" s="513"/>
      <c r="F77" s="511"/>
      <c r="G77" s="511"/>
    </row>
    <row r="78" spans="1:7" s="145" customFormat="1" ht="13.8" x14ac:dyDescent="0.25">
      <c r="A78" s="513"/>
      <c r="B78" s="144"/>
      <c r="C78" s="515"/>
      <c r="D78" s="513"/>
      <c r="E78" s="513"/>
      <c r="F78" s="511"/>
      <c r="G78" s="511"/>
    </row>
    <row r="79" spans="1:7" s="145" customFormat="1" ht="13.8" x14ac:dyDescent="0.25">
      <c r="A79" s="513"/>
      <c r="B79" s="144"/>
      <c r="C79" s="515"/>
      <c r="D79" s="513"/>
      <c r="E79" s="513"/>
      <c r="F79" s="511"/>
      <c r="G79" s="511"/>
    </row>
    <row r="80" spans="1:7" s="145" customFormat="1" ht="13.8" x14ac:dyDescent="0.25">
      <c r="A80" s="513"/>
      <c r="B80" s="144"/>
      <c r="C80" s="515"/>
      <c r="D80" s="513"/>
      <c r="E80" s="513"/>
      <c r="F80" s="511"/>
      <c r="G80" s="511"/>
    </row>
    <row r="81" spans="1:7" s="145" customFormat="1" ht="13.8" x14ac:dyDescent="0.25">
      <c r="A81" s="513"/>
      <c r="B81" s="144"/>
      <c r="C81" s="515"/>
      <c r="D81" s="513"/>
      <c r="E81" s="513"/>
      <c r="F81" s="511"/>
      <c r="G81" s="511"/>
    </row>
    <row r="82" spans="1:7" s="145" customFormat="1" ht="13.8" x14ac:dyDescent="0.25">
      <c r="A82" s="513"/>
      <c r="B82" s="144"/>
      <c r="C82" s="515"/>
      <c r="D82" s="513"/>
      <c r="E82" s="513"/>
      <c r="F82" s="511"/>
      <c r="G82" s="511"/>
    </row>
    <row r="83" spans="1:7" s="145" customFormat="1" ht="13.8" x14ac:dyDescent="0.25">
      <c r="A83" s="513"/>
      <c r="B83" s="144"/>
      <c r="C83" s="515"/>
      <c r="D83" s="513"/>
      <c r="E83" s="513"/>
      <c r="F83" s="511"/>
      <c r="G83" s="511"/>
    </row>
    <row r="84" spans="1:7" s="145" customFormat="1" ht="13.8" x14ac:dyDescent="0.25">
      <c r="A84" s="513"/>
      <c r="B84" s="144"/>
      <c r="C84" s="515"/>
      <c r="D84" s="513"/>
      <c r="E84" s="513"/>
      <c r="F84" s="511"/>
      <c r="G84" s="511"/>
    </row>
    <row r="85" spans="1:7" s="145" customFormat="1" ht="13.8" x14ac:dyDescent="0.25">
      <c r="A85" s="513"/>
      <c r="B85" s="144"/>
      <c r="C85" s="515"/>
      <c r="D85" s="513"/>
      <c r="E85" s="513"/>
      <c r="F85" s="511"/>
      <c r="G85" s="511"/>
    </row>
    <row r="86" spans="1:7" s="145" customFormat="1" ht="13.8" x14ac:dyDescent="0.25">
      <c r="A86" s="513"/>
      <c r="B86" s="144"/>
      <c r="C86" s="515"/>
      <c r="D86" s="513"/>
      <c r="E86" s="513"/>
      <c r="F86" s="511"/>
      <c r="G86" s="511"/>
    </row>
    <row r="87" spans="1:7" s="145" customFormat="1" ht="13.8" x14ac:dyDescent="0.25">
      <c r="A87" s="513"/>
      <c r="B87" s="144"/>
      <c r="C87" s="515"/>
      <c r="D87" s="513"/>
      <c r="E87" s="513"/>
      <c r="F87" s="511"/>
      <c r="G87" s="511"/>
    </row>
    <row r="88" spans="1:7" s="145" customFormat="1" ht="13.8" x14ac:dyDescent="0.25">
      <c r="A88" s="513"/>
      <c r="B88" s="144"/>
      <c r="C88" s="515"/>
      <c r="D88" s="513"/>
      <c r="E88" s="513"/>
      <c r="F88" s="511"/>
      <c r="G88" s="511"/>
    </row>
    <row r="89" spans="1:7" s="145" customFormat="1" ht="13.8" x14ac:dyDescent="0.25">
      <c r="A89" s="513"/>
      <c r="B89" s="144"/>
      <c r="C89" s="515"/>
      <c r="D89" s="513"/>
      <c r="E89" s="513"/>
      <c r="F89" s="511"/>
      <c r="G89" s="511"/>
    </row>
    <row r="90" spans="1:7" s="145" customFormat="1" ht="13.8" x14ac:dyDescent="0.25">
      <c r="A90" s="513"/>
      <c r="B90" s="144"/>
      <c r="C90" s="515"/>
      <c r="D90" s="513"/>
      <c r="E90" s="513"/>
      <c r="F90" s="511"/>
      <c r="G90" s="511"/>
    </row>
    <row r="91" spans="1:7" s="145" customFormat="1" ht="13.8" x14ac:dyDescent="0.25">
      <c r="A91" s="513"/>
      <c r="B91" s="144"/>
      <c r="C91" s="515"/>
      <c r="D91" s="513"/>
      <c r="E91" s="513"/>
      <c r="F91" s="511"/>
      <c r="G91" s="511"/>
    </row>
    <row r="92" spans="1:7" s="145" customFormat="1" ht="13.8" x14ac:dyDescent="0.25">
      <c r="A92" s="513"/>
      <c r="B92" s="144"/>
      <c r="C92" s="515"/>
      <c r="D92" s="513"/>
      <c r="E92" s="513"/>
      <c r="F92" s="511"/>
      <c r="G92" s="511"/>
    </row>
    <row r="93" spans="1:7" s="145" customFormat="1" ht="13.8" x14ac:dyDescent="0.25">
      <c r="A93" s="513"/>
      <c r="B93" s="144"/>
      <c r="C93" s="515"/>
      <c r="D93" s="513"/>
      <c r="E93" s="513"/>
      <c r="F93" s="511"/>
      <c r="G93" s="511"/>
    </row>
    <row r="94" spans="1:7" s="145" customFormat="1" ht="13.8" x14ac:dyDescent="0.25">
      <c r="A94" s="513"/>
      <c r="B94" s="144"/>
      <c r="C94" s="515"/>
      <c r="D94" s="513"/>
      <c r="E94" s="513"/>
      <c r="F94" s="511"/>
      <c r="G94" s="511"/>
    </row>
    <row r="95" spans="1:7" s="145" customFormat="1" ht="13.8" x14ac:dyDescent="0.25">
      <c r="A95" s="513"/>
      <c r="B95" s="144"/>
      <c r="C95" s="515"/>
      <c r="D95" s="513"/>
      <c r="E95" s="513"/>
      <c r="F95" s="511"/>
      <c r="G95" s="511"/>
    </row>
    <row r="96" spans="1:7" s="145" customFormat="1" ht="13.8" x14ac:dyDescent="0.25">
      <c r="A96" s="513"/>
      <c r="B96" s="144"/>
      <c r="C96" s="515"/>
      <c r="D96" s="513"/>
      <c r="E96" s="513"/>
      <c r="F96" s="511"/>
      <c r="G96" s="511"/>
    </row>
    <row r="97" spans="1:7" s="145" customFormat="1" ht="13.8" x14ac:dyDescent="0.25">
      <c r="A97" s="513"/>
      <c r="B97" s="144"/>
      <c r="C97" s="515"/>
      <c r="D97" s="513"/>
      <c r="E97" s="513"/>
      <c r="F97" s="511"/>
      <c r="G97" s="511"/>
    </row>
    <row r="98" spans="1:7" s="145" customFormat="1" ht="13.8" x14ac:dyDescent="0.25">
      <c r="A98" s="513"/>
      <c r="B98" s="144"/>
      <c r="C98" s="515"/>
      <c r="D98" s="513"/>
      <c r="E98" s="513"/>
      <c r="F98" s="511"/>
      <c r="G98" s="511"/>
    </row>
    <row r="99" spans="1:7" s="145" customFormat="1" ht="13.8" x14ac:dyDescent="0.25">
      <c r="A99" s="513"/>
      <c r="B99" s="144"/>
      <c r="C99" s="515"/>
      <c r="D99" s="513"/>
      <c r="E99" s="513"/>
      <c r="F99" s="520"/>
      <c r="G99" s="520"/>
    </row>
    <row r="100" spans="1:7" s="145" customFormat="1" ht="13.8" x14ac:dyDescent="0.25">
      <c r="A100" s="513"/>
      <c r="B100" s="144"/>
      <c r="C100" s="515"/>
      <c r="D100" s="513"/>
      <c r="E100" s="513"/>
      <c r="F100" s="511"/>
      <c r="G100" s="511"/>
    </row>
    <row r="101" spans="1:7" s="145" customFormat="1" ht="13.8" x14ac:dyDescent="0.25">
      <c r="A101" s="513"/>
      <c r="B101" s="144"/>
      <c r="C101" s="515"/>
      <c r="D101" s="513"/>
      <c r="E101" s="513"/>
      <c r="F101" s="511"/>
      <c r="G101" s="512"/>
    </row>
    <row r="102" spans="1:7" ht="15" x14ac:dyDescent="0.25">
      <c r="A102" s="305"/>
      <c r="B102" s="148"/>
      <c r="C102" s="306"/>
      <c r="D102" s="305"/>
      <c r="E102" s="305"/>
      <c r="F102" s="303"/>
      <c r="G102" s="304"/>
    </row>
    <row r="103" spans="1:7" ht="1.5" customHeight="1" x14ac:dyDescent="0.25">
      <c r="A103" s="308"/>
      <c r="B103" s="218"/>
      <c r="C103" s="309"/>
      <c r="D103" s="308"/>
      <c r="E103" s="308"/>
      <c r="F103" s="310"/>
      <c r="G103" s="311"/>
    </row>
    <row r="104" spans="1:7" ht="21" customHeight="1" thickBot="1" x14ac:dyDescent="0.3">
      <c r="A104" s="307"/>
      <c r="B104" s="122" t="s">
        <v>376</v>
      </c>
      <c r="C104" s="307"/>
      <c r="D104" s="307"/>
      <c r="E104" s="307"/>
      <c r="F104" s="312" t="s">
        <v>429</v>
      </c>
      <c r="G104" s="313" t="str">
        <f>IF(SUM(G54:G103)=0,"",SUM(G54:G103))</f>
        <v/>
      </c>
    </row>
    <row r="105" spans="1:7" ht="16.2" thickTop="1" x14ac:dyDescent="0.3"/>
  </sheetData>
  <mergeCells count="2">
    <mergeCell ref="A1:C1"/>
    <mergeCell ref="A53:C53"/>
  </mergeCells>
  <phoneticPr fontId="28" type="noConversion"/>
  <pageMargins left="0.62992125984251968" right="0.43307086614173229" top="0.74803149606299213" bottom="0.9055118110236221" header="0.43307086614173229" footer="0.43307086614173229"/>
  <pageSetup paperSize="9" firstPageNumber="58" orientation="portrait" useFirstPageNumber="1" r:id="rId1"/>
  <headerFooter alignWithMargins="0">
    <oddHeader>&amp;C&amp;"Arial,Bold"&amp;16PREMLINARIES</oddHeader>
    <oddFooter>&amp;L&amp;12 1PZ1362&amp;C&amp;12 THE UNIONIST CLUB, 67 MORRAB ROAD&amp;R&amp;12 1/&amp;P</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5"/>
  <sheetViews>
    <sheetView tabSelected="1" view="pageLayout" topLeftCell="A24" zoomScaleNormal="100" workbookViewId="0">
      <selection activeCell="B79" sqref="B79:C79"/>
    </sheetView>
  </sheetViews>
  <sheetFormatPr defaultColWidth="9.109375" defaultRowHeight="15.6" x14ac:dyDescent="0.3"/>
  <cols>
    <col min="1" max="1" width="5.6640625" style="630" customWidth="1"/>
    <col min="2" max="2" width="20.5546875" style="527" customWidth="1"/>
    <col min="3" max="3" width="32.6640625" style="527" customWidth="1"/>
    <col min="4" max="4" width="6.6640625" style="631" customWidth="1"/>
    <col min="5" max="5" width="5.6640625" style="631" customWidth="1"/>
    <col min="6" max="6" width="9.6640625" style="632" customWidth="1"/>
    <col min="7" max="7" width="12.6640625" style="633" customWidth="1"/>
    <col min="8" max="16384" width="9.109375" style="527"/>
  </cols>
  <sheetData>
    <row r="1" spans="1:7" ht="21" customHeight="1" x14ac:dyDescent="0.25">
      <c r="A1" s="541"/>
      <c r="B1" s="542" t="s">
        <v>424</v>
      </c>
      <c r="C1" s="543"/>
      <c r="D1" s="544" t="s">
        <v>425</v>
      </c>
      <c r="E1" s="545" t="s">
        <v>426</v>
      </c>
      <c r="F1" s="546" t="s">
        <v>427</v>
      </c>
      <c r="G1" s="546" t="s">
        <v>428</v>
      </c>
    </row>
    <row r="2" spans="1:7" ht="9" customHeight="1" x14ac:dyDescent="0.25">
      <c r="A2" s="547"/>
      <c r="B2" s="548"/>
      <c r="C2" s="549"/>
      <c r="D2" s="550"/>
      <c r="E2" s="551"/>
      <c r="F2" s="552"/>
      <c r="G2" s="553"/>
    </row>
    <row r="3" spans="1:7" ht="15" customHeight="1" x14ac:dyDescent="0.25">
      <c r="A3" s="554"/>
      <c r="B3" s="942" t="s">
        <v>1134</v>
      </c>
      <c r="C3" s="943"/>
      <c r="D3" s="555"/>
      <c r="E3" s="556"/>
      <c r="F3" s="557"/>
      <c r="G3" s="558"/>
    </row>
    <row r="4" spans="1:7" ht="15" x14ac:dyDescent="0.25">
      <c r="A4" s="554"/>
      <c r="B4" s="944"/>
      <c r="C4" s="943"/>
      <c r="D4" s="555"/>
      <c r="E4" s="556"/>
      <c r="F4" s="557"/>
      <c r="G4" s="558"/>
    </row>
    <row r="5" spans="1:7" ht="15" x14ac:dyDescent="0.25">
      <c r="A5" s="554"/>
      <c r="B5" s="944"/>
      <c r="C5" s="943"/>
      <c r="D5" s="555"/>
      <c r="E5" s="556"/>
      <c r="F5" s="557"/>
      <c r="G5" s="558"/>
    </row>
    <row r="6" spans="1:7" ht="10.199999999999999" customHeight="1" x14ac:dyDescent="0.25">
      <c r="A6" s="554"/>
      <c r="B6" s="537"/>
      <c r="C6" s="559"/>
      <c r="D6" s="556"/>
      <c r="E6" s="556"/>
      <c r="F6" s="557"/>
      <c r="G6" s="558"/>
    </row>
    <row r="7" spans="1:7" ht="15" customHeight="1" x14ac:dyDescent="0.25">
      <c r="A7" s="554"/>
      <c r="B7" s="942" t="s">
        <v>1256</v>
      </c>
      <c r="C7" s="947"/>
      <c r="D7" s="556"/>
      <c r="E7" s="556"/>
      <c r="F7" s="557"/>
      <c r="G7" s="558"/>
    </row>
    <row r="8" spans="1:7" ht="15" x14ac:dyDescent="0.25">
      <c r="A8" s="554"/>
      <c r="B8" s="942"/>
      <c r="C8" s="947"/>
      <c r="D8" s="556"/>
      <c r="E8" s="556"/>
      <c r="F8" s="557"/>
      <c r="G8" s="558"/>
    </row>
    <row r="9" spans="1:7" ht="10.199999999999999" customHeight="1" x14ac:dyDescent="0.25">
      <c r="A9" s="554"/>
      <c r="B9" s="560"/>
      <c r="C9" s="560"/>
      <c r="D9" s="556"/>
      <c r="E9" s="556"/>
      <c r="F9" s="557"/>
      <c r="G9" s="558"/>
    </row>
    <row r="10" spans="1:7" ht="43.5" customHeight="1" x14ac:dyDescent="0.25">
      <c r="A10" s="554"/>
      <c r="B10" s="940" t="s">
        <v>1218</v>
      </c>
      <c r="C10" s="941"/>
      <c r="D10" s="556"/>
      <c r="E10" s="561"/>
      <c r="F10" s="557"/>
      <c r="G10" s="562"/>
    </row>
    <row r="11" spans="1:7" ht="10.199999999999999" customHeight="1" x14ac:dyDescent="0.25">
      <c r="A11" s="554"/>
      <c r="B11" s="940"/>
      <c r="C11" s="941"/>
      <c r="D11" s="556"/>
      <c r="E11" s="561"/>
      <c r="F11" s="557"/>
      <c r="G11" s="562"/>
    </row>
    <row r="12" spans="1:7" ht="15" x14ac:dyDescent="0.25">
      <c r="A12" s="554"/>
      <c r="B12" s="945" t="s">
        <v>1326</v>
      </c>
      <c r="C12" s="946"/>
      <c r="D12" s="556"/>
      <c r="E12" s="561"/>
      <c r="F12" s="557"/>
      <c r="G12" s="562"/>
    </row>
    <row r="13" spans="1:7" ht="10.199999999999999" customHeight="1" x14ac:dyDescent="0.25">
      <c r="A13" s="554"/>
      <c r="B13" s="940"/>
      <c r="C13" s="941"/>
      <c r="D13" s="556"/>
      <c r="E13" s="561"/>
      <c r="F13" s="557"/>
      <c r="G13" s="562" t="str">
        <f>IF(SUM(D13*F13)=0,"",SUM(D13*F13))</f>
        <v/>
      </c>
    </row>
    <row r="14" spans="1:7" ht="28.5" customHeight="1" x14ac:dyDescent="0.25">
      <c r="A14" s="554" t="s">
        <v>377</v>
      </c>
      <c r="B14" s="939" t="s">
        <v>1257</v>
      </c>
      <c r="C14" s="896"/>
      <c r="D14" s="554">
        <v>3</v>
      </c>
      <c r="E14" s="563" t="s">
        <v>23</v>
      </c>
      <c r="F14" s="557"/>
      <c r="G14" s="562" t="str">
        <f t="shared" ref="G14:G47" si="0">IF(SUM(D14*F14)=0,"",SUM(D14*F14))</f>
        <v/>
      </c>
    </row>
    <row r="15" spans="1:7" ht="10.199999999999999" customHeight="1" x14ac:dyDescent="0.25">
      <c r="A15" s="554"/>
      <c r="B15" s="939"/>
      <c r="C15" s="896"/>
      <c r="D15" s="556"/>
      <c r="E15" s="561"/>
      <c r="F15" s="557"/>
      <c r="G15" s="562" t="str">
        <f t="shared" si="0"/>
        <v/>
      </c>
    </row>
    <row r="16" spans="1:7" ht="43.8" customHeight="1" x14ac:dyDescent="0.25">
      <c r="A16" s="554" t="s">
        <v>378</v>
      </c>
      <c r="B16" s="944" t="s">
        <v>1327</v>
      </c>
      <c r="C16" s="943"/>
      <c r="D16" s="554">
        <v>3</v>
      </c>
      <c r="E16" s="563" t="s">
        <v>23</v>
      </c>
      <c r="F16" s="557"/>
      <c r="G16" s="562" t="str">
        <f t="shared" si="0"/>
        <v/>
      </c>
    </row>
    <row r="17" spans="1:8" ht="9" hidden="1" customHeight="1" x14ac:dyDescent="0.25">
      <c r="A17" s="554"/>
      <c r="B17" s="536"/>
      <c r="C17" s="534"/>
      <c r="D17" s="556"/>
      <c r="E17" s="561"/>
      <c r="F17" s="557"/>
      <c r="G17" s="562" t="str">
        <f t="shared" si="0"/>
        <v/>
      </c>
    </row>
    <row r="18" spans="1:8" ht="42.75" hidden="1" customHeight="1" x14ac:dyDescent="0.25">
      <c r="A18" s="554"/>
      <c r="B18" s="937"/>
      <c r="C18" s="938"/>
      <c r="D18" s="554"/>
      <c r="E18" s="563"/>
      <c r="F18" s="557"/>
      <c r="G18" s="562" t="str">
        <f t="shared" si="0"/>
        <v/>
      </c>
    </row>
    <row r="19" spans="1:8" ht="10.199999999999999" customHeight="1" x14ac:dyDescent="0.25">
      <c r="A19" s="554"/>
      <c r="B19" s="536"/>
      <c r="C19" s="534"/>
      <c r="D19" s="556"/>
      <c r="E19" s="561"/>
      <c r="F19" s="557"/>
      <c r="G19" s="562" t="str">
        <f t="shared" si="0"/>
        <v/>
      </c>
    </row>
    <row r="20" spans="1:8" ht="45.6" customHeight="1" x14ac:dyDescent="0.25">
      <c r="A20" s="554" t="s">
        <v>380</v>
      </c>
      <c r="B20" s="939" t="s">
        <v>1328</v>
      </c>
      <c r="C20" s="896"/>
      <c r="D20" s="554">
        <v>2</v>
      </c>
      <c r="E20" s="563" t="s">
        <v>430</v>
      </c>
      <c r="F20" s="557"/>
      <c r="G20" s="562" t="str">
        <f t="shared" si="0"/>
        <v/>
      </c>
    </row>
    <row r="21" spans="1:8" ht="10.199999999999999" customHeight="1" x14ac:dyDescent="0.25">
      <c r="A21" s="554"/>
      <c r="B21" s="536"/>
      <c r="C21" s="534"/>
      <c r="D21" s="556"/>
      <c r="E21" s="561"/>
      <c r="F21" s="557"/>
      <c r="G21" s="562" t="str">
        <f t="shared" si="0"/>
        <v/>
      </c>
    </row>
    <row r="22" spans="1:8" ht="16.8" customHeight="1" x14ac:dyDescent="0.25">
      <c r="A22" s="554"/>
      <c r="B22" s="937" t="s">
        <v>1223</v>
      </c>
      <c r="C22" s="938"/>
      <c r="D22" s="554"/>
      <c r="E22" s="563"/>
      <c r="F22" s="557"/>
      <c r="G22" s="562" t="str">
        <f t="shared" si="0"/>
        <v/>
      </c>
      <c r="H22" s="532"/>
    </row>
    <row r="23" spans="1:8" ht="10.199999999999999" customHeight="1" x14ac:dyDescent="0.25">
      <c r="A23" s="554"/>
      <c r="B23" s="596"/>
      <c r="C23" s="538"/>
      <c r="D23" s="554"/>
      <c r="E23" s="563"/>
      <c r="F23" s="557"/>
      <c r="G23" s="562"/>
      <c r="H23" s="532"/>
    </row>
    <row r="24" spans="1:8" ht="31.2" customHeight="1" x14ac:dyDescent="0.25">
      <c r="A24" s="554" t="s">
        <v>382</v>
      </c>
      <c r="B24" s="937" t="s">
        <v>1329</v>
      </c>
      <c r="C24" s="938"/>
      <c r="D24" s="554">
        <v>2</v>
      </c>
      <c r="E24" s="563" t="s">
        <v>430</v>
      </c>
      <c r="F24" s="557"/>
      <c r="G24" s="562"/>
      <c r="H24" s="532"/>
    </row>
    <row r="25" spans="1:8" ht="10.199999999999999" customHeight="1" x14ac:dyDescent="0.25">
      <c r="A25" s="554"/>
      <c r="B25" s="596"/>
      <c r="C25" s="538"/>
      <c r="D25" s="554"/>
      <c r="E25" s="563"/>
      <c r="F25" s="557"/>
      <c r="G25" s="562"/>
      <c r="H25" s="532"/>
    </row>
    <row r="26" spans="1:8" ht="28.8" customHeight="1" x14ac:dyDescent="0.25">
      <c r="A26" s="554"/>
      <c r="B26" s="939" t="s">
        <v>1330</v>
      </c>
      <c r="C26" s="896"/>
      <c r="D26" s="554"/>
      <c r="E26" s="563"/>
      <c r="F26" s="557"/>
      <c r="G26" s="562"/>
      <c r="H26" s="532"/>
    </row>
    <row r="27" spans="1:8" ht="10.199999999999999" customHeight="1" x14ac:dyDescent="0.25">
      <c r="A27" s="554"/>
      <c r="B27" s="940"/>
      <c r="C27" s="941"/>
      <c r="D27" s="556"/>
      <c r="E27" s="561"/>
      <c r="F27" s="557"/>
      <c r="G27" s="562" t="str">
        <f t="shared" si="0"/>
        <v/>
      </c>
    </row>
    <row r="28" spans="1:8" ht="15.6" customHeight="1" x14ac:dyDescent="0.25">
      <c r="A28" s="554" t="s">
        <v>384</v>
      </c>
      <c r="B28" s="588" t="s">
        <v>1332</v>
      </c>
      <c r="C28" s="589"/>
      <c r="D28" s="566">
        <v>3</v>
      </c>
      <c r="E28" s="563" t="s">
        <v>430</v>
      </c>
      <c r="F28" s="557"/>
      <c r="G28" s="562" t="str">
        <f t="shared" si="0"/>
        <v/>
      </c>
    </row>
    <row r="29" spans="1:8" ht="10.199999999999999" customHeight="1" x14ac:dyDescent="0.25">
      <c r="A29" s="554"/>
      <c r="B29" s="700"/>
      <c r="C29" s="701"/>
      <c r="D29" s="566"/>
      <c r="E29" s="563"/>
      <c r="F29" s="557"/>
      <c r="G29" s="562" t="str">
        <f t="shared" si="0"/>
        <v/>
      </c>
    </row>
    <row r="30" spans="1:8" ht="16.8" customHeight="1" x14ac:dyDescent="0.25">
      <c r="A30" s="554" t="s">
        <v>385</v>
      </c>
      <c r="B30" s="588" t="s">
        <v>1331</v>
      </c>
      <c r="C30" s="589"/>
      <c r="D30" s="566">
        <v>3</v>
      </c>
      <c r="E30" s="563" t="s">
        <v>430</v>
      </c>
      <c r="F30" s="565"/>
      <c r="G30" s="562" t="str">
        <f t="shared" si="0"/>
        <v/>
      </c>
    </row>
    <row r="31" spans="1:8" ht="10.199999999999999" customHeight="1" x14ac:dyDescent="0.25">
      <c r="A31" s="554"/>
      <c r="B31" s="537"/>
      <c r="C31" s="535"/>
      <c r="D31" s="564"/>
      <c r="E31" s="563"/>
      <c r="F31" s="565"/>
      <c r="G31" s="562" t="str">
        <f t="shared" si="0"/>
        <v/>
      </c>
    </row>
    <row r="32" spans="1:8" ht="17.25" customHeight="1" x14ac:dyDescent="0.25">
      <c r="A32" s="554" t="s">
        <v>386</v>
      </c>
      <c r="B32" s="948" t="s">
        <v>1333</v>
      </c>
      <c r="C32" s="949"/>
      <c r="D32" s="566">
        <v>2</v>
      </c>
      <c r="E32" s="563" t="s">
        <v>430</v>
      </c>
      <c r="F32" s="565"/>
      <c r="G32" s="562" t="str">
        <f t="shared" si="0"/>
        <v/>
      </c>
    </row>
    <row r="33" spans="1:7" ht="10.199999999999999" customHeight="1" x14ac:dyDescent="0.25">
      <c r="A33" s="554"/>
      <c r="B33" s="588"/>
      <c r="C33" s="589"/>
      <c r="D33" s="566"/>
      <c r="E33" s="563"/>
      <c r="F33" s="565"/>
      <c r="G33" s="562"/>
    </row>
    <row r="34" spans="1:7" ht="17.25" customHeight="1" x14ac:dyDescent="0.25">
      <c r="A34" s="554"/>
      <c r="B34" s="951" t="s">
        <v>1334</v>
      </c>
      <c r="C34" s="952"/>
      <c r="D34" s="566"/>
      <c r="E34" s="563"/>
      <c r="F34" s="565"/>
      <c r="G34" s="562"/>
    </row>
    <row r="35" spans="1:7" ht="17.25" customHeight="1" x14ac:dyDescent="0.25">
      <c r="A35" s="554"/>
      <c r="B35" s="951"/>
      <c r="C35" s="952"/>
      <c r="D35" s="566"/>
      <c r="E35" s="563"/>
      <c r="F35" s="565"/>
      <c r="G35" s="562"/>
    </row>
    <row r="36" spans="1:7" ht="10.199999999999999" customHeight="1" x14ac:dyDescent="0.25">
      <c r="A36" s="554"/>
      <c r="B36" s="588"/>
      <c r="C36" s="589"/>
      <c r="D36" s="566"/>
      <c r="E36" s="563"/>
      <c r="F36" s="565"/>
      <c r="G36" s="562"/>
    </row>
    <row r="37" spans="1:7" ht="17.25" customHeight="1" x14ac:dyDescent="0.25">
      <c r="A37" s="554" t="s">
        <v>387</v>
      </c>
      <c r="B37" s="588" t="s">
        <v>1335</v>
      </c>
      <c r="C37" s="589"/>
      <c r="D37" s="566">
        <v>1</v>
      </c>
      <c r="E37" s="563" t="s">
        <v>430</v>
      </c>
      <c r="F37" s="565"/>
      <c r="G37" s="562"/>
    </row>
    <row r="38" spans="1:7" ht="10.199999999999999" customHeight="1" x14ac:dyDescent="0.25">
      <c r="A38" s="554"/>
      <c r="B38" s="588"/>
      <c r="C38" s="589"/>
      <c r="D38" s="566"/>
      <c r="E38" s="563"/>
      <c r="F38" s="565"/>
      <c r="G38" s="562"/>
    </row>
    <row r="39" spans="1:7" ht="17.25" customHeight="1" x14ac:dyDescent="0.25">
      <c r="A39" s="554"/>
      <c r="B39" s="588" t="s">
        <v>1336</v>
      </c>
      <c r="C39" s="589"/>
      <c r="D39" s="566">
        <v>1</v>
      </c>
      <c r="E39" s="563" t="s">
        <v>430</v>
      </c>
      <c r="F39" s="565"/>
      <c r="G39" s="562"/>
    </row>
    <row r="40" spans="1:7" ht="10.199999999999999" customHeight="1" x14ac:dyDescent="0.25">
      <c r="A40" s="554"/>
      <c r="B40" s="588"/>
      <c r="C40" s="589"/>
      <c r="D40" s="566"/>
      <c r="E40" s="563"/>
      <c r="F40" s="565"/>
      <c r="G40" s="562"/>
    </row>
    <row r="41" spans="1:7" ht="17.25" customHeight="1" x14ac:dyDescent="0.25">
      <c r="A41" s="554"/>
      <c r="B41" s="588" t="s">
        <v>1337</v>
      </c>
      <c r="C41" s="589"/>
      <c r="D41" s="566">
        <v>1</v>
      </c>
      <c r="E41" s="563" t="s">
        <v>430</v>
      </c>
      <c r="F41" s="565"/>
      <c r="G41" s="562"/>
    </row>
    <row r="42" spans="1:7" ht="10.199999999999999" customHeight="1" x14ac:dyDescent="0.25">
      <c r="A42" s="554"/>
      <c r="B42" s="821"/>
      <c r="C42" s="589"/>
      <c r="D42" s="566"/>
      <c r="E42" s="563"/>
      <c r="F42" s="565"/>
      <c r="G42" s="562"/>
    </row>
    <row r="43" spans="1:7" ht="17.25" customHeight="1" x14ac:dyDescent="0.25">
      <c r="A43" s="554"/>
      <c r="B43" s="948" t="s">
        <v>1338</v>
      </c>
      <c r="C43" s="949"/>
      <c r="D43" s="566">
        <v>1</v>
      </c>
      <c r="E43" s="563" t="s">
        <v>430</v>
      </c>
      <c r="F43" s="565"/>
      <c r="G43" s="562"/>
    </row>
    <row r="44" spans="1:7" ht="10.199999999999999" customHeight="1" x14ac:dyDescent="0.25">
      <c r="A44" s="554"/>
      <c r="B44" s="821"/>
      <c r="C44" s="589"/>
      <c r="D44" s="566"/>
      <c r="E44" s="563"/>
      <c r="F44" s="565"/>
      <c r="G44" s="562"/>
    </row>
    <row r="45" spans="1:7" ht="17.25" customHeight="1" x14ac:dyDescent="0.25">
      <c r="A45" s="554"/>
      <c r="B45" s="940" t="s">
        <v>1339</v>
      </c>
      <c r="C45" s="941"/>
      <c r="D45" s="566"/>
      <c r="E45" s="563"/>
      <c r="F45" s="565"/>
      <c r="G45" s="562"/>
    </row>
    <row r="46" spans="1:7" ht="28.2" customHeight="1" x14ac:dyDescent="0.25">
      <c r="A46" s="554"/>
      <c r="B46" s="940"/>
      <c r="C46" s="941"/>
      <c r="D46" s="564"/>
      <c r="E46" s="563"/>
      <c r="F46" s="565"/>
      <c r="G46" s="562" t="str">
        <f t="shared" si="0"/>
        <v/>
      </c>
    </row>
    <row r="47" spans="1:7" ht="17.25" customHeight="1" x14ac:dyDescent="0.25">
      <c r="A47" s="554" t="s">
        <v>4</v>
      </c>
      <c r="B47" s="948" t="s">
        <v>1340</v>
      </c>
      <c r="C47" s="949"/>
      <c r="D47" s="566">
        <v>2</v>
      </c>
      <c r="E47" s="563" t="s">
        <v>430</v>
      </c>
      <c r="F47" s="565"/>
      <c r="G47" s="562" t="str">
        <f t="shared" si="0"/>
        <v/>
      </c>
    </row>
    <row r="48" spans="1:7" ht="11.4" customHeight="1" x14ac:dyDescent="0.25">
      <c r="A48" s="567"/>
      <c r="B48" s="568"/>
      <c r="C48" s="569"/>
      <c r="D48" s="570"/>
      <c r="E48" s="570"/>
      <c r="F48" s="571"/>
      <c r="G48" s="572"/>
    </row>
    <row r="49" spans="1:7" ht="21" customHeight="1" x14ac:dyDescent="0.25">
      <c r="A49" s="573"/>
      <c r="B49" s="950" t="s">
        <v>442</v>
      </c>
      <c r="C49" s="950"/>
      <c r="D49" s="574"/>
      <c r="E49" s="574"/>
      <c r="F49" s="575" t="s">
        <v>429</v>
      </c>
      <c r="G49" s="576" t="str">
        <f>IF(SUM(G2:G48)=0,"",SUM(G2:G48))</f>
        <v/>
      </c>
    </row>
    <row r="50" spans="1:7" ht="21" customHeight="1" x14ac:dyDescent="0.25">
      <c r="A50" s="541"/>
      <c r="B50" s="542" t="s">
        <v>424</v>
      </c>
      <c r="C50" s="543"/>
      <c r="D50" s="544" t="s">
        <v>425</v>
      </c>
      <c r="E50" s="545" t="s">
        <v>426</v>
      </c>
      <c r="F50" s="546" t="s">
        <v>427</v>
      </c>
      <c r="G50" s="546" t="s">
        <v>428</v>
      </c>
    </row>
    <row r="51" spans="1:7" ht="11.25" customHeight="1" x14ac:dyDescent="0.25">
      <c r="A51" s="547"/>
      <c r="B51" s="577"/>
      <c r="C51" s="578"/>
      <c r="D51" s="547"/>
      <c r="E51" s="547"/>
      <c r="F51" s="579"/>
      <c r="G51" s="580"/>
    </row>
    <row r="52" spans="1:7" ht="60.6" customHeight="1" x14ac:dyDescent="0.25">
      <c r="A52" s="593" t="s">
        <v>377</v>
      </c>
      <c r="B52" s="944" t="s">
        <v>1341</v>
      </c>
      <c r="C52" s="943"/>
      <c r="D52" s="593">
        <v>138</v>
      </c>
      <c r="E52" s="593" t="s">
        <v>23</v>
      </c>
      <c r="F52" s="579"/>
      <c r="G52" s="725" t="str">
        <f>IF(SUM(D52*F52)=0,"",SUM(D52*F52))</f>
        <v/>
      </c>
    </row>
    <row r="53" spans="1:7" ht="11.25" customHeight="1" x14ac:dyDescent="0.25">
      <c r="A53" s="554"/>
      <c r="B53" s="581"/>
      <c r="C53" s="582"/>
      <c r="D53" s="554"/>
      <c r="E53" s="554"/>
      <c r="F53" s="579"/>
      <c r="G53" s="725" t="str">
        <f t="shared" ref="G53:G83" si="1">IF(SUM(D53*F53)=0,"",SUM(D53*F53))</f>
        <v/>
      </c>
    </row>
    <row r="54" spans="1:7" ht="14.25" customHeight="1" x14ac:dyDescent="0.25">
      <c r="A54" s="554" t="s">
        <v>378</v>
      </c>
      <c r="B54" s="940" t="s">
        <v>1342</v>
      </c>
      <c r="C54" s="941"/>
      <c r="D54" s="554">
        <v>51</v>
      </c>
      <c r="E54" s="554" t="s">
        <v>431</v>
      </c>
      <c r="F54" s="583"/>
      <c r="G54" s="725" t="str">
        <f t="shared" si="1"/>
        <v/>
      </c>
    </row>
    <row r="55" spans="1:7" ht="44.4" customHeight="1" x14ac:dyDescent="0.25">
      <c r="A55" s="554"/>
      <c r="B55" s="940"/>
      <c r="C55" s="941"/>
      <c r="D55" s="554"/>
      <c r="E55" s="554"/>
      <c r="F55" s="583"/>
      <c r="G55" s="725" t="str">
        <f t="shared" si="1"/>
        <v/>
      </c>
    </row>
    <row r="56" spans="1:7" ht="15" x14ac:dyDescent="0.25">
      <c r="A56" s="554"/>
      <c r="B56" s="537"/>
      <c r="C56" s="535"/>
      <c r="D56" s="554"/>
      <c r="E56" s="554"/>
      <c r="F56" s="583"/>
      <c r="G56" s="725" t="str">
        <f t="shared" si="1"/>
        <v/>
      </c>
    </row>
    <row r="57" spans="1:7" ht="31.95" customHeight="1" x14ac:dyDescent="0.25">
      <c r="A57" s="554" t="s">
        <v>379</v>
      </c>
      <c r="B57" s="939" t="s">
        <v>1357</v>
      </c>
      <c r="C57" s="896"/>
      <c r="D57" s="554">
        <v>2</v>
      </c>
      <c r="E57" s="554" t="s">
        <v>430</v>
      </c>
      <c r="F57" s="583"/>
      <c r="G57" s="725" t="str">
        <f t="shared" si="1"/>
        <v/>
      </c>
    </row>
    <row r="58" spans="1:7" ht="14.25" customHeight="1" x14ac:dyDescent="0.25">
      <c r="A58" s="554"/>
      <c r="B58" s="537"/>
      <c r="C58" s="535"/>
      <c r="D58" s="554"/>
      <c r="E58" s="554"/>
      <c r="F58" s="583"/>
      <c r="G58" s="725" t="str">
        <f t="shared" si="1"/>
        <v/>
      </c>
    </row>
    <row r="59" spans="1:7" ht="40.200000000000003" customHeight="1" x14ac:dyDescent="0.25">
      <c r="A59" s="554" t="s">
        <v>380</v>
      </c>
      <c r="B59" s="940" t="s">
        <v>1358</v>
      </c>
      <c r="C59" s="941"/>
      <c r="D59" s="554">
        <v>2</v>
      </c>
      <c r="E59" s="566" t="s">
        <v>23</v>
      </c>
      <c r="F59" s="583"/>
      <c r="G59" s="725" t="str">
        <f t="shared" si="1"/>
        <v/>
      </c>
    </row>
    <row r="60" spans="1:7" ht="14.25" customHeight="1" x14ac:dyDescent="0.25">
      <c r="A60" s="554"/>
      <c r="B60" s="953"/>
      <c r="C60" s="954"/>
      <c r="D60" s="564"/>
      <c r="E60" s="566"/>
      <c r="F60" s="583"/>
      <c r="G60" s="725" t="str">
        <f t="shared" si="1"/>
        <v/>
      </c>
    </row>
    <row r="61" spans="1:7" ht="16.2" customHeight="1" x14ac:dyDescent="0.25">
      <c r="A61" s="554" t="s">
        <v>381</v>
      </c>
      <c r="B61" s="955" t="s">
        <v>1458</v>
      </c>
      <c r="C61" s="956"/>
      <c r="D61" s="566">
        <v>94</v>
      </c>
      <c r="E61" s="566" t="s">
        <v>23</v>
      </c>
      <c r="F61" s="583"/>
      <c r="G61" s="725" t="str">
        <f t="shared" si="1"/>
        <v/>
      </c>
    </row>
    <row r="62" spans="1:7" ht="15" customHeight="1" x14ac:dyDescent="0.25">
      <c r="A62" s="554"/>
      <c r="B62" s="955"/>
      <c r="C62" s="956"/>
      <c r="D62" s="564"/>
      <c r="E62" s="566"/>
      <c r="F62" s="583"/>
      <c r="G62" s="725" t="str">
        <f t="shared" si="1"/>
        <v/>
      </c>
    </row>
    <row r="63" spans="1:7" ht="16.2" customHeight="1" x14ac:dyDescent="0.25">
      <c r="A63" s="554"/>
      <c r="B63" s="940"/>
      <c r="C63" s="941"/>
      <c r="D63" s="566"/>
      <c r="E63" s="566"/>
      <c r="F63" s="583"/>
      <c r="G63" s="725" t="str">
        <f t="shared" si="1"/>
        <v/>
      </c>
    </row>
    <row r="64" spans="1:7" ht="15" customHeight="1" x14ac:dyDescent="0.25">
      <c r="A64" s="554" t="s">
        <v>382</v>
      </c>
      <c r="B64" s="955" t="s">
        <v>1459</v>
      </c>
      <c r="C64" s="956"/>
      <c r="D64" s="566">
        <v>12</v>
      </c>
      <c r="E64" s="566" t="s">
        <v>23</v>
      </c>
      <c r="F64" s="583"/>
      <c r="G64" s="725" t="str">
        <f t="shared" si="1"/>
        <v/>
      </c>
    </row>
    <row r="65" spans="1:7" ht="16.2" customHeight="1" x14ac:dyDescent="0.25">
      <c r="A65" s="554"/>
      <c r="B65" s="955"/>
      <c r="C65" s="956"/>
      <c r="D65" s="566"/>
      <c r="E65" s="566"/>
      <c r="F65" s="583"/>
      <c r="G65" s="725" t="str">
        <f t="shared" si="1"/>
        <v/>
      </c>
    </row>
    <row r="66" spans="1:7" ht="12" customHeight="1" x14ac:dyDescent="0.25">
      <c r="A66" s="554"/>
      <c r="B66" s="584"/>
      <c r="C66" s="587"/>
      <c r="D66" s="564"/>
      <c r="E66" s="566"/>
      <c r="F66" s="583"/>
      <c r="G66" s="725" t="str">
        <f t="shared" si="1"/>
        <v/>
      </c>
    </row>
    <row r="67" spans="1:7" ht="16.2" customHeight="1" x14ac:dyDescent="0.25">
      <c r="A67" s="554" t="s">
        <v>383</v>
      </c>
      <c r="B67" s="939" t="s">
        <v>1460</v>
      </c>
      <c r="C67" s="896"/>
      <c r="D67" s="566">
        <v>16</v>
      </c>
      <c r="E67" s="566" t="s">
        <v>23</v>
      </c>
      <c r="F67" s="583"/>
      <c r="G67" s="725" t="str">
        <f t="shared" si="1"/>
        <v/>
      </c>
    </row>
    <row r="68" spans="1:7" ht="14.25" customHeight="1" x14ac:dyDescent="0.25">
      <c r="A68" s="554"/>
      <c r="B68" s="596"/>
      <c r="C68" s="538"/>
      <c r="D68" s="566"/>
      <c r="E68" s="566"/>
      <c r="F68" s="583"/>
      <c r="G68" s="725" t="str">
        <f t="shared" si="1"/>
        <v/>
      </c>
    </row>
    <row r="69" spans="1:7" ht="16.2" customHeight="1" x14ac:dyDescent="0.25">
      <c r="A69" s="554"/>
      <c r="B69" s="939"/>
      <c r="C69" s="896"/>
      <c r="D69" s="566"/>
      <c r="E69" s="566"/>
      <c r="F69" s="583"/>
      <c r="G69" s="725" t="str">
        <f t="shared" si="1"/>
        <v/>
      </c>
    </row>
    <row r="70" spans="1:7" ht="15" customHeight="1" x14ac:dyDescent="0.25">
      <c r="A70" s="554"/>
      <c r="B70" s="537"/>
      <c r="C70" s="535"/>
      <c r="D70" s="566"/>
      <c r="E70" s="566"/>
      <c r="F70" s="583"/>
      <c r="G70" s="725" t="str">
        <f t="shared" si="1"/>
        <v/>
      </c>
    </row>
    <row r="71" spans="1:7" ht="16.2" customHeight="1" x14ac:dyDescent="0.25">
      <c r="A71" s="554"/>
      <c r="B71" s="939"/>
      <c r="C71" s="896"/>
      <c r="D71" s="566"/>
      <c r="E71" s="566"/>
      <c r="F71" s="583"/>
      <c r="G71" s="725" t="str">
        <f t="shared" si="1"/>
        <v/>
      </c>
    </row>
    <row r="72" spans="1:7" ht="11.25" customHeight="1" x14ac:dyDescent="0.25">
      <c r="A72" s="554"/>
      <c r="B72" s="596"/>
      <c r="C72" s="538"/>
      <c r="D72" s="564"/>
      <c r="E72" s="566"/>
      <c r="F72" s="583"/>
      <c r="G72" s="725" t="str">
        <f t="shared" si="1"/>
        <v/>
      </c>
    </row>
    <row r="73" spans="1:7" ht="16.2" customHeight="1" x14ac:dyDescent="0.25">
      <c r="A73" s="554"/>
      <c r="B73" s="939"/>
      <c r="C73" s="896"/>
      <c r="D73" s="566"/>
      <c r="E73" s="566"/>
      <c r="F73" s="583"/>
      <c r="G73" s="725" t="str">
        <f t="shared" si="1"/>
        <v/>
      </c>
    </row>
    <row r="74" spans="1:7" ht="11.25" customHeight="1" x14ac:dyDescent="0.25">
      <c r="A74" s="554"/>
      <c r="B74" s="537"/>
      <c r="C74" s="535"/>
      <c r="D74" s="564"/>
      <c r="E74" s="566"/>
      <c r="F74" s="583"/>
      <c r="G74" s="725" t="str">
        <f t="shared" si="1"/>
        <v/>
      </c>
    </row>
    <row r="75" spans="1:7" ht="16.2" customHeight="1" x14ac:dyDescent="0.25">
      <c r="A75" s="554"/>
      <c r="B75" s="940"/>
      <c r="C75" s="941"/>
      <c r="D75" s="566"/>
      <c r="E75" s="566"/>
      <c r="F75" s="583"/>
      <c r="G75" s="725" t="str">
        <f t="shared" si="1"/>
        <v/>
      </c>
    </row>
    <row r="76" spans="1:7" ht="11.25" customHeight="1" x14ac:dyDescent="0.25">
      <c r="A76" s="554"/>
      <c r="B76" s="584"/>
      <c r="C76" s="585"/>
      <c r="D76" s="564"/>
      <c r="E76" s="566"/>
      <c r="F76" s="583"/>
      <c r="G76" s="725" t="str">
        <f t="shared" si="1"/>
        <v/>
      </c>
    </row>
    <row r="77" spans="1:7" ht="84" customHeight="1" x14ac:dyDescent="0.25">
      <c r="A77" s="554"/>
      <c r="B77" s="940" t="s">
        <v>1373</v>
      </c>
      <c r="C77" s="941"/>
      <c r="D77" s="566"/>
      <c r="E77" s="566"/>
      <c r="F77" s="583"/>
      <c r="G77" s="725" t="str">
        <f t="shared" si="1"/>
        <v/>
      </c>
    </row>
    <row r="78" spans="1:7" ht="14.4" customHeight="1" x14ac:dyDescent="0.25">
      <c r="A78" s="554"/>
      <c r="B78" s="700"/>
      <c r="C78" s="701"/>
      <c r="D78" s="566"/>
      <c r="E78" s="566"/>
      <c r="F78" s="583"/>
      <c r="G78" s="725" t="str">
        <f t="shared" si="1"/>
        <v/>
      </c>
    </row>
    <row r="79" spans="1:7" ht="45" customHeight="1" x14ac:dyDescent="0.25">
      <c r="A79" s="554"/>
      <c r="B79" s="940"/>
      <c r="C79" s="941"/>
      <c r="D79" s="566"/>
      <c r="E79" s="566"/>
      <c r="F79" s="583"/>
      <c r="G79" s="725" t="str">
        <f t="shared" si="1"/>
        <v/>
      </c>
    </row>
    <row r="80" spans="1:7" ht="15" customHeight="1" x14ac:dyDescent="0.25">
      <c r="A80" s="554"/>
      <c r="B80" s="700"/>
      <c r="C80" s="701"/>
      <c r="D80" s="566"/>
      <c r="E80" s="566"/>
      <c r="F80" s="583"/>
      <c r="G80" s="725" t="str">
        <f t="shared" si="1"/>
        <v/>
      </c>
    </row>
    <row r="81" spans="1:7" ht="66.599999999999994" customHeight="1" x14ac:dyDescent="0.25">
      <c r="A81" s="554"/>
      <c r="B81" s="940"/>
      <c r="C81" s="941"/>
      <c r="D81" s="566"/>
      <c r="E81" s="566"/>
      <c r="F81" s="583"/>
      <c r="G81" s="725" t="str">
        <f t="shared" si="1"/>
        <v/>
      </c>
    </row>
    <row r="82" spans="1:7" ht="15" customHeight="1" x14ac:dyDescent="0.25">
      <c r="A82" s="554"/>
      <c r="B82" s="700"/>
      <c r="C82" s="701"/>
      <c r="D82" s="566"/>
      <c r="E82" s="566"/>
      <c r="F82" s="583"/>
      <c r="G82" s="725" t="str">
        <f t="shared" si="1"/>
        <v/>
      </c>
    </row>
    <row r="83" spans="1:7" ht="17.25" customHeight="1" x14ac:dyDescent="0.25">
      <c r="A83" s="590"/>
      <c r="B83" s="958"/>
      <c r="C83" s="959"/>
      <c r="D83" s="702"/>
      <c r="E83" s="703"/>
      <c r="F83" s="591"/>
      <c r="G83" s="725" t="str">
        <f t="shared" si="1"/>
        <v/>
      </c>
    </row>
    <row r="84" spans="1:7" ht="21" customHeight="1" x14ac:dyDescent="0.25">
      <c r="A84" s="563"/>
      <c r="B84" s="957" t="s">
        <v>442</v>
      </c>
      <c r="C84" s="957"/>
      <c r="D84" s="563"/>
      <c r="E84" s="563"/>
      <c r="F84" s="592" t="s">
        <v>429</v>
      </c>
      <c r="G84" s="576" t="str">
        <f>IF(SUM(G51:G83)=0,"",SUM(G51:G83))</f>
        <v/>
      </c>
    </row>
    <row r="85" spans="1:7" ht="20.25" customHeight="1" x14ac:dyDescent="0.25">
      <c r="A85" s="541"/>
      <c r="B85" s="542" t="s">
        <v>424</v>
      </c>
      <c r="C85" s="543"/>
      <c r="D85" s="544" t="s">
        <v>425</v>
      </c>
      <c r="E85" s="545" t="s">
        <v>426</v>
      </c>
      <c r="F85" s="546" t="s">
        <v>427</v>
      </c>
      <c r="G85" s="546" t="s">
        <v>428</v>
      </c>
    </row>
    <row r="86" spans="1:7" ht="11.4" customHeight="1" x14ac:dyDescent="0.25">
      <c r="A86" s="547"/>
      <c r="B86" s="577"/>
      <c r="C86" s="578"/>
      <c r="D86" s="547"/>
      <c r="E86" s="547"/>
      <c r="F86" s="579"/>
      <c r="G86" s="580"/>
    </row>
    <row r="87" spans="1:7" ht="20.25" customHeight="1" x14ac:dyDescent="0.25">
      <c r="A87" s="593"/>
      <c r="B87" s="733" t="s">
        <v>1220</v>
      </c>
      <c r="C87" s="605"/>
      <c r="D87" s="593"/>
      <c r="E87" s="593"/>
      <c r="F87" s="579"/>
      <c r="G87" s="580"/>
    </row>
    <row r="88" spans="1:7" ht="7.2" customHeight="1" x14ac:dyDescent="0.25">
      <c r="A88" s="593"/>
      <c r="B88" s="704"/>
      <c r="C88" s="732"/>
      <c r="D88" s="593"/>
      <c r="E88" s="593"/>
      <c r="F88" s="579"/>
      <c r="G88" s="580"/>
    </row>
    <row r="89" spans="1:7" ht="49.2" customHeight="1" x14ac:dyDescent="0.25">
      <c r="A89" s="593" t="s">
        <v>377</v>
      </c>
      <c r="B89" s="939" t="s">
        <v>1343</v>
      </c>
      <c r="C89" s="896"/>
      <c r="D89" s="593">
        <v>2</v>
      </c>
      <c r="E89" s="593" t="s">
        <v>26</v>
      </c>
      <c r="F89" s="579"/>
      <c r="G89" s="725" t="str">
        <f>IF(SUM(D89*F89)=0,"",SUM(D89*F89))</f>
        <v/>
      </c>
    </row>
    <row r="90" spans="1:7" ht="15" customHeight="1" x14ac:dyDescent="0.25">
      <c r="A90" s="554"/>
      <c r="B90" s="581"/>
      <c r="C90" s="582"/>
      <c r="D90" s="554"/>
      <c r="E90" s="554"/>
      <c r="F90" s="579"/>
      <c r="G90" s="725" t="str">
        <f t="shared" ref="G90:G120" si="2">IF(SUM(D90*F90)=0,"",SUM(D90*F90))</f>
        <v/>
      </c>
    </row>
    <row r="91" spans="1:7" ht="20.25" customHeight="1" x14ac:dyDescent="0.25">
      <c r="A91" s="554" t="s">
        <v>378</v>
      </c>
      <c r="B91" s="940" t="s">
        <v>1344</v>
      </c>
      <c r="C91" s="941"/>
      <c r="D91" s="554">
        <v>3</v>
      </c>
      <c r="E91" s="554" t="s">
        <v>26</v>
      </c>
      <c r="F91" s="583"/>
      <c r="G91" s="725" t="str">
        <f t="shared" si="2"/>
        <v/>
      </c>
    </row>
    <row r="92" spans="1:7" ht="20.25" customHeight="1" x14ac:dyDescent="0.25">
      <c r="A92" s="554"/>
      <c r="B92" s="940"/>
      <c r="C92" s="941"/>
      <c r="D92" s="554"/>
      <c r="E92" s="554"/>
      <c r="F92" s="583"/>
      <c r="G92" s="725" t="str">
        <f t="shared" si="2"/>
        <v/>
      </c>
    </row>
    <row r="93" spans="1:7" ht="15" customHeight="1" x14ac:dyDescent="0.25">
      <c r="A93" s="554"/>
      <c r="B93" s="537"/>
      <c r="C93" s="535"/>
      <c r="D93" s="554"/>
      <c r="E93" s="554"/>
      <c r="F93" s="583"/>
      <c r="G93" s="725" t="str">
        <f t="shared" si="2"/>
        <v/>
      </c>
    </row>
    <row r="94" spans="1:7" ht="46.8" customHeight="1" x14ac:dyDescent="0.25">
      <c r="A94" s="554" t="s">
        <v>379</v>
      </c>
      <c r="B94" s="940" t="s">
        <v>1345</v>
      </c>
      <c r="C94" s="941"/>
      <c r="D94" s="554">
        <v>4</v>
      </c>
      <c r="E94" s="554" t="s">
        <v>431</v>
      </c>
      <c r="F94" s="583"/>
      <c r="G94" s="725" t="str">
        <f t="shared" si="2"/>
        <v/>
      </c>
    </row>
    <row r="95" spans="1:7" ht="15" customHeight="1" x14ac:dyDescent="0.25">
      <c r="A95" s="554"/>
      <c r="B95" s="537"/>
      <c r="C95" s="535"/>
      <c r="D95" s="554"/>
      <c r="E95" s="554"/>
      <c r="F95" s="583"/>
      <c r="G95" s="725" t="str">
        <f t="shared" si="2"/>
        <v/>
      </c>
    </row>
    <row r="96" spans="1:7" ht="45" customHeight="1" x14ac:dyDescent="0.25">
      <c r="A96" s="554" t="s">
        <v>380</v>
      </c>
      <c r="B96" s="940" t="s">
        <v>1346</v>
      </c>
      <c r="C96" s="941"/>
      <c r="D96" s="554">
        <v>5</v>
      </c>
      <c r="E96" s="566" t="s">
        <v>23</v>
      </c>
      <c r="F96" s="583"/>
      <c r="G96" s="725" t="str">
        <f t="shared" si="2"/>
        <v/>
      </c>
    </row>
    <row r="97" spans="1:7" ht="15" customHeight="1" x14ac:dyDescent="0.25">
      <c r="A97" s="554"/>
      <c r="B97" s="953"/>
      <c r="C97" s="954"/>
      <c r="D97" s="564"/>
      <c r="E97" s="566"/>
      <c r="F97" s="583"/>
      <c r="G97" s="725" t="str">
        <f t="shared" si="2"/>
        <v/>
      </c>
    </row>
    <row r="98" spans="1:7" ht="36.6" customHeight="1" x14ac:dyDescent="0.25">
      <c r="A98" s="554" t="s">
        <v>381</v>
      </c>
      <c r="B98" s="939" t="s">
        <v>1347</v>
      </c>
      <c r="C98" s="896"/>
      <c r="D98" s="566">
        <v>1</v>
      </c>
      <c r="E98" s="566" t="s">
        <v>26</v>
      </c>
      <c r="F98" s="583"/>
      <c r="G98" s="725" t="str">
        <f t="shared" si="2"/>
        <v/>
      </c>
    </row>
    <row r="99" spans="1:7" ht="15" customHeight="1" x14ac:dyDescent="0.25">
      <c r="A99" s="554"/>
      <c r="B99" s="584"/>
      <c r="C99" s="587"/>
      <c r="D99" s="564"/>
      <c r="E99" s="566"/>
      <c r="F99" s="583"/>
      <c r="G99" s="725" t="str">
        <f t="shared" si="2"/>
        <v/>
      </c>
    </row>
    <row r="100" spans="1:7" ht="42" customHeight="1" x14ac:dyDescent="0.25">
      <c r="A100" s="554" t="s">
        <v>382</v>
      </c>
      <c r="B100" s="940" t="s">
        <v>1348</v>
      </c>
      <c r="C100" s="941"/>
      <c r="D100" s="566">
        <v>11</v>
      </c>
      <c r="E100" s="566" t="s">
        <v>430</v>
      </c>
      <c r="F100" s="583"/>
      <c r="G100" s="725" t="str">
        <f t="shared" si="2"/>
        <v/>
      </c>
    </row>
    <row r="101" spans="1:7" ht="15" customHeight="1" x14ac:dyDescent="0.25">
      <c r="A101" s="554"/>
      <c r="B101" s="586"/>
      <c r="C101" s="587"/>
      <c r="D101" s="566"/>
      <c r="E101" s="566"/>
      <c r="F101" s="583"/>
      <c r="G101" s="725" t="str">
        <f t="shared" si="2"/>
        <v/>
      </c>
    </row>
    <row r="102" spans="1:7" ht="42" customHeight="1" x14ac:dyDescent="0.25">
      <c r="A102" s="554" t="s">
        <v>383</v>
      </c>
      <c r="B102" s="940" t="s">
        <v>1349</v>
      </c>
      <c r="C102" s="941"/>
      <c r="D102" s="566">
        <v>8</v>
      </c>
      <c r="E102" s="566" t="s">
        <v>23</v>
      </c>
      <c r="F102" s="583"/>
      <c r="G102" s="725" t="str">
        <f t="shared" si="2"/>
        <v/>
      </c>
    </row>
    <row r="103" spans="1:7" ht="15" customHeight="1" x14ac:dyDescent="0.25">
      <c r="A103" s="554"/>
      <c r="B103" s="584"/>
      <c r="C103" s="587"/>
      <c r="D103" s="564"/>
      <c r="E103" s="566"/>
      <c r="F103" s="583"/>
      <c r="G103" s="725" t="str">
        <f t="shared" si="2"/>
        <v/>
      </c>
    </row>
    <row r="104" spans="1:7" ht="41.4" customHeight="1" x14ac:dyDescent="0.25">
      <c r="A104" s="554" t="s">
        <v>384</v>
      </c>
      <c r="B104" s="939" t="s">
        <v>1351</v>
      </c>
      <c r="C104" s="896"/>
      <c r="D104" s="566">
        <v>4</v>
      </c>
      <c r="E104" s="566" t="s">
        <v>431</v>
      </c>
      <c r="F104" s="583"/>
      <c r="G104" s="725" t="str">
        <f t="shared" si="2"/>
        <v/>
      </c>
    </row>
    <row r="105" spans="1:7" ht="15" customHeight="1" x14ac:dyDescent="0.25">
      <c r="A105" s="554"/>
      <c r="B105" s="596"/>
      <c r="C105" s="538"/>
      <c r="D105" s="566"/>
      <c r="E105" s="566"/>
      <c r="F105" s="583"/>
      <c r="G105" s="725" t="str">
        <f t="shared" si="2"/>
        <v/>
      </c>
    </row>
    <row r="106" spans="1:7" ht="30" customHeight="1" x14ac:dyDescent="0.25">
      <c r="A106" s="554" t="s">
        <v>386</v>
      </c>
      <c r="B106" s="939" t="s">
        <v>1352</v>
      </c>
      <c r="C106" s="896"/>
      <c r="D106" s="566">
        <v>1</v>
      </c>
      <c r="E106" s="566" t="s">
        <v>26</v>
      </c>
      <c r="F106" s="583"/>
      <c r="G106" s="725" t="str">
        <f t="shared" si="2"/>
        <v/>
      </c>
    </row>
    <row r="107" spans="1:7" ht="15" customHeight="1" x14ac:dyDescent="0.25">
      <c r="A107" s="554"/>
      <c r="B107" s="596"/>
      <c r="C107" s="538"/>
      <c r="D107" s="564"/>
      <c r="E107" s="566"/>
      <c r="F107" s="583"/>
      <c r="G107" s="725" t="str">
        <f t="shared" si="2"/>
        <v/>
      </c>
    </row>
    <row r="108" spans="1:7" ht="15" x14ac:dyDescent="0.25">
      <c r="A108" s="554" t="s">
        <v>387</v>
      </c>
      <c r="B108" s="939" t="s">
        <v>1353</v>
      </c>
      <c r="C108" s="896"/>
      <c r="D108" s="566">
        <v>1</v>
      </c>
      <c r="E108" s="566" t="s">
        <v>26</v>
      </c>
      <c r="F108" s="583"/>
      <c r="G108" s="725" t="str">
        <f t="shared" si="2"/>
        <v/>
      </c>
    </row>
    <row r="109" spans="1:7" ht="15" customHeight="1" x14ac:dyDescent="0.25">
      <c r="A109" s="554"/>
      <c r="B109" s="537"/>
      <c r="C109" s="535"/>
      <c r="D109" s="564"/>
      <c r="E109" s="566"/>
      <c r="F109" s="583"/>
      <c r="G109" s="725" t="str">
        <f t="shared" si="2"/>
        <v/>
      </c>
    </row>
    <row r="110" spans="1:7" ht="15" x14ac:dyDescent="0.25">
      <c r="A110" s="554" t="s">
        <v>4</v>
      </c>
      <c r="B110" s="940" t="s">
        <v>1221</v>
      </c>
      <c r="C110" s="941"/>
      <c r="D110" s="566">
        <v>1</v>
      </c>
      <c r="E110" s="566" t="s">
        <v>26</v>
      </c>
      <c r="F110" s="583"/>
      <c r="G110" s="725" t="str">
        <f t="shared" si="2"/>
        <v/>
      </c>
    </row>
    <row r="111" spans="1:7" ht="15" customHeight="1" x14ac:dyDescent="0.25">
      <c r="A111" s="554"/>
      <c r="B111" s="584"/>
      <c r="C111" s="585"/>
      <c r="D111" s="564"/>
      <c r="E111" s="566"/>
      <c r="F111" s="583"/>
      <c r="G111" s="725" t="str">
        <f t="shared" si="2"/>
        <v/>
      </c>
    </row>
    <row r="112" spans="1:7" ht="15" x14ac:dyDescent="0.25">
      <c r="A112" s="554" t="s">
        <v>5</v>
      </c>
      <c r="B112" s="940" t="s">
        <v>1354</v>
      </c>
      <c r="C112" s="941"/>
      <c r="D112" s="566">
        <v>5</v>
      </c>
      <c r="E112" s="566" t="s">
        <v>23</v>
      </c>
      <c r="F112" s="583"/>
      <c r="G112" s="725" t="str">
        <f t="shared" si="2"/>
        <v/>
      </c>
    </row>
    <row r="113" spans="1:7" ht="15" customHeight="1" x14ac:dyDescent="0.25">
      <c r="A113" s="554"/>
      <c r="B113" s="700"/>
      <c r="C113" s="701"/>
      <c r="D113" s="566"/>
      <c r="E113" s="566"/>
      <c r="F113" s="583"/>
      <c r="G113" s="725" t="str">
        <f t="shared" si="2"/>
        <v/>
      </c>
    </row>
    <row r="114" spans="1:7" ht="15" x14ac:dyDescent="0.25">
      <c r="A114" s="554" t="s">
        <v>1139</v>
      </c>
      <c r="B114" s="939" t="s">
        <v>1355</v>
      </c>
      <c r="C114" s="896"/>
      <c r="D114" s="566">
        <v>3</v>
      </c>
      <c r="E114" s="566" t="s">
        <v>23</v>
      </c>
      <c r="F114" s="583"/>
      <c r="G114" s="725" t="str">
        <f t="shared" si="2"/>
        <v/>
      </c>
    </row>
    <row r="115" spans="1:7" ht="15" customHeight="1" x14ac:dyDescent="0.25">
      <c r="A115" s="554"/>
      <c r="B115" s="596"/>
      <c r="C115" s="538"/>
      <c r="D115" s="566"/>
      <c r="E115" s="566"/>
      <c r="F115" s="583"/>
      <c r="G115" s="725" t="str">
        <f t="shared" si="2"/>
        <v/>
      </c>
    </row>
    <row r="116" spans="1:7" ht="16.2" customHeight="1" x14ac:dyDescent="0.25">
      <c r="A116" s="554" t="s">
        <v>1140</v>
      </c>
      <c r="B116" s="939" t="s">
        <v>1356</v>
      </c>
      <c r="C116" s="896"/>
      <c r="D116" s="566">
        <v>3</v>
      </c>
      <c r="E116" s="566" t="s">
        <v>23</v>
      </c>
      <c r="F116" s="583"/>
      <c r="G116" s="725" t="str">
        <f t="shared" si="2"/>
        <v/>
      </c>
    </row>
    <row r="117" spans="1:7" ht="15" customHeight="1" x14ac:dyDescent="0.25">
      <c r="A117" s="554"/>
      <c r="B117" s="700"/>
      <c r="C117" s="701"/>
      <c r="D117" s="566"/>
      <c r="E117" s="566"/>
      <c r="F117" s="583"/>
      <c r="G117" s="725" t="str">
        <f t="shared" si="2"/>
        <v/>
      </c>
    </row>
    <row r="118" spans="1:7" ht="15" customHeight="1" x14ac:dyDescent="0.25">
      <c r="A118" s="554" t="s">
        <v>1141</v>
      </c>
      <c r="B118" s="939" t="s">
        <v>1359</v>
      </c>
      <c r="C118" s="896"/>
      <c r="D118" s="566">
        <v>4</v>
      </c>
      <c r="E118" s="566" t="s">
        <v>431</v>
      </c>
      <c r="F118" s="583"/>
      <c r="G118" s="725" t="str">
        <f t="shared" si="2"/>
        <v/>
      </c>
    </row>
    <row r="119" spans="1:7" ht="30.6" customHeight="1" x14ac:dyDescent="0.25">
      <c r="A119" s="554"/>
      <c r="B119" s="939"/>
      <c r="C119" s="896"/>
      <c r="D119" s="566"/>
      <c r="E119" s="566"/>
      <c r="F119" s="583"/>
      <c r="G119" s="725" t="str">
        <f t="shared" si="2"/>
        <v/>
      </c>
    </row>
    <row r="120" spans="1:7" ht="8.4" customHeight="1" x14ac:dyDescent="0.25">
      <c r="A120" s="590"/>
      <c r="B120" s="958"/>
      <c r="C120" s="959"/>
      <c r="D120" s="702"/>
      <c r="E120" s="703"/>
      <c r="F120" s="591"/>
      <c r="G120" s="725" t="str">
        <f t="shared" si="2"/>
        <v/>
      </c>
    </row>
    <row r="121" spans="1:7" ht="15" x14ac:dyDescent="0.25">
      <c r="A121" s="563"/>
      <c r="B121" s="957" t="s">
        <v>442</v>
      </c>
      <c r="C121" s="957"/>
      <c r="D121" s="563"/>
      <c r="E121" s="563"/>
      <c r="F121" s="592" t="s">
        <v>429</v>
      </c>
      <c r="G121" s="576" t="str">
        <f>IF(SUM(G86:G120)=0,"",SUM(G86:G120))</f>
        <v/>
      </c>
    </row>
    <row r="122" spans="1:7" ht="17.399999999999999" x14ac:dyDescent="0.25">
      <c r="A122" s="961" t="s">
        <v>423</v>
      </c>
      <c r="B122" s="962"/>
      <c r="C122" s="962"/>
      <c r="D122" s="962"/>
      <c r="E122" s="962"/>
      <c r="F122" s="962"/>
      <c r="G122" s="963"/>
    </row>
    <row r="123" spans="1:7" x14ac:dyDescent="0.25">
      <c r="A123" s="547"/>
      <c r="B123" s="577"/>
      <c r="C123" s="578"/>
      <c r="D123" s="547"/>
      <c r="E123" s="547"/>
      <c r="F123" s="579"/>
      <c r="G123" s="580"/>
    </row>
    <row r="124" spans="1:7" ht="15" x14ac:dyDescent="0.25">
      <c r="A124" s="593"/>
      <c r="B124" s="604"/>
      <c r="C124" s="605"/>
      <c r="D124" s="593"/>
      <c r="E124" s="593"/>
      <c r="F124" s="579"/>
      <c r="G124" s="580"/>
    </row>
    <row r="125" spans="1:7" ht="15" x14ac:dyDescent="0.25">
      <c r="A125" s="606"/>
      <c r="B125" s="604"/>
      <c r="C125" s="607" t="s">
        <v>433</v>
      </c>
      <c r="D125" s="593"/>
      <c r="E125" s="593"/>
      <c r="F125" s="579"/>
      <c r="G125" s="580" t="str">
        <f>IF(SUM(G49)=0,"",SUM(G49))</f>
        <v/>
      </c>
    </row>
    <row r="126" spans="1:7" ht="15" x14ac:dyDescent="0.25">
      <c r="A126" s="593"/>
      <c r="B126" s="604"/>
      <c r="C126" s="605"/>
      <c r="D126" s="593"/>
      <c r="E126" s="593"/>
      <c r="F126" s="579"/>
      <c r="G126" s="580"/>
    </row>
    <row r="127" spans="1:7" ht="15" x14ac:dyDescent="0.25">
      <c r="A127" s="593"/>
      <c r="B127" s="604"/>
      <c r="C127" s="608" t="s">
        <v>434</v>
      </c>
      <c r="D127" s="593"/>
      <c r="E127" s="593"/>
      <c r="F127" s="579"/>
      <c r="G127" s="580" t="str">
        <f>IF(SUM(G84)=0,"",SUM(G84))</f>
        <v/>
      </c>
    </row>
    <row r="128" spans="1:7" ht="15" x14ac:dyDescent="0.25">
      <c r="A128" s="593"/>
      <c r="B128" s="604"/>
      <c r="C128" s="608"/>
      <c r="D128" s="593"/>
      <c r="E128" s="593"/>
      <c r="F128" s="579"/>
      <c r="G128" s="580"/>
    </row>
    <row r="129" spans="1:7" ht="15" x14ac:dyDescent="0.25">
      <c r="A129" s="593"/>
      <c r="B129" s="594"/>
      <c r="C129" s="608" t="s">
        <v>1350</v>
      </c>
      <c r="D129" s="593"/>
      <c r="E129" s="593"/>
      <c r="F129" s="579"/>
      <c r="G129" s="580" t="str">
        <f>IF(SUM(G121)=0,"",SUM(G121))</f>
        <v/>
      </c>
    </row>
    <row r="130" spans="1:7" ht="15" x14ac:dyDescent="0.25">
      <c r="A130" s="593"/>
      <c r="B130" s="604"/>
      <c r="C130" s="605"/>
      <c r="D130" s="593"/>
      <c r="E130" s="593"/>
      <c r="F130" s="579"/>
      <c r="G130" s="580"/>
    </row>
    <row r="131" spans="1:7" ht="15" x14ac:dyDescent="0.25">
      <c r="A131" s="593"/>
      <c r="B131" s="594"/>
      <c r="C131" s="608"/>
      <c r="D131" s="593"/>
      <c r="E131" s="593"/>
      <c r="F131" s="579"/>
      <c r="G131" s="580"/>
    </row>
    <row r="132" spans="1:7" ht="15" x14ac:dyDescent="0.25">
      <c r="A132" s="593"/>
      <c r="B132" s="594"/>
      <c r="C132" s="605"/>
      <c r="D132" s="593"/>
      <c r="E132" s="593"/>
      <c r="F132" s="579"/>
      <c r="G132" s="580"/>
    </row>
    <row r="133" spans="1:7" ht="15" x14ac:dyDescent="0.25">
      <c r="A133" s="593"/>
      <c r="B133" s="594"/>
      <c r="C133" s="608"/>
      <c r="D133" s="593"/>
      <c r="E133" s="593"/>
      <c r="F133" s="579"/>
      <c r="G133" s="580"/>
    </row>
    <row r="134" spans="1:7" ht="15" x14ac:dyDescent="0.25">
      <c r="A134" s="593"/>
      <c r="B134" s="964"/>
      <c r="C134" s="965"/>
      <c r="D134" s="593"/>
      <c r="E134" s="574"/>
      <c r="F134" s="579"/>
      <c r="G134" s="580"/>
    </row>
    <row r="135" spans="1:7" x14ac:dyDescent="0.3">
      <c r="A135" s="593"/>
      <c r="B135" s="609"/>
      <c r="C135" s="608"/>
      <c r="D135" s="610"/>
      <c r="E135" s="611"/>
      <c r="F135" s="579"/>
      <c r="G135" s="580"/>
    </row>
    <row r="136" spans="1:7" ht="15" x14ac:dyDescent="0.25">
      <c r="A136" s="593"/>
      <c r="B136" s="966"/>
      <c r="C136" s="967"/>
      <c r="D136" s="612"/>
      <c r="E136" s="613"/>
      <c r="F136" s="579"/>
      <c r="G136" s="580"/>
    </row>
    <row r="137" spans="1:7" ht="15" x14ac:dyDescent="0.25">
      <c r="A137" s="593"/>
      <c r="B137" s="594"/>
      <c r="C137" s="608"/>
      <c r="D137" s="593"/>
      <c r="E137" s="593"/>
      <c r="F137" s="579"/>
      <c r="G137" s="580"/>
    </row>
    <row r="138" spans="1:7" ht="15" x14ac:dyDescent="0.25">
      <c r="A138" s="593"/>
      <c r="B138" s="594"/>
      <c r="C138" s="605"/>
      <c r="D138" s="593"/>
      <c r="E138" s="593"/>
      <c r="F138" s="579"/>
      <c r="G138" s="580"/>
    </row>
    <row r="139" spans="1:7" ht="15" x14ac:dyDescent="0.25">
      <c r="A139" s="593"/>
      <c r="B139" s="594"/>
      <c r="C139" s="608"/>
      <c r="D139" s="593"/>
      <c r="E139" s="593"/>
      <c r="F139" s="579"/>
      <c r="G139" s="580"/>
    </row>
    <row r="140" spans="1:7" ht="15" x14ac:dyDescent="0.25">
      <c r="A140" s="593"/>
      <c r="B140" s="594"/>
      <c r="C140" s="605"/>
      <c r="D140" s="593"/>
      <c r="E140" s="593"/>
      <c r="F140" s="579"/>
      <c r="G140" s="580"/>
    </row>
    <row r="141" spans="1:7" ht="15" x14ac:dyDescent="0.25">
      <c r="A141" s="593"/>
      <c r="B141" s="594"/>
      <c r="C141" s="608"/>
      <c r="D141" s="593"/>
      <c r="E141" s="593"/>
      <c r="F141" s="579"/>
      <c r="G141" s="580"/>
    </row>
    <row r="142" spans="1:7" ht="15" x14ac:dyDescent="0.25">
      <c r="A142" s="593"/>
      <c r="B142" s="594"/>
      <c r="C142" s="605"/>
      <c r="D142" s="593"/>
      <c r="E142" s="593"/>
      <c r="F142" s="579"/>
      <c r="G142" s="580"/>
    </row>
    <row r="143" spans="1:7" ht="15" x14ac:dyDescent="0.25">
      <c r="A143" s="593"/>
      <c r="B143" s="968"/>
      <c r="C143" s="969"/>
      <c r="D143" s="614"/>
      <c r="E143" s="614"/>
      <c r="F143" s="579"/>
      <c r="G143" s="580"/>
    </row>
    <row r="144" spans="1:7" ht="15" x14ac:dyDescent="0.25">
      <c r="A144" s="593"/>
      <c r="B144" s="615"/>
      <c r="C144" s="595"/>
      <c r="D144" s="614"/>
      <c r="E144" s="614"/>
      <c r="F144" s="579"/>
      <c r="G144" s="580"/>
    </row>
    <row r="145" spans="1:7" ht="15" x14ac:dyDescent="0.25">
      <c r="A145" s="593"/>
      <c r="B145" s="616"/>
      <c r="C145" s="617"/>
      <c r="D145" s="614"/>
      <c r="E145" s="614"/>
      <c r="F145" s="579"/>
      <c r="G145" s="580"/>
    </row>
    <row r="146" spans="1:7" ht="15" x14ac:dyDescent="0.25">
      <c r="A146" s="593"/>
      <c r="B146" s="618"/>
      <c r="C146" s="617"/>
      <c r="D146" s="593"/>
      <c r="E146" s="593"/>
      <c r="F146" s="579"/>
      <c r="G146" s="580"/>
    </row>
    <row r="147" spans="1:7" ht="15" x14ac:dyDescent="0.25">
      <c r="A147" s="593"/>
      <c r="B147" s="619"/>
      <c r="C147" s="617"/>
      <c r="D147" s="593"/>
      <c r="E147" s="593"/>
      <c r="F147" s="579"/>
      <c r="G147" s="580"/>
    </row>
    <row r="148" spans="1:7" x14ac:dyDescent="0.3">
      <c r="A148" s="593"/>
      <c r="B148" s="620"/>
      <c r="C148" s="617"/>
      <c r="D148" s="593"/>
      <c r="E148" s="593"/>
      <c r="F148" s="579"/>
      <c r="G148" s="580"/>
    </row>
    <row r="149" spans="1:7" ht="15" x14ac:dyDescent="0.25">
      <c r="A149" s="593"/>
      <c r="B149" s="594"/>
      <c r="C149" s="621"/>
      <c r="D149" s="593"/>
      <c r="E149" s="593"/>
      <c r="F149" s="579"/>
      <c r="G149" s="580"/>
    </row>
    <row r="150" spans="1:7" ht="15" x14ac:dyDescent="0.25">
      <c r="A150" s="593"/>
      <c r="B150" s="594"/>
      <c r="C150" s="617"/>
      <c r="D150" s="593"/>
      <c r="E150" s="593"/>
      <c r="F150" s="579"/>
      <c r="G150" s="580"/>
    </row>
    <row r="151" spans="1:7" ht="15" x14ac:dyDescent="0.25">
      <c r="A151" s="593"/>
      <c r="B151" s="594"/>
      <c r="C151" s="621"/>
      <c r="D151" s="593"/>
      <c r="E151" s="593"/>
      <c r="F151" s="579"/>
      <c r="G151" s="580"/>
    </row>
    <row r="152" spans="1:7" ht="15" x14ac:dyDescent="0.25">
      <c r="A152" s="593"/>
      <c r="B152" s="594"/>
      <c r="C152" s="617"/>
      <c r="D152" s="593"/>
      <c r="E152" s="593"/>
      <c r="F152" s="579"/>
      <c r="G152" s="580"/>
    </row>
    <row r="153" spans="1:7" ht="15" x14ac:dyDescent="0.25">
      <c r="A153" s="593"/>
      <c r="B153" s="594"/>
      <c r="C153" s="621"/>
      <c r="D153" s="593"/>
      <c r="E153" s="593"/>
      <c r="F153" s="579"/>
      <c r="G153" s="580"/>
    </row>
    <row r="154" spans="1:7" ht="15" x14ac:dyDescent="0.25">
      <c r="A154" s="593"/>
      <c r="B154" s="594"/>
      <c r="C154" s="617"/>
      <c r="D154" s="593"/>
      <c r="E154" s="593"/>
      <c r="F154" s="579"/>
      <c r="G154" s="580"/>
    </row>
    <row r="155" spans="1:7" ht="15" x14ac:dyDescent="0.25">
      <c r="A155" s="593"/>
      <c r="B155" s="594"/>
      <c r="C155" s="621"/>
      <c r="D155" s="593"/>
      <c r="E155" s="593"/>
      <c r="F155" s="579"/>
      <c r="G155" s="580"/>
    </row>
    <row r="156" spans="1:7" ht="15" x14ac:dyDescent="0.25">
      <c r="A156" s="593"/>
      <c r="B156" s="594"/>
      <c r="C156" s="617"/>
      <c r="D156" s="593"/>
      <c r="E156" s="593"/>
      <c r="F156" s="579"/>
      <c r="G156" s="580"/>
    </row>
    <row r="157" spans="1:7" ht="15" x14ac:dyDescent="0.25">
      <c r="A157" s="593"/>
      <c r="B157" s="594"/>
      <c r="C157" s="621"/>
      <c r="D157" s="593"/>
      <c r="E157" s="593"/>
      <c r="F157" s="579"/>
      <c r="G157" s="580"/>
    </row>
    <row r="158" spans="1:7" ht="15" x14ac:dyDescent="0.25">
      <c r="A158" s="593"/>
      <c r="B158" s="594"/>
      <c r="C158" s="617"/>
      <c r="D158" s="593"/>
      <c r="E158" s="593"/>
      <c r="F158" s="579"/>
      <c r="G158" s="580"/>
    </row>
    <row r="159" spans="1:7" ht="15" x14ac:dyDescent="0.25">
      <c r="A159" s="593"/>
      <c r="B159" s="594"/>
      <c r="C159" s="621"/>
      <c r="D159" s="593"/>
      <c r="E159" s="593"/>
      <c r="F159" s="579"/>
      <c r="G159" s="580"/>
    </row>
    <row r="160" spans="1:7" ht="15" x14ac:dyDescent="0.25">
      <c r="A160" s="593"/>
      <c r="B160" s="594"/>
      <c r="C160" s="617"/>
      <c r="D160" s="593"/>
      <c r="E160" s="593"/>
      <c r="F160" s="579"/>
      <c r="G160" s="580"/>
    </row>
    <row r="161" spans="1:7" ht="15" x14ac:dyDescent="0.25">
      <c r="A161" s="593"/>
      <c r="B161" s="594"/>
      <c r="C161" s="617"/>
      <c r="D161" s="593"/>
      <c r="E161" s="593"/>
      <c r="F161" s="579"/>
      <c r="G161" s="580"/>
    </row>
    <row r="162" spans="1:7" ht="15" x14ac:dyDescent="0.25">
      <c r="A162" s="597"/>
      <c r="B162" s="598"/>
      <c r="C162" s="622"/>
      <c r="D162" s="597"/>
      <c r="E162" s="597"/>
      <c r="F162" s="600"/>
      <c r="G162" s="601"/>
    </row>
    <row r="163" spans="1:7" x14ac:dyDescent="0.25">
      <c r="A163" s="960" t="s">
        <v>1267</v>
      </c>
      <c r="B163" s="960"/>
      <c r="C163" s="960"/>
      <c r="D163" s="960"/>
      <c r="E163" s="960"/>
      <c r="F163" s="602" t="s">
        <v>429</v>
      </c>
      <c r="G163" s="603" t="str">
        <f>IF(SUM(G124:G162)=0,"",SUM(G124:G162))</f>
        <v/>
      </c>
    </row>
    <row r="164" spans="1:7" ht="15" x14ac:dyDescent="0.25">
      <c r="A164" s="623"/>
      <c r="B164" s="624"/>
      <c r="C164" s="624"/>
      <c r="D164" s="625"/>
      <c r="E164" s="625"/>
      <c r="F164" s="626"/>
      <c r="G164" s="627"/>
    </row>
    <row r="165" spans="1:7" ht="15" x14ac:dyDescent="0.25">
      <c r="A165" s="623"/>
      <c r="B165" s="624"/>
      <c r="C165" s="624"/>
      <c r="D165" s="625"/>
      <c r="E165" s="625"/>
      <c r="F165" s="626"/>
      <c r="G165" s="627"/>
    </row>
    <row r="166" spans="1:7" ht="15" x14ac:dyDescent="0.25">
      <c r="A166" s="623"/>
      <c r="B166" s="624"/>
      <c r="C166" s="624"/>
      <c r="D166" s="625"/>
      <c r="E166" s="625"/>
      <c r="F166" s="626"/>
      <c r="G166" s="627"/>
    </row>
    <row r="167" spans="1:7" ht="15" x14ac:dyDescent="0.25">
      <c r="A167" s="623"/>
      <c r="B167" s="624"/>
      <c r="C167" s="624"/>
      <c r="D167" s="625"/>
      <c r="E167" s="625"/>
      <c r="F167" s="626"/>
      <c r="G167" s="627"/>
    </row>
    <row r="168" spans="1:7" ht="15" x14ac:dyDescent="0.25">
      <c r="A168" s="623"/>
      <c r="B168" s="624"/>
      <c r="C168" s="624"/>
      <c r="D168" s="625"/>
      <c r="E168" s="625"/>
      <c r="F168" s="626"/>
      <c r="G168" s="627"/>
    </row>
    <row r="169" spans="1:7" ht="15" x14ac:dyDescent="0.25">
      <c r="A169" s="623"/>
      <c r="B169" s="624"/>
      <c r="C169" s="624"/>
      <c r="D169" s="625"/>
      <c r="E169" s="625"/>
      <c r="F169" s="626"/>
      <c r="G169" s="627"/>
    </row>
    <row r="170" spans="1:7" ht="15" x14ac:dyDescent="0.25">
      <c r="A170" s="623"/>
      <c r="B170" s="624"/>
      <c r="C170" s="624"/>
      <c r="D170" s="625"/>
      <c r="E170" s="625"/>
      <c r="F170" s="626"/>
      <c r="G170" s="627"/>
    </row>
    <row r="171" spans="1:7" ht="15" x14ac:dyDescent="0.25">
      <c r="A171" s="623"/>
      <c r="B171" s="624"/>
      <c r="C171" s="624"/>
      <c r="D171" s="625"/>
      <c r="E171" s="625"/>
      <c r="F171" s="626"/>
      <c r="G171" s="627"/>
    </row>
    <row r="172" spans="1:7" ht="15" x14ac:dyDescent="0.25">
      <c r="A172" s="623"/>
      <c r="B172" s="624"/>
      <c r="C172" s="624"/>
      <c r="D172" s="625"/>
      <c r="E172" s="625"/>
      <c r="F172" s="626"/>
      <c r="G172" s="627"/>
    </row>
    <row r="173" spans="1:7" ht="15" x14ac:dyDescent="0.25">
      <c r="A173" s="623"/>
      <c r="B173" s="624"/>
      <c r="C173" s="624"/>
      <c r="D173" s="625"/>
      <c r="E173" s="625"/>
      <c r="F173" s="626"/>
      <c r="G173" s="627"/>
    </row>
    <row r="174" spans="1:7" ht="15" x14ac:dyDescent="0.25">
      <c r="A174" s="623"/>
      <c r="B174" s="624"/>
      <c r="C174" s="624"/>
      <c r="D174" s="625"/>
      <c r="E174" s="625"/>
      <c r="F174" s="626"/>
      <c r="G174" s="627"/>
    </row>
    <row r="175" spans="1:7" ht="15" x14ac:dyDescent="0.25">
      <c r="A175" s="623"/>
      <c r="B175" s="624"/>
      <c r="C175" s="624"/>
      <c r="D175" s="625"/>
      <c r="E175" s="625"/>
      <c r="F175" s="626"/>
      <c r="G175" s="627"/>
    </row>
    <row r="176" spans="1:7" ht="15" x14ac:dyDescent="0.25">
      <c r="A176" s="623"/>
      <c r="B176" s="624"/>
      <c r="C176" s="624"/>
      <c r="D176" s="625"/>
      <c r="E176" s="625"/>
      <c r="F176" s="626"/>
      <c r="G176" s="627"/>
    </row>
    <row r="177" spans="1:7" ht="15" x14ac:dyDescent="0.25">
      <c r="A177" s="623"/>
      <c r="B177" s="624"/>
      <c r="C177" s="624"/>
      <c r="D177" s="625"/>
      <c r="E177" s="625"/>
      <c r="F177" s="626"/>
      <c r="G177" s="627"/>
    </row>
    <row r="178" spans="1:7" ht="15" x14ac:dyDescent="0.25">
      <c r="A178" s="623"/>
      <c r="B178" s="624"/>
      <c r="C178" s="624"/>
      <c r="D178" s="625"/>
      <c r="E178" s="625"/>
      <c r="F178" s="626"/>
      <c r="G178" s="627"/>
    </row>
    <row r="179" spans="1:7" ht="15" x14ac:dyDescent="0.25">
      <c r="A179" s="623"/>
      <c r="B179" s="624"/>
      <c r="C179" s="624"/>
      <c r="D179" s="625"/>
      <c r="E179" s="625"/>
      <c r="F179" s="626"/>
      <c r="G179" s="627"/>
    </row>
    <row r="180" spans="1:7" ht="15" x14ac:dyDescent="0.25">
      <c r="A180" s="623"/>
      <c r="B180" s="624"/>
      <c r="C180" s="624"/>
      <c r="D180" s="625"/>
      <c r="E180" s="625"/>
      <c r="F180" s="626"/>
      <c r="G180" s="627"/>
    </row>
    <row r="181" spans="1:7" ht="15" x14ac:dyDescent="0.25">
      <c r="A181" s="623"/>
      <c r="B181" s="624"/>
      <c r="C181" s="624"/>
      <c r="D181" s="625"/>
      <c r="E181" s="625"/>
      <c r="F181" s="626"/>
      <c r="G181" s="627"/>
    </row>
    <row r="182" spans="1:7" ht="15" x14ac:dyDescent="0.25">
      <c r="A182" s="623"/>
      <c r="B182" s="624"/>
      <c r="C182" s="624"/>
      <c r="D182" s="625"/>
      <c r="E182" s="625"/>
      <c r="F182" s="626"/>
      <c r="G182" s="627"/>
    </row>
    <row r="183" spans="1:7" ht="15" x14ac:dyDescent="0.25">
      <c r="A183" s="623"/>
      <c r="B183" s="624"/>
      <c r="C183" s="624"/>
      <c r="D183" s="625"/>
      <c r="E183" s="625"/>
      <c r="F183" s="626"/>
      <c r="G183" s="627"/>
    </row>
    <row r="184" spans="1:7" ht="15" x14ac:dyDescent="0.25">
      <c r="A184" s="623"/>
      <c r="B184" s="624"/>
      <c r="C184" s="624"/>
      <c r="D184" s="625"/>
      <c r="E184" s="625"/>
      <c r="F184" s="626"/>
      <c r="G184" s="627"/>
    </row>
    <row r="185" spans="1:7" ht="15" x14ac:dyDescent="0.25">
      <c r="A185" s="623"/>
      <c r="B185" s="624"/>
      <c r="C185" s="624"/>
      <c r="D185" s="625"/>
      <c r="E185" s="625"/>
      <c r="F185" s="626"/>
      <c r="G185" s="627"/>
    </row>
    <row r="186" spans="1:7" ht="15" x14ac:dyDescent="0.25">
      <c r="A186" s="623"/>
      <c r="B186" s="624"/>
      <c r="C186" s="624"/>
      <c r="D186" s="625"/>
      <c r="E186" s="625"/>
      <c r="F186" s="626"/>
      <c r="G186" s="627"/>
    </row>
    <row r="187" spans="1:7" ht="15" x14ac:dyDescent="0.25">
      <c r="A187" s="623"/>
      <c r="B187" s="624"/>
      <c r="C187" s="624"/>
      <c r="D187" s="625"/>
      <c r="E187" s="625"/>
      <c r="F187" s="626"/>
      <c r="G187" s="627"/>
    </row>
    <row r="188" spans="1:7" ht="15" x14ac:dyDescent="0.25">
      <c r="A188" s="623"/>
      <c r="B188" s="624"/>
      <c r="C188" s="624"/>
      <c r="D188" s="625"/>
      <c r="E188" s="625"/>
      <c r="F188" s="626"/>
      <c r="G188" s="627"/>
    </row>
    <row r="189" spans="1:7" ht="15" x14ac:dyDescent="0.25">
      <c r="A189" s="623"/>
      <c r="B189" s="624"/>
      <c r="C189" s="624"/>
      <c r="D189" s="625"/>
      <c r="E189" s="625"/>
      <c r="F189" s="626"/>
      <c r="G189" s="627"/>
    </row>
    <row r="190" spans="1:7" ht="15" x14ac:dyDescent="0.25">
      <c r="A190" s="623"/>
      <c r="B190" s="624"/>
      <c r="C190" s="624"/>
      <c r="D190" s="625"/>
      <c r="E190" s="625"/>
      <c r="F190" s="626"/>
      <c r="G190" s="627"/>
    </row>
    <row r="191" spans="1:7" ht="15" x14ac:dyDescent="0.25">
      <c r="A191" s="623"/>
      <c r="B191" s="624"/>
      <c r="C191" s="624"/>
      <c r="D191" s="625"/>
      <c r="E191" s="625"/>
      <c r="F191" s="626"/>
      <c r="G191" s="627"/>
    </row>
    <row r="192" spans="1:7" ht="15" x14ac:dyDescent="0.25">
      <c r="A192" s="623"/>
      <c r="B192" s="624"/>
      <c r="C192" s="624"/>
      <c r="D192" s="625"/>
      <c r="E192" s="625"/>
      <c r="F192" s="626"/>
      <c r="G192" s="627"/>
    </row>
    <row r="193" spans="1:7" ht="15" x14ac:dyDescent="0.25">
      <c r="A193" s="623"/>
      <c r="B193" s="624"/>
      <c r="C193" s="624"/>
      <c r="D193" s="625"/>
      <c r="E193" s="625"/>
      <c r="F193" s="626"/>
      <c r="G193" s="627"/>
    </row>
    <row r="194" spans="1:7" ht="15" x14ac:dyDescent="0.25">
      <c r="A194" s="623"/>
      <c r="B194" s="624"/>
      <c r="C194" s="624"/>
      <c r="D194" s="625"/>
      <c r="E194" s="625"/>
      <c r="F194" s="626"/>
      <c r="G194" s="627"/>
    </row>
    <row r="195" spans="1:7" ht="15" x14ac:dyDescent="0.25">
      <c r="A195" s="623"/>
      <c r="B195" s="624"/>
      <c r="C195" s="624"/>
      <c r="D195" s="625"/>
      <c r="E195" s="625"/>
      <c r="F195" s="626"/>
      <c r="G195" s="627"/>
    </row>
    <row r="196" spans="1:7" ht="15" x14ac:dyDescent="0.25">
      <c r="A196" s="623"/>
      <c r="B196" s="624"/>
      <c r="C196" s="624"/>
      <c r="D196" s="625"/>
      <c r="E196" s="625"/>
      <c r="F196" s="626"/>
      <c r="G196" s="627"/>
    </row>
    <row r="197" spans="1:7" ht="15" x14ac:dyDescent="0.25">
      <c r="A197" s="623"/>
      <c r="B197" s="624"/>
      <c r="C197" s="624"/>
      <c r="D197" s="625"/>
      <c r="E197" s="625"/>
      <c r="F197" s="626"/>
      <c r="G197" s="627"/>
    </row>
    <row r="198" spans="1:7" ht="15" x14ac:dyDescent="0.25">
      <c r="A198" s="623"/>
      <c r="B198" s="624"/>
      <c r="C198" s="624"/>
      <c r="D198" s="625"/>
      <c r="E198" s="625"/>
      <c r="F198" s="626"/>
      <c r="G198" s="627"/>
    </row>
    <row r="199" spans="1:7" ht="15" x14ac:dyDescent="0.25">
      <c r="A199" s="623"/>
      <c r="B199" s="624"/>
      <c r="C199" s="624"/>
      <c r="D199" s="625"/>
      <c r="E199" s="625"/>
      <c r="F199" s="626"/>
      <c r="G199" s="627"/>
    </row>
    <row r="200" spans="1:7" ht="15" x14ac:dyDescent="0.25">
      <c r="A200" s="623"/>
      <c r="B200" s="624"/>
      <c r="C200" s="624"/>
      <c r="D200" s="625"/>
      <c r="E200" s="625"/>
      <c r="F200" s="626"/>
      <c r="G200" s="627"/>
    </row>
    <row r="201" spans="1:7" ht="15" x14ac:dyDescent="0.25">
      <c r="A201" s="623"/>
      <c r="B201" s="624"/>
      <c r="C201" s="624"/>
      <c r="D201" s="625"/>
      <c r="E201" s="625"/>
      <c r="F201" s="626"/>
      <c r="G201" s="627"/>
    </row>
    <row r="202" spans="1:7" ht="15" x14ac:dyDescent="0.25">
      <c r="A202" s="623"/>
      <c r="B202" s="624"/>
      <c r="C202" s="624"/>
      <c r="D202" s="625"/>
      <c r="E202" s="625"/>
      <c r="F202" s="626"/>
      <c r="G202" s="627"/>
    </row>
    <row r="203" spans="1:7" ht="15" x14ac:dyDescent="0.25">
      <c r="A203" s="623"/>
      <c r="B203" s="624"/>
      <c r="C203" s="624"/>
      <c r="D203" s="625"/>
      <c r="E203" s="625"/>
      <c r="F203" s="626"/>
      <c r="G203" s="627"/>
    </row>
    <row r="204" spans="1:7" ht="15" x14ac:dyDescent="0.25">
      <c r="A204" s="623"/>
      <c r="B204" s="624"/>
      <c r="C204" s="624"/>
      <c r="D204" s="625"/>
      <c r="E204" s="625"/>
      <c r="F204" s="626"/>
      <c r="G204" s="627"/>
    </row>
    <row r="205" spans="1:7" ht="15" x14ac:dyDescent="0.25">
      <c r="A205" s="623"/>
      <c r="B205" s="624"/>
      <c r="C205" s="624"/>
      <c r="D205" s="625"/>
      <c r="E205" s="625"/>
      <c r="F205" s="626"/>
      <c r="G205" s="627"/>
    </row>
    <row r="206" spans="1:7" ht="15" x14ac:dyDescent="0.25">
      <c r="A206" s="623"/>
      <c r="B206" s="624"/>
      <c r="C206" s="624"/>
      <c r="D206" s="625"/>
      <c r="E206" s="625"/>
      <c r="F206" s="626"/>
      <c r="G206" s="627"/>
    </row>
    <row r="207" spans="1:7" ht="15" x14ac:dyDescent="0.25">
      <c r="A207" s="623"/>
      <c r="B207" s="624"/>
      <c r="C207" s="624"/>
      <c r="D207" s="625"/>
      <c r="E207" s="625"/>
      <c r="F207" s="626"/>
      <c r="G207" s="627"/>
    </row>
    <row r="208" spans="1:7" ht="15" x14ac:dyDescent="0.25">
      <c r="A208" s="623"/>
      <c r="B208" s="624"/>
      <c r="C208" s="624"/>
      <c r="D208" s="625"/>
      <c r="E208" s="625"/>
      <c r="F208" s="626"/>
      <c r="G208" s="627"/>
    </row>
    <row r="209" spans="1:7" ht="15" x14ac:dyDescent="0.25">
      <c r="A209" s="623"/>
      <c r="B209" s="624"/>
      <c r="C209" s="624"/>
      <c r="D209" s="625"/>
      <c r="E209" s="625"/>
      <c r="F209" s="626"/>
      <c r="G209" s="627"/>
    </row>
    <row r="210" spans="1:7" ht="15" x14ac:dyDescent="0.25">
      <c r="A210" s="623"/>
      <c r="B210" s="624"/>
      <c r="C210" s="624"/>
      <c r="D210" s="625"/>
      <c r="E210" s="625"/>
      <c r="F210" s="626"/>
      <c r="G210" s="627"/>
    </row>
    <row r="211" spans="1:7" ht="15" x14ac:dyDescent="0.25">
      <c r="A211" s="623"/>
      <c r="B211" s="624"/>
      <c r="C211" s="624"/>
      <c r="D211" s="625"/>
      <c r="E211" s="625"/>
      <c r="F211" s="626"/>
      <c r="G211" s="627"/>
    </row>
    <row r="212" spans="1:7" ht="15" x14ac:dyDescent="0.25">
      <c r="A212" s="623"/>
      <c r="B212" s="624"/>
      <c r="C212" s="624"/>
      <c r="D212" s="625"/>
      <c r="E212" s="625"/>
      <c r="F212" s="626"/>
      <c r="G212" s="627"/>
    </row>
    <row r="213" spans="1:7" ht="15" x14ac:dyDescent="0.25">
      <c r="A213" s="623"/>
      <c r="B213" s="624"/>
      <c r="C213" s="624"/>
      <c r="D213" s="625"/>
      <c r="E213" s="625"/>
      <c r="F213" s="626"/>
      <c r="G213" s="627"/>
    </row>
    <row r="214" spans="1:7" ht="15" x14ac:dyDescent="0.25">
      <c r="A214" s="623"/>
      <c r="B214" s="624"/>
      <c r="C214" s="624"/>
      <c r="D214" s="625"/>
      <c r="E214" s="625"/>
      <c r="F214" s="626"/>
      <c r="G214" s="627"/>
    </row>
    <row r="215" spans="1:7" ht="15" x14ac:dyDescent="0.25">
      <c r="A215" s="623"/>
      <c r="B215" s="624"/>
      <c r="C215" s="624"/>
      <c r="D215" s="625"/>
      <c r="E215" s="625"/>
      <c r="F215" s="626"/>
      <c r="G215" s="627"/>
    </row>
    <row r="216" spans="1:7" ht="15" x14ac:dyDescent="0.25">
      <c r="A216" s="623"/>
      <c r="B216" s="624"/>
      <c r="C216" s="624"/>
      <c r="D216" s="625"/>
      <c r="E216" s="625"/>
      <c r="F216" s="626"/>
      <c r="G216" s="627"/>
    </row>
    <row r="217" spans="1:7" ht="15" x14ac:dyDescent="0.25">
      <c r="A217" s="623"/>
      <c r="B217" s="624"/>
      <c r="C217" s="624"/>
      <c r="D217" s="625"/>
      <c r="E217" s="625"/>
      <c r="F217" s="626"/>
      <c r="G217" s="627"/>
    </row>
    <row r="218" spans="1:7" ht="15" x14ac:dyDescent="0.25">
      <c r="A218" s="623"/>
      <c r="B218" s="624"/>
      <c r="C218" s="624"/>
      <c r="D218" s="625"/>
      <c r="E218" s="625"/>
      <c r="F218" s="626"/>
      <c r="G218" s="627"/>
    </row>
    <row r="219" spans="1:7" ht="15" x14ac:dyDescent="0.25">
      <c r="A219" s="623"/>
      <c r="B219" s="624"/>
      <c r="C219" s="624"/>
      <c r="D219" s="625"/>
      <c r="E219" s="625"/>
      <c r="F219" s="626"/>
      <c r="G219" s="627"/>
    </row>
    <row r="220" spans="1:7" ht="15" x14ac:dyDescent="0.25">
      <c r="A220" s="623"/>
      <c r="B220" s="624"/>
      <c r="C220" s="624"/>
      <c r="D220" s="625"/>
      <c r="E220" s="625"/>
      <c r="F220" s="626"/>
      <c r="G220" s="627"/>
    </row>
    <row r="221" spans="1:7" ht="15" x14ac:dyDescent="0.25">
      <c r="A221" s="623"/>
      <c r="B221" s="624"/>
      <c r="C221" s="624"/>
      <c r="D221" s="625"/>
      <c r="E221" s="625"/>
      <c r="F221" s="626"/>
      <c r="G221" s="627"/>
    </row>
    <row r="222" spans="1:7" ht="15" x14ac:dyDescent="0.25">
      <c r="A222" s="623"/>
      <c r="B222" s="624"/>
      <c r="C222" s="624"/>
      <c r="D222" s="625"/>
      <c r="E222" s="625"/>
      <c r="F222" s="626"/>
      <c r="G222" s="627"/>
    </row>
    <row r="223" spans="1:7" ht="15" x14ac:dyDescent="0.25">
      <c r="A223" s="623"/>
      <c r="B223" s="624"/>
      <c r="C223" s="624"/>
      <c r="D223" s="625"/>
      <c r="E223" s="625"/>
      <c r="F223" s="626"/>
      <c r="G223" s="627"/>
    </row>
    <row r="224" spans="1:7" ht="15" x14ac:dyDescent="0.25">
      <c r="A224" s="623"/>
      <c r="B224" s="624"/>
      <c r="C224" s="624"/>
      <c r="D224" s="625"/>
      <c r="E224" s="625"/>
      <c r="F224" s="626"/>
      <c r="G224" s="627"/>
    </row>
    <row r="225" spans="1:7" ht="15" x14ac:dyDescent="0.25">
      <c r="A225" s="623"/>
      <c r="B225" s="624"/>
      <c r="C225" s="624"/>
      <c r="D225" s="625"/>
      <c r="E225" s="625"/>
      <c r="F225" s="626"/>
      <c r="G225" s="627"/>
    </row>
    <row r="226" spans="1:7" ht="15" x14ac:dyDescent="0.25">
      <c r="A226" s="623"/>
      <c r="B226" s="624"/>
      <c r="C226" s="624"/>
      <c r="D226" s="625"/>
      <c r="E226" s="625"/>
      <c r="F226" s="626"/>
      <c r="G226" s="627"/>
    </row>
    <row r="227" spans="1:7" ht="15" x14ac:dyDescent="0.25">
      <c r="A227" s="623"/>
      <c r="B227" s="624"/>
      <c r="C227" s="624"/>
      <c r="D227" s="625"/>
      <c r="E227" s="625"/>
      <c r="F227" s="626"/>
      <c r="G227" s="627"/>
    </row>
    <row r="228" spans="1:7" ht="15" x14ac:dyDescent="0.25">
      <c r="A228" s="623"/>
      <c r="B228" s="624"/>
      <c r="C228" s="624"/>
      <c r="D228" s="625"/>
      <c r="E228" s="625"/>
      <c r="F228" s="626"/>
      <c r="G228" s="627"/>
    </row>
    <row r="229" spans="1:7" ht="15" x14ac:dyDescent="0.25">
      <c r="A229" s="623"/>
      <c r="B229" s="624"/>
      <c r="C229" s="624"/>
      <c r="D229" s="625"/>
      <c r="E229" s="625"/>
      <c r="F229" s="626"/>
      <c r="G229" s="627"/>
    </row>
    <row r="230" spans="1:7" ht="15" x14ac:dyDescent="0.25">
      <c r="A230" s="623"/>
      <c r="B230" s="624"/>
      <c r="C230" s="624"/>
      <c r="D230" s="625"/>
      <c r="E230" s="625"/>
      <c r="F230" s="626"/>
      <c r="G230" s="627"/>
    </row>
    <row r="231" spans="1:7" ht="15" x14ac:dyDescent="0.25">
      <c r="A231" s="623"/>
      <c r="B231" s="624"/>
      <c r="C231" s="624"/>
      <c r="D231" s="625"/>
      <c r="E231" s="625"/>
      <c r="F231" s="626"/>
      <c r="G231" s="627"/>
    </row>
    <row r="232" spans="1:7" ht="15" x14ac:dyDescent="0.25">
      <c r="A232" s="623"/>
      <c r="B232" s="624"/>
      <c r="C232" s="624"/>
      <c r="D232" s="625"/>
      <c r="E232" s="625"/>
      <c r="F232" s="626"/>
      <c r="G232" s="627"/>
    </row>
    <row r="233" spans="1:7" ht="15" x14ac:dyDescent="0.25">
      <c r="A233" s="623"/>
      <c r="B233" s="624"/>
      <c r="C233" s="624"/>
      <c r="D233" s="625"/>
      <c r="E233" s="625"/>
      <c r="F233" s="626"/>
      <c r="G233" s="627"/>
    </row>
    <row r="234" spans="1:7" ht="15" x14ac:dyDescent="0.25">
      <c r="A234" s="623"/>
      <c r="B234" s="624"/>
      <c r="C234" s="624"/>
      <c r="D234" s="625"/>
      <c r="E234" s="625"/>
      <c r="F234" s="626"/>
      <c r="G234" s="627"/>
    </row>
    <row r="235" spans="1:7" ht="15" x14ac:dyDescent="0.25">
      <c r="A235" s="623"/>
      <c r="B235" s="624"/>
      <c r="C235" s="624"/>
      <c r="D235" s="625"/>
      <c r="E235" s="625"/>
      <c r="F235" s="626"/>
      <c r="G235" s="627"/>
    </row>
    <row r="236" spans="1:7" ht="15" x14ac:dyDescent="0.25">
      <c r="A236" s="623"/>
      <c r="B236" s="624"/>
      <c r="C236" s="624"/>
      <c r="D236" s="625"/>
      <c r="E236" s="625"/>
      <c r="F236" s="626"/>
      <c r="G236" s="627"/>
    </row>
    <row r="237" spans="1:7" ht="15" x14ac:dyDescent="0.25">
      <c r="A237" s="623"/>
      <c r="B237" s="624"/>
      <c r="C237" s="624"/>
      <c r="D237" s="625"/>
      <c r="E237" s="625"/>
      <c r="F237" s="626"/>
      <c r="G237" s="627"/>
    </row>
    <row r="238" spans="1:7" ht="15" x14ac:dyDescent="0.25">
      <c r="A238" s="623"/>
      <c r="B238" s="624"/>
      <c r="C238" s="624"/>
      <c r="D238" s="625"/>
      <c r="E238" s="625"/>
      <c r="F238" s="626"/>
      <c r="G238" s="627"/>
    </row>
    <row r="239" spans="1:7" ht="15" x14ac:dyDescent="0.25">
      <c r="A239" s="623"/>
      <c r="B239" s="624"/>
      <c r="C239" s="624"/>
      <c r="D239" s="625"/>
      <c r="E239" s="625"/>
      <c r="F239" s="626"/>
      <c r="G239" s="627"/>
    </row>
    <row r="240" spans="1:7" ht="15" x14ac:dyDescent="0.25">
      <c r="A240" s="623"/>
      <c r="B240" s="624"/>
      <c r="C240" s="624"/>
      <c r="D240" s="625"/>
      <c r="E240" s="625"/>
      <c r="F240" s="626"/>
      <c r="G240" s="627"/>
    </row>
    <row r="241" spans="1:7" ht="15" x14ac:dyDescent="0.25">
      <c r="A241" s="623"/>
      <c r="B241" s="624"/>
      <c r="C241" s="624"/>
      <c r="D241" s="625"/>
      <c r="E241" s="625"/>
      <c r="F241" s="626"/>
      <c r="G241" s="627"/>
    </row>
    <row r="242" spans="1:7" ht="15" x14ac:dyDescent="0.25">
      <c r="A242" s="623"/>
      <c r="B242" s="624"/>
      <c r="C242" s="624"/>
      <c r="D242" s="625"/>
      <c r="E242" s="625"/>
      <c r="F242" s="626"/>
      <c r="G242" s="627"/>
    </row>
    <row r="243" spans="1:7" ht="15" x14ac:dyDescent="0.25">
      <c r="A243" s="623"/>
      <c r="B243" s="624"/>
      <c r="C243" s="624"/>
      <c r="D243" s="625"/>
      <c r="E243" s="625"/>
      <c r="F243" s="626"/>
      <c r="G243" s="627"/>
    </row>
    <row r="244" spans="1:7" ht="15" x14ac:dyDescent="0.25">
      <c r="A244" s="623"/>
      <c r="B244" s="624"/>
      <c r="C244" s="624"/>
      <c r="D244" s="625"/>
      <c r="E244" s="625"/>
      <c r="F244" s="626"/>
      <c r="G244" s="627"/>
    </row>
    <row r="245" spans="1:7" ht="15" x14ac:dyDescent="0.25">
      <c r="A245" s="623"/>
      <c r="B245" s="624"/>
      <c r="C245" s="624"/>
      <c r="D245" s="625"/>
      <c r="E245" s="625"/>
      <c r="F245" s="626"/>
      <c r="G245" s="627"/>
    </row>
    <row r="246" spans="1:7" ht="15" x14ac:dyDescent="0.25">
      <c r="A246" s="623"/>
      <c r="B246" s="624"/>
      <c r="C246" s="624"/>
      <c r="D246" s="625"/>
      <c r="E246" s="625"/>
      <c r="F246" s="626"/>
      <c r="G246" s="627"/>
    </row>
    <row r="247" spans="1:7" ht="15" x14ac:dyDescent="0.25">
      <c r="A247" s="623"/>
      <c r="B247" s="624"/>
      <c r="C247" s="624"/>
      <c r="D247" s="625"/>
      <c r="E247" s="625"/>
      <c r="F247" s="626"/>
      <c r="G247" s="627"/>
    </row>
    <row r="248" spans="1:7" ht="15" x14ac:dyDescent="0.25">
      <c r="A248" s="623"/>
      <c r="B248" s="624"/>
      <c r="C248" s="624"/>
      <c r="D248" s="625"/>
      <c r="E248" s="625"/>
      <c r="F248" s="626"/>
      <c r="G248" s="627"/>
    </row>
    <row r="249" spans="1:7" ht="15" x14ac:dyDescent="0.25">
      <c r="A249" s="623"/>
      <c r="B249" s="624"/>
      <c r="C249" s="624"/>
      <c r="D249" s="625"/>
      <c r="E249" s="625"/>
      <c r="F249" s="626"/>
      <c r="G249" s="627"/>
    </row>
    <row r="250" spans="1:7" ht="15" x14ac:dyDescent="0.25">
      <c r="A250" s="623"/>
      <c r="B250" s="624"/>
      <c r="C250" s="624"/>
      <c r="D250" s="625"/>
      <c r="E250" s="625"/>
      <c r="F250" s="626"/>
      <c r="G250" s="627"/>
    </row>
    <row r="251" spans="1:7" ht="15" x14ac:dyDescent="0.25">
      <c r="A251" s="623"/>
      <c r="B251" s="624"/>
      <c r="C251" s="624"/>
      <c r="D251" s="625"/>
      <c r="E251" s="625"/>
      <c r="F251" s="626"/>
      <c r="G251" s="627"/>
    </row>
    <row r="252" spans="1:7" ht="15" x14ac:dyDescent="0.25">
      <c r="A252" s="623"/>
      <c r="B252" s="624"/>
      <c r="C252" s="624"/>
      <c r="D252" s="625"/>
      <c r="E252" s="625"/>
      <c r="F252" s="626"/>
      <c r="G252" s="627"/>
    </row>
    <row r="253" spans="1:7" ht="15" x14ac:dyDescent="0.25">
      <c r="A253" s="623"/>
      <c r="B253" s="624"/>
      <c r="C253" s="624"/>
      <c r="D253" s="625"/>
      <c r="E253" s="625"/>
      <c r="F253" s="626"/>
      <c r="G253" s="627"/>
    </row>
    <row r="254" spans="1:7" ht="15" x14ac:dyDescent="0.25">
      <c r="A254" s="623"/>
      <c r="B254" s="624"/>
      <c r="C254" s="624"/>
      <c r="D254" s="625"/>
      <c r="E254" s="625"/>
      <c r="F254" s="626"/>
      <c r="G254" s="627"/>
    </row>
    <row r="255" spans="1:7" ht="15" x14ac:dyDescent="0.25">
      <c r="A255" s="623"/>
      <c r="B255" s="624"/>
      <c r="C255" s="624"/>
      <c r="D255" s="625"/>
      <c r="E255" s="625"/>
      <c r="F255" s="626"/>
      <c r="G255" s="627"/>
    </row>
    <row r="256" spans="1:7" ht="15" x14ac:dyDescent="0.25">
      <c r="A256" s="623"/>
      <c r="B256" s="624"/>
      <c r="C256" s="624"/>
      <c r="D256" s="625"/>
      <c r="E256" s="625"/>
      <c r="F256" s="626"/>
      <c r="G256" s="627"/>
    </row>
    <row r="257" spans="1:7" ht="15" x14ac:dyDescent="0.25">
      <c r="A257" s="623"/>
      <c r="B257" s="624"/>
      <c r="C257" s="624"/>
      <c r="D257" s="625"/>
      <c r="E257" s="625"/>
      <c r="F257" s="626"/>
      <c r="G257" s="627"/>
    </row>
    <row r="258" spans="1:7" ht="15" x14ac:dyDescent="0.25">
      <c r="A258" s="623"/>
      <c r="B258" s="624"/>
      <c r="C258" s="624"/>
      <c r="D258" s="625"/>
      <c r="E258" s="625"/>
      <c r="F258" s="626"/>
      <c r="G258" s="627"/>
    </row>
    <row r="259" spans="1:7" ht="15" x14ac:dyDescent="0.25">
      <c r="A259" s="623"/>
      <c r="B259" s="624"/>
      <c r="C259" s="624"/>
      <c r="D259" s="625"/>
      <c r="E259" s="625"/>
      <c r="F259" s="626"/>
      <c r="G259" s="627"/>
    </row>
    <row r="260" spans="1:7" ht="15" x14ac:dyDescent="0.25">
      <c r="A260" s="623"/>
      <c r="B260" s="624"/>
      <c r="C260" s="624"/>
      <c r="D260" s="625"/>
      <c r="E260" s="625"/>
      <c r="F260" s="626"/>
      <c r="G260" s="627"/>
    </row>
    <row r="261" spans="1:7" ht="15" x14ac:dyDescent="0.25">
      <c r="A261" s="623"/>
      <c r="B261" s="624"/>
      <c r="C261" s="624"/>
      <c r="D261" s="625"/>
      <c r="E261" s="625"/>
      <c r="F261" s="626"/>
      <c r="G261" s="627"/>
    </row>
    <row r="262" spans="1:7" ht="15" x14ac:dyDescent="0.25">
      <c r="A262" s="623"/>
      <c r="B262" s="624"/>
      <c r="C262" s="624"/>
      <c r="D262" s="625"/>
      <c r="E262" s="625"/>
      <c r="F262" s="626"/>
      <c r="G262" s="627"/>
    </row>
    <row r="263" spans="1:7" ht="15" x14ac:dyDescent="0.25">
      <c r="A263" s="623"/>
      <c r="B263" s="624"/>
      <c r="C263" s="624"/>
      <c r="D263" s="625"/>
      <c r="E263" s="625"/>
      <c r="F263" s="626"/>
      <c r="G263" s="627"/>
    </row>
    <row r="264" spans="1:7" ht="15" x14ac:dyDescent="0.25">
      <c r="A264" s="623"/>
      <c r="B264" s="624"/>
      <c r="C264" s="624"/>
      <c r="D264" s="625"/>
      <c r="E264" s="625"/>
      <c r="F264" s="626"/>
      <c r="G264" s="627"/>
    </row>
    <row r="265" spans="1:7" ht="15" x14ac:dyDescent="0.25">
      <c r="A265" s="623"/>
      <c r="B265" s="624"/>
      <c r="C265" s="624"/>
      <c r="D265" s="625"/>
      <c r="E265" s="625"/>
      <c r="F265" s="626"/>
      <c r="G265" s="627"/>
    </row>
    <row r="266" spans="1:7" ht="15" x14ac:dyDescent="0.25">
      <c r="A266" s="623"/>
      <c r="B266" s="624"/>
      <c r="C266" s="624"/>
      <c r="D266" s="625"/>
      <c r="E266" s="625"/>
      <c r="F266" s="626"/>
      <c r="G266" s="627"/>
    </row>
    <row r="267" spans="1:7" ht="15" x14ac:dyDescent="0.25">
      <c r="A267" s="623"/>
      <c r="B267" s="624"/>
      <c r="C267" s="624"/>
      <c r="D267" s="625"/>
      <c r="E267" s="625"/>
      <c r="F267" s="626"/>
      <c r="G267" s="627"/>
    </row>
    <row r="268" spans="1:7" ht="15" x14ac:dyDescent="0.25">
      <c r="A268" s="623"/>
      <c r="B268" s="624"/>
      <c r="C268" s="624"/>
      <c r="D268" s="625"/>
      <c r="E268" s="625"/>
      <c r="F268" s="626"/>
      <c r="G268" s="627"/>
    </row>
    <row r="269" spans="1:7" ht="15" x14ac:dyDescent="0.25">
      <c r="A269" s="623"/>
      <c r="B269" s="624"/>
      <c r="C269" s="624"/>
      <c r="D269" s="625"/>
      <c r="E269" s="625"/>
      <c r="F269" s="626"/>
      <c r="G269" s="627"/>
    </row>
    <row r="270" spans="1:7" ht="15" x14ac:dyDescent="0.25">
      <c r="A270" s="623"/>
      <c r="B270" s="624"/>
      <c r="C270" s="624"/>
      <c r="D270" s="625"/>
      <c r="E270" s="625"/>
      <c r="F270" s="626"/>
      <c r="G270" s="627"/>
    </row>
    <row r="271" spans="1:7" ht="15" x14ac:dyDescent="0.25">
      <c r="A271" s="623"/>
      <c r="B271" s="624"/>
      <c r="C271" s="624"/>
      <c r="D271" s="625"/>
      <c r="E271" s="625"/>
      <c r="F271" s="626"/>
      <c r="G271" s="627"/>
    </row>
    <row r="272" spans="1:7" ht="15" x14ac:dyDescent="0.25">
      <c r="A272" s="623"/>
      <c r="B272" s="624"/>
      <c r="C272" s="624"/>
      <c r="D272" s="625"/>
      <c r="E272" s="625"/>
      <c r="F272" s="626"/>
      <c r="G272" s="627"/>
    </row>
    <row r="273" spans="1:7" ht="15" x14ac:dyDescent="0.25">
      <c r="A273" s="623"/>
      <c r="B273" s="624"/>
      <c r="C273" s="624"/>
      <c r="D273" s="625"/>
      <c r="E273" s="625"/>
      <c r="F273" s="626"/>
      <c r="G273" s="627"/>
    </row>
    <row r="274" spans="1:7" ht="15" x14ac:dyDescent="0.25">
      <c r="A274" s="623"/>
      <c r="B274" s="624"/>
      <c r="C274" s="624"/>
      <c r="D274" s="625"/>
      <c r="E274" s="625"/>
      <c r="F274" s="626"/>
      <c r="G274" s="627"/>
    </row>
    <row r="275" spans="1:7" ht="15" x14ac:dyDescent="0.25">
      <c r="A275" s="623"/>
      <c r="B275" s="624"/>
      <c r="C275" s="624"/>
      <c r="D275" s="625"/>
      <c r="E275" s="625"/>
      <c r="F275" s="626"/>
      <c r="G275" s="627"/>
    </row>
    <row r="276" spans="1:7" ht="15" x14ac:dyDescent="0.25">
      <c r="A276" s="623"/>
      <c r="B276" s="624"/>
      <c r="C276" s="624"/>
      <c r="D276" s="625"/>
      <c r="E276" s="625"/>
      <c r="F276" s="626"/>
      <c r="G276" s="627"/>
    </row>
    <row r="277" spans="1:7" ht="15" x14ac:dyDescent="0.25">
      <c r="A277" s="623"/>
      <c r="B277" s="624"/>
      <c r="C277" s="624"/>
      <c r="D277" s="625"/>
      <c r="E277" s="625"/>
      <c r="F277" s="626"/>
      <c r="G277" s="627"/>
    </row>
    <row r="278" spans="1:7" ht="15" x14ac:dyDescent="0.25">
      <c r="A278" s="623"/>
      <c r="B278" s="624"/>
      <c r="C278" s="624"/>
      <c r="D278" s="625"/>
      <c r="E278" s="625"/>
      <c r="F278" s="626"/>
      <c r="G278" s="627"/>
    </row>
    <row r="279" spans="1:7" ht="15" x14ac:dyDescent="0.25">
      <c r="A279" s="623"/>
      <c r="B279" s="624"/>
      <c r="C279" s="624"/>
      <c r="D279" s="625"/>
      <c r="E279" s="625"/>
      <c r="F279" s="626"/>
      <c r="G279" s="627"/>
    </row>
    <row r="280" spans="1:7" ht="15" x14ac:dyDescent="0.25">
      <c r="A280" s="623"/>
      <c r="B280" s="624"/>
      <c r="C280" s="624"/>
      <c r="D280" s="625"/>
      <c r="E280" s="625"/>
      <c r="F280" s="626"/>
      <c r="G280" s="627"/>
    </row>
    <row r="281" spans="1:7" ht="15" x14ac:dyDescent="0.25">
      <c r="A281" s="623"/>
      <c r="B281" s="624"/>
      <c r="C281" s="624"/>
      <c r="D281" s="625"/>
      <c r="E281" s="625"/>
      <c r="F281" s="626"/>
      <c r="G281" s="627"/>
    </row>
    <row r="282" spans="1:7" ht="15" x14ac:dyDescent="0.25">
      <c r="A282" s="623"/>
      <c r="B282" s="624"/>
      <c r="C282" s="624"/>
      <c r="D282" s="625"/>
      <c r="E282" s="625"/>
      <c r="F282" s="626"/>
      <c r="G282" s="627"/>
    </row>
    <row r="283" spans="1:7" ht="15" x14ac:dyDescent="0.25">
      <c r="A283" s="623"/>
      <c r="B283" s="624"/>
      <c r="C283" s="624"/>
      <c r="D283" s="625"/>
      <c r="E283" s="625"/>
      <c r="F283" s="626"/>
      <c r="G283" s="627"/>
    </row>
    <row r="284" spans="1:7" ht="15" x14ac:dyDescent="0.25">
      <c r="A284" s="623"/>
      <c r="B284" s="624"/>
      <c r="C284" s="624"/>
      <c r="D284" s="625"/>
      <c r="E284" s="625"/>
      <c r="F284" s="626"/>
      <c r="G284" s="627"/>
    </row>
    <row r="285" spans="1:7" ht="15" x14ac:dyDescent="0.25">
      <c r="A285" s="623"/>
      <c r="B285" s="624"/>
      <c r="C285" s="624"/>
      <c r="D285" s="625"/>
      <c r="E285" s="625"/>
      <c r="F285" s="626"/>
      <c r="G285" s="627"/>
    </row>
    <row r="286" spans="1:7" ht="15" x14ac:dyDescent="0.25">
      <c r="A286" s="623"/>
      <c r="B286" s="624"/>
      <c r="C286" s="624"/>
      <c r="D286" s="625"/>
      <c r="E286" s="625"/>
      <c r="F286" s="626"/>
      <c r="G286" s="627"/>
    </row>
    <row r="287" spans="1:7" ht="15" x14ac:dyDescent="0.25">
      <c r="A287" s="623"/>
      <c r="B287" s="624"/>
      <c r="C287" s="624"/>
      <c r="D287" s="625"/>
      <c r="E287" s="625"/>
      <c r="F287" s="626"/>
      <c r="G287" s="627"/>
    </row>
    <row r="288" spans="1:7" ht="15" x14ac:dyDescent="0.25">
      <c r="A288" s="623"/>
      <c r="B288" s="624"/>
      <c r="C288" s="624"/>
      <c r="D288" s="625"/>
      <c r="E288" s="625"/>
      <c r="F288" s="626"/>
      <c r="G288" s="627"/>
    </row>
    <row r="289" spans="1:7" ht="15" x14ac:dyDescent="0.25">
      <c r="A289" s="623"/>
      <c r="B289" s="624"/>
      <c r="C289" s="624"/>
      <c r="D289" s="625"/>
      <c r="E289" s="625"/>
      <c r="F289" s="626"/>
      <c r="G289" s="627"/>
    </row>
    <row r="290" spans="1:7" ht="15" x14ac:dyDescent="0.25">
      <c r="A290" s="623"/>
      <c r="B290" s="624"/>
      <c r="C290" s="624"/>
      <c r="D290" s="625"/>
      <c r="E290" s="625"/>
      <c r="F290" s="626"/>
      <c r="G290" s="627"/>
    </row>
    <row r="291" spans="1:7" ht="15" x14ac:dyDescent="0.25">
      <c r="A291" s="623"/>
      <c r="B291" s="624"/>
      <c r="C291" s="624"/>
      <c r="D291" s="625"/>
      <c r="E291" s="625"/>
      <c r="F291" s="626"/>
      <c r="G291" s="627"/>
    </row>
    <row r="292" spans="1:7" ht="15" x14ac:dyDescent="0.25">
      <c r="A292" s="623"/>
      <c r="B292" s="624"/>
      <c r="C292" s="624"/>
      <c r="D292" s="625"/>
      <c r="E292" s="625"/>
      <c r="F292" s="626"/>
      <c r="G292" s="627"/>
    </row>
    <row r="293" spans="1:7" ht="15" x14ac:dyDescent="0.25">
      <c r="A293" s="623"/>
      <c r="B293" s="624"/>
      <c r="C293" s="624"/>
      <c r="D293" s="625"/>
      <c r="E293" s="625"/>
      <c r="F293" s="626"/>
      <c r="G293" s="627"/>
    </row>
    <row r="294" spans="1:7" ht="15" x14ac:dyDescent="0.25">
      <c r="A294" s="623"/>
      <c r="B294" s="624"/>
      <c r="C294" s="624"/>
      <c r="D294" s="625"/>
      <c r="E294" s="625"/>
      <c r="F294" s="626"/>
      <c r="G294" s="627"/>
    </row>
    <row r="295" spans="1:7" ht="15" x14ac:dyDescent="0.25">
      <c r="A295" s="623"/>
      <c r="B295" s="624"/>
      <c r="C295" s="624"/>
      <c r="D295" s="625"/>
      <c r="E295" s="625"/>
      <c r="F295" s="626"/>
      <c r="G295" s="627"/>
    </row>
    <row r="296" spans="1:7" ht="15" x14ac:dyDescent="0.25">
      <c r="A296" s="623"/>
      <c r="B296" s="624"/>
      <c r="C296" s="624"/>
      <c r="D296" s="625"/>
      <c r="E296" s="625"/>
      <c r="F296" s="626"/>
      <c r="G296" s="627"/>
    </row>
    <row r="297" spans="1:7" ht="15" x14ac:dyDescent="0.25">
      <c r="A297" s="623"/>
      <c r="B297" s="624"/>
      <c r="C297" s="624"/>
      <c r="D297" s="625"/>
      <c r="E297" s="625"/>
      <c r="F297" s="626"/>
      <c r="G297" s="627"/>
    </row>
    <row r="298" spans="1:7" ht="15" x14ac:dyDescent="0.25">
      <c r="A298" s="623"/>
      <c r="B298" s="624"/>
      <c r="C298" s="624"/>
      <c r="D298" s="625"/>
      <c r="E298" s="625"/>
      <c r="F298" s="626"/>
      <c r="G298" s="627"/>
    </row>
    <row r="299" spans="1:7" ht="15" x14ac:dyDescent="0.25">
      <c r="A299" s="623"/>
      <c r="B299" s="624"/>
      <c r="C299" s="624"/>
      <c r="D299" s="625"/>
      <c r="E299" s="625"/>
      <c r="F299" s="626"/>
      <c r="G299" s="627"/>
    </row>
    <row r="300" spans="1:7" ht="15" x14ac:dyDescent="0.25">
      <c r="A300" s="623"/>
      <c r="B300" s="624"/>
      <c r="C300" s="624"/>
      <c r="D300" s="625"/>
      <c r="E300" s="625"/>
      <c r="F300" s="626"/>
      <c r="G300" s="627"/>
    </row>
    <row r="301" spans="1:7" ht="15" x14ac:dyDescent="0.25">
      <c r="A301" s="623"/>
      <c r="B301" s="624"/>
      <c r="C301" s="624"/>
      <c r="D301" s="625"/>
      <c r="E301" s="625"/>
      <c r="F301" s="626"/>
      <c r="G301" s="627"/>
    </row>
    <row r="302" spans="1:7" ht="15" x14ac:dyDescent="0.25">
      <c r="A302" s="623"/>
      <c r="B302" s="624"/>
      <c r="C302" s="624"/>
      <c r="D302" s="625"/>
      <c r="E302" s="625"/>
      <c r="F302" s="626"/>
      <c r="G302" s="627"/>
    </row>
    <row r="303" spans="1:7" ht="15" x14ac:dyDescent="0.25">
      <c r="A303" s="623"/>
      <c r="B303" s="624"/>
      <c r="C303" s="624"/>
      <c r="D303" s="625"/>
      <c r="E303" s="625"/>
      <c r="F303" s="626"/>
      <c r="G303" s="627"/>
    </row>
    <row r="304" spans="1:7" ht="15" x14ac:dyDescent="0.25">
      <c r="A304" s="623"/>
      <c r="B304" s="624"/>
      <c r="C304" s="624"/>
      <c r="D304" s="625"/>
      <c r="E304" s="625"/>
      <c r="F304" s="626"/>
      <c r="G304" s="627"/>
    </row>
    <row r="305" spans="1:7" ht="15" x14ac:dyDescent="0.25">
      <c r="A305" s="623"/>
      <c r="B305" s="624"/>
      <c r="C305" s="624"/>
      <c r="D305" s="625"/>
      <c r="E305" s="625"/>
      <c r="F305" s="626"/>
      <c r="G305" s="627"/>
    </row>
    <row r="306" spans="1:7" ht="15" x14ac:dyDescent="0.25">
      <c r="A306" s="623"/>
      <c r="B306" s="624"/>
      <c r="C306" s="624"/>
      <c r="D306" s="625"/>
      <c r="E306" s="625"/>
      <c r="F306" s="626"/>
      <c r="G306" s="627"/>
    </row>
    <row r="307" spans="1:7" ht="15" x14ac:dyDescent="0.25">
      <c r="A307" s="623"/>
      <c r="B307" s="624"/>
      <c r="C307" s="624"/>
      <c r="D307" s="625"/>
      <c r="E307" s="625"/>
      <c r="F307" s="626"/>
      <c r="G307" s="627"/>
    </row>
    <row r="308" spans="1:7" ht="15" x14ac:dyDescent="0.25">
      <c r="A308" s="623"/>
      <c r="B308" s="624"/>
      <c r="C308" s="624"/>
      <c r="D308" s="625"/>
      <c r="E308" s="625"/>
      <c r="F308" s="626"/>
      <c r="G308" s="627"/>
    </row>
    <row r="309" spans="1:7" ht="15" x14ac:dyDescent="0.25">
      <c r="A309" s="623"/>
      <c r="B309" s="624"/>
      <c r="C309" s="624"/>
      <c r="D309" s="625"/>
      <c r="E309" s="625"/>
      <c r="F309" s="626"/>
      <c r="G309" s="627"/>
    </row>
    <row r="310" spans="1:7" ht="15" x14ac:dyDescent="0.25">
      <c r="A310" s="623"/>
      <c r="B310" s="624"/>
      <c r="C310" s="624"/>
      <c r="D310" s="625"/>
      <c r="E310" s="625"/>
      <c r="F310" s="626"/>
      <c r="G310" s="627"/>
    </row>
    <row r="311" spans="1:7" ht="15" x14ac:dyDescent="0.25">
      <c r="A311" s="623"/>
      <c r="B311" s="624"/>
      <c r="C311" s="624"/>
      <c r="D311" s="625"/>
      <c r="E311" s="625"/>
      <c r="F311" s="626"/>
      <c r="G311" s="627"/>
    </row>
    <row r="312" spans="1:7" ht="15" x14ac:dyDescent="0.25">
      <c r="A312" s="623"/>
      <c r="B312" s="624"/>
      <c r="C312" s="624"/>
      <c r="D312" s="625"/>
      <c r="E312" s="625"/>
      <c r="F312" s="626"/>
      <c r="G312" s="627"/>
    </row>
    <row r="313" spans="1:7" ht="15" x14ac:dyDescent="0.25">
      <c r="A313" s="623"/>
      <c r="B313" s="624"/>
      <c r="C313" s="624"/>
      <c r="D313" s="625"/>
      <c r="E313" s="625"/>
      <c r="F313" s="626"/>
      <c r="G313" s="627"/>
    </row>
    <row r="314" spans="1:7" ht="15" x14ac:dyDescent="0.25">
      <c r="A314" s="623"/>
      <c r="B314" s="624"/>
      <c r="C314" s="624"/>
      <c r="D314" s="625"/>
      <c r="E314" s="625"/>
      <c r="F314" s="626"/>
      <c r="G314" s="627"/>
    </row>
    <row r="315" spans="1:7" ht="15" x14ac:dyDescent="0.25">
      <c r="A315" s="623"/>
      <c r="B315" s="624"/>
      <c r="C315" s="624"/>
      <c r="D315" s="625"/>
      <c r="E315" s="625"/>
      <c r="F315" s="626"/>
      <c r="G315" s="627"/>
    </row>
    <row r="316" spans="1:7" ht="15" x14ac:dyDescent="0.25">
      <c r="A316" s="623"/>
      <c r="B316" s="624"/>
      <c r="C316" s="624"/>
      <c r="D316" s="625"/>
      <c r="E316" s="625"/>
      <c r="F316" s="626"/>
      <c r="G316" s="627"/>
    </row>
    <row r="317" spans="1:7" ht="15" x14ac:dyDescent="0.25">
      <c r="A317" s="623"/>
      <c r="B317" s="624"/>
      <c r="C317" s="624"/>
      <c r="D317" s="625"/>
      <c r="E317" s="625"/>
      <c r="F317" s="626"/>
      <c r="G317" s="627"/>
    </row>
    <row r="318" spans="1:7" ht="15" x14ac:dyDescent="0.25">
      <c r="A318" s="623"/>
      <c r="B318" s="624"/>
      <c r="C318" s="624"/>
      <c r="D318" s="625"/>
      <c r="E318" s="625"/>
      <c r="F318" s="626"/>
      <c r="G318" s="627"/>
    </row>
    <row r="319" spans="1:7" ht="15" x14ac:dyDescent="0.25">
      <c r="A319" s="623"/>
      <c r="B319" s="624"/>
      <c r="C319" s="624"/>
      <c r="D319" s="625"/>
      <c r="E319" s="625"/>
      <c r="F319" s="626"/>
      <c r="G319" s="627"/>
    </row>
    <row r="320" spans="1:7" ht="15" x14ac:dyDescent="0.25">
      <c r="A320" s="623"/>
      <c r="B320" s="624"/>
      <c r="C320" s="624"/>
      <c r="D320" s="625"/>
      <c r="E320" s="625"/>
      <c r="F320" s="626"/>
      <c r="G320" s="627"/>
    </row>
    <row r="321" spans="1:7" ht="15" x14ac:dyDescent="0.25">
      <c r="A321" s="623"/>
      <c r="B321" s="624"/>
      <c r="C321" s="624"/>
      <c r="D321" s="625"/>
      <c r="E321" s="625"/>
      <c r="F321" s="626"/>
      <c r="G321" s="627"/>
    </row>
    <row r="322" spans="1:7" ht="15" x14ac:dyDescent="0.25">
      <c r="A322" s="623"/>
      <c r="B322" s="624"/>
      <c r="C322" s="624"/>
      <c r="D322" s="625"/>
      <c r="E322" s="625"/>
      <c r="F322" s="626"/>
      <c r="G322" s="627"/>
    </row>
    <row r="323" spans="1:7" ht="15" x14ac:dyDescent="0.25">
      <c r="A323" s="623"/>
      <c r="B323" s="624"/>
      <c r="C323" s="624"/>
      <c r="D323" s="625"/>
      <c r="E323" s="625"/>
      <c r="F323" s="626"/>
      <c r="G323" s="627"/>
    </row>
    <row r="324" spans="1:7" ht="15" x14ac:dyDescent="0.25">
      <c r="A324" s="623"/>
      <c r="B324" s="624"/>
      <c r="C324" s="624"/>
      <c r="D324" s="625"/>
      <c r="E324" s="625"/>
      <c r="F324" s="626"/>
      <c r="G324" s="627"/>
    </row>
    <row r="325" spans="1:7" ht="15" x14ac:dyDescent="0.25">
      <c r="A325" s="623"/>
      <c r="B325" s="624"/>
      <c r="C325" s="624"/>
      <c r="D325" s="625"/>
      <c r="E325" s="625"/>
      <c r="F325" s="626"/>
      <c r="G325" s="627"/>
    </row>
    <row r="326" spans="1:7" ht="15" x14ac:dyDescent="0.25">
      <c r="A326" s="623"/>
      <c r="B326" s="624"/>
      <c r="C326" s="624"/>
      <c r="D326" s="625"/>
      <c r="E326" s="625"/>
      <c r="F326" s="626"/>
      <c r="G326" s="627"/>
    </row>
    <row r="327" spans="1:7" ht="15" x14ac:dyDescent="0.25">
      <c r="A327" s="623"/>
      <c r="B327" s="624"/>
      <c r="C327" s="624"/>
      <c r="D327" s="625"/>
      <c r="E327" s="625"/>
      <c r="F327" s="626"/>
      <c r="G327" s="627"/>
    </row>
    <row r="328" spans="1:7" ht="15" x14ac:dyDescent="0.25">
      <c r="A328" s="623"/>
      <c r="B328" s="624"/>
      <c r="C328" s="624"/>
      <c r="D328" s="625"/>
      <c r="E328" s="625"/>
      <c r="F328" s="626"/>
      <c r="G328" s="627"/>
    </row>
    <row r="329" spans="1:7" ht="15" x14ac:dyDescent="0.25">
      <c r="A329" s="623"/>
      <c r="B329" s="624"/>
      <c r="C329" s="624"/>
      <c r="D329" s="625"/>
      <c r="E329" s="625"/>
      <c r="F329" s="626"/>
      <c r="G329" s="627"/>
    </row>
    <row r="330" spans="1:7" ht="15" x14ac:dyDescent="0.25">
      <c r="A330" s="623"/>
      <c r="B330" s="624"/>
      <c r="C330" s="624"/>
      <c r="D330" s="625"/>
      <c r="E330" s="625"/>
      <c r="F330" s="626"/>
      <c r="G330" s="627"/>
    </row>
    <row r="331" spans="1:7" ht="15" x14ac:dyDescent="0.25">
      <c r="A331" s="623"/>
      <c r="B331" s="624"/>
      <c r="C331" s="624"/>
      <c r="D331" s="625"/>
      <c r="E331" s="625"/>
      <c r="F331" s="626"/>
      <c r="G331" s="627"/>
    </row>
    <row r="332" spans="1:7" ht="15" x14ac:dyDescent="0.25">
      <c r="A332" s="623"/>
      <c r="B332" s="624"/>
      <c r="C332" s="624"/>
      <c r="D332" s="625"/>
      <c r="E332" s="625"/>
      <c r="F332" s="626"/>
      <c r="G332" s="627"/>
    </row>
    <row r="333" spans="1:7" ht="15" x14ac:dyDescent="0.25">
      <c r="A333" s="623"/>
      <c r="B333" s="624"/>
      <c r="C333" s="624"/>
      <c r="D333" s="625"/>
      <c r="E333" s="625"/>
      <c r="F333" s="626"/>
      <c r="G333" s="627"/>
    </row>
    <row r="334" spans="1:7" ht="15" x14ac:dyDescent="0.25">
      <c r="A334" s="623"/>
      <c r="B334" s="624"/>
      <c r="C334" s="624"/>
      <c r="D334" s="625"/>
      <c r="E334" s="625"/>
      <c r="F334" s="626"/>
      <c r="G334" s="627"/>
    </row>
    <row r="335" spans="1:7" ht="15" x14ac:dyDescent="0.25">
      <c r="A335" s="623"/>
      <c r="B335" s="624"/>
      <c r="C335" s="624"/>
      <c r="D335" s="625"/>
      <c r="E335" s="625"/>
      <c r="F335" s="626"/>
      <c r="G335" s="627"/>
    </row>
    <row r="336" spans="1:7" ht="15" x14ac:dyDescent="0.25">
      <c r="A336" s="623"/>
      <c r="B336" s="624"/>
      <c r="C336" s="624"/>
      <c r="D336" s="625"/>
      <c r="E336" s="625"/>
      <c r="F336" s="626"/>
      <c r="G336" s="627"/>
    </row>
    <row r="337" spans="1:7" ht="15" x14ac:dyDescent="0.25">
      <c r="A337" s="623"/>
      <c r="B337" s="624"/>
      <c r="C337" s="624"/>
      <c r="D337" s="625"/>
      <c r="E337" s="625"/>
      <c r="F337" s="626"/>
      <c r="G337" s="627"/>
    </row>
    <row r="338" spans="1:7" ht="15" x14ac:dyDescent="0.25">
      <c r="A338" s="623"/>
      <c r="B338" s="624"/>
      <c r="C338" s="624"/>
      <c r="D338" s="625"/>
      <c r="E338" s="625"/>
      <c r="F338" s="626"/>
      <c r="G338" s="627"/>
    </row>
    <row r="339" spans="1:7" ht="15" x14ac:dyDescent="0.25">
      <c r="A339" s="623"/>
      <c r="B339" s="624"/>
      <c r="C339" s="624"/>
      <c r="D339" s="625"/>
      <c r="E339" s="625"/>
      <c r="F339" s="626"/>
      <c r="G339" s="627"/>
    </row>
    <row r="340" spans="1:7" ht="15" x14ac:dyDescent="0.25">
      <c r="A340" s="623"/>
      <c r="B340" s="624"/>
      <c r="C340" s="624"/>
      <c r="D340" s="625"/>
      <c r="E340" s="625"/>
      <c r="F340" s="626"/>
      <c r="G340" s="627"/>
    </row>
    <row r="341" spans="1:7" ht="15" x14ac:dyDescent="0.25">
      <c r="A341" s="623"/>
      <c r="B341" s="624"/>
      <c r="C341" s="624"/>
      <c r="D341" s="625"/>
      <c r="E341" s="625"/>
      <c r="F341" s="626"/>
      <c r="G341" s="627"/>
    </row>
    <row r="342" spans="1:7" ht="15" x14ac:dyDescent="0.25">
      <c r="A342" s="623"/>
      <c r="B342" s="624"/>
      <c r="C342" s="624"/>
      <c r="D342" s="625"/>
      <c r="E342" s="625"/>
      <c r="F342" s="626"/>
      <c r="G342" s="627"/>
    </row>
    <row r="343" spans="1:7" ht="15" x14ac:dyDescent="0.25">
      <c r="A343" s="623"/>
      <c r="B343" s="624"/>
      <c r="C343" s="624"/>
      <c r="D343" s="625"/>
      <c r="E343" s="625"/>
      <c r="F343" s="626"/>
      <c r="G343" s="627"/>
    </row>
    <row r="344" spans="1:7" ht="15" x14ac:dyDescent="0.25">
      <c r="A344" s="623"/>
      <c r="B344" s="624"/>
      <c r="C344" s="624"/>
      <c r="D344" s="625"/>
      <c r="E344" s="625"/>
      <c r="F344" s="626"/>
      <c r="G344" s="627"/>
    </row>
    <row r="345" spans="1:7" ht="15" x14ac:dyDescent="0.25">
      <c r="A345" s="623"/>
      <c r="B345" s="624"/>
      <c r="C345" s="624"/>
      <c r="D345" s="625"/>
      <c r="E345" s="625"/>
      <c r="F345" s="626"/>
      <c r="G345" s="627"/>
    </row>
    <row r="346" spans="1:7" ht="15" x14ac:dyDescent="0.25">
      <c r="A346" s="623"/>
      <c r="B346" s="624"/>
      <c r="C346" s="624"/>
      <c r="D346" s="625"/>
      <c r="E346" s="625"/>
      <c r="F346" s="626"/>
      <c r="G346" s="627"/>
    </row>
    <row r="347" spans="1:7" ht="15" x14ac:dyDescent="0.25">
      <c r="A347" s="623"/>
      <c r="B347" s="624"/>
      <c r="C347" s="624"/>
      <c r="D347" s="625"/>
      <c r="E347" s="625"/>
      <c r="F347" s="626"/>
      <c r="G347" s="627"/>
    </row>
    <row r="348" spans="1:7" ht="15" x14ac:dyDescent="0.25">
      <c r="A348" s="623"/>
      <c r="B348" s="624"/>
      <c r="C348" s="624"/>
      <c r="D348" s="625"/>
      <c r="E348" s="625"/>
      <c r="F348" s="626"/>
      <c r="G348" s="627"/>
    </row>
    <row r="349" spans="1:7" ht="15" x14ac:dyDescent="0.25">
      <c r="A349" s="623"/>
      <c r="B349" s="624"/>
      <c r="C349" s="624"/>
      <c r="D349" s="625"/>
      <c r="E349" s="625"/>
      <c r="F349" s="626"/>
      <c r="G349" s="627"/>
    </row>
    <row r="350" spans="1:7" ht="15" x14ac:dyDescent="0.25">
      <c r="A350" s="623"/>
      <c r="B350" s="624"/>
      <c r="C350" s="624"/>
      <c r="D350" s="625"/>
      <c r="E350" s="625"/>
      <c r="F350" s="626"/>
      <c r="G350" s="627"/>
    </row>
    <row r="351" spans="1:7" ht="15" x14ac:dyDescent="0.25">
      <c r="A351" s="623"/>
      <c r="B351" s="624"/>
      <c r="C351" s="624"/>
      <c r="D351" s="625"/>
      <c r="E351" s="625"/>
      <c r="F351" s="626"/>
      <c r="G351" s="627"/>
    </row>
    <row r="352" spans="1:7" ht="15" x14ac:dyDescent="0.25">
      <c r="A352" s="623"/>
      <c r="B352" s="624"/>
      <c r="C352" s="624"/>
      <c r="D352" s="625"/>
      <c r="E352" s="625"/>
      <c r="F352" s="626"/>
      <c r="G352" s="627"/>
    </row>
    <row r="353" spans="1:7" ht="15" x14ac:dyDescent="0.25">
      <c r="A353" s="623"/>
      <c r="B353" s="624"/>
      <c r="C353" s="624"/>
      <c r="D353" s="625"/>
      <c r="E353" s="625"/>
      <c r="F353" s="626"/>
      <c r="G353" s="627"/>
    </row>
    <row r="354" spans="1:7" ht="15" x14ac:dyDescent="0.25">
      <c r="A354" s="623"/>
      <c r="B354" s="624"/>
      <c r="C354" s="624"/>
      <c r="D354" s="625"/>
      <c r="E354" s="625"/>
      <c r="F354" s="626"/>
      <c r="G354" s="627"/>
    </row>
    <row r="355" spans="1:7" ht="15" x14ac:dyDescent="0.25">
      <c r="A355" s="623"/>
      <c r="B355" s="624"/>
      <c r="C355" s="624"/>
      <c r="D355" s="625"/>
      <c r="E355" s="625"/>
      <c r="F355" s="626"/>
      <c r="G355" s="627"/>
    </row>
    <row r="356" spans="1:7" ht="15" x14ac:dyDescent="0.25">
      <c r="A356" s="623"/>
      <c r="B356" s="624"/>
      <c r="C356" s="624"/>
      <c r="D356" s="625"/>
      <c r="E356" s="625"/>
      <c r="F356" s="626"/>
      <c r="G356" s="627"/>
    </row>
    <row r="357" spans="1:7" ht="15" x14ac:dyDescent="0.25">
      <c r="A357" s="623"/>
      <c r="B357" s="624"/>
      <c r="C357" s="624"/>
      <c r="D357" s="625"/>
      <c r="E357" s="625"/>
      <c r="F357" s="626"/>
      <c r="G357" s="627"/>
    </row>
    <row r="358" spans="1:7" ht="15" x14ac:dyDescent="0.25">
      <c r="A358" s="623"/>
      <c r="B358" s="624"/>
      <c r="C358" s="624"/>
      <c r="D358" s="625"/>
      <c r="E358" s="625"/>
      <c r="F358" s="626"/>
      <c r="G358" s="627"/>
    </row>
    <row r="359" spans="1:7" ht="15" x14ac:dyDescent="0.25">
      <c r="A359" s="623"/>
      <c r="B359" s="624"/>
      <c r="C359" s="624"/>
      <c r="D359" s="625"/>
      <c r="E359" s="625"/>
      <c r="F359" s="626"/>
      <c r="G359" s="627"/>
    </row>
    <row r="360" spans="1:7" ht="15" x14ac:dyDescent="0.25">
      <c r="A360" s="623"/>
      <c r="B360" s="624"/>
      <c r="C360" s="624"/>
      <c r="D360" s="625"/>
      <c r="E360" s="625"/>
      <c r="F360" s="626"/>
      <c r="G360" s="627"/>
    </row>
    <row r="361" spans="1:7" ht="15" x14ac:dyDescent="0.25">
      <c r="A361" s="623"/>
      <c r="B361" s="624"/>
      <c r="C361" s="624"/>
      <c r="D361" s="625"/>
      <c r="E361" s="625"/>
      <c r="F361" s="626"/>
      <c r="G361" s="627"/>
    </row>
    <row r="362" spans="1:7" ht="15" x14ac:dyDescent="0.25">
      <c r="A362" s="623"/>
      <c r="B362" s="624"/>
      <c r="C362" s="624"/>
      <c r="D362" s="625"/>
      <c r="E362" s="625"/>
      <c r="F362" s="626"/>
      <c r="G362" s="627"/>
    </row>
    <row r="363" spans="1:7" ht="15" x14ac:dyDescent="0.25">
      <c r="A363" s="623"/>
      <c r="B363" s="624"/>
      <c r="C363" s="624"/>
      <c r="D363" s="625"/>
      <c r="E363" s="625"/>
      <c r="F363" s="626"/>
      <c r="G363" s="627"/>
    </row>
    <row r="364" spans="1:7" ht="15" x14ac:dyDescent="0.25">
      <c r="A364" s="623"/>
      <c r="B364" s="624"/>
      <c r="C364" s="624"/>
      <c r="D364" s="625"/>
      <c r="E364" s="625"/>
      <c r="F364" s="626"/>
      <c r="G364" s="627"/>
    </row>
    <row r="365" spans="1:7" ht="15" x14ac:dyDescent="0.25">
      <c r="A365" s="623"/>
      <c r="B365" s="624"/>
      <c r="C365" s="624"/>
      <c r="D365" s="625"/>
      <c r="E365" s="625"/>
      <c r="F365" s="626"/>
      <c r="G365" s="627"/>
    </row>
    <row r="366" spans="1:7" ht="15" x14ac:dyDescent="0.25">
      <c r="A366" s="623"/>
      <c r="B366" s="624"/>
      <c r="C366" s="624"/>
      <c r="D366" s="625"/>
      <c r="E366" s="625"/>
      <c r="F366" s="626"/>
      <c r="G366" s="627"/>
    </row>
    <row r="367" spans="1:7" ht="15" x14ac:dyDescent="0.25">
      <c r="A367" s="623"/>
      <c r="B367" s="624"/>
      <c r="C367" s="624"/>
      <c r="D367" s="625"/>
      <c r="E367" s="625"/>
      <c r="F367" s="626"/>
      <c r="G367" s="627"/>
    </row>
    <row r="368" spans="1:7" ht="15" x14ac:dyDescent="0.25">
      <c r="A368" s="623"/>
      <c r="B368" s="624"/>
      <c r="C368" s="624"/>
      <c r="D368" s="625"/>
      <c r="E368" s="625"/>
      <c r="F368" s="626"/>
      <c r="G368" s="627"/>
    </row>
    <row r="369" spans="1:7" ht="15" x14ac:dyDescent="0.25">
      <c r="A369" s="623"/>
      <c r="B369" s="624"/>
      <c r="C369" s="624"/>
      <c r="D369" s="625"/>
      <c r="E369" s="625"/>
      <c r="F369" s="626"/>
      <c r="G369" s="627"/>
    </row>
    <row r="370" spans="1:7" ht="15" x14ac:dyDescent="0.25">
      <c r="A370" s="623"/>
      <c r="B370" s="624"/>
      <c r="C370" s="624"/>
      <c r="D370" s="625"/>
      <c r="E370" s="625"/>
      <c r="F370" s="626"/>
      <c r="G370" s="627"/>
    </row>
    <row r="371" spans="1:7" ht="15" x14ac:dyDescent="0.25">
      <c r="A371" s="623"/>
      <c r="B371" s="624"/>
      <c r="C371" s="624"/>
      <c r="D371" s="625"/>
      <c r="E371" s="625"/>
      <c r="F371" s="626"/>
      <c r="G371" s="627"/>
    </row>
    <row r="372" spans="1:7" ht="15" x14ac:dyDescent="0.25">
      <c r="A372" s="623"/>
      <c r="B372" s="624"/>
      <c r="C372" s="624"/>
      <c r="D372" s="625"/>
      <c r="E372" s="625"/>
      <c r="F372" s="626"/>
      <c r="G372" s="627"/>
    </row>
    <row r="373" spans="1:7" ht="15" x14ac:dyDescent="0.25">
      <c r="A373" s="623"/>
      <c r="B373" s="624"/>
      <c r="C373" s="624"/>
      <c r="D373" s="625"/>
      <c r="E373" s="625"/>
      <c r="F373" s="626"/>
      <c r="G373" s="627"/>
    </row>
    <row r="374" spans="1:7" ht="15" x14ac:dyDescent="0.25">
      <c r="A374" s="623"/>
      <c r="B374" s="624"/>
      <c r="C374" s="624"/>
      <c r="D374" s="625"/>
      <c r="E374" s="625"/>
      <c r="F374" s="626"/>
      <c r="G374" s="627"/>
    </row>
    <row r="375" spans="1:7" ht="15" x14ac:dyDescent="0.25">
      <c r="A375" s="623"/>
      <c r="B375" s="624"/>
      <c r="C375" s="624"/>
      <c r="D375" s="625"/>
      <c r="E375" s="625"/>
      <c r="F375" s="626"/>
      <c r="G375" s="627"/>
    </row>
    <row r="376" spans="1:7" ht="15" x14ac:dyDescent="0.25">
      <c r="A376" s="623"/>
      <c r="B376" s="624"/>
      <c r="C376" s="624"/>
      <c r="D376" s="625"/>
      <c r="E376" s="625"/>
      <c r="F376" s="626"/>
      <c r="G376" s="627"/>
    </row>
    <row r="377" spans="1:7" ht="15" x14ac:dyDescent="0.25">
      <c r="A377" s="623"/>
      <c r="B377" s="624"/>
      <c r="C377" s="624"/>
      <c r="D377" s="625"/>
      <c r="E377" s="625"/>
      <c r="F377" s="626"/>
      <c r="G377" s="627"/>
    </row>
    <row r="378" spans="1:7" ht="15" x14ac:dyDescent="0.25">
      <c r="A378" s="623"/>
      <c r="B378" s="624"/>
      <c r="C378" s="624"/>
      <c r="D378" s="625"/>
      <c r="E378" s="625"/>
      <c r="F378" s="626"/>
      <c r="G378" s="627"/>
    </row>
    <row r="379" spans="1:7" ht="15" x14ac:dyDescent="0.25">
      <c r="A379" s="623"/>
      <c r="B379" s="624"/>
      <c r="C379" s="624"/>
      <c r="D379" s="625"/>
      <c r="E379" s="625"/>
      <c r="F379" s="626"/>
      <c r="G379" s="627"/>
    </row>
    <row r="380" spans="1:7" ht="15" x14ac:dyDescent="0.25">
      <c r="A380" s="623"/>
      <c r="B380" s="624"/>
      <c r="C380" s="624"/>
      <c r="D380" s="625"/>
      <c r="E380" s="625"/>
      <c r="F380" s="626"/>
      <c r="G380" s="627"/>
    </row>
    <row r="381" spans="1:7" ht="15" x14ac:dyDescent="0.25">
      <c r="A381" s="623"/>
      <c r="B381" s="624"/>
      <c r="C381" s="624"/>
      <c r="D381" s="625"/>
      <c r="E381" s="625"/>
      <c r="F381" s="626"/>
      <c r="G381" s="627"/>
    </row>
    <row r="382" spans="1:7" ht="15" x14ac:dyDescent="0.25">
      <c r="A382" s="623"/>
      <c r="B382" s="624"/>
      <c r="C382" s="624"/>
      <c r="D382" s="625"/>
      <c r="E382" s="625"/>
      <c r="F382" s="626"/>
      <c r="G382" s="627"/>
    </row>
    <row r="383" spans="1:7" ht="15" x14ac:dyDescent="0.25">
      <c r="A383" s="623"/>
      <c r="B383" s="624"/>
      <c r="C383" s="624"/>
      <c r="D383" s="625"/>
      <c r="E383" s="625"/>
      <c r="F383" s="626"/>
      <c r="G383" s="627"/>
    </row>
    <row r="384" spans="1:7" ht="15" x14ac:dyDescent="0.25">
      <c r="A384" s="623"/>
      <c r="B384" s="624"/>
      <c r="C384" s="624"/>
      <c r="D384" s="625"/>
      <c r="E384" s="625"/>
      <c r="F384" s="626"/>
      <c r="G384" s="627"/>
    </row>
    <row r="385" spans="1:7" ht="15" x14ac:dyDescent="0.25">
      <c r="A385" s="623"/>
      <c r="B385" s="624"/>
      <c r="C385" s="624"/>
      <c r="D385" s="625"/>
      <c r="E385" s="625"/>
      <c r="F385" s="626"/>
      <c r="G385" s="627"/>
    </row>
    <row r="386" spans="1:7" ht="15" x14ac:dyDescent="0.25">
      <c r="A386" s="623"/>
      <c r="B386" s="624"/>
      <c r="C386" s="624"/>
      <c r="D386" s="625"/>
      <c r="E386" s="625"/>
      <c r="F386" s="626"/>
      <c r="G386" s="627"/>
    </row>
    <row r="387" spans="1:7" ht="15" x14ac:dyDescent="0.25">
      <c r="A387" s="623"/>
      <c r="B387" s="624"/>
      <c r="C387" s="624"/>
      <c r="D387" s="625"/>
      <c r="E387" s="625"/>
      <c r="F387" s="626"/>
      <c r="G387" s="627"/>
    </row>
    <row r="388" spans="1:7" ht="15" x14ac:dyDescent="0.25">
      <c r="A388" s="623"/>
      <c r="B388" s="624"/>
      <c r="C388" s="624"/>
      <c r="D388" s="625"/>
      <c r="E388" s="625"/>
      <c r="F388" s="626"/>
      <c r="G388" s="627"/>
    </row>
    <row r="389" spans="1:7" ht="15" x14ac:dyDescent="0.25">
      <c r="A389" s="623"/>
      <c r="B389" s="624"/>
      <c r="C389" s="624"/>
      <c r="D389" s="625"/>
      <c r="E389" s="625"/>
      <c r="F389" s="626"/>
      <c r="G389" s="627"/>
    </row>
    <row r="390" spans="1:7" ht="15" x14ac:dyDescent="0.25">
      <c r="A390" s="623"/>
      <c r="B390" s="624"/>
      <c r="C390" s="624"/>
      <c r="D390" s="625"/>
      <c r="E390" s="625"/>
      <c r="F390" s="626"/>
      <c r="G390" s="627"/>
    </row>
    <row r="391" spans="1:7" ht="15" x14ac:dyDescent="0.25">
      <c r="A391" s="623"/>
      <c r="B391" s="624"/>
      <c r="C391" s="624"/>
      <c r="D391" s="625"/>
      <c r="E391" s="625"/>
      <c r="F391" s="626"/>
      <c r="G391" s="627"/>
    </row>
    <row r="392" spans="1:7" ht="15" x14ac:dyDescent="0.25">
      <c r="A392" s="623"/>
      <c r="B392" s="624"/>
      <c r="C392" s="624"/>
      <c r="D392" s="625"/>
      <c r="E392" s="625"/>
      <c r="F392" s="626"/>
      <c r="G392" s="627"/>
    </row>
    <row r="393" spans="1:7" ht="15" x14ac:dyDescent="0.25">
      <c r="A393" s="623"/>
      <c r="B393" s="624"/>
      <c r="C393" s="624"/>
      <c r="D393" s="625"/>
      <c r="E393" s="625"/>
      <c r="F393" s="626"/>
      <c r="G393" s="627"/>
    </row>
    <row r="394" spans="1:7" ht="15" x14ac:dyDescent="0.25">
      <c r="A394" s="623"/>
      <c r="B394" s="624"/>
      <c r="C394" s="624"/>
      <c r="D394" s="625"/>
      <c r="E394" s="625"/>
      <c r="F394" s="626"/>
      <c r="G394" s="627"/>
    </row>
    <row r="395" spans="1:7" ht="15" x14ac:dyDescent="0.25">
      <c r="A395" s="623"/>
      <c r="B395" s="624"/>
      <c r="C395" s="624"/>
      <c r="D395" s="625"/>
      <c r="E395" s="625"/>
      <c r="F395" s="626"/>
      <c r="G395" s="627"/>
    </row>
    <row r="396" spans="1:7" x14ac:dyDescent="0.3">
      <c r="A396" s="628"/>
      <c r="B396" s="624"/>
      <c r="C396" s="624"/>
      <c r="D396" s="629"/>
      <c r="E396" s="629"/>
      <c r="F396" s="626"/>
      <c r="G396" s="627"/>
    </row>
    <row r="397" spans="1:7" x14ac:dyDescent="0.3">
      <c r="A397" s="628"/>
      <c r="B397" s="624"/>
      <c r="C397" s="624"/>
      <c r="D397" s="629"/>
      <c r="E397" s="629"/>
      <c r="F397" s="626"/>
      <c r="G397" s="627"/>
    </row>
    <row r="398" spans="1:7" x14ac:dyDescent="0.3">
      <c r="A398" s="628"/>
      <c r="B398" s="624"/>
      <c r="C398" s="624"/>
      <c r="D398" s="629"/>
      <c r="E398" s="629"/>
      <c r="F398" s="626"/>
      <c r="G398" s="627"/>
    </row>
    <row r="399" spans="1:7" x14ac:dyDescent="0.3">
      <c r="A399" s="628"/>
      <c r="B399" s="624"/>
      <c r="C399" s="624"/>
      <c r="D399" s="629"/>
      <c r="E399" s="629"/>
      <c r="F399" s="626"/>
      <c r="G399" s="627"/>
    </row>
    <row r="400" spans="1:7" x14ac:dyDescent="0.3">
      <c r="A400" s="628"/>
      <c r="B400" s="624"/>
      <c r="C400" s="624"/>
      <c r="D400" s="629"/>
      <c r="E400" s="629"/>
      <c r="F400" s="626"/>
      <c r="G400" s="627"/>
    </row>
    <row r="401" spans="1:7" x14ac:dyDescent="0.3">
      <c r="A401" s="628"/>
      <c r="B401" s="624"/>
      <c r="C401" s="624"/>
      <c r="D401" s="629"/>
      <c r="E401" s="629"/>
      <c r="F401" s="626"/>
      <c r="G401" s="627"/>
    </row>
    <row r="402" spans="1:7" x14ac:dyDescent="0.3">
      <c r="A402" s="628"/>
      <c r="B402" s="624"/>
      <c r="C402" s="624"/>
      <c r="D402" s="629"/>
      <c r="E402" s="629"/>
      <c r="F402" s="626"/>
      <c r="G402" s="627"/>
    </row>
    <row r="403" spans="1:7" x14ac:dyDescent="0.3">
      <c r="A403" s="628"/>
      <c r="B403" s="624"/>
      <c r="C403" s="624"/>
      <c r="D403" s="629"/>
      <c r="E403" s="629"/>
      <c r="F403" s="626"/>
      <c r="G403" s="627"/>
    </row>
    <row r="404" spans="1:7" x14ac:dyDescent="0.3">
      <c r="A404" s="628"/>
      <c r="B404" s="624"/>
      <c r="C404" s="624"/>
      <c r="D404" s="629"/>
      <c r="E404" s="629"/>
      <c r="F404" s="626"/>
      <c r="G404" s="627"/>
    </row>
    <row r="405" spans="1:7" x14ac:dyDescent="0.3">
      <c r="A405" s="628"/>
      <c r="B405" s="624"/>
      <c r="C405" s="624"/>
      <c r="D405" s="629"/>
      <c r="E405" s="629"/>
      <c r="F405" s="626"/>
      <c r="G405" s="627"/>
    </row>
    <row r="406" spans="1:7" x14ac:dyDescent="0.3">
      <c r="A406" s="628"/>
      <c r="B406" s="624"/>
      <c r="C406" s="624"/>
      <c r="D406" s="629"/>
      <c r="E406" s="629"/>
      <c r="F406" s="626"/>
      <c r="G406" s="627"/>
    </row>
    <row r="407" spans="1:7" x14ac:dyDescent="0.3">
      <c r="A407" s="628"/>
      <c r="B407" s="624"/>
      <c r="C407" s="624"/>
      <c r="D407" s="629"/>
      <c r="E407" s="629"/>
      <c r="F407" s="626"/>
      <c r="G407" s="627"/>
    </row>
    <row r="408" spans="1:7" x14ac:dyDescent="0.3">
      <c r="A408" s="628"/>
      <c r="B408" s="624"/>
      <c r="C408" s="624"/>
      <c r="D408" s="629"/>
      <c r="E408" s="629"/>
      <c r="F408" s="626"/>
      <c r="G408" s="627"/>
    </row>
    <row r="409" spans="1:7" x14ac:dyDescent="0.3">
      <c r="A409" s="628"/>
      <c r="B409" s="624"/>
      <c r="C409" s="624"/>
      <c r="D409" s="629"/>
      <c r="E409" s="629"/>
      <c r="F409" s="626"/>
      <c r="G409" s="627"/>
    </row>
    <row r="410" spans="1:7" x14ac:dyDescent="0.3">
      <c r="A410" s="628"/>
      <c r="B410" s="624"/>
      <c r="C410" s="624"/>
      <c r="D410" s="629"/>
      <c r="E410" s="629"/>
      <c r="F410" s="626"/>
      <c r="G410" s="627"/>
    </row>
    <row r="411" spans="1:7" x14ac:dyDescent="0.3">
      <c r="A411" s="628"/>
      <c r="B411" s="624"/>
      <c r="C411" s="624"/>
      <c r="D411" s="629"/>
      <c r="E411" s="629"/>
      <c r="F411" s="626"/>
      <c r="G411" s="627"/>
    </row>
    <row r="412" spans="1:7" x14ac:dyDescent="0.3">
      <c r="A412" s="628"/>
      <c r="B412" s="624"/>
      <c r="C412" s="624"/>
      <c r="D412" s="629"/>
      <c r="E412" s="629"/>
      <c r="F412" s="626"/>
      <c r="G412" s="627"/>
    </row>
    <row r="413" spans="1:7" x14ac:dyDescent="0.3">
      <c r="A413" s="628"/>
      <c r="B413" s="624"/>
      <c r="C413" s="624"/>
      <c r="D413" s="629"/>
      <c r="E413" s="629"/>
      <c r="F413" s="626"/>
      <c r="G413" s="627"/>
    </row>
    <row r="414" spans="1:7" x14ac:dyDescent="0.3">
      <c r="A414" s="628"/>
      <c r="B414" s="624"/>
      <c r="C414" s="624"/>
      <c r="D414" s="629"/>
      <c r="E414" s="629"/>
      <c r="F414" s="626"/>
      <c r="G414" s="627"/>
    </row>
    <row r="415" spans="1:7" x14ac:dyDescent="0.3">
      <c r="A415" s="628"/>
      <c r="B415" s="624"/>
      <c r="C415" s="624"/>
      <c r="D415" s="629"/>
      <c r="E415" s="629"/>
      <c r="F415" s="626"/>
      <c r="G415" s="627"/>
    </row>
    <row r="416" spans="1:7" x14ac:dyDescent="0.3">
      <c r="A416" s="628"/>
      <c r="B416" s="624"/>
      <c r="C416" s="624"/>
      <c r="D416" s="629"/>
      <c r="E416" s="629"/>
      <c r="F416" s="626"/>
      <c r="G416" s="627"/>
    </row>
    <row r="417" spans="1:7" x14ac:dyDescent="0.3">
      <c r="A417" s="628"/>
      <c r="B417" s="624"/>
      <c r="C417" s="624"/>
      <c r="D417" s="629"/>
      <c r="E417" s="629"/>
      <c r="F417" s="626"/>
      <c r="G417" s="627"/>
    </row>
    <row r="418" spans="1:7" x14ac:dyDescent="0.3">
      <c r="A418" s="628"/>
      <c r="B418" s="624"/>
      <c r="C418" s="624"/>
      <c r="D418" s="629"/>
      <c r="E418" s="629"/>
      <c r="F418" s="626"/>
      <c r="G418" s="627"/>
    </row>
    <row r="419" spans="1:7" x14ac:dyDescent="0.3">
      <c r="A419" s="628"/>
      <c r="B419" s="624"/>
      <c r="C419" s="624"/>
      <c r="D419" s="629"/>
      <c r="E419" s="629"/>
      <c r="F419" s="626"/>
      <c r="G419" s="627"/>
    </row>
    <row r="420" spans="1:7" x14ac:dyDescent="0.3">
      <c r="A420" s="628"/>
      <c r="B420" s="624"/>
      <c r="C420" s="624"/>
      <c r="D420" s="629"/>
      <c r="E420" s="629"/>
      <c r="F420" s="626"/>
      <c r="G420" s="627"/>
    </row>
    <row r="421" spans="1:7" x14ac:dyDescent="0.3">
      <c r="A421" s="628"/>
      <c r="B421" s="624"/>
      <c r="C421" s="624"/>
      <c r="D421" s="629"/>
      <c r="E421" s="629"/>
      <c r="F421" s="626"/>
      <c r="G421" s="627"/>
    </row>
    <row r="422" spans="1:7" x14ac:dyDescent="0.3">
      <c r="A422" s="628"/>
      <c r="B422" s="624"/>
      <c r="C422" s="624"/>
      <c r="D422" s="629"/>
      <c r="E422" s="629"/>
      <c r="F422" s="626"/>
      <c r="G422" s="627"/>
    </row>
    <row r="423" spans="1:7" x14ac:dyDescent="0.3">
      <c r="A423" s="628"/>
      <c r="B423" s="624"/>
      <c r="C423" s="624"/>
      <c r="D423" s="629"/>
      <c r="E423" s="629"/>
      <c r="F423" s="626"/>
      <c r="G423" s="627"/>
    </row>
    <row r="424" spans="1:7" x14ac:dyDescent="0.3">
      <c r="A424" s="628"/>
      <c r="B424" s="624"/>
      <c r="C424" s="624"/>
      <c r="D424" s="629"/>
      <c r="E424" s="629"/>
      <c r="F424" s="626"/>
      <c r="G424" s="627"/>
    </row>
    <row r="425" spans="1:7" x14ac:dyDescent="0.3">
      <c r="A425" s="628"/>
      <c r="B425" s="624"/>
      <c r="C425" s="624"/>
      <c r="D425" s="629"/>
      <c r="E425" s="629"/>
      <c r="F425" s="626"/>
      <c r="G425" s="627"/>
    </row>
    <row r="426" spans="1:7" x14ac:dyDescent="0.3">
      <c r="A426" s="628"/>
      <c r="B426" s="624"/>
      <c r="C426" s="624"/>
      <c r="D426" s="629"/>
      <c r="E426" s="629"/>
      <c r="F426" s="626"/>
      <c r="G426" s="627"/>
    </row>
    <row r="427" spans="1:7" x14ac:dyDescent="0.3">
      <c r="A427" s="628"/>
      <c r="B427" s="624"/>
      <c r="C427" s="624"/>
      <c r="D427" s="629"/>
      <c r="E427" s="629"/>
      <c r="F427" s="626"/>
      <c r="G427" s="627"/>
    </row>
    <row r="428" spans="1:7" x14ac:dyDescent="0.3">
      <c r="A428" s="628"/>
      <c r="B428" s="624"/>
      <c r="C428" s="624"/>
      <c r="D428" s="629"/>
      <c r="E428" s="629"/>
      <c r="F428" s="626"/>
      <c r="G428" s="627"/>
    </row>
    <row r="429" spans="1:7" x14ac:dyDescent="0.3">
      <c r="A429" s="628"/>
      <c r="B429" s="624"/>
      <c r="C429" s="624"/>
      <c r="D429" s="629"/>
      <c r="E429" s="629"/>
      <c r="F429" s="626"/>
      <c r="G429" s="627"/>
    </row>
    <row r="430" spans="1:7" x14ac:dyDescent="0.3">
      <c r="A430" s="628"/>
      <c r="B430" s="624"/>
      <c r="C430" s="624"/>
      <c r="D430" s="629"/>
      <c r="E430" s="629"/>
      <c r="F430" s="626"/>
      <c r="G430" s="627"/>
    </row>
    <row r="431" spans="1:7" x14ac:dyDescent="0.3">
      <c r="A431" s="628"/>
      <c r="B431" s="624"/>
      <c r="C431" s="624"/>
      <c r="D431" s="629"/>
      <c r="E431" s="629"/>
      <c r="F431" s="626"/>
      <c r="G431" s="627"/>
    </row>
    <row r="432" spans="1:7" x14ac:dyDescent="0.3">
      <c r="A432" s="628"/>
      <c r="B432" s="624"/>
      <c r="C432" s="624"/>
      <c r="D432" s="629"/>
      <c r="E432" s="629"/>
      <c r="F432" s="626"/>
      <c r="G432" s="627"/>
    </row>
    <row r="433" spans="1:7" x14ac:dyDescent="0.3">
      <c r="A433" s="628"/>
      <c r="B433" s="624"/>
      <c r="C433" s="624"/>
      <c r="D433" s="629"/>
      <c r="E433" s="629"/>
      <c r="F433" s="626"/>
      <c r="G433" s="627"/>
    </row>
    <row r="434" spans="1:7" x14ac:dyDescent="0.3">
      <c r="A434" s="628"/>
      <c r="B434" s="624"/>
      <c r="C434" s="624"/>
      <c r="D434" s="629"/>
      <c r="E434" s="629"/>
      <c r="F434" s="626"/>
      <c r="G434" s="627"/>
    </row>
    <row r="435" spans="1:7" x14ac:dyDescent="0.3">
      <c r="A435" s="628"/>
      <c r="B435" s="624"/>
      <c r="C435" s="624"/>
      <c r="D435" s="629"/>
      <c r="E435" s="629"/>
      <c r="F435" s="626"/>
      <c r="G435" s="627"/>
    </row>
    <row r="436" spans="1:7" x14ac:dyDescent="0.3">
      <c r="A436" s="628"/>
      <c r="B436" s="624"/>
      <c r="C436" s="624"/>
      <c r="D436" s="629"/>
      <c r="E436" s="629"/>
      <c r="F436" s="626"/>
      <c r="G436" s="627"/>
    </row>
    <row r="437" spans="1:7" x14ac:dyDescent="0.3">
      <c r="A437" s="628"/>
      <c r="B437" s="624"/>
      <c r="C437" s="624"/>
      <c r="D437" s="629"/>
      <c r="E437" s="629"/>
      <c r="F437" s="626"/>
      <c r="G437" s="627"/>
    </row>
    <row r="438" spans="1:7" x14ac:dyDescent="0.3">
      <c r="A438" s="628"/>
      <c r="B438" s="624"/>
      <c r="C438" s="624"/>
      <c r="D438" s="629"/>
      <c r="E438" s="629"/>
      <c r="F438" s="626"/>
      <c r="G438" s="627"/>
    </row>
    <row r="439" spans="1:7" x14ac:dyDescent="0.3">
      <c r="A439" s="628"/>
      <c r="B439" s="624"/>
      <c r="C439" s="624"/>
      <c r="D439" s="629"/>
      <c r="E439" s="629"/>
      <c r="F439" s="626"/>
      <c r="G439" s="627"/>
    </row>
    <row r="440" spans="1:7" x14ac:dyDescent="0.3">
      <c r="A440" s="628"/>
      <c r="B440" s="624"/>
      <c r="C440" s="624"/>
      <c r="D440" s="629"/>
      <c r="E440" s="629"/>
      <c r="F440" s="626"/>
      <c r="G440" s="627"/>
    </row>
    <row r="441" spans="1:7" x14ac:dyDescent="0.3">
      <c r="A441" s="628"/>
      <c r="B441" s="624"/>
      <c r="C441" s="624"/>
      <c r="D441" s="629"/>
      <c r="E441" s="629"/>
      <c r="F441" s="626"/>
      <c r="G441" s="627"/>
    </row>
    <row r="442" spans="1:7" x14ac:dyDescent="0.3">
      <c r="A442" s="628"/>
      <c r="B442" s="624"/>
      <c r="C442" s="624"/>
      <c r="D442" s="629"/>
      <c r="E442" s="629"/>
      <c r="F442" s="626"/>
      <c r="G442" s="627"/>
    </row>
    <row r="443" spans="1:7" x14ac:dyDescent="0.3">
      <c r="A443" s="628"/>
      <c r="B443" s="624"/>
      <c r="C443" s="624"/>
      <c r="D443" s="629"/>
      <c r="E443" s="629"/>
      <c r="F443" s="626"/>
      <c r="G443" s="627"/>
    </row>
    <row r="444" spans="1:7" x14ac:dyDescent="0.3">
      <c r="A444" s="628"/>
      <c r="B444" s="624"/>
      <c r="C444" s="624"/>
      <c r="D444" s="629"/>
      <c r="E444" s="629"/>
      <c r="F444" s="626"/>
      <c r="G444" s="627"/>
    </row>
    <row r="445" spans="1:7" x14ac:dyDescent="0.3">
      <c r="A445" s="628"/>
      <c r="B445" s="624"/>
      <c r="C445" s="624"/>
      <c r="D445" s="629"/>
      <c r="E445" s="629"/>
      <c r="F445" s="626"/>
      <c r="G445" s="627"/>
    </row>
    <row r="446" spans="1:7" x14ac:dyDescent="0.3">
      <c r="A446" s="628"/>
      <c r="B446" s="624"/>
      <c r="C446" s="624"/>
      <c r="D446" s="629"/>
      <c r="E446" s="629"/>
      <c r="F446" s="626"/>
      <c r="G446" s="627"/>
    </row>
    <row r="447" spans="1:7" x14ac:dyDescent="0.3">
      <c r="A447" s="628"/>
      <c r="B447" s="624"/>
      <c r="C447" s="624"/>
      <c r="D447" s="629"/>
      <c r="E447" s="629"/>
      <c r="F447" s="626"/>
      <c r="G447" s="627"/>
    </row>
    <row r="448" spans="1:7" x14ac:dyDescent="0.3">
      <c r="A448" s="628"/>
      <c r="B448" s="624"/>
      <c r="C448" s="624"/>
      <c r="D448" s="629"/>
      <c r="E448" s="629"/>
      <c r="F448" s="626"/>
      <c r="G448" s="627"/>
    </row>
    <row r="449" spans="1:7" x14ac:dyDescent="0.3">
      <c r="A449" s="628"/>
      <c r="B449" s="624"/>
      <c r="C449" s="624"/>
      <c r="D449" s="629"/>
      <c r="E449" s="629"/>
      <c r="F449" s="626"/>
      <c r="G449" s="627"/>
    </row>
    <row r="450" spans="1:7" x14ac:dyDescent="0.3">
      <c r="A450" s="628"/>
      <c r="B450" s="624"/>
      <c r="C450" s="624"/>
      <c r="D450" s="629"/>
      <c r="E450" s="629"/>
      <c r="F450" s="626"/>
      <c r="G450" s="627"/>
    </row>
    <row r="451" spans="1:7" x14ac:dyDescent="0.3">
      <c r="A451" s="628"/>
      <c r="B451" s="624"/>
      <c r="C451" s="624"/>
      <c r="D451" s="629"/>
      <c r="E451" s="629"/>
      <c r="F451" s="626"/>
      <c r="G451" s="627"/>
    </row>
    <row r="452" spans="1:7" x14ac:dyDescent="0.3">
      <c r="A452" s="628"/>
      <c r="B452" s="624"/>
      <c r="C452" s="624"/>
      <c r="D452" s="629"/>
      <c r="E452" s="629"/>
      <c r="F452" s="626"/>
      <c r="G452" s="627"/>
    </row>
    <row r="453" spans="1:7" x14ac:dyDescent="0.3">
      <c r="A453" s="628"/>
      <c r="B453" s="624"/>
      <c r="C453" s="624"/>
      <c r="D453" s="629"/>
      <c r="E453" s="629"/>
      <c r="F453" s="626"/>
      <c r="G453" s="627"/>
    </row>
    <row r="454" spans="1:7" x14ac:dyDescent="0.3">
      <c r="A454" s="628"/>
      <c r="B454" s="624"/>
      <c r="C454" s="624"/>
      <c r="D454" s="629"/>
      <c r="E454" s="629"/>
      <c r="F454" s="626"/>
      <c r="G454" s="627"/>
    </row>
    <row r="455" spans="1:7" x14ac:dyDescent="0.3">
      <c r="A455" s="628"/>
      <c r="B455" s="624"/>
      <c r="C455" s="624"/>
      <c r="D455" s="629"/>
      <c r="E455" s="629"/>
      <c r="F455" s="626"/>
      <c r="G455" s="627"/>
    </row>
    <row r="456" spans="1:7" x14ac:dyDescent="0.3">
      <c r="A456" s="628"/>
      <c r="B456" s="624"/>
      <c r="C456" s="624"/>
      <c r="D456" s="629"/>
      <c r="E456" s="629"/>
      <c r="F456" s="626"/>
      <c r="G456" s="627"/>
    </row>
    <row r="457" spans="1:7" x14ac:dyDescent="0.3">
      <c r="A457" s="628"/>
      <c r="B457" s="624"/>
      <c r="C457" s="624"/>
      <c r="D457" s="629"/>
      <c r="E457" s="629"/>
      <c r="F457" s="626"/>
      <c r="G457" s="627"/>
    </row>
    <row r="458" spans="1:7" x14ac:dyDescent="0.3">
      <c r="A458" s="628"/>
      <c r="B458" s="624"/>
      <c r="C458" s="624"/>
      <c r="D458" s="629"/>
      <c r="E458" s="629"/>
      <c r="F458" s="626"/>
      <c r="G458" s="627"/>
    </row>
    <row r="459" spans="1:7" x14ac:dyDescent="0.3">
      <c r="A459" s="628"/>
      <c r="B459" s="624"/>
      <c r="C459" s="624"/>
      <c r="D459" s="629"/>
      <c r="E459" s="629"/>
      <c r="F459" s="626"/>
      <c r="G459" s="627"/>
    </row>
    <row r="460" spans="1:7" x14ac:dyDescent="0.3">
      <c r="A460" s="628"/>
      <c r="B460" s="624"/>
      <c r="C460" s="624"/>
      <c r="D460" s="629"/>
      <c r="E460" s="629"/>
      <c r="F460" s="626"/>
      <c r="G460" s="627"/>
    </row>
    <row r="461" spans="1:7" x14ac:dyDescent="0.3">
      <c r="A461" s="628"/>
      <c r="B461" s="624"/>
      <c r="C461" s="624"/>
      <c r="D461" s="629"/>
      <c r="E461" s="629"/>
      <c r="F461" s="626"/>
      <c r="G461" s="627"/>
    </row>
    <row r="462" spans="1:7" x14ac:dyDescent="0.3">
      <c r="A462" s="628"/>
      <c r="B462" s="624"/>
      <c r="C462" s="624"/>
      <c r="D462" s="629"/>
      <c r="E462" s="629"/>
      <c r="F462" s="626"/>
      <c r="G462" s="627"/>
    </row>
    <row r="463" spans="1:7" x14ac:dyDescent="0.3">
      <c r="A463" s="628"/>
      <c r="B463" s="624"/>
      <c r="C463" s="624"/>
      <c r="D463" s="629"/>
      <c r="E463" s="629"/>
      <c r="F463" s="626"/>
      <c r="G463" s="627"/>
    </row>
    <row r="464" spans="1:7" x14ac:dyDescent="0.3">
      <c r="A464" s="628"/>
      <c r="B464" s="624"/>
      <c r="C464" s="624"/>
      <c r="D464" s="629"/>
      <c r="E464" s="629"/>
      <c r="F464" s="626"/>
      <c r="G464" s="627"/>
    </row>
    <row r="465" spans="1:7" x14ac:dyDescent="0.3">
      <c r="A465" s="628"/>
      <c r="B465" s="624"/>
      <c r="C465" s="624"/>
      <c r="D465" s="629"/>
      <c r="E465" s="629"/>
      <c r="F465" s="626"/>
      <c r="G465" s="627"/>
    </row>
    <row r="466" spans="1:7" x14ac:dyDescent="0.3">
      <c r="A466" s="628"/>
      <c r="B466" s="624"/>
      <c r="C466" s="624"/>
      <c r="D466" s="629"/>
      <c r="E466" s="629"/>
      <c r="F466" s="626"/>
      <c r="G466" s="627"/>
    </row>
    <row r="467" spans="1:7" x14ac:dyDescent="0.3">
      <c r="A467" s="628"/>
      <c r="B467" s="624"/>
      <c r="C467" s="624"/>
      <c r="D467" s="629"/>
      <c r="E467" s="629"/>
      <c r="F467" s="626"/>
      <c r="G467" s="627"/>
    </row>
    <row r="468" spans="1:7" x14ac:dyDescent="0.3">
      <c r="A468" s="628"/>
      <c r="B468" s="624"/>
      <c r="C468" s="624"/>
      <c r="D468" s="629"/>
      <c r="E468" s="629"/>
      <c r="F468" s="626"/>
      <c r="G468" s="627"/>
    </row>
    <row r="469" spans="1:7" x14ac:dyDescent="0.3">
      <c r="A469" s="628"/>
      <c r="B469" s="624"/>
      <c r="C469" s="624"/>
      <c r="D469" s="629"/>
      <c r="E469" s="629"/>
      <c r="F469" s="626"/>
      <c r="G469" s="627"/>
    </row>
    <row r="470" spans="1:7" x14ac:dyDescent="0.3">
      <c r="A470" s="628"/>
      <c r="B470" s="624"/>
      <c r="C470" s="624"/>
      <c r="D470" s="629"/>
      <c r="E470" s="629"/>
      <c r="F470" s="626"/>
      <c r="G470" s="627"/>
    </row>
    <row r="471" spans="1:7" x14ac:dyDescent="0.3">
      <c r="A471" s="628"/>
      <c r="B471" s="624"/>
      <c r="C471" s="624"/>
      <c r="D471" s="629"/>
      <c r="E471" s="629"/>
      <c r="F471" s="626"/>
      <c r="G471" s="627"/>
    </row>
    <row r="472" spans="1:7" x14ac:dyDescent="0.3">
      <c r="A472" s="628"/>
      <c r="B472" s="624"/>
      <c r="C472" s="624"/>
      <c r="D472" s="629"/>
      <c r="E472" s="629"/>
      <c r="F472" s="626"/>
      <c r="G472" s="627"/>
    </row>
    <row r="473" spans="1:7" x14ac:dyDescent="0.3">
      <c r="A473" s="628"/>
      <c r="B473" s="624"/>
      <c r="C473" s="624"/>
      <c r="D473" s="629"/>
      <c r="E473" s="629"/>
      <c r="F473" s="626"/>
      <c r="G473" s="627"/>
    </row>
    <row r="474" spans="1:7" x14ac:dyDescent="0.3">
      <c r="A474" s="628"/>
      <c r="B474" s="624"/>
      <c r="C474" s="624"/>
      <c r="D474" s="629"/>
      <c r="E474" s="629"/>
      <c r="F474" s="626"/>
      <c r="G474" s="627"/>
    </row>
    <row r="475" spans="1:7" x14ac:dyDescent="0.3">
      <c r="A475" s="628"/>
      <c r="B475" s="624"/>
      <c r="C475" s="624"/>
      <c r="D475" s="629"/>
      <c r="E475" s="629"/>
      <c r="F475" s="626"/>
      <c r="G475" s="627"/>
    </row>
    <row r="476" spans="1:7" x14ac:dyDescent="0.3">
      <c r="A476" s="628"/>
      <c r="B476" s="624"/>
      <c r="C476" s="624"/>
      <c r="D476" s="629"/>
      <c r="E476" s="629"/>
      <c r="F476" s="626"/>
      <c r="G476" s="627"/>
    </row>
    <row r="477" spans="1:7" x14ac:dyDescent="0.3">
      <c r="A477" s="628"/>
      <c r="B477" s="624"/>
      <c r="C477" s="624"/>
      <c r="D477" s="629"/>
      <c r="E477" s="629"/>
      <c r="F477" s="626"/>
      <c r="G477" s="627"/>
    </row>
    <row r="478" spans="1:7" x14ac:dyDescent="0.3">
      <c r="A478" s="628"/>
      <c r="B478" s="624"/>
      <c r="C478" s="624"/>
      <c r="D478" s="629"/>
      <c r="E478" s="629"/>
      <c r="F478" s="626"/>
      <c r="G478" s="627"/>
    </row>
    <row r="479" spans="1:7" x14ac:dyDescent="0.3">
      <c r="A479" s="628"/>
      <c r="B479" s="624"/>
      <c r="C479" s="624"/>
      <c r="D479" s="629"/>
      <c r="E479" s="629"/>
      <c r="F479" s="626"/>
      <c r="G479" s="627"/>
    </row>
    <row r="480" spans="1:7" x14ac:dyDescent="0.3">
      <c r="A480" s="628"/>
      <c r="B480" s="624"/>
      <c r="C480" s="624"/>
      <c r="D480" s="629"/>
      <c r="E480" s="629"/>
      <c r="F480" s="626"/>
      <c r="G480" s="627"/>
    </row>
    <row r="481" spans="1:7" x14ac:dyDescent="0.3">
      <c r="A481" s="628"/>
      <c r="B481" s="624"/>
      <c r="C481" s="624"/>
      <c r="D481" s="629"/>
      <c r="E481" s="629"/>
      <c r="F481" s="626"/>
      <c r="G481" s="627"/>
    </row>
    <row r="482" spans="1:7" x14ac:dyDescent="0.3">
      <c r="A482" s="628"/>
      <c r="B482" s="624"/>
      <c r="C482" s="624"/>
      <c r="D482" s="629"/>
      <c r="E482" s="629"/>
      <c r="F482" s="626"/>
      <c r="G482" s="627"/>
    </row>
    <row r="483" spans="1:7" x14ac:dyDescent="0.3">
      <c r="A483" s="628"/>
      <c r="B483" s="624"/>
      <c r="C483" s="624"/>
      <c r="D483" s="629"/>
      <c r="E483" s="629"/>
      <c r="F483" s="626"/>
      <c r="G483" s="627"/>
    </row>
    <row r="484" spans="1:7" x14ac:dyDescent="0.3">
      <c r="A484" s="628"/>
      <c r="B484" s="624"/>
      <c r="C484" s="624"/>
      <c r="D484" s="629"/>
      <c r="E484" s="629"/>
      <c r="F484" s="626"/>
      <c r="G484" s="627"/>
    </row>
    <row r="485" spans="1:7" x14ac:dyDescent="0.3">
      <c r="A485" s="628"/>
      <c r="B485" s="624"/>
      <c r="C485" s="624"/>
      <c r="D485" s="629"/>
      <c r="E485" s="629"/>
      <c r="F485" s="626"/>
      <c r="G485" s="627"/>
    </row>
    <row r="486" spans="1:7" x14ac:dyDescent="0.3">
      <c r="A486" s="628"/>
      <c r="B486" s="624"/>
      <c r="C486" s="624"/>
      <c r="D486" s="629"/>
      <c r="E486" s="629"/>
      <c r="F486" s="626"/>
      <c r="G486" s="627"/>
    </row>
    <row r="487" spans="1:7" x14ac:dyDescent="0.3">
      <c r="A487" s="628"/>
      <c r="B487" s="624"/>
      <c r="C487" s="624"/>
      <c r="D487" s="629"/>
      <c r="E487" s="629"/>
      <c r="F487" s="626"/>
      <c r="G487" s="627"/>
    </row>
    <row r="488" spans="1:7" x14ac:dyDescent="0.3">
      <c r="A488" s="628"/>
      <c r="B488" s="624"/>
      <c r="C488" s="624"/>
      <c r="D488" s="629"/>
      <c r="E488" s="629"/>
      <c r="F488" s="626"/>
      <c r="G488" s="627"/>
    </row>
    <row r="489" spans="1:7" x14ac:dyDescent="0.3">
      <c r="A489" s="628"/>
      <c r="B489" s="624"/>
      <c r="C489" s="624"/>
      <c r="D489" s="629"/>
      <c r="E489" s="629"/>
      <c r="F489" s="626"/>
      <c r="G489" s="627"/>
    </row>
    <row r="490" spans="1:7" x14ac:dyDescent="0.3">
      <c r="A490" s="628"/>
      <c r="B490" s="624"/>
      <c r="C490" s="624"/>
      <c r="D490" s="629"/>
      <c r="E490" s="629"/>
      <c r="F490" s="626"/>
      <c r="G490" s="627"/>
    </row>
    <row r="491" spans="1:7" x14ac:dyDescent="0.3">
      <c r="A491" s="628"/>
      <c r="B491" s="624"/>
      <c r="C491" s="624"/>
      <c r="D491" s="629"/>
      <c r="E491" s="629"/>
      <c r="F491" s="626"/>
      <c r="G491" s="627"/>
    </row>
    <row r="492" spans="1:7" x14ac:dyDescent="0.3">
      <c r="A492" s="628"/>
      <c r="B492" s="624"/>
      <c r="C492" s="624"/>
      <c r="D492" s="629"/>
      <c r="E492" s="629"/>
      <c r="F492" s="626"/>
      <c r="G492" s="627"/>
    </row>
    <row r="493" spans="1:7" x14ac:dyDescent="0.3">
      <c r="A493" s="628"/>
      <c r="B493" s="624"/>
      <c r="C493" s="624"/>
      <c r="D493" s="629"/>
      <c r="E493" s="629"/>
      <c r="F493" s="626"/>
      <c r="G493" s="627"/>
    </row>
    <row r="494" spans="1:7" x14ac:dyDescent="0.3">
      <c r="A494" s="628"/>
      <c r="B494" s="624"/>
      <c r="C494" s="624"/>
      <c r="D494" s="629"/>
      <c r="E494" s="629"/>
      <c r="F494" s="626"/>
      <c r="G494" s="627"/>
    </row>
    <row r="495" spans="1:7" x14ac:dyDescent="0.3">
      <c r="A495" s="628"/>
      <c r="B495" s="624"/>
      <c r="C495" s="624"/>
      <c r="D495" s="629"/>
      <c r="E495" s="629"/>
      <c r="F495" s="626"/>
      <c r="G495" s="627"/>
    </row>
    <row r="496" spans="1:7" x14ac:dyDescent="0.3">
      <c r="A496" s="628"/>
      <c r="B496" s="624"/>
      <c r="C496" s="624"/>
      <c r="D496" s="629"/>
      <c r="E496" s="629"/>
      <c r="F496" s="626"/>
      <c r="G496" s="627"/>
    </row>
    <row r="497" spans="1:7" x14ac:dyDescent="0.3">
      <c r="A497" s="628"/>
      <c r="B497" s="624"/>
      <c r="C497" s="624"/>
      <c r="D497" s="629"/>
      <c r="E497" s="629"/>
      <c r="F497" s="626"/>
      <c r="G497" s="627"/>
    </row>
    <row r="498" spans="1:7" x14ac:dyDescent="0.3">
      <c r="A498" s="628"/>
      <c r="B498" s="624"/>
      <c r="C498" s="624"/>
      <c r="D498" s="629"/>
      <c r="E498" s="629"/>
      <c r="F498" s="626"/>
      <c r="G498" s="627"/>
    </row>
    <row r="499" spans="1:7" x14ac:dyDescent="0.3">
      <c r="A499" s="628"/>
      <c r="B499" s="624"/>
      <c r="C499" s="624"/>
      <c r="D499" s="629"/>
      <c r="E499" s="629"/>
      <c r="F499" s="626"/>
      <c r="G499" s="627"/>
    </row>
    <row r="500" spans="1:7" x14ac:dyDescent="0.3">
      <c r="A500" s="628"/>
      <c r="B500" s="624"/>
      <c r="C500" s="624"/>
      <c r="D500" s="629"/>
      <c r="E500" s="629"/>
      <c r="F500" s="626"/>
      <c r="G500" s="627"/>
    </row>
    <row r="501" spans="1:7" x14ac:dyDescent="0.3">
      <c r="A501" s="628"/>
      <c r="B501" s="624"/>
      <c r="C501" s="624"/>
      <c r="D501" s="629"/>
      <c r="E501" s="629"/>
      <c r="F501" s="626"/>
      <c r="G501" s="627"/>
    </row>
    <row r="502" spans="1:7" x14ac:dyDescent="0.3">
      <c r="A502" s="628"/>
      <c r="B502" s="624"/>
      <c r="C502" s="624"/>
      <c r="D502" s="629"/>
      <c r="E502" s="629"/>
      <c r="F502" s="626"/>
      <c r="G502" s="627"/>
    </row>
    <row r="503" spans="1:7" x14ac:dyDescent="0.3">
      <c r="A503" s="628"/>
      <c r="B503" s="624"/>
      <c r="C503" s="624"/>
      <c r="D503" s="629"/>
      <c r="E503" s="629"/>
      <c r="F503" s="626"/>
      <c r="G503" s="627"/>
    </row>
    <row r="504" spans="1:7" x14ac:dyDescent="0.3">
      <c r="A504" s="628"/>
      <c r="B504" s="624"/>
      <c r="C504" s="624"/>
      <c r="D504" s="629"/>
      <c r="E504" s="629"/>
      <c r="F504" s="626"/>
      <c r="G504" s="627"/>
    </row>
    <row r="505" spans="1:7" x14ac:dyDescent="0.3">
      <c r="A505" s="628"/>
      <c r="B505" s="624"/>
      <c r="C505" s="624"/>
      <c r="D505" s="629"/>
      <c r="E505" s="629"/>
      <c r="F505" s="626"/>
      <c r="G505" s="627"/>
    </row>
  </sheetData>
  <mergeCells count="62">
    <mergeCell ref="B71:C71"/>
    <mergeCell ref="B73:C73"/>
    <mergeCell ref="B84:C84"/>
    <mergeCell ref="B118:C119"/>
    <mergeCell ref="B116:C116"/>
    <mergeCell ref="B75:C75"/>
    <mergeCell ref="B77:C77"/>
    <mergeCell ref="B79:C79"/>
    <mergeCell ref="B81:C81"/>
    <mergeCell ref="B83:C83"/>
    <mergeCell ref="B94:C94"/>
    <mergeCell ref="B96:C96"/>
    <mergeCell ref="B98:C98"/>
    <mergeCell ref="B100:C100"/>
    <mergeCell ref="B121:C121"/>
    <mergeCell ref="B120:C120"/>
    <mergeCell ref="B114:C114"/>
    <mergeCell ref="B16:C16"/>
    <mergeCell ref="A163:E163"/>
    <mergeCell ref="A122:G122"/>
    <mergeCell ref="B134:C134"/>
    <mergeCell ref="B136:C136"/>
    <mergeCell ref="B143:C143"/>
    <mergeCell ref="B102:C102"/>
    <mergeCell ref="B104:C104"/>
    <mergeCell ref="B97:C97"/>
    <mergeCell ref="B108:C108"/>
    <mergeCell ref="B110:C110"/>
    <mergeCell ref="B106:C106"/>
    <mergeCell ref="B91:C92"/>
    <mergeCell ref="B49:C49"/>
    <mergeCell ref="B89:C89"/>
    <mergeCell ref="B32:C32"/>
    <mergeCell ref="B34:C35"/>
    <mergeCell ref="B45:C46"/>
    <mergeCell ref="B43:C43"/>
    <mergeCell ref="B52:C52"/>
    <mergeCell ref="B54:C55"/>
    <mergeCell ref="B57:C57"/>
    <mergeCell ref="B59:C59"/>
    <mergeCell ref="B60:C60"/>
    <mergeCell ref="B63:C63"/>
    <mergeCell ref="B67:C67"/>
    <mergeCell ref="B69:C69"/>
    <mergeCell ref="B61:C62"/>
    <mergeCell ref="B64:C65"/>
    <mergeCell ref="B24:C24"/>
    <mergeCell ref="B26:C26"/>
    <mergeCell ref="B112:C112"/>
    <mergeCell ref="B3:C5"/>
    <mergeCell ref="B11:C11"/>
    <mergeCell ref="B12:C12"/>
    <mergeCell ref="B7:C8"/>
    <mergeCell ref="B10:C10"/>
    <mergeCell ref="B13:C13"/>
    <mergeCell ref="B14:C14"/>
    <mergeCell ref="B15:C15"/>
    <mergeCell ref="B27:C27"/>
    <mergeCell ref="B20:C20"/>
    <mergeCell ref="B22:C22"/>
    <mergeCell ref="B18:C18"/>
    <mergeCell ref="B47:C47"/>
  </mergeCells>
  <phoneticPr fontId="28" type="noConversion"/>
  <pageMargins left="0.62992125984251968" right="0.43307086614173229" top="0.82677165354330717" bottom="0.89" header="0.43" footer="0.44"/>
  <pageSetup paperSize="9" scale="97" orientation="portrait" r:id="rId1"/>
  <headerFooter alignWithMargins="0">
    <oddHeader>&amp;C&amp;"Arial,Bold"&amp;16Demolition And Substructure Works</oddHeader>
    <oddFooter xml:space="preserve">&amp;L&amp;12 1PZ1362&amp;C&amp;12 THE UNIONIST CLUB, 67 MORRAB ROAD&amp;R&amp;12Page 2/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11"/>
  <sheetViews>
    <sheetView view="pageLayout" topLeftCell="A130" zoomScaleNormal="100" workbookViewId="0">
      <selection activeCell="F135" sqref="F135"/>
    </sheetView>
  </sheetViews>
  <sheetFormatPr defaultRowHeight="15.6" x14ac:dyDescent="0.3"/>
  <cols>
    <col min="1" max="1" width="5.6640625" style="2" customWidth="1"/>
    <col min="2" max="2" width="20.5546875" customWidth="1"/>
    <col min="3" max="3" width="32.6640625" customWidth="1"/>
    <col min="4" max="4" width="6.6640625" style="1" customWidth="1"/>
    <col min="5" max="5" width="5.6640625" style="1" customWidth="1"/>
    <col min="6" max="6" width="11.33203125" style="3" customWidth="1"/>
    <col min="7" max="7" width="12.6640625" style="4" customWidth="1"/>
  </cols>
  <sheetData>
    <row r="1" spans="1:7" ht="21" customHeight="1" x14ac:dyDescent="0.25">
      <c r="A1" s="650"/>
      <c r="B1" s="651" t="s">
        <v>424</v>
      </c>
      <c r="C1" s="652"/>
      <c r="D1" s="653" t="s">
        <v>425</v>
      </c>
      <c r="E1" s="654" t="s">
        <v>426</v>
      </c>
      <c r="F1" s="655" t="s">
        <v>427</v>
      </c>
      <c r="G1" s="655" t="s">
        <v>428</v>
      </c>
    </row>
    <row r="2" spans="1:7" ht="15" x14ac:dyDescent="0.25">
      <c r="A2" s="656"/>
      <c r="B2" s="976"/>
      <c r="C2" s="977"/>
      <c r="D2" s="656"/>
      <c r="E2" s="656"/>
      <c r="F2" s="658"/>
      <c r="G2" s="659"/>
    </row>
    <row r="3" spans="1:7" ht="15" x14ac:dyDescent="0.25">
      <c r="A3" s="343"/>
      <c r="B3" s="978" t="s">
        <v>1222</v>
      </c>
      <c r="C3" s="979"/>
      <c r="D3" s="343"/>
      <c r="E3" s="343"/>
      <c r="F3" s="658"/>
      <c r="G3" s="659"/>
    </row>
    <row r="4" spans="1:7" ht="15" x14ac:dyDescent="0.25">
      <c r="A4" s="343"/>
      <c r="B4" s="883"/>
      <c r="C4" s="865"/>
      <c r="D4" s="343"/>
      <c r="E4" s="343"/>
      <c r="F4" s="658"/>
      <c r="G4" s="659"/>
    </row>
    <row r="5" spans="1:7" ht="46.5" customHeight="1" x14ac:dyDescent="0.25">
      <c r="A5" s="343"/>
      <c r="B5" s="970" t="s">
        <v>1360</v>
      </c>
      <c r="C5" s="827"/>
      <c r="D5" s="343"/>
      <c r="E5" s="343"/>
      <c r="F5" s="658"/>
      <c r="G5" s="705" t="str">
        <f>IF(SUM(F5*D5)=0,"",SUM(F5*D5))</f>
        <v/>
      </c>
    </row>
    <row r="6" spans="1:7" ht="15" x14ac:dyDescent="0.25">
      <c r="A6" s="343"/>
      <c r="B6" s="337"/>
      <c r="C6" s="335"/>
      <c r="D6" s="343"/>
      <c r="E6" s="343"/>
      <c r="F6" s="658"/>
      <c r="G6" s="705" t="str">
        <f t="shared" ref="G6:G22" si="0">IF(SUM(F6*D6)=0,"",SUM(F6*D6))</f>
        <v/>
      </c>
    </row>
    <row r="7" spans="1:7" ht="29.4" customHeight="1" x14ac:dyDescent="0.25">
      <c r="A7" s="343" t="s">
        <v>377</v>
      </c>
      <c r="B7" s="970" t="s">
        <v>1361</v>
      </c>
      <c r="C7" s="827"/>
      <c r="D7" s="343">
        <v>1</v>
      </c>
      <c r="E7" s="343" t="s">
        <v>1036</v>
      </c>
      <c r="F7" s="658">
        <v>2500</v>
      </c>
      <c r="G7" s="705">
        <f t="shared" si="0"/>
        <v>2500</v>
      </c>
    </row>
    <row r="8" spans="1:7" ht="15" x14ac:dyDescent="0.25">
      <c r="A8" s="343"/>
      <c r="B8" s="337"/>
      <c r="C8" s="335"/>
      <c r="D8" s="343"/>
      <c r="E8" s="343"/>
      <c r="F8" s="658"/>
      <c r="G8" s="705" t="str">
        <f t="shared" si="0"/>
        <v/>
      </c>
    </row>
    <row r="9" spans="1:7" ht="43.8" customHeight="1" x14ac:dyDescent="0.25">
      <c r="A9" s="343" t="s">
        <v>378</v>
      </c>
      <c r="B9" s="970" t="s">
        <v>1362</v>
      </c>
      <c r="C9" s="827"/>
      <c r="D9" s="343">
        <v>2</v>
      </c>
      <c r="E9" s="343" t="s">
        <v>430</v>
      </c>
      <c r="F9" s="658"/>
      <c r="G9" s="705" t="str">
        <f t="shared" si="0"/>
        <v/>
      </c>
    </row>
    <row r="10" spans="1:7" ht="15" x14ac:dyDescent="0.25">
      <c r="A10" s="343"/>
      <c r="B10" s="337"/>
      <c r="C10" s="335"/>
      <c r="D10" s="343"/>
      <c r="E10" s="343"/>
      <c r="F10" s="658"/>
      <c r="G10" s="705" t="str">
        <f t="shared" si="0"/>
        <v/>
      </c>
    </row>
    <row r="11" spans="1:7" ht="49.5" customHeight="1" x14ac:dyDescent="0.25">
      <c r="A11" s="343" t="s">
        <v>379</v>
      </c>
      <c r="B11" s="970" t="s">
        <v>1363</v>
      </c>
      <c r="C11" s="827"/>
      <c r="D11" s="343"/>
      <c r="E11" s="343" t="s">
        <v>1217</v>
      </c>
      <c r="F11" s="658"/>
      <c r="G11" s="705" t="str">
        <f t="shared" si="0"/>
        <v/>
      </c>
    </row>
    <row r="12" spans="1:7" ht="15" x14ac:dyDescent="0.25">
      <c r="A12" s="343"/>
      <c r="B12" s="337"/>
      <c r="C12" s="335"/>
      <c r="D12" s="343"/>
      <c r="E12" s="343"/>
      <c r="F12" s="658"/>
      <c r="G12" s="705" t="str">
        <f t="shared" si="0"/>
        <v/>
      </c>
    </row>
    <row r="13" spans="1:7" ht="50.25" customHeight="1" x14ac:dyDescent="0.25">
      <c r="A13" s="343"/>
      <c r="B13" s="970"/>
      <c r="C13" s="827"/>
      <c r="D13" s="343"/>
      <c r="E13" s="343"/>
      <c r="F13" s="658"/>
      <c r="G13" s="705" t="str">
        <f t="shared" si="0"/>
        <v/>
      </c>
    </row>
    <row r="14" spans="1:7" ht="15" x14ac:dyDescent="0.25">
      <c r="A14" s="343"/>
      <c r="B14" s="337"/>
      <c r="C14" s="335"/>
      <c r="D14" s="343"/>
      <c r="E14" s="343"/>
      <c r="F14" s="658"/>
      <c r="G14" s="705" t="str">
        <f t="shared" si="0"/>
        <v/>
      </c>
    </row>
    <row r="15" spans="1:7" ht="45.75" customHeight="1" x14ac:dyDescent="0.25">
      <c r="A15" s="343"/>
      <c r="B15" s="970"/>
      <c r="C15" s="827"/>
      <c r="D15" s="343"/>
      <c r="E15" s="343"/>
      <c r="F15" s="658"/>
      <c r="G15" s="705" t="str">
        <f t="shared" si="0"/>
        <v/>
      </c>
    </row>
    <row r="16" spans="1:7" ht="15" x14ac:dyDescent="0.25">
      <c r="A16" s="343"/>
      <c r="B16" s="337"/>
      <c r="C16" s="335"/>
      <c r="D16" s="343"/>
      <c r="E16" s="343"/>
      <c r="F16" s="658"/>
      <c r="G16" s="705" t="str">
        <f t="shared" si="0"/>
        <v/>
      </c>
    </row>
    <row r="17" spans="1:7" ht="44.25" customHeight="1" x14ac:dyDescent="0.25">
      <c r="A17" s="343"/>
      <c r="B17" s="970"/>
      <c r="C17" s="827"/>
      <c r="D17" s="343"/>
      <c r="E17" s="343"/>
      <c r="F17" s="658"/>
      <c r="G17" s="705" t="str">
        <f t="shared" si="0"/>
        <v/>
      </c>
    </row>
    <row r="18" spans="1:7" ht="12" customHeight="1" x14ac:dyDescent="0.25">
      <c r="A18" s="343"/>
      <c r="B18" s="337"/>
      <c r="C18" s="335"/>
      <c r="D18" s="343"/>
      <c r="E18" s="343"/>
      <c r="F18" s="658"/>
      <c r="G18" s="705" t="str">
        <f t="shared" si="0"/>
        <v/>
      </c>
    </row>
    <row r="19" spans="1:7" ht="47.25" customHeight="1" x14ac:dyDescent="0.25">
      <c r="A19" s="343"/>
      <c r="B19" s="970"/>
      <c r="C19" s="827"/>
      <c r="D19" s="343"/>
      <c r="E19" s="343"/>
      <c r="F19" s="658"/>
      <c r="G19" s="705" t="str">
        <f t="shared" si="0"/>
        <v/>
      </c>
    </row>
    <row r="20" spans="1:7" ht="12" customHeight="1" x14ac:dyDescent="0.25">
      <c r="A20" s="343"/>
      <c r="B20" s="337"/>
      <c r="C20" s="335"/>
      <c r="D20" s="343"/>
      <c r="E20" s="343"/>
      <c r="F20" s="658"/>
      <c r="G20" s="705" t="str">
        <f t="shared" si="0"/>
        <v/>
      </c>
    </row>
    <row r="21" spans="1:7" ht="46.5" customHeight="1" x14ac:dyDescent="0.25">
      <c r="A21" s="343"/>
      <c r="B21" s="970"/>
      <c r="C21" s="827"/>
      <c r="D21" s="343"/>
      <c r="E21" s="343"/>
      <c r="F21" s="658"/>
      <c r="G21" s="705" t="str">
        <f t="shared" si="0"/>
        <v/>
      </c>
    </row>
    <row r="22" spans="1:7" ht="12" customHeight="1" x14ac:dyDescent="0.25">
      <c r="A22" s="343"/>
      <c r="B22" s="337"/>
      <c r="C22" s="335"/>
      <c r="D22" s="343"/>
      <c r="E22" s="343"/>
      <c r="F22" s="658"/>
      <c r="G22" s="705" t="str">
        <f t="shared" si="0"/>
        <v/>
      </c>
    </row>
    <row r="23" spans="1:7" ht="49.5" customHeight="1" x14ac:dyDescent="0.25">
      <c r="A23" s="343"/>
      <c r="B23" s="970"/>
      <c r="C23" s="827"/>
      <c r="D23" s="343"/>
      <c r="E23" s="343"/>
      <c r="F23" s="658"/>
      <c r="G23" s="705"/>
    </row>
    <row r="24" spans="1:7" ht="12" customHeight="1" x14ac:dyDescent="0.25">
      <c r="A24" s="343"/>
      <c r="B24" s="337"/>
      <c r="C24" s="335"/>
      <c r="D24" s="343"/>
      <c r="E24" s="343"/>
      <c r="F24" s="658"/>
      <c r="G24" s="705"/>
    </row>
    <row r="25" spans="1:7" ht="59.4" customHeight="1" x14ac:dyDescent="0.25">
      <c r="A25" s="343"/>
      <c r="B25" s="970"/>
      <c r="C25" s="827"/>
      <c r="D25" s="343"/>
      <c r="E25" s="343"/>
      <c r="F25" s="658"/>
      <c r="G25" s="705"/>
    </row>
    <row r="26" spans="1:7" ht="23.4" customHeight="1" x14ac:dyDescent="0.25">
      <c r="A26" s="343"/>
      <c r="B26" s="337"/>
      <c r="C26" s="335"/>
      <c r="D26" s="343"/>
      <c r="E26" s="343"/>
      <c r="F26" s="658"/>
      <c r="G26" s="659"/>
    </row>
    <row r="27" spans="1:7" ht="15" x14ac:dyDescent="0.25">
      <c r="A27" s="661"/>
      <c r="B27" s="980"/>
      <c r="C27" s="981"/>
      <c r="D27" s="661"/>
      <c r="E27" s="661"/>
      <c r="F27" s="663"/>
      <c r="G27" s="664"/>
    </row>
    <row r="28" spans="1:7" ht="21" customHeight="1" x14ac:dyDescent="0.25">
      <c r="A28" s="665"/>
      <c r="B28" s="975" t="s">
        <v>442</v>
      </c>
      <c r="C28" s="975"/>
      <c r="D28" s="665"/>
      <c r="E28" s="665"/>
      <c r="F28" s="666" t="s">
        <v>429</v>
      </c>
      <c r="G28" s="576">
        <f>IF(SUM(G2:G27)=0,"",SUM(G2:G27))</f>
        <v>2500</v>
      </c>
    </row>
    <row r="29" spans="1:7" ht="18.75" customHeight="1" x14ac:dyDescent="0.25">
      <c r="A29" s="650"/>
      <c r="B29" s="651" t="s">
        <v>424</v>
      </c>
      <c r="C29" s="652"/>
      <c r="D29" s="653" t="s">
        <v>425</v>
      </c>
      <c r="E29" s="654" t="s">
        <v>426</v>
      </c>
      <c r="F29" s="655" t="s">
        <v>427</v>
      </c>
      <c r="G29" s="655" t="s">
        <v>428</v>
      </c>
    </row>
    <row r="30" spans="1:7" ht="15" customHeight="1" x14ac:dyDescent="0.25">
      <c r="A30" s="656"/>
      <c r="B30" s="976"/>
      <c r="C30" s="977"/>
      <c r="D30" s="656"/>
      <c r="E30" s="656"/>
      <c r="F30" s="658"/>
      <c r="G30" s="659"/>
    </row>
    <row r="31" spans="1:7" ht="15" x14ac:dyDescent="0.25">
      <c r="A31" s="656"/>
      <c r="B31" s="978" t="s">
        <v>867</v>
      </c>
      <c r="C31" s="979"/>
      <c r="D31" s="656"/>
      <c r="E31" s="656"/>
      <c r="F31" s="658"/>
      <c r="G31" s="659" t="str">
        <f t="shared" ref="G31:G67" si="1">IF(SUM(D31*F31)=0,"",SUM(F31*D31))</f>
        <v/>
      </c>
    </row>
    <row r="32" spans="1:7" ht="15" customHeight="1" x14ac:dyDescent="0.25">
      <c r="A32" s="656"/>
      <c r="B32" s="883"/>
      <c r="C32" s="865"/>
      <c r="D32" s="656"/>
      <c r="E32" s="656"/>
      <c r="F32" s="658"/>
      <c r="G32" s="659" t="str">
        <f t="shared" si="1"/>
        <v/>
      </c>
    </row>
    <row r="33" spans="1:7" ht="15" x14ac:dyDescent="0.25">
      <c r="A33" s="656" t="s">
        <v>377</v>
      </c>
      <c r="B33" s="970" t="s">
        <v>1364</v>
      </c>
      <c r="C33" s="827"/>
      <c r="D33" s="343">
        <v>99</v>
      </c>
      <c r="E33" s="343" t="s">
        <v>430</v>
      </c>
      <c r="F33" s="658"/>
      <c r="G33" s="659" t="str">
        <f t="shared" si="1"/>
        <v/>
      </c>
    </row>
    <row r="34" spans="1:7" ht="42" customHeight="1" x14ac:dyDescent="0.25">
      <c r="A34" s="656"/>
      <c r="B34" s="970"/>
      <c r="C34" s="827"/>
      <c r="D34" s="343"/>
      <c r="E34" s="343"/>
      <c r="F34" s="658"/>
      <c r="G34" s="659"/>
    </row>
    <row r="35" spans="1:7" ht="15" x14ac:dyDescent="0.25">
      <c r="A35" s="656"/>
      <c r="B35" s="337"/>
      <c r="C35" s="335"/>
      <c r="D35" s="656"/>
      <c r="E35" s="656"/>
      <c r="F35" s="658"/>
      <c r="G35" s="659" t="str">
        <f t="shared" si="1"/>
        <v/>
      </c>
    </row>
    <row r="36" spans="1:7" ht="17.25" customHeight="1" x14ac:dyDescent="0.25">
      <c r="A36" s="343" t="s">
        <v>378</v>
      </c>
      <c r="B36" s="970" t="s">
        <v>1365</v>
      </c>
      <c r="C36" s="827"/>
      <c r="D36" s="343">
        <v>1</v>
      </c>
      <c r="E36" s="343" t="s">
        <v>432</v>
      </c>
      <c r="F36" s="658"/>
      <c r="G36" s="659" t="str">
        <f t="shared" si="1"/>
        <v/>
      </c>
    </row>
    <row r="37" spans="1:7" ht="11.25" customHeight="1" x14ac:dyDescent="0.25">
      <c r="A37" s="343"/>
      <c r="B37" s="970"/>
      <c r="C37" s="827"/>
      <c r="D37" s="343"/>
      <c r="E37" s="343"/>
      <c r="F37" s="658"/>
      <c r="G37" s="659" t="str">
        <f t="shared" si="1"/>
        <v/>
      </c>
    </row>
    <row r="38" spans="1:7" ht="11.25" customHeight="1" x14ac:dyDescent="0.25">
      <c r="A38" s="343"/>
      <c r="B38" s="970"/>
      <c r="C38" s="827"/>
      <c r="D38" s="343"/>
      <c r="E38" s="343"/>
      <c r="F38" s="658"/>
      <c r="G38" s="659"/>
    </row>
    <row r="39" spans="1:7" ht="11.25" customHeight="1" x14ac:dyDescent="0.25">
      <c r="A39" s="343"/>
      <c r="B39" s="970"/>
      <c r="C39" s="827"/>
      <c r="D39" s="343"/>
      <c r="E39" s="343"/>
      <c r="F39" s="658"/>
      <c r="G39" s="659"/>
    </row>
    <row r="40" spans="1:7" ht="11.25" customHeight="1" x14ac:dyDescent="0.25">
      <c r="A40" s="343"/>
      <c r="B40" s="970"/>
      <c r="C40" s="827"/>
      <c r="D40" s="343"/>
      <c r="E40" s="343"/>
      <c r="F40" s="658"/>
      <c r="G40" s="659"/>
    </row>
    <row r="41" spans="1:7" ht="0.6" customHeight="1" x14ac:dyDescent="0.25">
      <c r="A41" s="343"/>
      <c r="B41" s="970"/>
      <c r="C41" s="827"/>
      <c r="D41" s="343"/>
      <c r="E41" s="343"/>
      <c r="F41" s="658"/>
      <c r="G41" s="659" t="str">
        <f t="shared" si="1"/>
        <v/>
      </c>
    </row>
    <row r="42" spans="1:7" ht="12" hidden="1" customHeight="1" x14ac:dyDescent="0.25">
      <c r="A42" s="343"/>
      <c r="B42" s="970"/>
      <c r="C42" s="827"/>
      <c r="D42" s="343"/>
      <c r="E42" s="343"/>
      <c r="F42" s="658"/>
      <c r="G42" s="659" t="str">
        <f t="shared" si="1"/>
        <v/>
      </c>
    </row>
    <row r="43" spans="1:7" ht="11.25" customHeight="1" x14ac:dyDescent="0.25">
      <c r="A43" s="343"/>
      <c r="B43" s="337"/>
      <c r="C43" s="335"/>
      <c r="D43" s="343"/>
      <c r="E43" s="343"/>
      <c r="F43" s="658"/>
      <c r="G43" s="659" t="str">
        <f t="shared" si="1"/>
        <v/>
      </c>
    </row>
    <row r="44" spans="1:7" ht="15" customHeight="1" x14ac:dyDescent="0.25">
      <c r="A44" s="343" t="s">
        <v>379</v>
      </c>
      <c r="B44" s="970" t="s">
        <v>1367</v>
      </c>
      <c r="C44" s="827"/>
      <c r="D44" s="343">
        <v>4</v>
      </c>
      <c r="E44" s="343" t="s">
        <v>23</v>
      </c>
      <c r="F44" s="658"/>
      <c r="G44" s="659" t="str">
        <f t="shared" si="1"/>
        <v/>
      </c>
    </row>
    <row r="45" spans="1:7" ht="11.25" customHeight="1" x14ac:dyDescent="0.25">
      <c r="A45" s="343"/>
      <c r="B45" s="970"/>
      <c r="C45" s="827"/>
      <c r="D45" s="343"/>
      <c r="E45" s="343"/>
      <c r="F45" s="658"/>
      <c r="G45" s="659" t="str">
        <f t="shared" si="1"/>
        <v/>
      </c>
    </row>
    <row r="46" spans="1:7" ht="7.8" customHeight="1" x14ac:dyDescent="0.25">
      <c r="A46" s="343"/>
      <c r="B46" s="970"/>
      <c r="C46" s="827"/>
      <c r="D46" s="343"/>
      <c r="E46" s="343"/>
      <c r="F46" s="658"/>
      <c r="G46" s="659" t="str">
        <f t="shared" si="1"/>
        <v/>
      </c>
    </row>
    <row r="47" spans="1:7" ht="24.6" customHeight="1" x14ac:dyDescent="0.25">
      <c r="A47" s="343"/>
      <c r="B47" s="970"/>
      <c r="C47" s="827"/>
      <c r="D47" s="343"/>
      <c r="E47" s="343"/>
      <c r="F47" s="658"/>
      <c r="G47" s="659" t="str">
        <f t="shared" si="1"/>
        <v/>
      </c>
    </row>
    <row r="48" spans="1:7" ht="15" x14ac:dyDescent="0.25">
      <c r="A48" s="343"/>
      <c r="B48" s="644"/>
      <c r="C48" s="349"/>
      <c r="D48" s="343"/>
      <c r="E48" s="343"/>
      <c r="F48" s="658"/>
      <c r="G48" s="659" t="str">
        <f t="shared" si="1"/>
        <v/>
      </c>
    </row>
    <row r="49" spans="1:7" ht="21" customHeight="1" x14ac:dyDescent="0.25">
      <c r="A49" s="343" t="s">
        <v>380</v>
      </c>
      <c r="B49" s="970" t="s">
        <v>1366</v>
      </c>
      <c r="C49" s="827"/>
      <c r="D49" s="343">
        <v>8</v>
      </c>
      <c r="E49" s="343" t="s">
        <v>431</v>
      </c>
      <c r="F49" s="658"/>
      <c r="G49" s="659" t="str">
        <f t="shared" si="1"/>
        <v/>
      </c>
    </row>
    <row r="50" spans="1:7" ht="21" customHeight="1" x14ac:dyDescent="0.25">
      <c r="A50" s="343"/>
      <c r="B50" s="970"/>
      <c r="C50" s="827"/>
      <c r="D50" s="343"/>
      <c r="E50" s="343"/>
      <c r="F50" s="658"/>
      <c r="G50" s="659" t="str">
        <f t="shared" si="1"/>
        <v/>
      </c>
    </row>
    <row r="51" spans="1:7" ht="9" customHeight="1" x14ac:dyDescent="0.25">
      <c r="A51" s="343"/>
      <c r="B51" s="337"/>
      <c r="C51" s="335"/>
      <c r="D51" s="343"/>
      <c r="E51" s="343"/>
      <c r="F51" s="658"/>
      <c r="G51" s="659" t="str">
        <f t="shared" si="1"/>
        <v/>
      </c>
    </row>
    <row r="52" spans="1:7" ht="28.8" customHeight="1" x14ac:dyDescent="0.25">
      <c r="A52" s="343" t="s">
        <v>381</v>
      </c>
      <c r="B52" s="970" t="s">
        <v>1368</v>
      </c>
      <c r="C52" s="827"/>
      <c r="D52" s="343">
        <v>18</v>
      </c>
      <c r="E52" s="343" t="s">
        <v>23</v>
      </c>
      <c r="F52" s="658"/>
      <c r="G52" s="659" t="str">
        <f t="shared" si="1"/>
        <v/>
      </c>
    </row>
    <row r="53" spans="1:7" ht="4.8" customHeight="1" x14ac:dyDescent="0.25">
      <c r="A53" s="343"/>
      <c r="B53" s="970"/>
      <c r="C53" s="827"/>
      <c r="D53" s="343"/>
      <c r="E53" s="343"/>
      <c r="F53" s="658"/>
      <c r="G53" s="659" t="str">
        <f t="shared" si="1"/>
        <v/>
      </c>
    </row>
    <row r="54" spans="1:7" ht="15" hidden="1" customHeight="1" x14ac:dyDescent="0.25">
      <c r="A54" s="343"/>
      <c r="B54" s="970"/>
      <c r="C54" s="827"/>
      <c r="D54" s="343"/>
      <c r="E54" s="343"/>
      <c r="F54" s="658"/>
      <c r="G54" s="659" t="str">
        <f t="shared" si="1"/>
        <v/>
      </c>
    </row>
    <row r="55" spans="1:7" ht="13.2" hidden="1" customHeight="1" x14ac:dyDescent="0.25">
      <c r="A55" s="343"/>
      <c r="B55" s="970"/>
      <c r="C55" s="827"/>
      <c r="D55" s="343"/>
      <c r="E55" s="343"/>
      <c r="F55" s="658"/>
      <c r="G55" s="659" t="str">
        <f t="shared" si="1"/>
        <v/>
      </c>
    </row>
    <row r="56" spans="1:7" ht="15" customHeight="1" x14ac:dyDescent="0.25">
      <c r="A56" s="343"/>
      <c r="B56" s="337"/>
      <c r="C56" s="335"/>
      <c r="D56" s="343"/>
      <c r="E56" s="343"/>
      <c r="F56" s="658"/>
      <c r="G56" s="659" t="str">
        <f t="shared" si="1"/>
        <v/>
      </c>
    </row>
    <row r="57" spans="1:7" ht="15" x14ac:dyDescent="0.25">
      <c r="A57" s="343" t="s">
        <v>382</v>
      </c>
      <c r="B57" s="970" t="s">
        <v>1369</v>
      </c>
      <c r="C57" s="827"/>
      <c r="D57" s="343">
        <v>18</v>
      </c>
      <c r="E57" s="343" t="s">
        <v>23</v>
      </c>
      <c r="F57" s="658"/>
      <c r="G57" s="659" t="str">
        <f t="shared" si="1"/>
        <v/>
      </c>
    </row>
    <row r="58" spans="1:7" ht="15" x14ac:dyDescent="0.25">
      <c r="A58" s="343"/>
      <c r="B58" s="970"/>
      <c r="C58" s="827"/>
      <c r="D58" s="343"/>
      <c r="E58" s="343"/>
      <c r="F58" s="658"/>
      <c r="G58" s="659" t="str">
        <f t="shared" si="1"/>
        <v/>
      </c>
    </row>
    <row r="59" spans="1:7" ht="9" customHeight="1" x14ac:dyDescent="0.25">
      <c r="A59" s="343"/>
      <c r="B59" s="970"/>
      <c r="C59" s="827"/>
      <c r="D59" s="343"/>
      <c r="E59" s="343"/>
      <c r="F59" s="658"/>
      <c r="G59" s="659" t="str">
        <f t="shared" si="1"/>
        <v/>
      </c>
    </row>
    <row r="60" spans="1:7" ht="15" customHeight="1" x14ac:dyDescent="0.25">
      <c r="A60" s="343"/>
      <c r="B60" s="970"/>
      <c r="C60" s="827"/>
      <c r="D60" s="343"/>
      <c r="E60" s="343"/>
      <c r="F60" s="658"/>
      <c r="G60" s="659" t="str">
        <f t="shared" si="1"/>
        <v/>
      </c>
    </row>
    <row r="61" spans="1:7" ht="9" customHeight="1" x14ac:dyDescent="0.25">
      <c r="A61" s="343"/>
      <c r="B61" s="337"/>
      <c r="C61" s="335"/>
      <c r="D61" s="343"/>
      <c r="E61" s="343"/>
      <c r="F61" s="658"/>
      <c r="G61" s="659" t="str">
        <f t="shared" si="1"/>
        <v/>
      </c>
    </row>
    <row r="62" spans="1:7" ht="29.4" customHeight="1" x14ac:dyDescent="0.25">
      <c r="A62" s="343" t="s">
        <v>383</v>
      </c>
      <c r="B62" s="970" t="s">
        <v>1370</v>
      </c>
      <c r="C62" s="827"/>
      <c r="D62" s="343">
        <v>18</v>
      </c>
      <c r="E62" s="343" t="s">
        <v>23</v>
      </c>
      <c r="F62" s="658"/>
      <c r="G62" s="659" t="str">
        <f t="shared" si="1"/>
        <v/>
      </c>
    </row>
    <row r="63" spans="1:7" ht="12" customHeight="1" x14ac:dyDescent="0.25">
      <c r="A63" s="343"/>
      <c r="B63" s="337"/>
      <c r="C63" s="335"/>
      <c r="D63" s="343"/>
      <c r="E63" s="343"/>
      <c r="F63" s="658"/>
      <c r="G63" s="659" t="str">
        <f t="shared" si="1"/>
        <v/>
      </c>
    </row>
    <row r="64" spans="1:7" ht="15" x14ac:dyDescent="0.25">
      <c r="A64" s="343" t="s">
        <v>384</v>
      </c>
      <c r="B64" s="970" t="s">
        <v>1371</v>
      </c>
      <c r="C64" s="827"/>
      <c r="D64" s="343">
        <v>18</v>
      </c>
      <c r="E64" s="343" t="s">
        <v>23</v>
      </c>
      <c r="F64" s="658"/>
      <c r="G64" s="659" t="str">
        <f t="shared" si="1"/>
        <v/>
      </c>
    </row>
    <row r="65" spans="1:7" ht="17.399999999999999" customHeight="1" x14ac:dyDescent="0.25">
      <c r="A65" s="343"/>
      <c r="B65" s="970"/>
      <c r="C65" s="827"/>
      <c r="D65" s="343"/>
      <c r="E65" s="343"/>
      <c r="F65" s="658"/>
      <c r="G65" s="659" t="str">
        <f t="shared" si="1"/>
        <v/>
      </c>
    </row>
    <row r="66" spans="1:7" ht="12" hidden="1" customHeight="1" x14ac:dyDescent="0.25">
      <c r="A66" s="343"/>
      <c r="B66" s="706"/>
      <c r="C66" s="707"/>
      <c r="D66" s="343"/>
      <c r="E66" s="343"/>
      <c r="F66" s="658"/>
      <c r="G66" s="659" t="str">
        <f t="shared" si="1"/>
        <v/>
      </c>
    </row>
    <row r="67" spans="1:7" ht="42.6" customHeight="1" x14ac:dyDescent="0.25">
      <c r="A67" s="343" t="s">
        <v>385</v>
      </c>
      <c r="B67" s="970" t="s">
        <v>1372</v>
      </c>
      <c r="C67" s="827"/>
      <c r="D67" s="343">
        <v>14</v>
      </c>
      <c r="E67" s="343" t="s">
        <v>430</v>
      </c>
      <c r="F67" s="658"/>
      <c r="G67" s="659" t="str">
        <f t="shared" si="1"/>
        <v/>
      </c>
    </row>
    <row r="68" spans="1:7" ht="9" customHeight="1" x14ac:dyDescent="0.25">
      <c r="A68" s="343"/>
      <c r="B68" s="706"/>
      <c r="C68" s="707"/>
      <c r="D68" s="343"/>
      <c r="E68" s="343"/>
      <c r="F68" s="658"/>
      <c r="G68" s="659" t="str">
        <f>IF(SUM(D68*F68)=0,"",SUM(F68*D68))</f>
        <v/>
      </c>
    </row>
    <row r="69" spans="1:7" ht="15" customHeight="1" x14ac:dyDescent="0.25">
      <c r="A69" s="343"/>
      <c r="B69" s="971"/>
      <c r="C69" s="972"/>
      <c r="D69" s="343"/>
      <c r="E69" s="343"/>
      <c r="F69" s="658"/>
      <c r="G69" s="659" t="str">
        <f t="shared" ref="G69:G81" si="2">IF(SUM(D69*F69)=0,"",SUM(F69*D69))</f>
        <v/>
      </c>
    </row>
    <row r="70" spans="1:7" ht="9" customHeight="1" x14ac:dyDescent="0.25">
      <c r="A70" s="343"/>
      <c r="B70" s="971"/>
      <c r="C70" s="972"/>
      <c r="D70" s="343"/>
      <c r="E70" s="343"/>
      <c r="F70" s="658"/>
      <c r="G70" s="659" t="str">
        <f t="shared" si="2"/>
        <v/>
      </c>
    </row>
    <row r="71" spans="1:7" ht="15" customHeight="1" x14ac:dyDescent="0.25">
      <c r="A71" s="343"/>
      <c r="B71" s="644"/>
      <c r="C71" s="349"/>
      <c r="D71" s="343"/>
      <c r="E71" s="343"/>
      <c r="F71" s="658"/>
      <c r="G71" s="659" t="str">
        <f t="shared" si="2"/>
        <v/>
      </c>
    </row>
    <row r="72" spans="1:7" ht="15" customHeight="1" x14ac:dyDescent="0.25">
      <c r="A72" s="343"/>
      <c r="B72" s="883"/>
      <c r="C72" s="995"/>
      <c r="D72" s="343"/>
      <c r="E72" s="343"/>
      <c r="F72" s="658"/>
      <c r="G72" s="659" t="str">
        <f t="shared" si="2"/>
        <v/>
      </c>
    </row>
    <row r="73" spans="1:7" ht="9" customHeight="1" x14ac:dyDescent="0.25">
      <c r="A73" s="343"/>
      <c r="B73" s="883"/>
      <c r="C73" s="865"/>
      <c r="D73" s="343"/>
      <c r="E73" s="343"/>
      <c r="F73" s="658"/>
      <c r="G73" s="659" t="str">
        <f t="shared" si="2"/>
        <v/>
      </c>
    </row>
    <row r="74" spans="1:7" ht="15" customHeight="1" x14ac:dyDescent="0.25">
      <c r="A74" s="656"/>
      <c r="B74" s="883"/>
      <c r="C74" s="995"/>
      <c r="D74" s="343"/>
      <c r="E74" s="343"/>
      <c r="F74" s="658"/>
      <c r="G74" s="659" t="str">
        <f t="shared" si="2"/>
        <v/>
      </c>
    </row>
    <row r="75" spans="1:7" ht="15" customHeight="1" x14ac:dyDescent="0.25">
      <c r="A75" s="656"/>
      <c r="B75" s="337"/>
      <c r="C75" s="707"/>
      <c r="D75" s="343"/>
      <c r="E75" s="343"/>
      <c r="F75" s="658"/>
      <c r="G75" s="659"/>
    </row>
    <row r="76" spans="1:7" ht="15" customHeight="1" x14ac:dyDescent="0.25">
      <c r="A76" s="656"/>
      <c r="B76" s="337"/>
      <c r="C76" s="707"/>
      <c r="D76" s="343"/>
      <c r="E76" s="343"/>
      <c r="F76" s="658"/>
      <c r="G76" s="659"/>
    </row>
    <row r="77" spans="1:7" ht="15" customHeight="1" x14ac:dyDescent="0.25">
      <c r="A77" s="656"/>
      <c r="B77" s="337"/>
      <c r="C77" s="707"/>
      <c r="D77" s="343"/>
      <c r="E77" s="343"/>
      <c r="F77" s="658"/>
      <c r="G77" s="659"/>
    </row>
    <row r="78" spans="1:7" ht="38.4" customHeight="1" x14ac:dyDescent="0.25">
      <c r="A78" s="656"/>
      <c r="B78" s="337"/>
      <c r="C78" s="707"/>
      <c r="D78" s="343"/>
      <c r="E78" s="343"/>
      <c r="F78" s="658"/>
      <c r="G78" s="659"/>
    </row>
    <row r="79" spans="1:7" ht="15" x14ac:dyDescent="0.25">
      <c r="A79" s="656"/>
      <c r="B79" s="337"/>
      <c r="C79" s="707"/>
      <c r="D79" s="343"/>
      <c r="E79" s="343"/>
      <c r="F79" s="658"/>
      <c r="G79" s="659"/>
    </row>
    <row r="80" spans="1:7" ht="15" x14ac:dyDescent="0.25">
      <c r="A80" s="656"/>
      <c r="B80" s="994"/>
      <c r="C80" s="995"/>
      <c r="D80" s="343"/>
      <c r="E80" s="343"/>
      <c r="F80" s="658"/>
      <c r="G80" s="659" t="str">
        <f t="shared" si="2"/>
        <v/>
      </c>
    </row>
    <row r="81" spans="1:9" ht="15" x14ac:dyDescent="0.25">
      <c r="A81" s="692"/>
      <c r="B81" s="998"/>
      <c r="C81" s="999"/>
      <c r="D81" s="692"/>
      <c r="E81" s="692"/>
      <c r="F81" s="693"/>
      <c r="G81" s="659" t="str">
        <f t="shared" si="2"/>
        <v/>
      </c>
    </row>
    <row r="82" spans="1:9" ht="15" customHeight="1" x14ac:dyDescent="0.25">
      <c r="A82" s="665"/>
      <c r="B82" s="975" t="s">
        <v>442</v>
      </c>
      <c r="C82" s="975"/>
      <c r="D82" s="665"/>
      <c r="E82" s="665"/>
      <c r="F82" s="666" t="s">
        <v>429</v>
      </c>
      <c r="G82" s="576" t="str">
        <f>IF(SUM(G30:G81)=0,"",SUM(G30:G81))</f>
        <v/>
      </c>
    </row>
    <row r="83" spans="1:9" ht="15.75" customHeight="1" x14ac:dyDescent="0.25">
      <c r="A83" s="650"/>
      <c r="B83" s="651" t="s">
        <v>424</v>
      </c>
      <c r="C83" s="652"/>
      <c r="D83" s="653" t="s">
        <v>425</v>
      </c>
      <c r="E83" s="654" t="s">
        <v>426</v>
      </c>
      <c r="F83" s="655" t="s">
        <v>427</v>
      </c>
      <c r="G83" s="655" t="s">
        <v>428</v>
      </c>
    </row>
    <row r="84" spans="1:9" ht="6.75" customHeight="1" x14ac:dyDescent="0.25">
      <c r="A84" s="343"/>
      <c r="B84" s="883"/>
      <c r="C84" s="865"/>
      <c r="D84" s="343"/>
      <c r="E84" s="343"/>
      <c r="F84" s="658"/>
      <c r="G84" s="659"/>
    </row>
    <row r="85" spans="1:9" ht="15" customHeight="1" x14ac:dyDescent="0.25">
      <c r="A85" s="343"/>
      <c r="B85" s="978" t="s">
        <v>443</v>
      </c>
      <c r="C85" s="979"/>
      <c r="D85" s="343"/>
      <c r="E85" s="343"/>
      <c r="F85" s="658"/>
      <c r="G85" s="659"/>
    </row>
    <row r="86" spans="1:9" ht="10.199999999999999" customHeight="1" x14ac:dyDescent="0.25">
      <c r="A86" s="343"/>
      <c r="B86" s="883"/>
      <c r="C86" s="865"/>
      <c r="D86" s="343"/>
      <c r="E86" s="343"/>
      <c r="F86" s="658"/>
      <c r="G86" s="659"/>
    </row>
    <row r="87" spans="1:9" ht="15" customHeight="1" x14ac:dyDescent="0.25">
      <c r="A87" s="343" t="s">
        <v>377</v>
      </c>
      <c r="B87" s="970" t="s">
        <v>1374</v>
      </c>
      <c r="C87" s="827"/>
      <c r="D87" s="343">
        <v>136</v>
      </c>
      <c r="E87" s="343" t="s">
        <v>23</v>
      </c>
      <c r="F87" s="658"/>
      <c r="G87" s="659" t="str">
        <f t="shared" ref="G87:G98" si="3">IF(SUM(D87*F87)=0,"",SUM(D87*F87))</f>
        <v/>
      </c>
    </row>
    <row r="88" spans="1:9" ht="15" x14ac:dyDescent="0.25">
      <c r="A88" s="343"/>
      <c r="B88" s="970"/>
      <c r="C88" s="827"/>
      <c r="D88" s="343"/>
      <c r="E88" s="343"/>
      <c r="F88" s="658"/>
      <c r="G88" s="659" t="str">
        <f t="shared" si="3"/>
        <v/>
      </c>
    </row>
    <row r="89" spans="1:9" ht="10.199999999999999" customHeight="1" x14ac:dyDescent="0.25">
      <c r="A89" s="343"/>
      <c r="B89" s="337"/>
      <c r="C89" s="335"/>
      <c r="D89" s="343"/>
      <c r="E89" s="343"/>
      <c r="F89" s="658"/>
      <c r="G89" s="659" t="str">
        <f t="shared" si="3"/>
        <v/>
      </c>
    </row>
    <row r="90" spans="1:9" ht="42.6" customHeight="1" x14ac:dyDescent="0.25">
      <c r="A90" s="343" t="s">
        <v>378</v>
      </c>
      <c r="B90" s="970" t="s">
        <v>1375</v>
      </c>
      <c r="C90" s="827"/>
      <c r="D90" s="343">
        <v>24</v>
      </c>
      <c r="E90" s="343" t="s">
        <v>23</v>
      </c>
      <c r="F90" s="658"/>
      <c r="G90" s="659" t="str">
        <f t="shared" si="3"/>
        <v/>
      </c>
    </row>
    <row r="91" spans="1:9" ht="13.2" customHeight="1" x14ac:dyDescent="0.25">
      <c r="A91" s="343"/>
      <c r="B91" s="644"/>
      <c r="C91" s="349"/>
      <c r="D91" s="343"/>
      <c r="E91" s="343"/>
      <c r="F91" s="658"/>
      <c r="G91" s="659" t="str">
        <f t="shared" si="3"/>
        <v/>
      </c>
    </row>
    <row r="92" spans="1:9" ht="33.6" customHeight="1" x14ac:dyDescent="0.25">
      <c r="A92" s="343" t="s">
        <v>379</v>
      </c>
      <c r="B92" s="970" t="s">
        <v>1379</v>
      </c>
      <c r="C92" s="827"/>
      <c r="D92" s="343">
        <v>1</v>
      </c>
      <c r="E92" s="343" t="s">
        <v>432</v>
      </c>
      <c r="F92" s="658"/>
      <c r="G92" s="659" t="str">
        <f t="shared" si="3"/>
        <v/>
      </c>
    </row>
    <row r="93" spans="1:9" ht="13.2" customHeight="1" x14ac:dyDescent="0.25">
      <c r="A93" s="343"/>
      <c r="B93" s="644"/>
      <c r="C93" s="349"/>
      <c r="D93" s="343"/>
      <c r="E93" s="343"/>
      <c r="F93" s="658"/>
      <c r="G93" s="659" t="str">
        <f t="shared" si="3"/>
        <v/>
      </c>
    </row>
    <row r="94" spans="1:9" ht="43.2" customHeight="1" x14ac:dyDescent="0.25">
      <c r="A94" s="343" t="s">
        <v>380</v>
      </c>
      <c r="B94" s="970" t="s">
        <v>1380</v>
      </c>
      <c r="C94" s="827"/>
      <c r="D94" s="343"/>
      <c r="E94" s="343"/>
      <c r="F94" s="658"/>
      <c r="G94" s="659" t="str">
        <f t="shared" si="3"/>
        <v/>
      </c>
    </row>
    <row r="95" spans="1:9" ht="10.8" customHeight="1" x14ac:dyDescent="0.25">
      <c r="A95" s="343"/>
      <c r="B95" s="337"/>
      <c r="C95" s="335"/>
      <c r="D95" s="343"/>
      <c r="E95" s="343"/>
      <c r="F95" s="658"/>
      <c r="G95" s="659" t="str">
        <f t="shared" si="3"/>
        <v/>
      </c>
    </row>
    <row r="96" spans="1:9" ht="15" x14ac:dyDescent="0.25">
      <c r="A96" s="343" t="s">
        <v>381</v>
      </c>
      <c r="B96" s="970" t="s">
        <v>1378</v>
      </c>
      <c r="C96" s="827"/>
      <c r="D96" s="343">
        <v>9</v>
      </c>
      <c r="E96" s="343" t="s">
        <v>23</v>
      </c>
      <c r="F96" s="658"/>
      <c r="G96" s="659" t="str">
        <f t="shared" si="3"/>
        <v/>
      </c>
      <c r="H96" s="708"/>
      <c r="I96" s="734"/>
    </row>
    <row r="97" spans="1:7" ht="15" x14ac:dyDescent="0.25">
      <c r="A97" s="343"/>
      <c r="B97" s="970"/>
      <c r="C97" s="827"/>
      <c r="D97" s="343"/>
      <c r="E97" s="343"/>
      <c r="F97" s="658"/>
      <c r="G97" s="659" t="str">
        <f t="shared" si="3"/>
        <v/>
      </c>
    </row>
    <row r="98" spans="1:7" ht="10.8" customHeight="1" x14ac:dyDescent="0.25">
      <c r="A98" s="343"/>
      <c r="B98" s="337"/>
      <c r="C98" s="335"/>
      <c r="D98" s="343"/>
      <c r="E98" s="343"/>
      <c r="F98" s="658"/>
      <c r="G98" s="659" t="str">
        <f t="shared" si="3"/>
        <v/>
      </c>
    </row>
    <row r="99" spans="1:7" ht="15" customHeight="1" x14ac:dyDescent="0.25">
      <c r="A99" s="343" t="s">
        <v>382</v>
      </c>
      <c r="B99" s="970" t="s">
        <v>1376</v>
      </c>
      <c r="C99" s="827"/>
      <c r="D99" s="343">
        <v>30</v>
      </c>
      <c r="E99" s="343" t="s">
        <v>23</v>
      </c>
      <c r="F99" s="658"/>
      <c r="G99" s="659" t="str">
        <f t="shared" ref="G99:G105" si="4">IF(SUM(D99*F99)=0,"",SUM(D99*F99))</f>
        <v/>
      </c>
    </row>
    <row r="100" spans="1:7" ht="15" x14ac:dyDescent="0.25">
      <c r="A100" s="343"/>
      <c r="B100" s="970"/>
      <c r="C100" s="827"/>
      <c r="D100" s="343"/>
      <c r="E100" s="343"/>
      <c r="F100" s="658"/>
      <c r="G100" s="659" t="str">
        <f t="shared" si="4"/>
        <v/>
      </c>
    </row>
    <row r="101" spans="1:7" ht="13.2" customHeight="1" x14ac:dyDescent="0.25">
      <c r="A101" s="343"/>
      <c r="B101" s="337"/>
      <c r="C101" s="335"/>
      <c r="D101" s="343"/>
      <c r="E101" s="343"/>
      <c r="F101" s="658"/>
      <c r="G101" s="659" t="str">
        <f t="shared" si="4"/>
        <v/>
      </c>
    </row>
    <row r="102" spans="1:7" ht="15" customHeight="1" x14ac:dyDescent="0.25">
      <c r="A102" s="343" t="s">
        <v>383</v>
      </c>
      <c r="B102" s="970" t="s">
        <v>1377</v>
      </c>
      <c r="C102" s="827"/>
      <c r="D102" s="343">
        <v>1</v>
      </c>
      <c r="E102" s="343" t="s">
        <v>1036</v>
      </c>
      <c r="F102" s="658">
        <v>2500</v>
      </c>
      <c r="G102" s="659">
        <f t="shared" si="4"/>
        <v>2500</v>
      </c>
    </row>
    <row r="103" spans="1:7" ht="15" x14ac:dyDescent="0.25">
      <c r="A103" s="343"/>
      <c r="B103" s="970"/>
      <c r="C103" s="827"/>
      <c r="D103" s="343"/>
      <c r="E103" s="343"/>
      <c r="F103" s="658"/>
      <c r="G103" s="659" t="str">
        <f t="shared" si="4"/>
        <v/>
      </c>
    </row>
    <row r="104" spans="1:7" ht="13.2" customHeight="1" x14ac:dyDescent="0.25">
      <c r="A104" s="343"/>
      <c r="B104" s="883"/>
      <c r="C104" s="865"/>
      <c r="D104" s="343"/>
      <c r="E104" s="343"/>
      <c r="F104" s="658"/>
      <c r="G104" s="659" t="str">
        <f t="shared" si="4"/>
        <v/>
      </c>
    </row>
    <row r="105" spans="1:7" ht="15" x14ac:dyDescent="0.25">
      <c r="A105" s="343" t="s">
        <v>384</v>
      </c>
      <c r="B105" s="970" t="s">
        <v>1393</v>
      </c>
      <c r="C105" s="827"/>
      <c r="D105" s="343">
        <v>160</v>
      </c>
      <c r="E105" s="343" t="s">
        <v>23</v>
      </c>
      <c r="F105" s="658"/>
      <c r="G105" s="659" t="str">
        <f t="shared" si="4"/>
        <v/>
      </c>
    </row>
    <row r="106" spans="1:7" ht="15" x14ac:dyDescent="0.25">
      <c r="A106" s="343"/>
      <c r="B106" s="970"/>
      <c r="C106" s="827"/>
      <c r="D106" s="343"/>
      <c r="E106" s="343"/>
      <c r="F106" s="658"/>
      <c r="G106" s="659" t="str">
        <f t="shared" ref="G106:G126" si="5">IF(SUM(D106*F106)=0,"",SUM(D106*F106))</f>
        <v/>
      </c>
    </row>
    <row r="107" spans="1:7" ht="13.2" customHeight="1" x14ac:dyDescent="0.25">
      <c r="A107" s="343"/>
      <c r="B107" s="644"/>
      <c r="C107" s="349"/>
      <c r="D107" s="343"/>
      <c r="E107" s="343"/>
      <c r="F107" s="658"/>
      <c r="G107" s="659" t="str">
        <f t="shared" si="5"/>
        <v/>
      </c>
    </row>
    <row r="108" spans="1:7" ht="33.6" customHeight="1" x14ac:dyDescent="0.25">
      <c r="A108" s="343" t="s">
        <v>385</v>
      </c>
      <c r="B108" s="970" t="s">
        <v>1381</v>
      </c>
      <c r="C108" s="827"/>
      <c r="D108" s="343">
        <v>160</v>
      </c>
      <c r="E108" s="343" t="s">
        <v>23</v>
      </c>
      <c r="F108" s="658"/>
      <c r="G108" s="659" t="str">
        <f t="shared" si="5"/>
        <v/>
      </c>
    </row>
    <row r="109" spans="1:7" ht="13.2" customHeight="1" x14ac:dyDescent="0.25">
      <c r="A109" s="343"/>
      <c r="B109" s="337"/>
      <c r="C109" s="335"/>
      <c r="D109" s="343"/>
      <c r="E109" s="343"/>
      <c r="F109" s="658"/>
      <c r="G109" s="659" t="str">
        <f t="shared" si="5"/>
        <v/>
      </c>
    </row>
    <row r="110" spans="1:7" ht="15" x14ac:dyDescent="0.25">
      <c r="A110" s="343"/>
      <c r="B110" s="973" t="s">
        <v>1223</v>
      </c>
      <c r="C110" s="974"/>
      <c r="D110" s="343"/>
      <c r="E110" s="343"/>
      <c r="F110" s="658"/>
      <c r="G110" s="659" t="str">
        <f t="shared" si="5"/>
        <v/>
      </c>
    </row>
    <row r="111" spans="1:7" ht="8.4" customHeight="1" x14ac:dyDescent="0.25">
      <c r="A111" s="343"/>
      <c r="B111" s="644"/>
      <c r="C111" s="349"/>
      <c r="D111" s="343"/>
      <c r="E111" s="343"/>
      <c r="F111" s="658"/>
      <c r="G111" s="659" t="str">
        <f t="shared" si="5"/>
        <v/>
      </c>
    </row>
    <row r="112" spans="1:7" ht="15" customHeight="1" x14ac:dyDescent="0.25">
      <c r="A112" s="343" t="s">
        <v>386</v>
      </c>
      <c r="B112" s="973" t="s">
        <v>1382</v>
      </c>
      <c r="C112" s="974"/>
      <c r="D112" s="343">
        <v>39</v>
      </c>
      <c r="E112" s="343" t="s">
        <v>431</v>
      </c>
      <c r="F112" s="658"/>
      <c r="G112" s="659" t="str">
        <f t="shared" si="5"/>
        <v/>
      </c>
    </row>
    <row r="113" spans="1:7" ht="10.8" customHeight="1" x14ac:dyDescent="0.25">
      <c r="A113" s="343"/>
      <c r="B113" s="644"/>
      <c r="C113" s="349"/>
      <c r="D113" s="343"/>
      <c r="E113" s="343"/>
      <c r="F113" s="658"/>
      <c r="G113" s="659" t="str">
        <f t="shared" si="5"/>
        <v/>
      </c>
    </row>
    <row r="114" spans="1:7" ht="45" customHeight="1" x14ac:dyDescent="0.25">
      <c r="A114" s="343" t="s">
        <v>387</v>
      </c>
      <c r="B114" s="970" t="s">
        <v>1383</v>
      </c>
      <c r="C114" s="827"/>
      <c r="D114" s="343">
        <v>160</v>
      </c>
      <c r="E114" s="343" t="s">
        <v>23</v>
      </c>
      <c r="F114" s="658"/>
      <c r="G114" s="659" t="str">
        <f t="shared" si="5"/>
        <v/>
      </c>
    </row>
    <row r="115" spans="1:7" ht="9.6" customHeight="1" x14ac:dyDescent="0.25">
      <c r="A115" s="343"/>
      <c r="B115" s="644"/>
      <c r="C115" s="349"/>
      <c r="D115" s="343"/>
      <c r="E115" s="343"/>
      <c r="F115" s="658"/>
      <c r="G115" s="659" t="str">
        <f t="shared" si="5"/>
        <v/>
      </c>
    </row>
    <row r="116" spans="1:7" ht="15" customHeight="1" x14ac:dyDescent="0.25">
      <c r="A116" s="343"/>
      <c r="B116" s="973" t="s">
        <v>1223</v>
      </c>
      <c r="C116" s="974"/>
      <c r="D116" s="343"/>
      <c r="E116" s="343"/>
      <c r="F116" s="658"/>
      <c r="G116" s="659" t="str">
        <f t="shared" si="5"/>
        <v/>
      </c>
    </row>
    <row r="117" spans="1:7" ht="8.4" customHeight="1" x14ac:dyDescent="0.25">
      <c r="A117" s="343"/>
      <c r="B117" s="644"/>
      <c r="C117" s="349"/>
      <c r="D117" s="343"/>
      <c r="E117" s="343"/>
      <c r="F117" s="658"/>
      <c r="G117" s="659" t="str">
        <f t="shared" si="5"/>
        <v/>
      </c>
    </row>
    <row r="118" spans="1:7" ht="15" customHeight="1" x14ac:dyDescent="0.25">
      <c r="A118" s="343" t="s">
        <v>4</v>
      </c>
      <c r="B118" s="973" t="s">
        <v>1384</v>
      </c>
      <c r="C118" s="974"/>
      <c r="D118" s="343">
        <v>39</v>
      </c>
      <c r="E118" s="343" t="s">
        <v>431</v>
      </c>
      <c r="F118" s="658"/>
      <c r="G118" s="659" t="str">
        <f t="shared" si="5"/>
        <v/>
      </c>
    </row>
    <row r="119" spans="1:7" ht="9.6" customHeight="1" x14ac:dyDescent="0.25">
      <c r="A119" s="343"/>
      <c r="B119" s="644"/>
      <c r="C119" s="349"/>
      <c r="D119" s="343"/>
      <c r="E119" s="343"/>
      <c r="F119" s="658"/>
      <c r="G119" s="659" t="str">
        <f t="shared" si="5"/>
        <v/>
      </c>
    </row>
    <row r="120" spans="1:7" ht="15" customHeight="1" x14ac:dyDescent="0.25">
      <c r="A120" s="343" t="s">
        <v>5</v>
      </c>
      <c r="B120" s="973" t="s">
        <v>1385</v>
      </c>
      <c r="C120" s="974"/>
      <c r="D120" s="343">
        <v>33</v>
      </c>
      <c r="E120" s="343" t="s">
        <v>431</v>
      </c>
      <c r="F120" s="658"/>
      <c r="G120" s="659" t="str">
        <f t="shared" si="5"/>
        <v/>
      </c>
    </row>
    <row r="121" spans="1:7" ht="9.6" customHeight="1" x14ac:dyDescent="0.25">
      <c r="A121" s="343"/>
      <c r="B121" s="644"/>
      <c r="C121" s="349"/>
      <c r="D121" s="343"/>
      <c r="E121" s="343"/>
      <c r="F121" s="658"/>
      <c r="G121" s="659" t="str">
        <f t="shared" si="5"/>
        <v/>
      </c>
    </row>
    <row r="122" spans="1:7" ht="15" customHeight="1" x14ac:dyDescent="0.25">
      <c r="A122" s="343" t="s">
        <v>1139</v>
      </c>
      <c r="B122" s="973" t="s">
        <v>1386</v>
      </c>
      <c r="C122" s="974"/>
      <c r="D122" s="343">
        <v>9</v>
      </c>
      <c r="E122" s="343" t="s">
        <v>431</v>
      </c>
      <c r="F122" s="658"/>
      <c r="G122" s="659" t="str">
        <f t="shared" si="5"/>
        <v/>
      </c>
    </row>
    <row r="123" spans="1:7" ht="10.199999999999999" customHeight="1" x14ac:dyDescent="0.25">
      <c r="A123" s="343"/>
      <c r="B123" s="644"/>
      <c r="C123" s="349"/>
      <c r="D123" s="343"/>
      <c r="E123" s="343"/>
      <c r="F123" s="658"/>
      <c r="G123" s="659" t="str">
        <f t="shared" si="5"/>
        <v/>
      </c>
    </row>
    <row r="124" spans="1:7" ht="45.6" customHeight="1" x14ac:dyDescent="0.25">
      <c r="A124" s="343" t="s">
        <v>1140</v>
      </c>
      <c r="B124" s="970" t="s">
        <v>1419</v>
      </c>
      <c r="C124" s="827"/>
      <c r="D124" s="343">
        <v>20</v>
      </c>
      <c r="E124" s="343" t="s">
        <v>431</v>
      </c>
      <c r="F124" s="658"/>
      <c r="G124" s="659" t="str">
        <f t="shared" si="5"/>
        <v/>
      </c>
    </row>
    <row r="125" spans="1:7" ht="10.199999999999999" customHeight="1" x14ac:dyDescent="0.25">
      <c r="A125" s="343"/>
      <c r="B125" s="644"/>
      <c r="C125" s="349"/>
      <c r="D125" s="343"/>
      <c r="E125" s="343"/>
      <c r="F125" s="658"/>
      <c r="G125" s="659" t="str">
        <f t="shared" si="5"/>
        <v/>
      </c>
    </row>
    <row r="126" spans="1:7" ht="46.8" customHeight="1" x14ac:dyDescent="0.25">
      <c r="A126" s="343" t="s">
        <v>1141</v>
      </c>
      <c r="B126" s="970" t="s">
        <v>1387</v>
      </c>
      <c r="C126" s="827"/>
      <c r="D126" s="343">
        <v>9</v>
      </c>
      <c r="E126" s="343" t="s">
        <v>23</v>
      </c>
      <c r="F126" s="658"/>
      <c r="G126" s="659" t="str">
        <f t="shared" si="5"/>
        <v/>
      </c>
    </row>
    <row r="127" spans="1:7" ht="10.199999999999999" customHeight="1" x14ac:dyDescent="0.25">
      <c r="A127" s="661"/>
      <c r="B127" s="998"/>
      <c r="C127" s="999"/>
      <c r="D127" s="661"/>
      <c r="E127" s="661"/>
      <c r="F127" s="663"/>
      <c r="G127" s="659" t="str">
        <f>IF(SUM(D127*F127)=0,"",SUM(D127*F127))</f>
        <v/>
      </c>
    </row>
    <row r="128" spans="1:7" x14ac:dyDescent="0.25">
      <c r="A128" s="665"/>
      <c r="B128" s="975" t="s">
        <v>442</v>
      </c>
      <c r="C128" s="975"/>
      <c r="D128" s="665"/>
      <c r="E128" s="665"/>
      <c r="F128" s="666" t="s">
        <v>429</v>
      </c>
      <c r="G128" s="576">
        <f>IF(SUM(G85:G127)=0,"",SUM(G85:G127))</f>
        <v>2500</v>
      </c>
    </row>
    <row r="129" spans="1:7" ht="15" x14ac:dyDescent="0.25">
      <c r="A129" s="650"/>
      <c r="B129" s="651" t="s">
        <v>424</v>
      </c>
      <c r="C129" s="652"/>
      <c r="D129" s="653" t="s">
        <v>425</v>
      </c>
      <c r="E129" s="654" t="s">
        <v>426</v>
      </c>
      <c r="F129" s="655" t="s">
        <v>427</v>
      </c>
      <c r="G129" s="655" t="s">
        <v>428</v>
      </c>
    </row>
    <row r="130" spans="1:7" ht="15" customHeight="1" x14ac:dyDescent="0.25">
      <c r="A130" s="343"/>
      <c r="B130" s="883"/>
      <c r="C130" s="865"/>
      <c r="D130" s="343"/>
      <c r="E130" s="343"/>
      <c r="F130" s="658"/>
      <c r="G130" s="659"/>
    </row>
    <row r="131" spans="1:7" ht="15" x14ac:dyDescent="0.25">
      <c r="A131" s="343" t="s">
        <v>377</v>
      </c>
      <c r="B131" s="970" t="s">
        <v>1388</v>
      </c>
      <c r="C131" s="827"/>
      <c r="D131" s="343">
        <v>1</v>
      </c>
      <c r="E131" s="343" t="s">
        <v>432</v>
      </c>
      <c r="F131" s="658"/>
      <c r="G131" s="659" t="str">
        <f t="shared" ref="G131:G148" si="6">IF(SUM(D131*F131)=0,"",SUM(D131*F131))</f>
        <v/>
      </c>
    </row>
    <row r="132" spans="1:7" ht="29.4" customHeight="1" x14ac:dyDescent="0.25">
      <c r="A132" s="343"/>
      <c r="B132" s="970"/>
      <c r="C132" s="827"/>
      <c r="D132" s="343"/>
      <c r="E132" s="343"/>
      <c r="F132" s="658"/>
      <c r="G132" s="659" t="str">
        <f t="shared" si="6"/>
        <v/>
      </c>
    </row>
    <row r="133" spans="1:7" ht="15" x14ac:dyDescent="0.25">
      <c r="A133" s="343"/>
      <c r="B133" s="337"/>
      <c r="C133" s="335"/>
      <c r="D133" s="343"/>
      <c r="E133" s="343"/>
      <c r="F133" s="658"/>
      <c r="G133" s="659" t="str">
        <f t="shared" si="6"/>
        <v/>
      </c>
    </row>
    <row r="134" spans="1:7" ht="70.2" customHeight="1" x14ac:dyDescent="0.25">
      <c r="A134" s="343"/>
      <c r="B134" s="970" t="s">
        <v>1391</v>
      </c>
      <c r="C134" s="827"/>
      <c r="D134" s="343"/>
      <c r="E134" s="343"/>
      <c r="F134" s="658"/>
      <c r="G134" s="659" t="str">
        <f t="shared" si="6"/>
        <v/>
      </c>
    </row>
    <row r="135" spans="1:7" ht="15" x14ac:dyDescent="0.25">
      <c r="A135" s="343"/>
      <c r="B135" s="644"/>
      <c r="C135" s="349"/>
      <c r="D135" s="343"/>
      <c r="E135" s="343"/>
      <c r="F135" s="658"/>
      <c r="G135" s="659" t="str">
        <f t="shared" si="6"/>
        <v/>
      </c>
    </row>
    <row r="136" spans="1:7" ht="15" x14ac:dyDescent="0.25">
      <c r="A136" s="343" t="s">
        <v>378</v>
      </c>
      <c r="B136" s="970" t="s">
        <v>1389</v>
      </c>
      <c r="C136" s="827"/>
      <c r="D136" s="343">
        <v>20</v>
      </c>
      <c r="E136" s="343" t="s">
        <v>431</v>
      </c>
      <c r="F136" s="658"/>
      <c r="G136" s="659" t="str">
        <f t="shared" si="6"/>
        <v/>
      </c>
    </row>
    <row r="137" spans="1:7" ht="15" x14ac:dyDescent="0.25">
      <c r="A137" s="343"/>
      <c r="B137" s="644"/>
      <c r="C137" s="349"/>
      <c r="D137" s="343"/>
      <c r="E137" s="343"/>
      <c r="F137" s="658"/>
      <c r="G137" s="659" t="str">
        <f t="shared" si="6"/>
        <v/>
      </c>
    </row>
    <row r="138" spans="1:7" ht="15" x14ac:dyDescent="0.25">
      <c r="A138" s="343" t="s">
        <v>379</v>
      </c>
      <c r="B138" s="970" t="s">
        <v>1390</v>
      </c>
      <c r="C138" s="827"/>
      <c r="D138" s="343">
        <v>36</v>
      </c>
      <c r="E138" s="343" t="s">
        <v>431</v>
      </c>
      <c r="F138" s="658"/>
      <c r="G138" s="659" t="str">
        <f t="shared" si="6"/>
        <v/>
      </c>
    </row>
    <row r="139" spans="1:7" ht="15" customHeight="1" x14ac:dyDescent="0.25">
      <c r="A139" s="343"/>
      <c r="B139" s="337"/>
      <c r="C139" s="335"/>
      <c r="D139" s="343"/>
      <c r="E139" s="343"/>
      <c r="F139" s="658"/>
      <c r="G139" s="659" t="str">
        <f t="shared" si="6"/>
        <v/>
      </c>
    </row>
    <row r="140" spans="1:7" ht="15" x14ac:dyDescent="0.25">
      <c r="A140" s="343" t="s">
        <v>380</v>
      </c>
      <c r="B140" s="970" t="s">
        <v>1392</v>
      </c>
      <c r="C140" s="827"/>
      <c r="D140" s="343">
        <v>30</v>
      </c>
      <c r="E140" s="343" t="s">
        <v>23</v>
      </c>
      <c r="F140" s="658"/>
      <c r="G140" s="659" t="str">
        <f t="shared" si="6"/>
        <v/>
      </c>
    </row>
    <row r="141" spans="1:7" ht="29.4" customHeight="1" x14ac:dyDescent="0.25">
      <c r="A141" s="343"/>
      <c r="B141" s="970"/>
      <c r="C141" s="827"/>
      <c r="D141" s="343"/>
      <c r="E141" s="343"/>
      <c r="F141" s="658"/>
      <c r="G141" s="659" t="str">
        <f t="shared" si="6"/>
        <v/>
      </c>
    </row>
    <row r="142" spans="1:7" ht="15" x14ac:dyDescent="0.25">
      <c r="A142" s="343"/>
      <c r="B142" s="337"/>
      <c r="C142" s="335"/>
      <c r="D142" s="343"/>
      <c r="E142" s="343"/>
      <c r="F142" s="658"/>
      <c r="G142" s="659" t="str">
        <f t="shared" si="6"/>
        <v/>
      </c>
    </row>
    <row r="143" spans="1:7" ht="15" customHeight="1" x14ac:dyDescent="0.25">
      <c r="A143" s="343" t="s">
        <v>381</v>
      </c>
      <c r="B143" s="970" t="s">
        <v>1394</v>
      </c>
      <c r="C143" s="827"/>
      <c r="D143" s="343">
        <v>30</v>
      </c>
      <c r="E143" s="343" t="s">
        <v>23</v>
      </c>
      <c r="F143" s="658"/>
      <c r="G143" s="659" t="str">
        <f t="shared" si="6"/>
        <v/>
      </c>
    </row>
    <row r="144" spans="1:7" ht="15" customHeight="1" x14ac:dyDescent="0.25">
      <c r="A144" s="343"/>
      <c r="B144" s="970"/>
      <c r="C144" s="827"/>
      <c r="D144" s="343"/>
      <c r="E144" s="343"/>
      <c r="F144" s="658"/>
      <c r="G144" s="659" t="str">
        <f t="shared" si="6"/>
        <v/>
      </c>
    </row>
    <row r="145" spans="1:7" ht="15" x14ac:dyDescent="0.25">
      <c r="A145" s="343"/>
      <c r="B145" s="337"/>
      <c r="C145" s="335"/>
      <c r="D145" s="343"/>
      <c r="E145" s="343"/>
      <c r="F145" s="658"/>
      <c r="G145" s="659" t="str">
        <f t="shared" si="6"/>
        <v/>
      </c>
    </row>
    <row r="146" spans="1:7" ht="15" x14ac:dyDescent="0.25">
      <c r="A146" s="343" t="s">
        <v>382</v>
      </c>
      <c r="B146" s="970" t="s">
        <v>1395</v>
      </c>
      <c r="C146" s="827"/>
      <c r="D146" s="343">
        <v>30</v>
      </c>
      <c r="E146" s="343" t="s">
        <v>23</v>
      </c>
      <c r="F146" s="658"/>
      <c r="G146" s="659" t="str">
        <f t="shared" si="6"/>
        <v/>
      </c>
    </row>
    <row r="147" spans="1:7" ht="15" x14ac:dyDescent="0.25">
      <c r="A147" s="343"/>
      <c r="B147" s="970"/>
      <c r="C147" s="827"/>
      <c r="D147" s="343"/>
      <c r="E147" s="343"/>
      <c r="F147" s="658"/>
      <c r="G147" s="659" t="str">
        <f t="shared" si="6"/>
        <v/>
      </c>
    </row>
    <row r="148" spans="1:7" ht="15" x14ac:dyDescent="0.25">
      <c r="A148" s="343"/>
      <c r="B148" s="883"/>
      <c r="C148" s="865"/>
      <c r="D148" s="343"/>
      <c r="E148" s="343"/>
      <c r="F148" s="658"/>
      <c r="G148" s="659" t="str">
        <f t="shared" si="6"/>
        <v/>
      </c>
    </row>
    <row r="149" spans="1:7" ht="15" x14ac:dyDescent="0.25">
      <c r="A149" s="343" t="s">
        <v>383</v>
      </c>
      <c r="B149" s="970" t="s">
        <v>1396</v>
      </c>
      <c r="C149" s="827"/>
      <c r="D149" s="343">
        <v>30</v>
      </c>
      <c r="E149" s="343" t="s">
        <v>23</v>
      </c>
      <c r="F149" s="658"/>
      <c r="G149" s="659" t="str">
        <f t="shared" ref="G149:G164" si="7">IF(SUM(D149*F149)=0,"",SUM(D149*F149))</f>
        <v/>
      </c>
    </row>
    <row r="150" spans="1:7" ht="15" x14ac:dyDescent="0.25">
      <c r="A150" s="343"/>
      <c r="B150" s="970"/>
      <c r="C150" s="827"/>
      <c r="D150" s="343"/>
      <c r="E150" s="343"/>
      <c r="F150" s="658"/>
      <c r="G150" s="659" t="str">
        <f t="shared" si="7"/>
        <v/>
      </c>
    </row>
    <row r="151" spans="1:7" ht="15" x14ac:dyDescent="0.25">
      <c r="A151" s="343"/>
      <c r="B151" s="644"/>
      <c r="C151" s="349"/>
      <c r="D151" s="343"/>
      <c r="E151" s="343"/>
      <c r="F151" s="658"/>
      <c r="G151" s="659" t="str">
        <f t="shared" si="7"/>
        <v/>
      </c>
    </row>
    <row r="152" spans="1:7" ht="33" customHeight="1" x14ac:dyDescent="0.25">
      <c r="A152" s="343" t="s">
        <v>384</v>
      </c>
      <c r="B152" s="970" t="s">
        <v>1397</v>
      </c>
      <c r="C152" s="827"/>
      <c r="D152" s="343">
        <v>30</v>
      </c>
      <c r="E152" s="343" t="s">
        <v>23</v>
      </c>
      <c r="F152" s="658"/>
      <c r="G152" s="659" t="str">
        <f t="shared" si="7"/>
        <v/>
      </c>
    </row>
    <row r="153" spans="1:7" ht="14.25" customHeight="1" x14ac:dyDescent="0.25">
      <c r="A153" s="343"/>
      <c r="B153" s="337"/>
      <c r="C153" s="335"/>
      <c r="D153" s="343"/>
      <c r="E153" s="343"/>
      <c r="F153" s="658"/>
      <c r="G153" s="659" t="str">
        <f t="shared" si="7"/>
        <v/>
      </c>
    </row>
    <row r="154" spans="1:7" ht="57" customHeight="1" x14ac:dyDescent="0.25">
      <c r="A154" s="343" t="s">
        <v>385</v>
      </c>
      <c r="B154" s="970" t="s">
        <v>1398</v>
      </c>
      <c r="C154" s="827"/>
      <c r="D154" s="343">
        <v>30</v>
      </c>
      <c r="E154" s="343" t="s">
        <v>23</v>
      </c>
      <c r="F154" s="658"/>
      <c r="G154" s="659" t="str">
        <f t="shared" si="7"/>
        <v/>
      </c>
    </row>
    <row r="155" spans="1:7" ht="15.75" customHeight="1" x14ac:dyDescent="0.25">
      <c r="A155" s="343"/>
      <c r="B155" s="644"/>
      <c r="C155" s="349"/>
      <c r="D155" s="343"/>
      <c r="E155" s="343"/>
      <c r="F155" s="658"/>
      <c r="G155" s="659" t="str">
        <f t="shared" si="7"/>
        <v/>
      </c>
    </row>
    <row r="156" spans="1:7" ht="15" x14ac:dyDescent="0.25">
      <c r="A156" s="343"/>
      <c r="B156" s="973" t="s">
        <v>1223</v>
      </c>
      <c r="C156" s="974"/>
      <c r="D156" s="343"/>
      <c r="E156" s="343"/>
      <c r="F156" s="658"/>
      <c r="G156" s="659" t="str">
        <f t="shared" si="7"/>
        <v/>
      </c>
    </row>
    <row r="157" spans="1:7" ht="15" x14ac:dyDescent="0.25">
      <c r="A157" s="343"/>
      <c r="B157" s="644"/>
      <c r="C157" s="349"/>
      <c r="D157" s="343"/>
      <c r="E157" s="343"/>
      <c r="F157" s="658"/>
      <c r="G157" s="659" t="str">
        <f t="shared" si="7"/>
        <v/>
      </c>
    </row>
    <row r="158" spans="1:7" ht="14.25" customHeight="1" x14ac:dyDescent="0.25">
      <c r="A158" s="343" t="s">
        <v>386</v>
      </c>
      <c r="B158" s="973" t="s">
        <v>1402</v>
      </c>
      <c r="C158" s="974"/>
      <c r="D158" s="343">
        <v>10</v>
      </c>
      <c r="E158" s="343" t="s">
        <v>431</v>
      </c>
      <c r="F158" s="658"/>
      <c r="G158" s="659" t="str">
        <f t="shared" si="7"/>
        <v/>
      </c>
    </row>
    <row r="159" spans="1:7" ht="15" x14ac:dyDescent="0.25">
      <c r="A159" s="343"/>
      <c r="B159" s="644"/>
      <c r="C159" s="349"/>
      <c r="D159" s="343"/>
      <c r="E159" s="343"/>
      <c r="F159" s="658"/>
      <c r="G159" s="659" t="str">
        <f t="shared" si="7"/>
        <v/>
      </c>
    </row>
    <row r="160" spans="1:7" ht="15" x14ac:dyDescent="0.25">
      <c r="A160" s="343" t="s">
        <v>387</v>
      </c>
      <c r="B160" s="973" t="s">
        <v>1399</v>
      </c>
      <c r="C160" s="974"/>
      <c r="D160" s="343">
        <v>8</v>
      </c>
      <c r="E160" s="343" t="s">
        <v>431</v>
      </c>
      <c r="F160" s="658"/>
      <c r="G160" s="659" t="str">
        <f t="shared" si="7"/>
        <v/>
      </c>
    </row>
    <row r="161" spans="1:7" ht="15" x14ac:dyDescent="0.25">
      <c r="A161" s="343"/>
      <c r="B161" s="644"/>
      <c r="C161" s="349"/>
      <c r="D161" s="343"/>
      <c r="E161" s="343"/>
      <c r="F161" s="658"/>
      <c r="G161" s="659" t="str">
        <f t="shared" si="7"/>
        <v/>
      </c>
    </row>
    <row r="162" spans="1:7" ht="15" x14ac:dyDescent="0.25">
      <c r="A162" s="343" t="s">
        <v>387</v>
      </c>
      <c r="B162" s="973" t="s">
        <v>1401</v>
      </c>
      <c r="C162" s="974"/>
      <c r="D162" s="343">
        <v>11</v>
      </c>
      <c r="E162" s="343" t="s">
        <v>431</v>
      </c>
      <c r="F162" s="658"/>
      <c r="G162" s="659" t="str">
        <f t="shared" si="7"/>
        <v/>
      </c>
    </row>
    <row r="163" spans="1:7" ht="15" x14ac:dyDescent="0.25">
      <c r="A163" s="343"/>
      <c r="B163" s="644"/>
      <c r="C163" s="349"/>
      <c r="D163" s="343"/>
      <c r="E163" s="343"/>
      <c r="F163" s="658"/>
      <c r="G163" s="659" t="str">
        <f t="shared" si="7"/>
        <v/>
      </c>
    </row>
    <row r="164" spans="1:7" ht="30" customHeight="1" x14ac:dyDescent="0.25">
      <c r="A164" s="343" t="s">
        <v>4</v>
      </c>
      <c r="B164" s="973" t="s">
        <v>1400</v>
      </c>
      <c r="C164" s="974"/>
      <c r="D164" s="343">
        <v>8</v>
      </c>
      <c r="E164" s="343" t="s">
        <v>431</v>
      </c>
      <c r="F164" s="658"/>
      <c r="G164" s="659" t="str">
        <f t="shared" si="7"/>
        <v/>
      </c>
    </row>
    <row r="165" spans="1:7" ht="21" customHeight="1" x14ac:dyDescent="0.25">
      <c r="A165" s="343"/>
      <c r="B165" s="660"/>
      <c r="C165" s="347"/>
      <c r="D165" s="343"/>
      <c r="E165" s="343"/>
      <c r="F165" s="658"/>
      <c r="G165" s="659"/>
    </row>
    <row r="166" spans="1:7" ht="56.4" customHeight="1" x14ac:dyDescent="0.25">
      <c r="A166" s="661"/>
      <c r="B166" s="998"/>
      <c r="C166" s="999"/>
      <c r="D166" s="661"/>
      <c r="E166" s="661"/>
      <c r="F166" s="663"/>
      <c r="G166" s="659" t="str">
        <f>IF(SUM(D166*F166)=0,"",SUM(D166*F166))</f>
        <v/>
      </c>
    </row>
    <row r="167" spans="1:7" ht="14.25" customHeight="1" x14ac:dyDescent="0.25">
      <c r="A167" s="665"/>
      <c r="B167" s="975" t="s">
        <v>442</v>
      </c>
      <c r="C167" s="975"/>
      <c r="D167" s="665"/>
      <c r="E167" s="665"/>
      <c r="F167" s="666" t="s">
        <v>429</v>
      </c>
      <c r="G167" s="576" t="str">
        <f>IF(SUM(G130:G166)=0,"",SUM(G130:G166))</f>
        <v/>
      </c>
    </row>
    <row r="168" spans="1:7" ht="16.2" customHeight="1" x14ac:dyDescent="0.25">
      <c r="A168" s="650"/>
      <c r="B168" s="651" t="s">
        <v>424</v>
      </c>
      <c r="C168" s="652"/>
      <c r="D168" s="653" t="s">
        <v>425</v>
      </c>
      <c r="E168" s="654" t="s">
        <v>426</v>
      </c>
      <c r="F168" s="655" t="s">
        <v>427</v>
      </c>
      <c r="G168" s="655" t="s">
        <v>428</v>
      </c>
    </row>
    <row r="169" spans="1:7" ht="15" x14ac:dyDescent="0.25">
      <c r="A169" s="343"/>
      <c r="B169" s="883"/>
      <c r="C169" s="865"/>
      <c r="D169" s="343"/>
      <c r="E169" s="343"/>
      <c r="F169" s="658"/>
      <c r="G169" s="659"/>
    </row>
    <row r="170" spans="1:7" ht="14.25" customHeight="1" x14ac:dyDescent="0.25">
      <c r="A170" s="343"/>
      <c r="B170" s="970" t="s">
        <v>1403</v>
      </c>
      <c r="C170" s="827"/>
      <c r="D170" s="343"/>
      <c r="E170" s="343"/>
      <c r="F170" s="658"/>
      <c r="G170" s="659" t="str">
        <f t="shared" ref="G170:G188" si="8">IF(SUM(D170*F170)=0,"",SUM(D170*F170))</f>
        <v/>
      </c>
    </row>
    <row r="171" spans="1:7" ht="88.8" customHeight="1" x14ac:dyDescent="0.25">
      <c r="A171" s="343"/>
      <c r="B171" s="970"/>
      <c r="C171" s="827"/>
      <c r="D171" s="343"/>
      <c r="E171" s="343"/>
      <c r="F171" s="658"/>
      <c r="G171" s="659" t="str">
        <f t="shared" si="8"/>
        <v/>
      </c>
    </row>
    <row r="172" spans="1:7" ht="8.25" customHeight="1" x14ac:dyDescent="0.25">
      <c r="A172" s="343"/>
      <c r="B172" s="337"/>
      <c r="C172" s="335"/>
      <c r="D172" s="343"/>
      <c r="E172" s="343"/>
      <c r="F172" s="658"/>
      <c r="G172" s="659" t="str">
        <f t="shared" si="8"/>
        <v/>
      </c>
    </row>
    <row r="173" spans="1:7" ht="15" customHeight="1" x14ac:dyDescent="0.25">
      <c r="A173" s="343" t="s">
        <v>377</v>
      </c>
      <c r="B173" s="970" t="s">
        <v>1404</v>
      </c>
      <c r="C173" s="827"/>
      <c r="D173" s="343">
        <v>10</v>
      </c>
      <c r="E173" s="343" t="s">
        <v>431</v>
      </c>
      <c r="F173" s="658"/>
      <c r="G173" s="659" t="str">
        <f t="shared" si="8"/>
        <v/>
      </c>
    </row>
    <row r="174" spans="1:7" ht="15" x14ac:dyDescent="0.25">
      <c r="A174" s="343"/>
      <c r="B174" s="644"/>
      <c r="C174" s="349"/>
      <c r="D174" s="343"/>
      <c r="E174" s="343"/>
      <c r="F174" s="658"/>
      <c r="G174" s="659" t="str">
        <f t="shared" si="8"/>
        <v/>
      </c>
    </row>
    <row r="175" spans="1:7" ht="15" x14ac:dyDescent="0.25">
      <c r="A175" s="343" t="s">
        <v>378</v>
      </c>
      <c r="B175" s="970" t="s">
        <v>1405</v>
      </c>
      <c r="C175" s="827"/>
      <c r="D175" s="343">
        <v>10</v>
      </c>
      <c r="E175" s="343" t="s">
        <v>431</v>
      </c>
      <c r="F175" s="658"/>
      <c r="G175" s="659" t="str">
        <f t="shared" si="8"/>
        <v/>
      </c>
    </row>
    <row r="176" spans="1:7" ht="15" x14ac:dyDescent="0.25">
      <c r="A176" s="343"/>
      <c r="B176" s="644"/>
      <c r="C176" s="349"/>
      <c r="D176" s="343"/>
      <c r="E176" s="343"/>
      <c r="F176" s="658"/>
      <c r="G176" s="659" t="str">
        <f t="shared" si="8"/>
        <v/>
      </c>
    </row>
    <row r="177" spans="1:7" ht="70.2" customHeight="1" x14ac:dyDescent="0.25">
      <c r="A177" s="343" t="s">
        <v>379</v>
      </c>
      <c r="B177" s="970" t="s">
        <v>1406</v>
      </c>
      <c r="C177" s="827"/>
      <c r="D177" s="343">
        <v>11</v>
      </c>
      <c r="E177" s="343" t="s">
        <v>431</v>
      </c>
      <c r="F177" s="658"/>
      <c r="G177" s="659" t="str">
        <f t="shared" si="8"/>
        <v/>
      </c>
    </row>
    <row r="178" spans="1:7" ht="15" x14ac:dyDescent="0.25">
      <c r="A178" s="343"/>
      <c r="B178" s="337"/>
      <c r="C178" s="335"/>
      <c r="D178" s="343"/>
      <c r="E178" s="343"/>
      <c r="F178" s="658"/>
      <c r="G178" s="659" t="str">
        <f t="shared" si="8"/>
        <v/>
      </c>
    </row>
    <row r="179" spans="1:7" ht="15" x14ac:dyDescent="0.25">
      <c r="A179" s="343"/>
      <c r="B179" s="973" t="s">
        <v>1223</v>
      </c>
      <c r="C179" s="974"/>
      <c r="D179" s="343"/>
      <c r="E179" s="343"/>
      <c r="F179" s="658"/>
      <c r="G179" s="659" t="str">
        <f t="shared" si="8"/>
        <v/>
      </c>
    </row>
    <row r="180" spans="1:7" ht="15" x14ac:dyDescent="0.25">
      <c r="A180" s="343"/>
      <c r="B180" s="337"/>
      <c r="C180" s="335"/>
      <c r="D180" s="343"/>
      <c r="E180" s="343"/>
      <c r="F180" s="658"/>
      <c r="G180" s="659" t="str">
        <f t="shared" si="8"/>
        <v/>
      </c>
    </row>
    <row r="181" spans="1:7" ht="37.799999999999997" customHeight="1" x14ac:dyDescent="0.25">
      <c r="A181" s="343" t="s">
        <v>380</v>
      </c>
      <c r="B181" s="973" t="s">
        <v>1407</v>
      </c>
      <c r="C181" s="974"/>
      <c r="D181" s="343">
        <v>1</v>
      </c>
      <c r="E181" s="343" t="s">
        <v>432</v>
      </c>
      <c r="F181" s="658"/>
      <c r="G181" s="659" t="str">
        <f t="shared" si="8"/>
        <v/>
      </c>
    </row>
    <row r="182" spans="1:7" ht="15" x14ac:dyDescent="0.25">
      <c r="A182" s="343"/>
      <c r="B182" s="337"/>
      <c r="C182" s="335"/>
      <c r="D182" s="343"/>
      <c r="E182" s="343"/>
      <c r="F182" s="658"/>
      <c r="G182" s="659" t="str">
        <f t="shared" si="8"/>
        <v/>
      </c>
    </row>
    <row r="183" spans="1:7" ht="124.2" customHeight="1" x14ac:dyDescent="0.25">
      <c r="A183" s="343" t="s">
        <v>381</v>
      </c>
      <c r="B183" s="970" t="s">
        <v>1414</v>
      </c>
      <c r="C183" s="827"/>
      <c r="D183" s="343">
        <v>1</v>
      </c>
      <c r="E183" s="343" t="s">
        <v>432</v>
      </c>
      <c r="F183" s="658"/>
      <c r="G183" s="659" t="str">
        <f t="shared" si="8"/>
        <v/>
      </c>
    </row>
    <row r="184" spans="1:7" ht="15" x14ac:dyDescent="0.25">
      <c r="A184" s="343"/>
      <c r="B184" s="644"/>
      <c r="C184" s="349"/>
      <c r="D184" s="343"/>
      <c r="E184" s="343"/>
      <c r="F184" s="658"/>
      <c r="G184" s="659" t="str">
        <f t="shared" si="8"/>
        <v/>
      </c>
    </row>
    <row r="185" spans="1:7" ht="15" customHeight="1" x14ac:dyDescent="0.25">
      <c r="A185" s="343"/>
      <c r="B185" s="644"/>
      <c r="C185" s="349"/>
      <c r="D185" s="343"/>
      <c r="E185" s="343"/>
      <c r="F185" s="658"/>
      <c r="G185" s="659" t="str">
        <f t="shared" si="8"/>
        <v/>
      </c>
    </row>
    <row r="186" spans="1:7" ht="15" x14ac:dyDescent="0.25">
      <c r="A186" s="343"/>
      <c r="B186" s="644"/>
      <c r="C186" s="349"/>
      <c r="D186" s="343"/>
      <c r="E186" s="343"/>
      <c r="F186" s="658"/>
      <c r="G186" s="659" t="str">
        <f t="shared" si="8"/>
        <v/>
      </c>
    </row>
    <row r="187" spans="1:7" ht="15" x14ac:dyDescent="0.25">
      <c r="A187" s="343"/>
      <c r="B187" s="883"/>
      <c r="C187" s="865"/>
      <c r="D187" s="343"/>
      <c r="E187" s="343"/>
      <c r="F187" s="658"/>
      <c r="G187" s="659" t="str">
        <f t="shared" si="8"/>
        <v/>
      </c>
    </row>
    <row r="188" spans="1:7" ht="15" x14ac:dyDescent="0.25">
      <c r="A188" s="343"/>
      <c r="B188" s="970"/>
      <c r="C188" s="827"/>
      <c r="D188" s="343"/>
      <c r="E188" s="343"/>
      <c r="F188" s="658"/>
      <c r="G188" s="659" t="str">
        <f t="shared" si="8"/>
        <v/>
      </c>
    </row>
    <row r="189" spans="1:7" ht="15" x14ac:dyDescent="0.25">
      <c r="A189" s="343"/>
      <c r="B189" s="970"/>
      <c r="C189" s="827"/>
      <c r="D189" s="343"/>
      <c r="E189" s="343"/>
      <c r="F189" s="658"/>
      <c r="G189" s="659" t="str">
        <f t="shared" ref="G189:G198" si="9">IF(SUM(D189*F189)=0,"",SUM(D189*F189))</f>
        <v/>
      </c>
    </row>
    <row r="190" spans="1:7" ht="15" x14ac:dyDescent="0.25">
      <c r="A190" s="343"/>
      <c r="B190" s="644"/>
      <c r="C190" s="349"/>
      <c r="D190" s="343"/>
      <c r="E190" s="343"/>
      <c r="F190" s="658"/>
      <c r="G190" s="659" t="str">
        <f t="shared" si="9"/>
        <v/>
      </c>
    </row>
    <row r="191" spans="1:7" ht="15" x14ac:dyDescent="0.25">
      <c r="A191" s="343"/>
      <c r="B191" s="970"/>
      <c r="C191" s="827"/>
      <c r="D191" s="343"/>
      <c r="E191" s="343"/>
      <c r="F191" s="658"/>
      <c r="G191" s="659" t="str">
        <f t="shared" si="9"/>
        <v/>
      </c>
    </row>
    <row r="192" spans="1:7" ht="15" x14ac:dyDescent="0.25">
      <c r="A192" s="343"/>
      <c r="B192" s="337"/>
      <c r="C192" s="335"/>
      <c r="D192" s="343"/>
      <c r="E192" s="343"/>
      <c r="F192" s="658"/>
      <c r="G192" s="659" t="str">
        <f t="shared" si="9"/>
        <v/>
      </c>
    </row>
    <row r="193" spans="1:7" ht="15" x14ac:dyDescent="0.25">
      <c r="A193" s="343"/>
      <c r="B193" s="970"/>
      <c r="C193" s="827"/>
      <c r="D193" s="343"/>
      <c r="E193" s="343"/>
      <c r="F193" s="658"/>
      <c r="G193" s="659" t="str">
        <f t="shared" si="9"/>
        <v/>
      </c>
    </row>
    <row r="194" spans="1:7" ht="15" x14ac:dyDescent="0.25">
      <c r="A194" s="343"/>
      <c r="B194" s="973"/>
      <c r="C194" s="974"/>
      <c r="D194" s="343"/>
      <c r="E194" s="343"/>
      <c r="F194" s="658"/>
      <c r="G194" s="659" t="str">
        <f t="shared" si="9"/>
        <v/>
      </c>
    </row>
    <row r="195" spans="1:7" ht="15" x14ac:dyDescent="0.25">
      <c r="A195" s="343"/>
      <c r="B195" s="644"/>
      <c r="C195" s="349"/>
      <c r="D195" s="343"/>
      <c r="E195" s="343"/>
      <c r="F195" s="658"/>
      <c r="G195" s="659" t="str">
        <f t="shared" si="9"/>
        <v/>
      </c>
    </row>
    <row r="196" spans="1:7" ht="15" x14ac:dyDescent="0.25">
      <c r="A196" s="343"/>
      <c r="B196" s="973"/>
      <c r="C196" s="974"/>
      <c r="D196" s="343"/>
      <c r="E196" s="343"/>
      <c r="F196" s="658"/>
      <c r="G196" s="659" t="str">
        <f t="shared" si="9"/>
        <v/>
      </c>
    </row>
    <row r="197" spans="1:7" ht="15" x14ac:dyDescent="0.25">
      <c r="A197" s="343"/>
      <c r="B197" s="644"/>
      <c r="C197" s="349"/>
      <c r="D197" s="343"/>
      <c r="E197" s="343"/>
      <c r="F197" s="658"/>
      <c r="G197" s="659" t="str">
        <f t="shared" si="9"/>
        <v/>
      </c>
    </row>
    <row r="198" spans="1:7" ht="30.6" customHeight="1" x14ac:dyDescent="0.25">
      <c r="A198" s="343"/>
      <c r="B198" s="973"/>
      <c r="C198" s="974"/>
      <c r="D198" s="343"/>
      <c r="E198" s="343"/>
      <c r="F198" s="658"/>
      <c r="G198" s="659" t="str">
        <f t="shared" si="9"/>
        <v/>
      </c>
    </row>
    <row r="199" spans="1:7" ht="15" x14ac:dyDescent="0.25">
      <c r="A199" s="343"/>
      <c r="B199" s="660"/>
      <c r="C199" s="347"/>
      <c r="D199" s="343"/>
      <c r="E199" s="343"/>
      <c r="F199" s="658"/>
      <c r="G199" s="659"/>
    </row>
    <row r="200" spans="1:7" ht="15" x14ac:dyDescent="0.25">
      <c r="A200" s="661"/>
      <c r="B200" s="998"/>
      <c r="C200" s="999"/>
      <c r="D200" s="661"/>
      <c r="E200" s="661"/>
      <c r="F200" s="663"/>
      <c r="G200" s="659" t="str">
        <f>IF(SUM(D200*F200)=0,"",SUM(D200*F200))</f>
        <v/>
      </c>
    </row>
    <row r="201" spans="1:7" x14ac:dyDescent="0.25">
      <c r="A201" s="665"/>
      <c r="B201" s="975" t="s">
        <v>442</v>
      </c>
      <c r="C201" s="975"/>
      <c r="D201" s="665"/>
      <c r="E201" s="665"/>
      <c r="F201" s="666" t="s">
        <v>429</v>
      </c>
      <c r="G201" s="576" t="str">
        <f>IF(SUM(G169:G200)=0,"",SUM(G169:G200))</f>
        <v/>
      </c>
    </row>
    <row r="202" spans="1:7" ht="15" x14ac:dyDescent="0.25">
      <c r="A202" s="650"/>
      <c r="B202" s="651" t="s">
        <v>424</v>
      </c>
      <c r="C202" s="652"/>
      <c r="D202" s="653" t="s">
        <v>425</v>
      </c>
      <c r="E202" s="654" t="s">
        <v>426</v>
      </c>
      <c r="F202" s="655" t="s">
        <v>427</v>
      </c>
      <c r="G202" s="655" t="s">
        <v>428</v>
      </c>
    </row>
    <row r="203" spans="1:7" ht="15" x14ac:dyDescent="0.25">
      <c r="A203" s="343"/>
      <c r="B203" s="883"/>
      <c r="C203" s="865"/>
      <c r="D203" s="343"/>
      <c r="E203" s="343"/>
      <c r="F203" s="658"/>
      <c r="G203" s="659"/>
    </row>
    <row r="204" spans="1:7" ht="15" x14ac:dyDescent="0.25">
      <c r="A204" s="343"/>
      <c r="B204" s="996" t="s">
        <v>1219</v>
      </c>
      <c r="C204" s="997"/>
      <c r="D204" s="343"/>
      <c r="E204" s="343"/>
      <c r="F204" s="658"/>
      <c r="G204" s="659" t="str">
        <f t="shared" ref="G204:G209" si="10">IF(SUM(D204*F204)=0,"",SUM(D204*F204))</f>
        <v/>
      </c>
    </row>
    <row r="205" spans="1:7" ht="15" x14ac:dyDescent="0.25">
      <c r="A205" s="343"/>
      <c r="B205" s="883"/>
      <c r="C205" s="865"/>
      <c r="D205" s="343"/>
      <c r="E205" s="343"/>
      <c r="F205" s="658"/>
      <c r="G205" s="659" t="str">
        <f t="shared" si="10"/>
        <v/>
      </c>
    </row>
    <row r="206" spans="1:7" ht="15" x14ac:dyDescent="0.25">
      <c r="A206" s="343" t="s">
        <v>377</v>
      </c>
      <c r="B206" s="970" t="s">
        <v>1408</v>
      </c>
      <c r="C206" s="827"/>
      <c r="D206" s="343">
        <v>1</v>
      </c>
      <c r="E206" s="343" t="s">
        <v>1036</v>
      </c>
      <c r="F206" s="658">
        <v>1500</v>
      </c>
      <c r="G206" s="659">
        <f t="shared" si="10"/>
        <v>1500</v>
      </c>
    </row>
    <row r="207" spans="1:7" ht="15" x14ac:dyDescent="0.25">
      <c r="A207" s="343"/>
      <c r="B207" s="970"/>
      <c r="C207" s="827"/>
      <c r="D207" s="343"/>
      <c r="E207" s="343"/>
      <c r="F207" s="658"/>
      <c r="G207" s="659" t="str">
        <f t="shared" si="10"/>
        <v/>
      </c>
    </row>
    <row r="208" spans="1:7" ht="15" x14ac:dyDescent="0.25">
      <c r="A208" s="343"/>
      <c r="B208" s="337"/>
      <c r="C208" s="335"/>
      <c r="D208" s="343"/>
      <c r="E208" s="343"/>
      <c r="F208" s="658"/>
      <c r="G208" s="659" t="str">
        <f t="shared" si="10"/>
        <v/>
      </c>
    </row>
    <row r="209" spans="1:7" ht="15" x14ac:dyDescent="0.25">
      <c r="A209" s="343" t="s">
        <v>378</v>
      </c>
      <c r="B209" s="970" t="s">
        <v>1409</v>
      </c>
      <c r="C209" s="827"/>
      <c r="D209" s="343">
        <v>1</v>
      </c>
      <c r="E209" s="343" t="s">
        <v>431</v>
      </c>
      <c r="F209" s="658"/>
      <c r="G209" s="659" t="str">
        <f t="shared" si="10"/>
        <v/>
      </c>
    </row>
    <row r="210" spans="1:7" ht="15" x14ac:dyDescent="0.25">
      <c r="A210" s="343"/>
      <c r="B210" s="970"/>
      <c r="C210" s="827"/>
      <c r="D210" s="343"/>
      <c r="E210" s="343"/>
      <c r="F210" s="658"/>
      <c r="G210" s="659"/>
    </row>
    <row r="211" spans="1:7" ht="15" x14ac:dyDescent="0.25">
      <c r="A211" s="343"/>
      <c r="B211" s="337"/>
      <c r="C211" s="335"/>
      <c r="D211" s="343"/>
      <c r="E211" s="343"/>
      <c r="F211" s="658"/>
      <c r="G211" s="659" t="str">
        <f>IF(SUM(D211*F211)=0,"",SUM(D211*F211))</f>
        <v/>
      </c>
    </row>
    <row r="212" spans="1:7" ht="15" x14ac:dyDescent="0.25">
      <c r="A212" s="343" t="s">
        <v>379</v>
      </c>
      <c r="B212" s="970" t="s">
        <v>1410</v>
      </c>
      <c r="C212" s="827"/>
      <c r="D212" s="343">
        <v>5</v>
      </c>
      <c r="E212" s="343" t="s">
        <v>431</v>
      </c>
      <c r="F212" s="658"/>
      <c r="G212" s="659" t="str">
        <f>IF(SUM(D212*F212)=0,"",SUM(D212*F212))</f>
        <v/>
      </c>
    </row>
    <row r="213" spans="1:7" ht="15" x14ac:dyDescent="0.25">
      <c r="A213" s="343"/>
      <c r="B213" s="970"/>
      <c r="C213" s="827"/>
      <c r="D213" s="343"/>
      <c r="E213" s="343"/>
      <c r="F213" s="658"/>
      <c r="G213" s="659"/>
    </row>
    <row r="214" spans="1:7" ht="14.25" customHeight="1" x14ac:dyDescent="0.25">
      <c r="A214" s="343"/>
      <c r="B214" s="337"/>
      <c r="C214" s="335"/>
      <c r="D214" s="343"/>
      <c r="E214" s="343"/>
      <c r="F214" s="658"/>
      <c r="G214" s="659" t="str">
        <f>IF(SUM(D214*F214)=0,"",SUM(D214*F214))</f>
        <v/>
      </c>
    </row>
    <row r="215" spans="1:7" ht="14.25" customHeight="1" x14ac:dyDescent="0.25">
      <c r="A215" s="343" t="s">
        <v>380</v>
      </c>
      <c r="B215" s="883" t="s">
        <v>1529</v>
      </c>
      <c r="C215" s="865"/>
      <c r="D215" s="343">
        <v>1</v>
      </c>
      <c r="E215" s="343" t="s">
        <v>432</v>
      </c>
      <c r="F215" s="658"/>
      <c r="G215" s="659" t="str">
        <f>IF(SUM(D215*F215)=0,"",SUM(D215*F215))</f>
        <v/>
      </c>
    </row>
    <row r="216" spans="1:7" ht="12.75" customHeight="1" x14ac:dyDescent="0.25">
      <c r="A216" s="343"/>
      <c r="B216" s="883"/>
      <c r="C216" s="865"/>
      <c r="D216" s="343"/>
      <c r="E216" s="343"/>
      <c r="F216" s="658"/>
      <c r="G216" s="659"/>
    </row>
    <row r="217" spans="1:7" ht="14.25" customHeight="1" x14ac:dyDescent="0.25">
      <c r="A217" s="343"/>
      <c r="B217" s="883"/>
      <c r="C217" s="865"/>
      <c r="D217" s="343"/>
      <c r="E217" s="343"/>
      <c r="F217" s="658"/>
      <c r="G217" s="659"/>
    </row>
    <row r="218" spans="1:7" ht="14.25" customHeight="1" x14ac:dyDescent="0.25">
      <c r="A218" s="343"/>
      <c r="B218" s="883"/>
      <c r="C218" s="865"/>
      <c r="D218" s="343"/>
      <c r="E218" s="343"/>
      <c r="F218" s="658"/>
      <c r="G218" s="659" t="str">
        <f t="shared" ref="G218:G224" si="11">IF(SUM(D218*F218)=0,"",SUM(D218*F218))</f>
        <v/>
      </c>
    </row>
    <row r="219" spans="1:7" ht="30.6" customHeight="1" x14ac:dyDescent="0.25">
      <c r="A219" s="343"/>
      <c r="B219" s="883"/>
      <c r="C219" s="865"/>
      <c r="D219" s="343"/>
      <c r="E219" s="343"/>
      <c r="F219" s="658"/>
      <c r="G219" s="659" t="str">
        <f t="shared" si="11"/>
        <v/>
      </c>
    </row>
    <row r="220" spans="1:7" ht="15.6" customHeight="1" x14ac:dyDescent="0.25">
      <c r="A220" s="343"/>
      <c r="B220" s="660"/>
      <c r="C220" s="347"/>
      <c r="D220" s="343"/>
      <c r="E220" s="343"/>
      <c r="F220" s="658"/>
      <c r="G220" s="659" t="str">
        <f t="shared" si="11"/>
        <v/>
      </c>
    </row>
    <row r="221" spans="1:7" ht="14.25" customHeight="1" x14ac:dyDescent="0.25">
      <c r="A221" s="343" t="s">
        <v>381</v>
      </c>
      <c r="B221" s="883" t="s">
        <v>1411</v>
      </c>
      <c r="C221" s="865"/>
      <c r="D221" s="343">
        <v>1</v>
      </c>
      <c r="E221" s="343" t="s">
        <v>432</v>
      </c>
      <c r="F221" s="658"/>
      <c r="G221" s="659" t="str">
        <f t="shared" si="11"/>
        <v/>
      </c>
    </row>
    <row r="222" spans="1:7" ht="14.25" customHeight="1" x14ac:dyDescent="0.25">
      <c r="A222" s="343"/>
      <c r="B222" s="883"/>
      <c r="C222" s="865"/>
      <c r="D222" s="343"/>
      <c r="E222" s="343"/>
      <c r="F222" s="658"/>
      <c r="G222" s="659" t="str">
        <f t="shared" si="11"/>
        <v/>
      </c>
    </row>
    <row r="223" spans="1:7" ht="14.25" customHeight="1" x14ac:dyDescent="0.25">
      <c r="A223" s="343"/>
      <c r="B223" s="883"/>
      <c r="C223" s="865"/>
      <c r="D223" s="343"/>
      <c r="E223" s="343"/>
      <c r="F223" s="658"/>
      <c r="G223" s="659" t="str">
        <f t="shared" si="11"/>
        <v/>
      </c>
    </row>
    <row r="224" spans="1:7" ht="14.25" customHeight="1" x14ac:dyDescent="0.25">
      <c r="A224" s="343"/>
      <c r="B224" s="883"/>
      <c r="C224" s="865"/>
      <c r="D224" s="343"/>
      <c r="E224" s="343"/>
      <c r="F224" s="658"/>
      <c r="G224" s="659" t="str">
        <f t="shared" si="11"/>
        <v/>
      </c>
    </row>
    <row r="225" spans="1:7" ht="14.25" customHeight="1" x14ac:dyDescent="0.25">
      <c r="A225" s="343"/>
      <c r="B225" s="337"/>
      <c r="C225" s="335"/>
      <c r="D225" s="343"/>
      <c r="E225" s="343"/>
      <c r="F225" s="658"/>
      <c r="G225" s="659"/>
    </row>
    <row r="226" spans="1:7" ht="14.25" customHeight="1" x14ac:dyDescent="0.25">
      <c r="A226" s="343" t="s">
        <v>382</v>
      </c>
      <c r="B226" s="883" t="s">
        <v>1455</v>
      </c>
      <c r="C226" s="865"/>
      <c r="D226" s="343">
        <v>1</v>
      </c>
      <c r="E226" s="343" t="s">
        <v>432</v>
      </c>
      <c r="F226" s="658"/>
      <c r="G226" s="659" t="str">
        <f>IF(SUM(D226*F226)=0,"",SUM(D226*F226))</f>
        <v/>
      </c>
    </row>
    <row r="227" spans="1:7" ht="14.25" customHeight="1" x14ac:dyDescent="0.25">
      <c r="A227" s="343"/>
      <c r="B227" s="883"/>
      <c r="C227" s="865"/>
      <c r="D227" s="343"/>
      <c r="E227" s="343"/>
      <c r="F227" s="658"/>
      <c r="G227" s="659" t="str">
        <f>IF(SUM(D227*F227)=0,"",SUM(D227*F227))</f>
        <v/>
      </c>
    </row>
    <row r="228" spans="1:7" ht="14.25" customHeight="1" x14ac:dyDescent="0.25">
      <c r="A228" s="343"/>
      <c r="B228" s="883"/>
      <c r="C228" s="865"/>
      <c r="D228" s="343"/>
      <c r="E228" s="343"/>
      <c r="F228" s="658"/>
      <c r="G228" s="659" t="str">
        <f>IF(SUM(D228*F228)=0,"",SUM(D228*F228))</f>
        <v/>
      </c>
    </row>
    <row r="229" spans="1:7" ht="14.25" customHeight="1" x14ac:dyDescent="0.25">
      <c r="A229" s="343"/>
      <c r="B229" s="883"/>
      <c r="C229" s="865"/>
      <c r="D229" s="343"/>
      <c r="E229" s="343"/>
      <c r="F229" s="658"/>
      <c r="G229" s="659" t="str">
        <f>IF(SUM(D229*F229)=0,"",SUM(D229*F229))</f>
        <v/>
      </c>
    </row>
    <row r="230" spans="1:7" ht="239.4" customHeight="1" x14ac:dyDescent="0.25">
      <c r="A230" s="343"/>
      <c r="B230" s="973"/>
      <c r="C230" s="974"/>
      <c r="D230" s="343"/>
      <c r="E230" s="343"/>
      <c r="F230" s="658"/>
      <c r="G230" s="659" t="str">
        <f>IF(SUM(D230*F230)=0,"",SUM(D230*F230))</f>
        <v/>
      </c>
    </row>
    <row r="231" spans="1:7" ht="12" customHeight="1" x14ac:dyDescent="0.25">
      <c r="A231" s="343"/>
      <c r="B231" s="973"/>
      <c r="C231" s="974"/>
      <c r="D231" s="343"/>
      <c r="E231" s="343"/>
      <c r="F231" s="658"/>
      <c r="G231" s="659"/>
    </row>
    <row r="232" spans="1:7" ht="14.25" customHeight="1" x14ac:dyDescent="0.25">
      <c r="A232" s="343"/>
      <c r="B232" s="973"/>
      <c r="C232" s="974"/>
      <c r="D232" s="343"/>
      <c r="E232" s="343"/>
      <c r="F232" s="658"/>
      <c r="G232" s="659" t="str">
        <f>IF(SUM(D232*F232)=0,"",SUM(D232*F232))</f>
        <v/>
      </c>
    </row>
    <row r="233" spans="1:7" ht="14.25" customHeight="1" x14ac:dyDescent="0.25">
      <c r="A233" s="343"/>
      <c r="B233" s="973"/>
      <c r="C233" s="974"/>
      <c r="D233" s="343"/>
      <c r="E233" s="343"/>
      <c r="F233" s="658"/>
      <c r="G233" s="659" t="str">
        <f>IF(SUM(D233*F233)=0,"",SUM(D233*F233))</f>
        <v/>
      </c>
    </row>
    <row r="234" spans="1:7" ht="14.25" customHeight="1" x14ac:dyDescent="0.25">
      <c r="A234" s="343"/>
      <c r="B234" s="973"/>
      <c r="C234" s="974"/>
      <c r="D234" s="343"/>
      <c r="E234" s="343"/>
      <c r="F234" s="658"/>
      <c r="G234" s="659" t="str">
        <f>IF(SUM(D234*F234)=0,"",SUM(D234*F234))</f>
        <v/>
      </c>
    </row>
    <row r="235" spans="1:7" ht="14.25" customHeight="1" x14ac:dyDescent="0.25">
      <c r="A235" s="343"/>
      <c r="B235" s="973"/>
      <c r="C235" s="974"/>
      <c r="D235" s="343"/>
      <c r="E235" s="343"/>
      <c r="F235" s="658"/>
      <c r="G235" s="659" t="str">
        <f>IF(SUM(D235*F235)=0,"",SUM(D235*F235))</f>
        <v/>
      </c>
    </row>
    <row r="236" spans="1:7" ht="14.25" customHeight="1" x14ac:dyDescent="0.25">
      <c r="A236" s="343"/>
      <c r="B236" s="660"/>
      <c r="C236" s="347"/>
      <c r="D236" s="343"/>
      <c r="E236" s="343"/>
      <c r="F236" s="658"/>
      <c r="G236" s="659"/>
    </row>
    <row r="237" spans="1:7" ht="14.25" customHeight="1" x14ac:dyDescent="0.25">
      <c r="A237" s="343"/>
      <c r="B237" s="660"/>
      <c r="C237" s="347"/>
      <c r="D237" s="343"/>
      <c r="E237" s="343"/>
      <c r="F237" s="658"/>
      <c r="G237" s="659"/>
    </row>
    <row r="238" spans="1:7" ht="14.25" customHeight="1" x14ac:dyDescent="0.25">
      <c r="A238" s="661"/>
      <c r="B238" s="662"/>
      <c r="C238" s="667"/>
      <c r="D238" s="661"/>
      <c r="E238" s="661"/>
      <c r="F238" s="663"/>
      <c r="G238" s="659" t="str">
        <f>IF(SUM(D238*F238)=0,"",SUM(D238*F238))</f>
        <v/>
      </c>
    </row>
    <row r="239" spans="1:7" ht="14.25" customHeight="1" x14ac:dyDescent="0.25">
      <c r="A239" s="665"/>
      <c r="B239" s="975" t="s">
        <v>442</v>
      </c>
      <c r="C239" s="975"/>
      <c r="D239" s="665"/>
      <c r="E239" s="665"/>
      <c r="F239" s="666" t="s">
        <v>429</v>
      </c>
      <c r="G239" s="576">
        <f>IF(SUM(G203:G238)=0,"",SUM(G203:G238))</f>
        <v>1500</v>
      </c>
    </row>
    <row r="240" spans="1:7" ht="15" x14ac:dyDescent="0.25">
      <c r="A240" s="650"/>
      <c r="B240" s="651" t="s">
        <v>424</v>
      </c>
      <c r="C240" s="652"/>
      <c r="D240" s="653" t="s">
        <v>425</v>
      </c>
      <c r="E240" s="654" t="s">
        <v>426</v>
      </c>
      <c r="F240" s="655" t="s">
        <v>427</v>
      </c>
      <c r="G240" s="655" t="s">
        <v>428</v>
      </c>
    </row>
    <row r="241" spans="1:7" ht="14.25" customHeight="1" x14ac:dyDescent="0.25">
      <c r="A241" s="656"/>
      <c r="B241" s="657"/>
      <c r="C241" s="649"/>
      <c r="D241" s="656"/>
      <c r="E241" s="656"/>
      <c r="F241" s="658"/>
      <c r="G241" s="659" t="str">
        <f>IF(SUM(D241*F241)=0,"",SUM(D241*F241))</f>
        <v/>
      </c>
    </row>
    <row r="242" spans="1:7" ht="15" x14ac:dyDescent="0.25">
      <c r="A242" s="343"/>
      <c r="B242" s="996" t="s">
        <v>27</v>
      </c>
      <c r="C242" s="997"/>
      <c r="D242" s="343"/>
      <c r="E242" s="343"/>
      <c r="F242" s="669"/>
      <c r="G242" s="659" t="str">
        <f t="shared" ref="G242:G286" si="12">IF(SUM(D242*F242)=0,"",SUM(D242*F242))</f>
        <v/>
      </c>
    </row>
    <row r="243" spans="1:7" ht="15" x14ac:dyDescent="0.25">
      <c r="A243" s="343"/>
      <c r="B243" s="883"/>
      <c r="C243" s="865"/>
      <c r="D243" s="343"/>
      <c r="E243" s="343"/>
      <c r="F243" s="669"/>
      <c r="G243" s="659" t="str">
        <f t="shared" si="12"/>
        <v/>
      </c>
    </row>
    <row r="244" spans="1:7" ht="15" x14ac:dyDescent="0.25">
      <c r="A244" s="343" t="s">
        <v>377</v>
      </c>
      <c r="B244" s="883" t="s">
        <v>1412</v>
      </c>
      <c r="C244" s="865"/>
      <c r="D244" s="343">
        <v>165</v>
      </c>
      <c r="E244" s="343" t="s">
        <v>23</v>
      </c>
      <c r="F244" s="669"/>
      <c r="G244" s="659" t="str">
        <f t="shared" si="12"/>
        <v/>
      </c>
    </row>
    <row r="245" spans="1:7" ht="15" customHeight="1" x14ac:dyDescent="0.25">
      <c r="A245" s="343"/>
      <c r="B245" s="883"/>
      <c r="C245" s="865"/>
      <c r="D245" s="343"/>
      <c r="E245" s="343"/>
      <c r="F245" s="669"/>
      <c r="G245" s="659" t="str">
        <f t="shared" si="12"/>
        <v/>
      </c>
    </row>
    <row r="246" spans="1:7" ht="14.25" customHeight="1" x14ac:dyDescent="0.25">
      <c r="A246" s="343"/>
      <c r="B246" s="337"/>
      <c r="C246" s="335"/>
      <c r="D246" s="343"/>
      <c r="E246" s="343"/>
      <c r="F246" s="669"/>
      <c r="G246" s="659" t="str">
        <f t="shared" si="12"/>
        <v/>
      </c>
    </row>
    <row r="247" spans="1:7" ht="15" x14ac:dyDescent="0.25">
      <c r="A247" s="343" t="s">
        <v>378</v>
      </c>
      <c r="B247" s="883" t="s">
        <v>1413</v>
      </c>
      <c r="C247" s="865"/>
      <c r="D247" s="343">
        <v>112</v>
      </c>
      <c r="E247" s="343" t="s">
        <v>23</v>
      </c>
      <c r="F247" s="669"/>
      <c r="G247" s="659" t="str">
        <f t="shared" si="12"/>
        <v/>
      </c>
    </row>
    <row r="248" spans="1:7" ht="15" x14ac:dyDescent="0.25">
      <c r="A248" s="343"/>
      <c r="B248" s="883"/>
      <c r="C248" s="865"/>
      <c r="D248" s="343"/>
      <c r="E248" s="343"/>
      <c r="F248" s="669"/>
      <c r="G248" s="659" t="str">
        <f t="shared" si="12"/>
        <v/>
      </c>
    </row>
    <row r="249" spans="1:7" ht="5.4" customHeight="1" x14ac:dyDescent="0.25">
      <c r="A249" s="343"/>
      <c r="B249" s="883"/>
      <c r="C249" s="865"/>
      <c r="D249" s="343"/>
      <c r="E249" s="343"/>
      <c r="F249" s="669"/>
      <c r="G249" s="659" t="str">
        <f t="shared" si="12"/>
        <v/>
      </c>
    </row>
    <row r="250" spans="1:7" ht="15" x14ac:dyDescent="0.25">
      <c r="A250" s="343"/>
      <c r="B250" s="883"/>
      <c r="C250" s="865"/>
      <c r="D250" s="343"/>
      <c r="E250" s="343"/>
      <c r="F250" s="669"/>
      <c r="G250" s="659" t="str">
        <f t="shared" si="12"/>
        <v/>
      </c>
    </row>
    <row r="251" spans="1:7" ht="15" x14ac:dyDescent="0.25">
      <c r="A251" s="343" t="s">
        <v>379</v>
      </c>
      <c r="B251" s="883" t="s">
        <v>1415</v>
      </c>
      <c r="C251" s="865"/>
      <c r="D251" s="343">
        <v>277</v>
      </c>
      <c r="E251" s="343" t="s">
        <v>23</v>
      </c>
      <c r="F251" s="669"/>
      <c r="G251" s="659" t="str">
        <f t="shared" si="12"/>
        <v/>
      </c>
    </row>
    <row r="252" spans="1:7" ht="15" x14ac:dyDescent="0.25">
      <c r="A252" s="343"/>
      <c r="B252" s="883"/>
      <c r="C252" s="865"/>
      <c r="D252" s="343"/>
      <c r="E252" s="343"/>
      <c r="F252" s="669"/>
      <c r="G252" s="659" t="str">
        <f t="shared" si="12"/>
        <v/>
      </c>
    </row>
    <row r="253" spans="1:7" ht="15" x14ac:dyDescent="0.25">
      <c r="A253" s="343"/>
      <c r="B253" s="883"/>
      <c r="C253" s="865"/>
      <c r="D253" s="343"/>
      <c r="E253" s="343"/>
      <c r="F253" s="669"/>
      <c r="G253" s="659" t="str">
        <f t="shared" si="12"/>
        <v/>
      </c>
    </row>
    <row r="254" spans="1:7" ht="15" x14ac:dyDescent="0.25">
      <c r="A254" s="343"/>
      <c r="B254" s="337"/>
      <c r="C254" s="335"/>
      <c r="D254" s="343"/>
      <c r="E254" s="343"/>
      <c r="F254" s="669"/>
      <c r="G254" s="659" t="str">
        <f t="shared" si="12"/>
        <v/>
      </c>
    </row>
    <row r="255" spans="1:7" ht="15" x14ac:dyDescent="0.25">
      <c r="A255" s="343"/>
      <c r="B255" s="883" t="s">
        <v>1403</v>
      </c>
      <c r="C255" s="865"/>
      <c r="D255" s="343"/>
      <c r="E255" s="343"/>
      <c r="F255" s="669"/>
      <c r="G255" s="659" t="str">
        <f t="shared" si="12"/>
        <v/>
      </c>
    </row>
    <row r="256" spans="1:7" ht="15" x14ac:dyDescent="0.25">
      <c r="A256" s="343"/>
      <c r="B256" s="883"/>
      <c r="C256" s="865"/>
      <c r="D256" s="343"/>
      <c r="E256" s="343"/>
      <c r="F256" s="669"/>
      <c r="G256" s="659" t="str">
        <f t="shared" si="12"/>
        <v/>
      </c>
    </row>
    <row r="257" spans="1:7" ht="15" x14ac:dyDescent="0.25">
      <c r="A257" s="343"/>
      <c r="B257" s="883"/>
      <c r="C257" s="865"/>
      <c r="D257" s="343"/>
      <c r="E257" s="343"/>
      <c r="F257" s="669"/>
      <c r="G257" s="659" t="str">
        <f t="shared" si="12"/>
        <v/>
      </c>
    </row>
    <row r="258" spans="1:7" ht="15" customHeight="1" x14ac:dyDescent="0.25">
      <c r="A258" s="343"/>
      <c r="B258" s="883"/>
      <c r="C258" s="865"/>
      <c r="D258" s="343"/>
      <c r="E258" s="343"/>
      <c r="F258" s="669"/>
      <c r="G258" s="659" t="str">
        <f t="shared" si="12"/>
        <v/>
      </c>
    </row>
    <row r="259" spans="1:7" ht="15" customHeight="1" x14ac:dyDescent="0.25">
      <c r="A259" s="343"/>
      <c r="B259" s="883"/>
      <c r="C259" s="865"/>
      <c r="D259" s="343"/>
      <c r="E259" s="343"/>
      <c r="F259" s="669"/>
      <c r="G259" s="659" t="str">
        <f t="shared" si="12"/>
        <v/>
      </c>
    </row>
    <row r="260" spans="1:7" ht="24.6" customHeight="1" x14ac:dyDescent="0.25">
      <c r="A260" s="343"/>
      <c r="B260" s="883"/>
      <c r="C260" s="865"/>
      <c r="D260" s="343"/>
      <c r="E260" s="343"/>
      <c r="F260" s="669"/>
      <c r="G260" s="659" t="str">
        <f t="shared" si="12"/>
        <v/>
      </c>
    </row>
    <row r="261" spans="1:7" ht="15" x14ac:dyDescent="0.25">
      <c r="A261" s="343"/>
      <c r="B261" s="337"/>
      <c r="C261" s="335"/>
      <c r="D261" s="343"/>
      <c r="E261" s="343"/>
      <c r="F261" s="669"/>
      <c r="G261" s="659" t="str">
        <f t="shared" si="12"/>
        <v/>
      </c>
    </row>
    <row r="262" spans="1:7" ht="32.4" customHeight="1" x14ac:dyDescent="0.25">
      <c r="A262" s="343"/>
      <c r="B262" s="883" t="s">
        <v>1416</v>
      </c>
      <c r="C262" s="865"/>
      <c r="D262" s="343"/>
      <c r="E262" s="343"/>
      <c r="F262" s="669"/>
      <c r="G262" s="659" t="str">
        <f t="shared" si="12"/>
        <v/>
      </c>
    </row>
    <row r="263" spans="1:7" ht="14.25" customHeight="1" x14ac:dyDescent="0.25">
      <c r="A263" s="343"/>
      <c r="B263" s="883"/>
      <c r="C263" s="865"/>
      <c r="D263" s="343"/>
      <c r="E263" s="343"/>
      <c r="F263" s="669"/>
      <c r="G263" s="659" t="str">
        <f t="shared" si="12"/>
        <v/>
      </c>
    </row>
    <row r="264" spans="1:7" ht="14.25" customHeight="1" x14ac:dyDescent="0.25">
      <c r="A264" s="343" t="s">
        <v>382</v>
      </c>
      <c r="B264" s="973" t="s">
        <v>1467</v>
      </c>
      <c r="C264" s="974"/>
      <c r="D264" s="343">
        <v>42</v>
      </c>
      <c r="E264" s="343" t="s">
        <v>431</v>
      </c>
      <c r="F264" s="669"/>
      <c r="G264" s="659" t="str">
        <f t="shared" si="12"/>
        <v/>
      </c>
    </row>
    <row r="265" spans="1:7" ht="14.25" customHeight="1" x14ac:dyDescent="0.25">
      <c r="A265" s="343"/>
      <c r="B265" s="337"/>
      <c r="C265" s="335"/>
      <c r="D265" s="343"/>
      <c r="E265" s="343"/>
      <c r="F265" s="669"/>
      <c r="G265" s="659" t="str">
        <f t="shared" si="12"/>
        <v/>
      </c>
    </row>
    <row r="266" spans="1:7" ht="14.25" customHeight="1" x14ac:dyDescent="0.25">
      <c r="A266" s="343" t="s">
        <v>383</v>
      </c>
      <c r="B266" s="973" t="s">
        <v>1417</v>
      </c>
      <c r="C266" s="974"/>
      <c r="D266" s="343">
        <v>27</v>
      </c>
      <c r="E266" s="343" t="s">
        <v>431</v>
      </c>
      <c r="F266" s="669"/>
      <c r="G266" s="659" t="str">
        <f t="shared" si="12"/>
        <v/>
      </c>
    </row>
    <row r="267" spans="1:7" ht="14.25" customHeight="1" x14ac:dyDescent="0.25">
      <c r="A267" s="343"/>
      <c r="B267" s="337"/>
      <c r="C267" s="335"/>
      <c r="D267" s="343"/>
      <c r="E267" s="343"/>
      <c r="F267" s="669"/>
      <c r="G267" s="659" t="str">
        <f t="shared" si="12"/>
        <v/>
      </c>
    </row>
    <row r="268" spans="1:7" ht="14.25" customHeight="1" x14ac:dyDescent="0.25">
      <c r="A268" s="343" t="s">
        <v>384</v>
      </c>
      <c r="B268" s="883" t="s">
        <v>1418</v>
      </c>
      <c r="C268" s="865"/>
      <c r="D268" s="343">
        <v>1</v>
      </c>
      <c r="E268" s="343" t="s">
        <v>23</v>
      </c>
      <c r="F268" s="669"/>
      <c r="G268" s="659" t="str">
        <f t="shared" si="12"/>
        <v/>
      </c>
    </row>
    <row r="269" spans="1:7" ht="14.25" customHeight="1" x14ac:dyDescent="0.25">
      <c r="A269" s="343"/>
      <c r="B269" s="660"/>
      <c r="C269" s="347"/>
      <c r="D269" s="343"/>
      <c r="E269" s="343"/>
      <c r="F269" s="669"/>
      <c r="G269" s="659" t="str">
        <f t="shared" si="12"/>
        <v/>
      </c>
    </row>
    <row r="270" spans="1:7" ht="27.6" customHeight="1" x14ac:dyDescent="0.25">
      <c r="A270" s="343" t="s">
        <v>385</v>
      </c>
      <c r="B270" s="970" t="s">
        <v>1421</v>
      </c>
      <c r="C270" s="827"/>
      <c r="D270" s="343">
        <v>1</v>
      </c>
      <c r="E270" s="343" t="s">
        <v>430</v>
      </c>
      <c r="F270" s="669"/>
      <c r="G270" s="659" t="str">
        <f t="shared" si="12"/>
        <v/>
      </c>
    </row>
    <row r="271" spans="1:7" ht="14.25" customHeight="1" x14ac:dyDescent="0.25">
      <c r="A271" s="343"/>
      <c r="B271" s="660"/>
      <c r="C271" s="347"/>
      <c r="D271" s="343"/>
      <c r="E271" s="343"/>
      <c r="F271" s="669"/>
      <c r="G271" s="659" t="str">
        <f t="shared" si="12"/>
        <v/>
      </c>
    </row>
    <row r="272" spans="1:7" ht="14.25" customHeight="1" x14ac:dyDescent="0.25">
      <c r="A272" s="343" t="s">
        <v>386</v>
      </c>
      <c r="B272" s="883" t="s">
        <v>1420</v>
      </c>
      <c r="C272" s="865"/>
      <c r="D272" s="343">
        <f>ROUND(1.87+1.87+1.46+2.34+2.34+1.35+2.03+2.03+1.16+2.066+2.066+1.083+2.08+2.08+1.315,0)</f>
        <v>27</v>
      </c>
      <c r="E272" s="343" t="s">
        <v>431</v>
      </c>
      <c r="F272" s="669"/>
      <c r="G272" s="659" t="str">
        <f t="shared" si="12"/>
        <v/>
      </c>
    </row>
    <row r="273" spans="1:7" ht="14.25" customHeight="1" x14ac:dyDescent="0.25">
      <c r="A273" s="343"/>
      <c r="B273" s="883"/>
      <c r="C273" s="865"/>
      <c r="D273" s="343"/>
      <c r="E273" s="343"/>
      <c r="F273" s="669"/>
      <c r="G273" s="659" t="str">
        <f t="shared" si="12"/>
        <v/>
      </c>
    </row>
    <row r="274" spans="1:7" ht="14.25" customHeight="1" x14ac:dyDescent="0.25">
      <c r="A274" s="343"/>
      <c r="B274" s="337"/>
      <c r="C274" s="335"/>
      <c r="D274" s="343"/>
      <c r="E274" s="343"/>
      <c r="F274" s="669"/>
      <c r="G274" s="659" t="str">
        <f t="shared" si="12"/>
        <v/>
      </c>
    </row>
    <row r="275" spans="1:7" ht="14.25" customHeight="1" x14ac:dyDescent="0.25">
      <c r="A275" s="343" t="s">
        <v>387</v>
      </c>
      <c r="B275" s="970" t="s">
        <v>1422</v>
      </c>
      <c r="C275" s="827"/>
      <c r="D275" s="343">
        <v>2</v>
      </c>
      <c r="E275" s="343" t="s">
        <v>23</v>
      </c>
      <c r="F275" s="669"/>
      <c r="G275" s="659" t="str">
        <f t="shared" si="12"/>
        <v/>
      </c>
    </row>
    <row r="276" spans="1:7" ht="14.25" customHeight="1" x14ac:dyDescent="0.25">
      <c r="A276" s="343"/>
      <c r="B276" s="644"/>
      <c r="C276" s="349"/>
      <c r="D276" s="343"/>
      <c r="E276" s="343"/>
      <c r="F276" s="669"/>
      <c r="G276" s="659" t="str">
        <f t="shared" si="12"/>
        <v/>
      </c>
    </row>
    <row r="277" spans="1:7" ht="14.25" customHeight="1" x14ac:dyDescent="0.25">
      <c r="A277" s="343" t="s">
        <v>4</v>
      </c>
      <c r="B277" s="970" t="s">
        <v>1423</v>
      </c>
      <c r="C277" s="827"/>
      <c r="D277" s="343">
        <v>2</v>
      </c>
      <c r="E277" s="343" t="s">
        <v>23</v>
      </c>
      <c r="F277" s="669"/>
      <c r="G277" s="659" t="str">
        <f t="shared" si="12"/>
        <v/>
      </c>
    </row>
    <row r="278" spans="1:7" ht="14.25" customHeight="1" x14ac:dyDescent="0.25">
      <c r="A278" s="343"/>
      <c r="B278" s="970"/>
      <c r="C278" s="827"/>
      <c r="D278" s="343"/>
      <c r="E278" s="343"/>
      <c r="F278" s="669"/>
      <c r="G278" s="659" t="str">
        <f t="shared" si="12"/>
        <v/>
      </c>
    </row>
    <row r="279" spans="1:7" ht="14.25" customHeight="1" x14ac:dyDescent="0.25">
      <c r="A279" s="343"/>
      <c r="B279" s="644"/>
      <c r="C279" s="349"/>
      <c r="D279" s="343"/>
      <c r="E279" s="343"/>
      <c r="F279" s="669"/>
      <c r="G279" s="659" t="str">
        <f t="shared" si="12"/>
        <v/>
      </c>
    </row>
    <row r="280" spans="1:7" ht="29.4" customHeight="1" x14ac:dyDescent="0.25">
      <c r="A280" s="343" t="s">
        <v>5</v>
      </c>
      <c r="B280" s="970" t="s">
        <v>1424</v>
      </c>
      <c r="C280" s="827"/>
      <c r="D280" s="343">
        <v>1</v>
      </c>
      <c r="E280" s="343" t="s">
        <v>1036</v>
      </c>
      <c r="F280" s="669">
        <v>1200</v>
      </c>
      <c r="G280" s="705">
        <f t="shared" si="12"/>
        <v>1200</v>
      </c>
    </row>
    <row r="281" spans="1:7" ht="14.25" customHeight="1" x14ac:dyDescent="0.25">
      <c r="A281" s="343"/>
      <c r="B281" s="644"/>
      <c r="C281" s="349"/>
      <c r="D281" s="343"/>
      <c r="E281" s="343"/>
      <c r="F281" s="669"/>
      <c r="G281" s="659" t="str">
        <f t="shared" si="12"/>
        <v/>
      </c>
    </row>
    <row r="282" spans="1:7" ht="28.2" customHeight="1" x14ac:dyDescent="0.25">
      <c r="A282" s="343" t="s">
        <v>1139</v>
      </c>
      <c r="B282" s="970" t="s">
        <v>1425</v>
      </c>
      <c r="C282" s="827"/>
      <c r="D282" s="343">
        <v>10</v>
      </c>
      <c r="E282" s="343" t="s">
        <v>23</v>
      </c>
      <c r="F282" s="669"/>
      <c r="G282" s="705" t="str">
        <f t="shared" si="12"/>
        <v/>
      </c>
    </row>
    <row r="283" spans="1:7" ht="14.25" customHeight="1" x14ac:dyDescent="0.25">
      <c r="A283" s="343"/>
      <c r="B283" s="644"/>
      <c r="C283" s="349"/>
      <c r="D283" s="343"/>
      <c r="E283" s="343"/>
      <c r="F283" s="669"/>
      <c r="G283" s="659" t="str">
        <f t="shared" si="12"/>
        <v/>
      </c>
    </row>
    <row r="284" spans="1:7" ht="14.25" customHeight="1" x14ac:dyDescent="0.25">
      <c r="A284" s="343"/>
      <c r="B284" s="970"/>
      <c r="C284" s="827"/>
      <c r="D284" s="343"/>
      <c r="E284" s="343"/>
      <c r="F284" s="669"/>
      <c r="G284" s="659" t="str">
        <f t="shared" si="12"/>
        <v/>
      </c>
    </row>
    <row r="285" spans="1:7" ht="14.25" customHeight="1" x14ac:dyDescent="0.25">
      <c r="A285" s="343"/>
      <c r="B285" s="644"/>
      <c r="C285" s="349"/>
      <c r="D285" s="343"/>
      <c r="E285" s="343"/>
      <c r="F285" s="669"/>
      <c r="G285" s="659" t="str">
        <f t="shared" si="12"/>
        <v/>
      </c>
    </row>
    <row r="286" spans="1:7" ht="14.25" customHeight="1" x14ac:dyDescent="0.25">
      <c r="A286" s="343"/>
      <c r="D286" s="343"/>
      <c r="E286" s="343"/>
      <c r="F286" s="669"/>
      <c r="G286" s="659" t="str">
        <f t="shared" si="12"/>
        <v/>
      </c>
    </row>
    <row r="287" spans="1:7" ht="19.2" customHeight="1" x14ac:dyDescent="0.25">
      <c r="A287" s="661"/>
      <c r="B287" s="980"/>
      <c r="C287" s="981"/>
      <c r="D287" s="661"/>
      <c r="E287" s="661"/>
      <c r="F287" s="663"/>
      <c r="G287" s="670" t="str">
        <f t="shared" ref="G287" si="13">IF(SUM(D287*F287)=0,"",SUM(D287*F287))</f>
        <v/>
      </c>
    </row>
    <row r="288" spans="1:7" ht="14.25" customHeight="1" x14ac:dyDescent="0.25">
      <c r="A288" s="665"/>
      <c r="B288" s="975" t="s">
        <v>442</v>
      </c>
      <c r="C288" s="975"/>
      <c r="D288" s="665"/>
      <c r="E288" s="665"/>
      <c r="F288" s="666" t="s">
        <v>429</v>
      </c>
      <c r="G288" s="576">
        <f>IF(SUM(G242:G287)=0,"",SUM(G242:G287))</f>
        <v>1200</v>
      </c>
    </row>
    <row r="289" spans="1:7" ht="14.25" customHeight="1" x14ac:dyDescent="0.25">
      <c r="A289" s="650"/>
      <c r="B289" s="651" t="s">
        <v>424</v>
      </c>
      <c r="C289" s="652"/>
      <c r="D289" s="653" t="s">
        <v>425</v>
      </c>
      <c r="E289" s="654" t="s">
        <v>426</v>
      </c>
      <c r="F289" s="655" t="s">
        <v>427</v>
      </c>
      <c r="G289" s="655" t="s">
        <v>428</v>
      </c>
    </row>
    <row r="290" spans="1:7" ht="14.25" customHeight="1" x14ac:dyDescent="0.25">
      <c r="A290" s="343"/>
      <c r="B290" s="337"/>
      <c r="C290" s="335"/>
      <c r="D290" s="343"/>
      <c r="E290" s="343"/>
      <c r="F290" s="658"/>
      <c r="G290" s="659" t="str">
        <f>IF(SUM(D290*F290)=0,"",SUM(D290*F290))</f>
        <v/>
      </c>
    </row>
    <row r="291" spans="1:7" ht="14.25" customHeight="1" x14ac:dyDescent="0.25">
      <c r="A291" s="343"/>
      <c r="B291" s="994" t="s">
        <v>1258</v>
      </c>
      <c r="C291" s="995"/>
      <c r="D291" s="343"/>
      <c r="E291" s="343"/>
      <c r="F291" s="658"/>
      <c r="G291" s="659" t="str">
        <f t="shared" ref="G291:G333" si="14">IF(SUM(D291*F291)=0,"",SUM(D291*F291))</f>
        <v/>
      </c>
    </row>
    <row r="292" spans="1:7" ht="15" x14ac:dyDescent="0.25">
      <c r="A292" s="343"/>
      <c r="B292" s="883"/>
      <c r="C292" s="865"/>
      <c r="D292" s="343"/>
      <c r="E292" s="343"/>
      <c r="F292" s="658"/>
      <c r="G292" s="659" t="str">
        <f t="shared" si="14"/>
        <v/>
      </c>
    </row>
    <row r="293" spans="1:7" ht="15" x14ac:dyDescent="0.25">
      <c r="A293" s="343" t="s">
        <v>377</v>
      </c>
      <c r="B293" s="883" t="s">
        <v>1426</v>
      </c>
      <c r="C293" s="865"/>
      <c r="D293" s="343">
        <v>24</v>
      </c>
      <c r="E293" s="343" t="s">
        <v>23</v>
      </c>
      <c r="F293" s="658"/>
      <c r="G293" s="659" t="str">
        <f t="shared" si="14"/>
        <v/>
      </c>
    </row>
    <row r="294" spans="1:7" ht="15" x14ac:dyDescent="0.25">
      <c r="A294" s="343"/>
      <c r="B294" s="883"/>
      <c r="C294" s="865"/>
      <c r="D294" s="343"/>
      <c r="E294" s="343"/>
      <c r="F294" s="658"/>
      <c r="G294" s="659" t="str">
        <f t="shared" si="14"/>
        <v/>
      </c>
    </row>
    <row r="295" spans="1:7" ht="15" x14ac:dyDescent="0.25">
      <c r="A295" s="343"/>
      <c r="B295" s="883"/>
      <c r="C295" s="865"/>
      <c r="D295" s="656"/>
      <c r="E295" s="656"/>
      <c r="F295" s="658"/>
      <c r="G295" s="659" t="str">
        <f t="shared" si="14"/>
        <v/>
      </c>
    </row>
    <row r="296" spans="1:7" ht="15" x14ac:dyDescent="0.25">
      <c r="A296" s="343"/>
      <c r="B296" s="337"/>
      <c r="C296" s="335"/>
      <c r="D296" s="656"/>
      <c r="E296" s="656"/>
      <c r="F296" s="658"/>
      <c r="G296" s="659" t="str">
        <f t="shared" si="14"/>
        <v/>
      </c>
    </row>
    <row r="297" spans="1:7" ht="15" x14ac:dyDescent="0.25">
      <c r="A297" s="343" t="s">
        <v>378</v>
      </c>
      <c r="B297" s="970" t="s">
        <v>1457</v>
      </c>
      <c r="C297" s="827"/>
      <c r="D297" s="343">
        <v>1</v>
      </c>
      <c r="E297" s="656" t="s">
        <v>1036</v>
      </c>
      <c r="F297" s="658">
        <v>6000</v>
      </c>
      <c r="G297" s="659">
        <f t="shared" si="14"/>
        <v>6000</v>
      </c>
    </row>
    <row r="298" spans="1:7" ht="15" x14ac:dyDescent="0.25">
      <c r="A298" s="343"/>
      <c r="B298" s="970"/>
      <c r="C298" s="827"/>
      <c r="D298" s="656"/>
      <c r="E298" s="656"/>
      <c r="F298" s="658"/>
      <c r="G298" s="659" t="str">
        <f t="shared" si="14"/>
        <v/>
      </c>
    </row>
    <row r="299" spans="1:7" ht="15" x14ac:dyDescent="0.25">
      <c r="A299" s="343"/>
      <c r="B299" s="970"/>
      <c r="C299" s="827"/>
      <c r="D299" s="656"/>
      <c r="E299" s="656"/>
      <c r="F299" s="658"/>
      <c r="G299" s="659" t="str">
        <f t="shared" si="14"/>
        <v/>
      </c>
    </row>
    <row r="300" spans="1:7" ht="15" x14ac:dyDescent="0.25">
      <c r="A300" s="343"/>
      <c r="B300" s="970"/>
      <c r="C300" s="827"/>
      <c r="D300" s="656"/>
      <c r="E300" s="656"/>
      <c r="F300" s="658"/>
      <c r="G300" s="659" t="str">
        <f t="shared" si="14"/>
        <v/>
      </c>
    </row>
    <row r="301" spans="1:7" ht="15" x14ac:dyDescent="0.25">
      <c r="A301" s="343"/>
      <c r="B301" s="970"/>
      <c r="C301" s="827"/>
      <c r="D301" s="656"/>
      <c r="E301" s="656"/>
      <c r="F301" s="658"/>
      <c r="G301" s="659" t="str">
        <f t="shared" si="14"/>
        <v/>
      </c>
    </row>
    <row r="302" spans="1:7" ht="15" x14ac:dyDescent="0.25">
      <c r="A302" s="343"/>
      <c r="B302" s="657"/>
      <c r="C302" s="649"/>
      <c r="D302" s="656"/>
      <c r="E302" s="656"/>
      <c r="F302" s="658"/>
      <c r="G302" s="659" t="str">
        <f t="shared" si="14"/>
        <v/>
      </c>
    </row>
    <row r="303" spans="1:7" ht="15" customHeight="1" x14ac:dyDescent="0.25">
      <c r="A303" s="343"/>
      <c r="B303" s="973"/>
      <c r="C303" s="974"/>
      <c r="D303" s="343"/>
      <c r="E303" s="343"/>
      <c r="F303" s="658"/>
      <c r="G303" s="659" t="str">
        <f t="shared" si="14"/>
        <v/>
      </c>
    </row>
    <row r="304" spans="1:7" ht="15" customHeight="1" x14ac:dyDescent="0.25">
      <c r="A304" s="343"/>
      <c r="B304" s="337"/>
      <c r="C304" s="335"/>
      <c r="D304" s="343"/>
      <c r="E304" s="343"/>
      <c r="F304" s="658"/>
      <c r="G304" s="659" t="str">
        <f t="shared" si="14"/>
        <v/>
      </c>
    </row>
    <row r="305" spans="1:7" ht="15" customHeight="1" x14ac:dyDescent="0.25">
      <c r="A305" s="343"/>
      <c r="B305" s="973"/>
      <c r="C305" s="974"/>
      <c r="D305" s="343"/>
      <c r="E305" s="343"/>
      <c r="F305" s="658"/>
      <c r="G305" s="659" t="str">
        <f t="shared" si="14"/>
        <v/>
      </c>
    </row>
    <row r="306" spans="1:7" ht="15" customHeight="1" x14ac:dyDescent="0.25">
      <c r="A306" s="343"/>
      <c r="B306" s="337"/>
      <c r="C306" s="335"/>
      <c r="D306" s="343"/>
      <c r="E306" s="343"/>
      <c r="F306" s="669"/>
      <c r="G306" s="659" t="str">
        <f t="shared" si="14"/>
        <v/>
      </c>
    </row>
    <row r="307" spans="1:7" ht="15" customHeight="1" x14ac:dyDescent="0.25">
      <c r="A307" s="343"/>
      <c r="B307" s="973"/>
      <c r="C307" s="974"/>
      <c r="D307" s="343"/>
      <c r="E307" s="343"/>
      <c r="F307" s="669"/>
      <c r="G307" s="659" t="str">
        <f t="shared" si="14"/>
        <v/>
      </c>
    </row>
    <row r="308" spans="1:7" ht="15" customHeight="1" x14ac:dyDescent="0.25">
      <c r="A308" s="343"/>
      <c r="B308" s="337"/>
      <c r="C308" s="335"/>
      <c r="D308" s="343"/>
      <c r="E308" s="343"/>
      <c r="F308" s="669"/>
      <c r="G308" s="659" t="str">
        <f t="shared" si="14"/>
        <v/>
      </c>
    </row>
    <row r="309" spans="1:7" ht="15" customHeight="1" x14ac:dyDescent="0.25">
      <c r="A309" s="343"/>
      <c r="B309" s="970"/>
      <c r="C309" s="827"/>
      <c r="D309" s="343"/>
      <c r="E309" s="343"/>
      <c r="F309" s="669"/>
      <c r="G309" s="659" t="str">
        <f t="shared" si="14"/>
        <v/>
      </c>
    </row>
    <row r="310" spans="1:7" ht="15" customHeight="1" x14ac:dyDescent="0.25">
      <c r="A310" s="343"/>
      <c r="B310" s="970"/>
      <c r="C310" s="827"/>
      <c r="D310" s="656"/>
      <c r="E310" s="656"/>
      <c r="F310" s="669"/>
      <c r="G310" s="659" t="str">
        <f t="shared" si="14"/>
        <v/>
      </c>
    </row>
    <row r="311" spans="1:7" ht="15" customHeight="1" x14ac:dyDescent="0.25">
      <c r="A311" s="343"/>
      <c r="B311" s="337"/>
      <c r="C311" s="335"/>
      <c r="D311" s="343"/>
      <c r="E311" s="343"/>
      <c r="F311" s="669"/>
      <c r="G311" s="659" t="str">
        <f t="shared" si="14"/>
        <v/>
      </c>
    </row>
    <row r="312" spans="1:7" ht="15" customHeight="1" x14ac:dyDescent="0.25">
      <c r="A312" s="343"/>
      <c r="B312" s="970"/>
      <c r="C312" s="827"/>
      <c r="D312" s="343"/>
      <c r="E312" s="343"/>
      <c r="F312" s="669"/>
      <c r="G312" s="659" t="str">
        <f t="shared" si="14"/>
        <v/>
      </c>
    </row>
    <row r="313" spans="1:7" ht="15" customHeight="1" x14ac:dyDescent="0.25">
      <c r="A313" s="343"/>
      <c r="B313" s="337"/>
      <c r="C313" s="335"/>
      <c r="D313" s="343"/>
      <c r="E313" s="343"/>
      <c r="F313" s="669"/>
      <c r="G313" s="659" t="str">
        <f t="shared" si="14"/>
        <v/>
      </c>
    </row>
    <row r="314" spans="1:7" ht="15" customHeight="1" x14ac:dyDescent="0.25">
      <c r="A314" s="343"/>
      <c r="B314" s="337"/>
      <c r="C314" s="335"/>
      <c r="D314" s="343"/>
      <c r="E314" s="343"/>
      <c r="F314" s="669"/>
      <c r="G314" s="659" t="str">
        <f t="shared" si="14"/>
        <v/>
      </c>
    </row>
    <row r="315" spans="1:7" ht="15" customHeight="1" x14ac:dyDescent="0.25">
      <c r="A315" s="343"/>
      <c r="B315" s="337"/>
      <c r="C315" s="335"/>
      <c r="D315" s="343"/>
      <c r="E315" s="343"/>
      <c r="F315" s="669"/>
      <c r="G315" s="659" t="str">
        <f t="shared" si="14"/>
        <v/>
      </c>
    </row>
    <row r="316" spans="1:7" ht="15" customHeight="1" x14ac:dyDescent="0.25">
      <c r="A316" s="343"/>
      <c r="B316" s="337"/>
      <c r="C316" s="335"/>
      <c r="D316" s="343"/>
      <c r="E316" s="343"/>
      <c r="F316" s="669"/>
      <c r="G316" s="659" t="str">
        <f t="shared" si="14"/>
        <v/>
      </c>
    </row>
    <row r="317" spans="1:7" ht="15" customHeight="1" x14ac:dyDescent="0.25">
      <c r="A317" s="343"/>
      <c r="B317" s="337"/>
      <c r="C317" s="335"/>
      <c r="D317" s="343"/>
      <c r="E317" s="343"/>
      <c r="F317" s="669"/>
      <c r="G317" s="659" t="str">
        <f t="shared" si="14"/>
        <v/>
      </c>
    </row>
    <row r="318" spans="1:7" ht="15" customHeight="1" x14ac:dyDescent="0.25">
      <c r="A318" s="343"/>
      <c r="B318" s="337"/>
      <c r="C318" s="335"/>
      <c r="D318" s="343"/>
      <c r="E318" s="343"/>
      <c r="F318" s="669"/>
      <c r="G318" s="659" t="str">
        <f t="shared" si="14"/>
        <v/>
      </c>
    </row>
    <row r="319" spans="1:7" ht="15" customHeight="1" x14ac:dyDescent="0.25">
      <c r="A319" s="343"/>
      <c r="B319" s="337"/>
      <c r="C319" s="335"/>
      <c r="D319" s="343"/>
      <c r="E319" s="343"/>
      <c r="F319" s="669"/>
      <c r="G319" s="659" t="str">
        <f t="shared" si="14"/>
        <v/>
      </c>
    </row>
    <row r="320" spans="1:7" ht="15" customHeight="1" x14ac:dyDescent="0.25">
      <c r="A320" s="343"/>
      <c r="B320" s="337"/>
      <c r="C320" s="335"/>
      <c r="D320" s="343"/>
      <c r="E320" s="343"/>
      <c r="F320" s="669"/>
      <c r="G320" s="659" t="str">
        <f t="shared" si="14"/>
        <v/>
      </c>
    </row>
    <row r="321" spans="1:7" ht="15" customHeight="1" x14ac:dyDescent="0.25">
      <c r="A321" s="343"/>
      <c r="B321" s="337"/>
      <c r="C321" s="335"/>
      <c r="D321" s="343"/>
      <c r="E321" s="343"/>
      <c r="F321" s="669"/>
      <c r="G321" s="659" t="str">
        <f t="shared" si="14"/>
        <v/>
      </c>
    </row>
    <row r="322" spans="1:7" ht="15" customHeight="1" x14ac:dyDescent="0.25">
      <c r="A322" s="343"/>
      <c r="B322" s="337"/>
      <c r="C322" s="335"/>
      <c r="D322" s="343"/>
      <c r="E322" s="343"/>
      <c r="F322" s="669"/>
      <c r="G322" s="659" t="str">
        <f t="shared" si="14"/>
        <v/>
      </c>
    </row>
    <row r="323" spans="1:7" ht="15" customHeight="1" x14ac:dyDescent="0.25">
      <c r="A323" s="343"/>
      <c r="B323" s="337"/>
      <c r="C323" s="335"/>
      <c r="D323" s="343"/>
      <c r="E323" s="343"/>
      <c r="F323" s="669"/>
      <c r="G323" s="659" t="str">
        <f t="shared" si="14"/>
        <v/>
      </c>
    </row>
    <row r="324" spans="1:7" ht="15" customHeight="1" x14ac:dyDescent="0.25">
      <c r="A324" s="343"/>
      <c r="B324" s="337"/>
      <c r="C324" s="335"/>
      <c r="D324" s="343"/>
      <c r="E324" s="343"/>
      <c r="F324" s="669"/>
      <c r="G324" s="659" t="str">
        <f t="shared" si="14"/>
        <v/>
      </c>
    </row>
    <row r="325" spans="1:7" ht="15" customHeight="1" x14ac:dyDescent="0.25">
      <c r="A325" s="343"/>
      <c r="B325" s="337"/>
      <c r="C325" s="335"/>
      <c r="D325" s="343"/>
      <c r="E325" s="343"/>
      <c r="F325" s="669"/>
      <c r="G325" s="659" t="str">
        <f t="shared" si="14"/>
        <v/>
      </c>
    </row>
    <row r="326" spans="1:7" ht="111" customHeight="1" x14ac:dyDescent="0.25">
      <c r="A326" s="343"/>
      <c r="B326" s="337"/>
      <c r="C326" s="335"/>
      <c r="D326" s="343"/>
      <c r="E326" s="343"/>
      <c r="F326" s="669"/>
      <c r="G326" s="659" t="str">
        <f t="shared" si="14"/>
        <v/>
      </c>
    </row>
    <row r="327" spans="1:7" ht="15" customHeight="1" x14ac:dyDescent="0.25">
      <c r="A327" s="343"/>
      <c r="B327" s="337"/>
      <c r="C327" s="335"/>
      <c r="D327" s="343"/>
      <c r="E327" s="343"/>
      <c r="F327" s="669"/>
      <c r="G327" s="659" t="str">
        <f t="shared" si="14"/>
        <v/>
      </c>
    </row>
    <row r="328" spans="1:7" ht="15" customHeight="1" x14ac:dyDescent="0.25">
      <c r="A328" s="343"/>
      <c r="B328" s="337"/>
      <c r="C328" s="335"/>
      <c r="D328" s="343"/>
      <c r="E328" s="343"/>
      <c r="F328" s="669"/>
      <c r="G328" s="659" t="str">
        <f t="shared" si="14"/>
        <v/>
      </c>
    </row>
    <row r="329" spans="1:7" ht="15" customHeight="1" x14ac:dyDescent="0.25">
      <c r="A329" s="343"/>
      <c r="B329" s="337"/>
      <c r="C329" s="335"/>
      <c r="D329" s="343"/>
      <c r="E329" s="343"/>
      <c r="F329" s="669"/>
      <c r="G329" s="659" t="str">
        <f t="shared" si="14"/>
        <v/>
      </c>
    </row>
    <row r="330" spans="1:7" ht="15" customHeight="1" x14ac:dyDescent="0.25">
      <c r="A330" s="343"/>
      <c r="B330" s="337"/>
      <c r="C330" s="335"/>
      <c r="D330" s="343"/>
      <c r="E330" s="343"/>
      <c r="F330" s="669"/>
      <c r="G330" s="659" t="str">
        <f t="shared" si="14"/>
        <v/>
      </c>
    </row>
    <row r="331" spans="1:7" ht="15" customHeight="1" x14ac:dyDescent="0.25">
      <c r="A331" s="343"/>
      <c r="B331" s="337"/>
      <c r="C331" s="335"/>
      <c r="D331" s="343"/>
      <c r="E331" s="343"/>
      <c r="F331" s="669"/>
      <c r="G331" s="659" t="str">
        <f t="shared" si="14"/>
        <v/>
      </c>
    </row>
    <row r="332" spans="1:7" ht="15" customHeight="1" x14ac:dyDescent="0.25">
      <c r="A332" s="343"/>
      <c r="B332" s="337"/>
      <c r="C332" s="335"/>
      <c r="D332" s="343"/>
      <c r="E332" s="343"/>
      <c r="F332" s="669"/>
      <c r="G332" s="659" t="str">
        <f t="shared" si="14"/>
        <v/>
      </c>
    </row>
    <row r="333" spans="1:7" ht="15" customHeight="1" x14ac:dyDescent="0.25">
      <c r="A333" s="661"/>
      <c r="B333" s="980"/>
      <c r="C333" s="981"/>
      <c r="D333" s="661"/>
      <c r="E333" s="661"/>
      <c r="F333" s="663"/>
      <c r="G333" s="659" t="str">
        <f t="shared" si="14"/>
        <v/>
      </c>
    </row>
    <row r="334" spans="1:7" ht="15" customHeight="1" x14ac:dyDescent="0.25">
      <c r="A334" s="665"/>
      <c r="B334" s="975" t="s">
        <v>442</v>
      </c>
      <c r="C334" s="975"/>
      <c r="D334" s="665"/>
      <c r="E334" s="665"/>
      <c r="F334" s="666" t="s">
        <v>429</v>
      </c>
      <c r="G334" s="576">
        <f>IF(SUM(G290:G333)=0,"",SUM(G290:G333))</f>
        <v>6000</v>
      </c>
    </row>
    <row r="335" spans="1:7" ht="15" customHeight="1" x14ac:dyDescent="0.25">
      <c r="A335" s="650"/>
      <c r="B335" s="651" t="s">
        <v>424</v>
      </c>
      <c r="C335" s="652"/>
      <c r="D335" s="653" t="s">
        <v>425</v>
      </c>
      <c r="E335" s="654" t="s">
        <v>426</v>
      </c>
      <c r="F335" s="655" t="s">
        <v>427</v>
      </c>
      <c r="G335" s="655" t="s">
        <v>428</v>
      </c>
    </row>
    <row r="336" spans="1:7" ht="15" customHeight="1" x14ac:dyDescent="0.25">
      <c r="A336" s="656"/>
      <c r="B336" s="657"/>
      <c r="C336" s="668"/>
      <c r="D336" s="656"/>
      <c r="E336" s="656"/>
      <c r="F336" s="658"/>
      <c r="G336" s="659"/>
    </row>
    <row r="337" spans="1:7" ht="15" customHeight="1" x14ac:dyDescent="0.25">
      <c r="A337" s="343"/>
      <c r="B337" s="978" t="s">
        <v>25</v>
      </c>
      <c r="C337" s="979"/>
      <c r="D337" s="343"/>
      <c r="E337" s="343"/>
      <c r="F337" s="669"/>
      <c r="G337" s="670"/>
    </row>
    <row r="338" spans="1:7" ht="15" customHeight="1" x14ac:dyDescent="0.25">
      <c r="A338" s="343"/>
      <c r="B338" s="883"/>
      <c r="C338" s="865"/>
      <c r="D338" s="343"/>
      <c r="E338" s="343"/>
      <c r="F338" s="669"/>
      <c r="G338" s="670"/>
    </row>
    <row r="339" spans="1:7" ht="15" customHeight="1" x14ac:dyDescent="0.25">
      <c r="A339" s="343"/>
      <c r="B339" s="992" t="s">
        <v>1259</v>
      </c>
      <c r="C339" s="993"/>
      <c r="D339" s="343"/>
      <c r="E339" s="343"/>
      <c r="F339" s="669"/>
      <c r="G339" s="670"/>
    </row>
    <row r="340" spans="1:7" ht="15" customHeight="1" x14ac:dyDescent="0.25">
      <c r="A340" s="343"/>
      <c r="B340" s="822"/>
      <c r="C340" s="823"/>
      <c r="D340" s="343"/>
      <c r="E340" s="343"/>
      <c r="F340" s="669"/>
      <c r="G340" s="670"/>
    </row>
    <row r="341" spans="1:7" ht="42" customHeight="1" x14ac:dyDescent="0.25">
      <c r="A341" s="343" t="s">
        <v>377</v>
      </c>
      <c r="B341" s="970" t="s">
        <v>1427</v>
      </c>
      <c r="C341" s="827"/>
      <c r="D341" s="343">
        <v>3</v>
      </c>
      <c r="E341" s="343" t="s">
        <v>430</v>
      </c>
      <c r="F341" s="669"/>
      <c r="G341" s="670" t="str">
        <f t="shared" ref="G341:G348" si="15">IF(SUM(D341*F341)=0,"",SUM(D341*F341))</f>
        <v/>
      </c>
    </row>
    <row r="342" spans="1:7" ht="10.199999999999999" customHeight="1" x14ac:dyDescent="0.25">
      <c r="A342" s="343"/>
      <c r="B342" s="337"/>
      <c r="C342" s="335"/>
      <c r="D342" s="343"/>
      <c r="E342" s="343"/>
      <c r="F342" s="669"/>
      <c r="G342" s="670" t="str">
        <f t="shared" si="15"/>
        <v/>
      </c>
    </row>
    <row r="343" spans="1:7" ht="15" customHeight="1" x14ac:dyDescent="0.25">
      <c r="A343" s="343" t="s">
        <v>378</v>
      </c>
      <c r="B343" s="970" t="s">
        <v>1430</v>
      </c>
      <c r="C343" s="827"/>
      <c r="D343" s="343">
        <v>3</v>
      </c>
      <c r="E343" s="343" t="s">
        <v>430</v>
      </c>
      <c r="F343" s="669"/>
      <c r="G343" s="670" t="str">
        <f t="shared" si="15"/>
        <v/>
      </c>
    </row>
    <row r="344" spans="1:7" ht="42" customHeight="1" x14ac:dyDescent="0.25">
      <c r="A344" s="343"/>
      <c r="B344" s="970"/>
      <c r="C344" s="827"/>
      <c r="D344" s="343"/>
      <c r="E344" s="343"/>
      <c r="F344" s="669"/>
      <c r="G344" s="670" t="str">
        <f t="shared" si="15"/>
        <v/>
      </c>
    </row>
    <row r="345" spans="1:7" ht="10.199999999999999" customHeight="1" x14ac:dyDescent="0.25">
      <c r="A345" s="343"/>
      <c r="B345" s="644"/>
      <c r="C345" s="349"/>
      <c r="D345" s="343"/>
      <c r="E345" s="343"/>
      <c r="F345" s="669"/>
      <c r="G345" s="670" t="str">
        <f t="shared" si="15"/>
        <v/>
      </c>
    </row>
    <row r="346" spans="1:7" ht="15" customHeight="1" x14ac:dyDescent="0.25">
      <c r="A346" s="343"/>
      <c r="B346" s="973" t="s">
        <v>1223</v>
      </c>
      <c r="C346" s="974"/>
      <c r="D346" s="343"/>
      <c r="E346" s="343"/>
      <c r="F346" s="669"/>
      <c r="G346" s="670" t="str">
        <f t="shared" si="15"/>
        <v/>
      </c>
    </row>
    <row r="347" spans="1:7" ht="10.199999999999999" customHeight="1" x14ac:dyDescent="0.25">
      <c r="A347" s="343"/>
      <c r="B347" s="644"/>
      <c r="C347" s="349"/>
      <c r="D347" s="343"/>
      <c r="E347" s="343"/>
      <c r="F347" s="669"/>
      <c r="G347" s="670" t="str">
        <f t="shared" si="15"/>
        <v/>
      </c>
    </row>
    <row r="348" spans="1:7" ht="15" customHeight="1" x14ac:dyDescent="0.25">
      <c r="A348" s="343"/>
      <c r="B348" s="973" t="s">
        <v>1437</v>
      </c>
      <c r="C348" s="974"/>
      <c r="D348" s="343">
        <v>2</v>
      </c>
      <c r="E348" s="343" t="s">
        <v>430</v>
      </c>
      <c r="F348" s="669"/>
      <c r="G348" s="670" t="str">
        <f t="shared" si="15"/>
        <v/>
      </c>
    </row>
    <row r="349" spans="1:7" ht="10.199999999999999" customHeight="1" x14ac:dyDescent="0.25">
      <c r="A349" s="343"/>
      <c r="B349" s="644"/>
      <c r="C349" s="349"/>
      <c r="D349" s="343"/>
      <c r="E349" s="343"/>
      <c r="F349" s="669"/>
      <c r="G349" s="670"/>
    </row>
    <row r="350" spans="1:7" ht="15" customHeight="1" x14ac:dyDescent="0.25">
      <c r="A350" s="343" t="s">
        <v>379</v>
      </c>
      <c r="B350" s="970" t="s">
        <v>1431</v>
      </c>
      <c r="C350" s="827"/>
      <c r="D350" s="343">
        <v>1</v>
      </c>
      <c r="E350" s="343" t="s">
        <v>430</v>
      </c>
      <c r="F350" s="669"/>
      <c r="G350" s="670"/>
    </row>
    <row r="351" spans="1:7" ht="15" customHeight="1" x14ac:dyDescent="0.25">
      <c r="A351" s="343"/>
      <c r="B351" s="970"/>
      <c r="C351" s="827"/>
      <c r="D351" s="343"/>
      <c r="E351" s="343"/>
      <c r="F351" s="669"/>
      <c r="G351" s="670"/>
    </row>
    <row r="352" spans="1:7" ht="15" customHeight="1" x14ac:dyDescent="0.25">
      <c r="A352" s="343"/>
      <c r="B352" s="970"/>
      <c r="C352" s="827"/>
      <c r="D352" s="343"/>
      <c r="E352" s="343"/>
      <c r="F352" s="669"/>
      <c r="G352" s="670"/>
    </row>
    <row r="353" spans="1:7" ht="10.199999999999999" customHeight="1" x14ac:dyDescent="0.25">
      <c r="A353" s="343"/>
      <c r="B353" s="644"/>
      <c r="C353" s="349"/>
      <c r="D353" s="343"/>
      <c r="E353" s="343"/>
      <c r="F353" s="669"/>
      <c r="G353" s="670"/>
    </row>
    <row r="354" spans="1:7" ht="13.8" x14ac:dyDescent="0.25">
      <c r="A354" s="343" t="s">
        <v>380</v>
      </c>
      <c r="B354" s="970" t="s">
        <v>1429</v>
      </c>
      <c r="C354" s="827"/>
      <c r="D354" s="343">
        <v>3</v>
      </c>
      <c r="E354" s="343" t="s">
        <v>430</v>
      </c>
      <c r="F354" s="669"/>
      <c r="G354" s="670"/>
    </row>
    <row r="355" spans="1:7" ht="13.8" x14ac:dyDescent="0.25">
      <c r="A355" s="343"/>
      <c r="B355" s="970"/>
      <c r="C355" s="827"/>
      <c r="D355" s="343"/>
      <c r="E355" s="343"/>
      <c r="F355" s="669"/>
      <c r="G355" s="670"/>
    </row>
    <row r="356" spans="1:7" ht="42.6" customHeight="1" x14ac:dyDescent="0.25">
      <c r="A356" s="343"/>
      <c r="B356" s="970"/>
      <c r="C356" s="827"/>
      <c r="D356" s="343"/>
      <c r="E356" s="343"/>
      <c r="F356" s="669"/>
      <c r="G356" s="670"/>
    </row>
    <row r="357" spans="1:7" ht="10.199999999999999" customHeight="1" x14ac:dyDescent="0.25">
      <c r="A357" s="343"/>
      <c r="B357" s="970"/>
      <c r="C357" s="827"/>
      <c r="D357" s="343"/>
      <c r="E357" s="343"/>
      <c r="F357" s="669"/>
      <c r="G357" s="670"/>
    </row>
    <row r="358" spans="1:7" ht="13.5" customHeight="1" x14ac:dyDescent="0.25">
      <c r="A358" s="343" t="s">
        <v>381</v>
      </c>
      <c r="B358" s="970" t="s">
        <v>1428</v>
      </c>
      <c r="C358" s="827"/>
      <c r="D358" s="343">
        <v>1</v>
      </c>
      <c r="E358" s="343" t="s">
        <v>430</v>
      </c>
      <c r="F358" s="669"/>
      <c r="G358" s="670"/>
    </row>
    <row r="359" spans="1:7" ht="15" customHeight="1" x14ac:dyDescent="0.25">
      <c r="A359" s="343"/>
      <c r="B359" s="970"/>
      <c r="C359" s="827"/>
      <c r="D359" s="343"/>
      <c r="E359" s="343"/>
      <c r="F359" s="669"/>
      <c r="G359" s="670"/>
    </row>
    <row r="360" spans="1:7" ht="40.200000000000003" customHeight="1" x14ac:dyDescent="0.25">
      <c r="A360" s="343"/>
      <c r="B360" s="970"/>
      <c r="C360" s="827"/>
      <c r="D360" s="343"/>
      <c r="E360" s="343"/>
      <c r="F360" s="669"/>
      <c r="G360" s="670"/>
    </row>
    <row r="361" spans="1:7" ht="10.199999999999999" customHeight="1" x14ac:dyDescent="0.25">
      <c r="A361" s="343"/>
      <c r="B361" s="970"/>
      <c r="C361" s="827"/>
      <c r="D361" s="343"/>
      <c r="E361" s="343"/>
      <c r="F361" s="669"/>
      <c r="G361" s="670"/>
    </row>
    <row r="362" spans="1:7" ht="13.8" x14ac:dyDescent="0.25">
      <c r="A362" s="343" t="s">
        <v>382</v>
      </c>
      <c r="B362" s="970" t="s">
        <v>1433</v>
      </c>
      <c r="C362" s="827"/>
      <c r="D362" s="343">
        <v>6</v>
      </c>
      <c r="E362" s="343" t="s">
        <v>430</v>
      </c>
      <c r="F362" s="669"/>
      <c r="G362" s="670"/>
    </row>
    <row r="363" spans="1:7" ht="10.5" customHeight="1" x14ac:dyDescent="0.25">
      <c r="A363" s="343"/>
      <c r="B363" s="970"/>
      <c r="C363" s="827"/>
      <c r="D363" s="343"/>
      <c r="E363" s="343"/>
      <c r="F363" s="669"/>
      <c r="G363" s="670"/>
    </row>
    <row r="364" spans="1:7" ht="13.5" customHeight="1" x14ac:dyDescent="0.25">
      <c r="A364" s="343"/>
      <c r="B364" s="970"/>
      <c r="C364" s="827"/>
      <c r="D364" s="343"/>
      <c r="E364" s="343"/>
      <c r="F364" s="669"/>
      <c r="G364" s="670"/>
    </row>
    <row r="365" spans="1:7" ht="15" customHeight="1" x14ac:dyDescent="0.25">
      <c r="A365" s="343"/>
      <c r="B365" s="970"/>
      <c r="C365" s="827"/>
      <c r="D365" s="343"/>
      <c r="E365" s="343"/>
      <c r="F365" s="669"/>
      <c r="G365" s="670"/>
    </row>
    <row r="366" spans="1:7" ht="16.2" customHeight="1" x14ac:dyDescent="0.25">
      <c r="A366" s="343"/>
      <c r="B366" s="970"/>
      <c r="C366" s="827"/>
      <c r="D366" s="343"/>
      <c r="E366" s="343"/>
      <c r="F366" s="669"/>
      <c r="G366" s="670"/>
    </row>
    <row r="367" spans="1:7" ht="10.199999999999999" customHeight="1" x14ac:dyDescent="0.25">
      <c r="A367" s="343"/>
      <c r="B367" s="970"/>
      <c r="C367" s="827"/>
      <c r="D367" s="343"/>
      <c r="E367" s="343"/>
      <c r="F367" s="669"/>
      <c r="G367" s="670" t="str">
        <f>IF(SUM(D367*F367)=0,"",SUM(D367*F367))</f>
        <v/>
      </c>
    </row>
    <row r="368" spans="1:7" ht="13.8" x14ac:dyDescent="0.25">
      <c r="A368" s="343" t="s">
        <v>383</v>
      </c>
      <c r="B368" s="970" t="s">
        <v>1432</v>
      </c>
      <c r="C368" s="827"/>
      <c r="D368" s="343">
        <v>1</v>
      </c>
      <c r="E368" s="343" t="s">
        <v>430</v>
      </c>
      <c r="F368" s="669"/>
      <c r="G368" s="670" t="str">
        <f t="shared" ref="G368:G384" si="16">IF(SUM(D368*F368)=0,"",SUM(D368*F368))</f>
        <v/>
      </c>
    </row>
    <row r="369" spans="1:9" ht="13.8" x14ac:dyDescent="0.25">
      <c r="A369" s="343"/>
      <c r="B369" s="970"/>
      <c r="C369" s="827"/>
      <c r="D369" s="343"/>
      <c r="E369" s="343"/>
      <c r="F369" s="669"/>
      <c r="G369" s="670" t="str">
        <f t="shared" si="16"/>
        <v/>
      </c>
    </row>
    <row r="370" spans="1:9" ht="11.25" customHeight="1" x14ac:dyDescent="0.25">
      <c r="A370" s="343"/>
      <c r="B370" s="970"/>
      <c r="C370" s="827"/>
      <c r="D370" s="343"/>
      <c r="E370" s="343"/>
      <c r="F370" s="669"/>
      <c r="G370" s="670" t="str">
        <f t="shared" si="16"/>
        <v/>
      </c>
    </row>
    <row r="371" spans="1:9" ht="4.2" customHeight="1" x14ac:dyDescent="0.25">
      <c r="A371" s="343"/>
      <c r="B371" s="970"/>
      <c r="C371" s="827"/>
      <c r="D371" s="343"/>
      <c r="E371" s="343"/>
      <c r="F371" s="669"/>
      <c r="G371" s="670" t="str">
        <f t="shared" si="16"/>
        <v/>
      </c>
    </row>
    <row r="372" spans="1:9" ht="13.8" hidden="1" x14ac:dyDescent="0.25">
      <c r="A372" s="343"/>
      <c r="B372" s="970"/>
      <c r="C372" s="827"/>
      <c r="D372" s="343"/>
      <c r="E372" s="343"/>
      <c r="F372" s="669"/>
      <c r="G372" s="670" t="str">
        <f t="shared" si="16"/>
        <v/>
      </c>
    </row>
    <row r="373" spans="1:9" ht="10.199999999999999" customHeight="1" x14ac:dyDescent="0.25">
      <c r="A373" s="343"/>
      <c r="B373" s="337"/>
      <c r="C373" s="335"/>
      <c r="D373" s="343"/>
      <c r="E373" s="343"/>
      <c r="F373" s="669"/>
      <c r="G373" s="670" t="str">
        <f t="shared" si="16"/>
        <v/>
      </c>
    </row>
    <row r="374" spans="1:9" ht="13.8" x14ac:dyDescent="0.25">
      <c r="A374" s="343" t="s">
        <v>384</v>
      </c>
      <c r="B374" s="970" t="s">
        <v>1434</v>
      </c>
      <c r="C374" s="827"/>
      <c r="D374" s="343">
        <v>3</v>
      </c>
      <c r="E374" s="343" t="s">
        <v>430</v>
      </c>
      <c r="F374" s="669"/>
      <c r="G374" s="670" t="str">
        <f t="shared" si="16"/>
        <v/>
      </c>
    </row>
    <row r="375" spans="1:9" ht="13.8" x14ac:dyDescent="0.25">
      <c r="A375" s="343"/>
      <c r="B375" s="970"/>
      <c r="C375" s="827"/>
      <c r="D375" s="343"/>
      <c r="E375" s="343"/>
      <c r="F375" s="669"/>
      <c r="G375" s="670" t="str">
        <f t="shared" si="16"/>
        <v/>
      </c>
    </row>
    <row r="376" spans="1:9" ht="13.8" x14ac:dyDescent="0.25">
      <c r="A376" s="343"/>
      <c r="B376" s="970"/>
      <c r="C376" s="827"/>
      <c r="D376" s="343"/>
      <c r="E376" s="343"/>
      <c r="F376" s="669"/>
      <c r="G376" s="670" t="str">
        <f t="shared" si="16"/>
        <v/>
      </c>
    </row>
    <row r="377" spans="1:9" ht="30" customHeight="1" x14ac:dyDescent="0.25">
      <c r="A377" s="343"/>
      <c r="B377" s="970"/>
      <c r="C377" s="827"/>
      <c r="D377" s="343"/>
      <c r="E377" s="343"/>
      <c r="F377" s="669"/>
      <c r="G377" s="670" t="str">
        <f>IF(SUM(D377*F377)=0,"",SUM(D377*F377))</f>
        <v/>
      </c>
    </row>
    <row r="378" spans="1:9" ht="10.199999999999999" customHeight="1" x14ac:dyDescent="0.25">
      <c r="A378" s="343"/>
      <c r="B378" s="337"/>
      <c r="C378" s="335"/>
      <c r="D378" s="343"/>
      <c r="E378" s="343"/>
      <c r="F378" s="669"/>
      <c r="G378" s="670" t="str">
        <f t="shared" si="16"/>
        <v/>
      </c>
    </row>
    <row r="379" spans="1:9" ht="13.8" x14ac:dyDescent="0.25">
      <c r="A379" s="343" t="s">
        <v>386</v>
      </c>
      <c r="B379" s="970" t="s">
        <v>1441</v>
      </c>
      <c r="C379" s="827"/>
      <c r="D379" s="343">
        <v>2</v>
      </c>
      <c r="E379" s="343" t="s">
        <v>430</v>
      </c>
      <c r="F379" s="669"/>
      <c r="G379" s="670" t="str">
        <f t="shared" si="16"/>
        <v/>
      </c>
    </row>
    <row r="380" spans="1:9" ht="13.8" x14ac:dyDescent="0.25">
      <c r="A380" s="343"/>
      <c r="B380" s="970"/>
      <c r="C380" s="827"/>
      <c r="D380" s="343"/>
      <c r="E380" s="343"/>
      <c r="F380" s="669"/>
      <c r="G380" s="670" t="str">
        <f t="shared" si="16"/>
        <v/>
      </c>
    </row>
    <row r="381" spans="1:9" ht="13.8" x14ac:dyDescent="0.25">
      <c r="A381" s="343"/>
      <c r="B381" s="970"/>
      <c r="C381" s="827"/>
      <c r="D381" s="343"/>
      <c r="E381" s="343"/>
      <c r="F381" s="669"/>
      <c r="G381" s="670" t="str">
        <f t="shared" si="16"/>
        <v/>
      </c>
    </row>
    <row r="382" spans="1:9" ht="13.8" x14ac:dyDescent="0.25">
      <c r="A382" s="343"/>
      <c r="B382" s="970"/>
      <c r="C382" s="827"/>
      <c r="D382" s="343"/>
      <c r="E382" s="343"/>
      <c r="F382" s="669"/>
      <c r="G382" s="670" t="str">
        <f t="shared" si="16"/>
        <v/>
      </c>
    </row>
    <row r="383" spans="1:9" ht="13.8" x14ac:dyDescent="0.25">
      <c r="A383" s="343"/>
      <c r="B383" s="970"/>
      <c r="C383" s="827"/>
      <c r="D383" s="343"/>
      <c r="E383" s="343"/>
      <c r="F383" s="669"/>
      <c r="G383" s="670" t="str">
        <f t="shared" si="16"/>
        <v/>
      </c>
    </row>
    <row r="384" spans="1:9" ht="10.199999999999999" customHeight="1" x14ac:dyDescent="0.25">
      <c r="A384" s="661"/>
      <c r="B384" s="662"/>
      <c r="C384" s="667"/>
      <c r="D384" s="661"/>
      <c r="E384" s="661"/>
      <c r="F384" s="663"/>
      <c r="G384" s="670" t="str">
        <f t="shared" si="16"/>
        <v/>
      </c>
      <c r="I384" s="708"/>
    </row>
    <row r="385" spans="1:9" x14ac:dyDescent="0.25">
      <c r="A385" s="665"/>
      <c r="B385" s="975" t="s">
        <v>442</v>
      </c>
      <c r="C385" s="975"/>
      <c r="D385" s="665"/>
      <c r="E385" s="665"/>
      <c r="F385" s="666" t="s">
        <v>429</v>
      </c>
      <c r="G385" s="576" t="str">
        <f>IF(SUM(G336:G384)=0,"",SUM(G336:G384))</f>
        <v/>
      </c>
    </row>
    <row r="386" spans="1:9" ht="15" x14ac:dyDescent="0.25">
      <c r="A386" s="650"/>
      <c r="B386" s="651" t="s">
        <v>424</v>
      </c>
      <c r="C386" s="652"/>
      <c r="D386" s="653" t="s">
        <v>425</v>
      </c>
      <c r="E386" s="654" t="s">
        <v>426</v>
      </c>
      <c r="F386" s="655" t="s">
        <v>427</v>
      </c>
      <c r="G386" s="655" t="s">
        <v>428</v>
      </c>
    </row>
    <row r="387" spans="1:9" ht="15" x14ac:dyDescent="0.25">
      <c r="A387" s="343"/>
      <c r="B387" s="657"/>
      <c r="C387" s="649"/>
      <c r="D387" s="656"/>
      <c r="E387" s="656"/>
      <c r="F387" s="658"/>
      <c r="G387" s="659"/>
    </row>
    <row r="388" spans="1:9" ht="16.2" customHeight="1" x14ac:dyDescent="0.25">
      <c r="A388" s="343" t="s">
        <v>377</v>
      </c>
      <c r="B388" s="970" t="s">
        <v>1442</v>
      </c>
      <c r="C388" s="827"/>
      <c r="D388" s="343">
        <v>1</v>
      </c>
      <c r="E388" s="343" t="s">
        <v>430</v>
      </c>
      <c r="F388" s="658"/>
      <c r="G388" s="659" t="str">
        <f>IF(SUM(D388*F388)=0,"",SUM(D388*F388))</f>
        <v/>
      </c>
    </row>
    <row r="389" spans="1:9" ht="13.5" customHeight="1" x14ac:dyDescent="0.25">
      <c r="A389" s="343"/>
      <c r="B389" s="970"/>
      <c r="C389" s="827"/>
      <c r="D389" s="343"/>
      <c r="E389" s="343"/>
      <c r="F389" s="658"/>
      <c r="G389" s="659" t="str">
        <f t="shared" ref="G389:G433" si="17">IF(SUM(D389*F389)=0,"",SUM(D389*F389))</f>
        <v/>
      </c>
    </row>
    <row r="390" spans="1:9" ht="15" x14ac:dyDescent="0.25">
      <c r="A390" s="343"/>
      <c r="B390" s="970"/>
      <c r="C390" s="827"/>
      <c r="D390" s="343"/>
      <c r="E390" s="343"/>
      <c r="F390" s="658"/>
      <c r="G390" s="659" t="str">
        <f t="shared" si="17"/>
        <v/>
      </c>
      <c r="I390" s="708"/>
    </row>
    <row r="391" spans="1:9" ht="15" x14ac:dyDescent="0.25">
      <c r="A391" s="343"/>
      <c r="B391" s="970"/>
      <c r="C391" s="827"/>
      <c r="D391" s="343"/>
      <c r="E391" s="343"/>
      <c r="F391" s="658"/>
      <c r="G391" s="659" t="str">
        <f t="shared" si="17"/>
        <v/>
      </c>
    </row>
    <row r="392" spans="1:9" ht="15" x14ac:dyDescent="0.25">
      <c r="A392" s="343"/>
      <c r="B392" s="970"/>
      <c r="C392" s="827"/>
      <c r="D392" s="343"/>
      <c r="E392" s="343"/>
      <c r="F392" s="658"/>
      <c r="G392" s="659" t="str">
        <f t="shared" si="17"/>
        <v/>
      </c>
    </row>
    <row r="393" spans="1:9" ht="15" x14ac:dyDescent="0.25">
      <c r="A393" s="343"/>
      <c r="B393" s="337"/>
      <c r="C393" s="335"/>
      <c r="D393" s="343"/>
      <c r="E393" s="343"/>
      <c r="F393" s="658"/>
      <c r="G393" s="659" t="str">
        <f t="shared" si="17"/>
        <v/>
      </c>
    </row>
    <row r="394" spans="1:9" ht="15" x14ac:dyDescent="0.25">
      <c r="A394" s="343" t="s">
        <v>378</v>
      </c>
      <c r="B394" s="970" t="s">
        <v>1435</v>
      </c>
      <c r="C394" s="827"/>
      <c r="D394" s="343">
        <v>1</v>
      </c>
      <c r="E394" s="343" t="s">
        <v>430</v>
      </c>
      <c r="F394" s="658"/>
      <c r="G394" s="659" t="str">
        <f t="shared" si="17"/>
        <v/>
      </c>
    </row>
    <row r="395" spans="1:9" ht="12" customHeight="1" x14ac:dyDescent="0.25">
      <c r="A395" s="343"/>
      <c r="B395" s="970"/>
      <c r="C395" s="827"/>
      <c r="D395" s="343"/>
      <c r="E395" s="343"/>
      <c r="F395" s="658"/>
      <c r="G395" s="659" t="str">
        <f t="shared" si="17"/>
        <v/>
      </c>
    </row>
    <row r="396" spans="1:9" ht="12" customHeight="1" x14ac:dyDescent="0.25">
      <c r="A396" s="343"/>
      <c r="B396" s="970"/>
      <c r="C396" s="827"/>
      <c r="D396" s="343"/>
      <c r="E396" s="343"/>
      <c r="F396" s="658"/>
      <c r="G396" s="659" t="str">
        <f t="shared" si="17"/>
        <v/>
      </c>
    </row>
    <row r="397" spans="1:9" ht="15" x14ac:dyDescent="0.25">
      <c r="A397" s="343"/>
      <c r="B397" s="970"/>
      <c r="C397" s="827"/>
      <c r="D397" s="343"/>
      <c r="E397" s="343"/>
      <c r="F397" s="658"/>
      <c r="G397" s="659" t="str">
        <f t="shared" si="17"/>
        <v/>
      </c>
    </row>
    <row r="398" spans="1:9" ht="15" customHeight="1" x14ac:dyDescent="0.25">
      <c r="A398" s="343"/>
      <c r="B398" s="970"/>
      <c r="C398" s="827"/>
      <c r="D398" s="343"/>
      <c r="E398" s="343"/>
      <c r="F398" s="658"/>
      <c r="G398" s="659" t="str">
        <f t="shared" si="17"/>
        <v/>
      </c>
    </row>
    <row r="399" spans="1:9" ht="15" x14ac:dyDescent="0.25">
      <c r="A399" s="343"/>
      <c r="B399" s="337"/>
      <c r="C399" s="335"/>
      <c r="D399" s="343"/>
      <c r="E399" s="343"/>
      <c r="F399" s="658"/>
      <c r="G399" s="659" t="str">
        <f t="shared" si="17"/>
        <v/>
      </c>
    </row>
    <row r="400" spans="1:9" ht="14.4" customHeight="1" x14ac:dyDescent="0.25">
      <c r="A400" s="343" t="s">
        <v>379</v>
      </c>
      <c r="B400" s="970" t="s">
        <v>1436</v>
      </c>
      <c r="C400" s="827"/>
      <c r="D400" s="343">
        <v>2</v>
      </c>
      <c r="E400" s="343" t="s">
        <v>430</v>
      </c>
      <c r="F400" s="658"/>
      <c r="G400" s="659" t="str">
        <f t="shared" si="17"/>
        <v/>
      </c>
    </row>
    <row r="401" spans="1:9" ht="15" x14ac:dyDescent="0.25">
      <c r="A401" s="343"/>
      <c r="B401" s="970"/>
      <c r="C401" s="827"/>
      <c r="D401" s="343"/>
      <c r="E401" s="343"/>
      <c r="F401" s="658"/>
      <c r="G401" s="659" t="str">
        <f t="shared" si="17"/>
        <v/>
      </c>
    </row>
    <row r="402" spans="1:9" ht="15" x14ac:dyDescent="0.25">
      <c r="A402" s="343"/>
      <c r="B402" s="970"/>
      <c r="C402" s="827"/>
      <c r="D402" s="343"/>
      <c r="E402" s="343"/>
      <c r="F402" s="658"/>
      <c r="G402" s="659" t="str">
        <f t="shared" si="17"/>
        <v/>
      </c>
    </row>
    <row r="403" spans="1:9" ht="15" x14ac:dyDescent="0.25">
      <c r="A403" s="343"/>
      <c r="B403" s="970"/>
      <c r="C403" s="827"/>
      <c r="D403" s="343"/>
      <c r="E403" s="343"/>
      <c r="F403" s="658"/>
      <c r="G403" s="659" t="str">
        <f t="shared" si="17"/>
        <v/>
      </c>
    </row>
    <row r="404" spans="1:9" ht="15" x14ac:dyDescent="0.25">
      <c r="A404" s="343"/>
      <c r="B404" s="337"/>
      <c r="C404" s="335"/>
      <c r="D404" s="343"/>
      <c r="E404" s="343"/>
      <c r="F404" s="658"/>
      <c r="G404" s="659" t="str">
        <f t="shared" si="17"/>
        <v/>
      </c>
    </row>
    <row r="405" spans="1:9" ht="30.75" customHeight="1" x14ac:dyDescent="0.25">
      <c r="A405" s="343" t="s">
        <v>380</v>
      </c>
      <c r="B405" s="970" t="s">
        <v>1438</v>
      </c>
      <c r="C405" s="827"/>
      <c r="D405" s="343">
        <v>3</v>
      </c>
      <c r="E405" s="343" t="s">
        <v>430</v>
      </c>
      <c r="F405" s="658"/>
      <c r="G405" s="659" t="str">
        <f t="shared" si="17"/>
        <v/>
      </c>
    </row>
    <row r="406" spans="1:9" ht="15" x14ac:dyDescent="0.25">
      <c r="A406" s="343"/>
      <c r="B406" s="970"/>
      <c r="C406" s="827"/>
      <c r="D406" s="343"/>
      <c r="E406" s="343"/>
      <c r="F406" s="658"/>
      <c r="G406" s="659" t="str">
        <f t="shared" si="17"/>
        <v/>
      </c>
    </row>
    <row r="407" spans="1:9" ht="15" x14ac:dyDescent="0.25">
      <c r="A407" s="343"/>
      <c r="B407" s="970"/>
      <c r="C407" s="827"/>
      <c r="D407" s="343"/>
      <c r="E407" s="343"/>
      <c r="F407" s="658"/>
      <c r="G407" s="659" t="str">
        <f t="shared" si="17"/>
        <v/>
      </c>
    </row>
    <row r="408" spans="1:9" ht="15" x14ac:dyDescent="0.25">
      <c r="A408" s="343"/>
      <c r="B408" s="970"/>
      <c r="C408" s="827"/>
      <c r="D408" s="343"/>
      <c r="E408" s="343"/>
      <c r="F408" s="658"/>
      <c r="G408" s="659" t="str">
        <f t="shared" si="17"/>
        <v/>
      </c>
    </row>
    <row r="409" spans="1:9" ht="15" x14ac:dyDescent="0.25">
      <c r="A409" s="343"/>
      <c r="B409" s="337"/>
      <c r="C409" s="335"/>
      <c r="D409" s="343"/>
      <c r="E409" s="343"/>
      <c r="F409" s="658"/>
      <c r="G409" s="659" t="str">
        <f t="shared" si="17"/>
        <v/>
      </c>
    </row>
    <row r="410" spans="1:9" ht="15" x14ac:dyDescent="0.25">
      <c r="A410" s="343" t="s">
        <v>381</v>
      </c>
      <c r="B410" s="970" t="s">
        <v>1439</v>
      </c>
      <c r="C410" s="827"/>
      <c r="D410" s="343">
        <v>6</v>
      </c>
      <c r="E410" s="343" t="s">
        <v>430</v>
      </c>
      <c r="F410" s="658"/>
      <c r="G410" s="659" t="str">
        <f t="shared" si="17"/>
        <v/>
      </c>
    </row>
    <row r="411" spans="1:9" ht="15" x14ac:dyDescent="0.25">
      <c r="A411" s="343"/>
      <c r="B411" s="970"/>
      <c r="C411" s="827"/>
      <c r="D411" s="343"/>
      <c r="E411" s="343"/>
      <c r="F411" s="658"/>
      <c r="G411" s="659" t="str">
        <f t="shared" si="17"/>
        <v/>
      </c>
    </row>
    <row r="412" spans="1:9" ht="15" x14ac:dyDescent="0.25">
      <c r="A412" s="343"/>
      <c r="B412" s="970"/>
      <c r="C412" s="827"/>
      <c r="D412" s="343"/>
      <c r="E412" s="343"/>
      <c r="F412" s="658"/>
      <c r="G412" s="659" t="str">
        <f t="shared" si="17"/>
        <v/>
      </c>
    </row>
    <row r="413" spans="1:9" ht="15" x14ac:dyDescent="0.25">
      <c r="A413" s="343"/>
      <c r="B413" s="970"/>
      <c r="C413" s="827"/>
      <c r="D413" s="343"/>
      <c r="E413" s="343"/>
      <c r="F413" s="658"/>
      <c r="G413" s="659" t="str">
        <f t="shared" si="17"/>
        <v/>
      </c>
    </row>
    <row r="414" spans="1:9" ht="15" x14ac:dyDescent="0.25">
      <c r="A414" s="343"/>
      <c r="B414" s="970"/>
      <c r="C414" s="827"/>
      <c r="D414" s="343"/>
      <c r="E414" s="343"/>
      <c r="F414" s="658"/>
      <c r="G414" s="659" t="str">
        <f t="shared" si="17"/>
        <v/>
      </c>
      <c r="I414" s="708"/>
    </row>
    <row r="415" spans="1:9" ht="15" x14ac:dyDescent="0.25">
      <c r="A415" s="343"/>
      <c r="B415" s="337"/>
      <c r="C415" s="335"/>
      <c r="D415" s="343"/>
      <c r="E415" s="343"/>
      <c r="F415" s="658"/>
      <c r="G415" s="659" t="str">
        <f t="shared" si="17"/>
        <v/>
      </c>
    </row>
    <row r="416" spans="1:9" ht="15" x14ac:dyDescent="0.25">
      <c r="A416" s="343" t="s">
        <v>382</v>
      </c>
      <c r="B416" s="970" t="s">
        <v>1440</v>
      </c>
      <c r="C416" s="827"/>
      <c r="D416" s="343">
        <v>2</v>
      </c>
      <c r="E416" s="343" t="s">
        <v>430</v>
      </c>
      <c r="F416" s="658"/>
      <c r="G416" s="659" t="str">
        <f t="shared" si="17"/>
        <v/>
      </c>
    </row>
    <row r="417" spans="1:7" ht="15" x14ac:dyDescent="0.25">
      <c r="A417" s="343"/>
      <c r="B417" s="970"/>
      <c r="C417" s="827"/>
      <c r="D417" s="343"/>
      <c r="E417" s="343"/>
      <c r="F417" s="658"/>
      <c r="G417" s="659" t="str">
        <f t="shared" si="17"/>
        <v/>
      </c>
    </row>
    <row r="418" spans="1:7" ht="15" x14ac:dyDescent="0.25">
      <c r="A418" s="343"/>
      <c r="B418" s="970"/>
      <c r="C418" s="827"/>
      <c r="D418" s="343"/>
      <c r="E418" s="343"/>
      <c r="F418" s="658"/>
      <c r="G418" s="659" t="str">
        <f t="shared" si="17"/>
        <v/>
      </c>
    </row>
    <row r="419" spans="1:7" ht="15" x14ac:dyDescent="0.25">
      <c r="A419" s="343"/>
      <c r="B419" s="970"/>
      <c r="C419" s="827"/>
      <c r="D419" s="343"/>
      <c r="E419" s="343"/>
      <c r="F419" s="658"/>
      <c r="G419" s="659" t="str">
        <f t="shared" si="17"/>
        <v/>
      </c>
    </row>
    <row r="420" spans="1:7" ht="15" x14ac:dyDescent="0.25">
      <c r="A420" s="343"/>
      <c r="B420" s="970"/>
      <c r="C420" s="827"/>
      <c r="D420" s="343"/>
      <c r="E420" s="343"/>
      <c r="F420" s="658"/>
      <c r="G420" s="659" t="str">
        <f t="shared" si="17"/>
        <v/>
      </c>
    </row>
    <row r="421" spans="1:7" ht="15" x14ac:dyDescent="0.25">
      <c r="A421" s="343"/>
      <c r="B421" s="883"/>
      <c r="C421" s="865"/>
      <c r="D421" s="343"/>
      <c r="E421" s="343"/>
      <c r="F421" s="658"/>
      <c r="G421" s="659" t="str">
        <f t="shared" si="17"/>
        <v/>
      </c>
    </row>
    <row r="422" spans="1:7" ht="15" x14ac:dyDescent="0.25">
      <c r="A422" s="343" t="s">
        <v>383</v>
      </c>
      <c r="B422" s="970" t="s">
        <v>1469</v>
      </c>
      <c r="C422" s="827"/>
      <c r="D422" s="343">
        <v>1</v>
      </c>
      <c r="E422" s="343" t="s">
        <v>430</v>
      </c>
      <c r="F422" s="658"/>
      <c r="G422" s="659" t="str">
        <f t="shared" si="17"/>
        <v/>
      </c>
    </row>
    <row r="423" spans="1:7" ht="15" x14ac:dyDescent="0.25">
      <c r="A423" s="343"/>
      <c r="B423" s="970"/>
      <c r="C423" s="827"/>
      <c r="D423" s="343"/>
      <c r="E423" s="343"/>
      <c r="F423" s="658"/>
      <c r="G423" s="659" t="str">
        <f>IF(SUM(D423*F423)=0,"",SUM(D423*F423))</f>
        <v/>
      </c>
    </row>
    <row r="424" spans="1:7" ht="15" x14ac:dyDescent="0.25">
      <c r="A424" s="343"/>
      <c r="B424" s="970"/>
      <c r="C424" s="827"/>
      <c r="D424" s="343"/>
      <c r="E424" s="343"/>
      <c r="F424" s="658"/>
      <c r="G424" s="659" t="str">
        <f t="shared" si="17"/>
        <v/>
      </c>
    </row>
    <row r="425" spans="1:7" ht="15" x14ac:dyDescent="0.25">
      <c r="A425" s="343"/>
      <c r="B425" s="970"/>
      <c r="C425" s="827"/>
      <c r="D425" s="343"/>
      <c r="E425" s="343"/>
      <c r="F425" s="658"/>
      <c r="G425" s="659" t="str">
        <f t="shared" si="17"/>
        <v/>
      </c>
    </row>
    <row r="426" spans="1:7" ht="15" x14ac:dyDescent="0.25">
      <c r="A426" s="343"/>
      <c r="B426" s="970"/>
      <c r="C426" s="827"/>
      <c r="D426" s="343"/>
      <c r="E426" s="343"/>
      <c r="F426" s="658"/>
      <c r="G426" s="659" t="str">
        <f t="shared" si="17"/>
        <v/>
      </c>
    </row>
    <row r="427" spans="1:7" ht="15" x14ac:dyDescent="0.25">
      <c r="A427" s="343"/>
      <c r="B427" s="337"/>
      <c r="C427" s="335"/>
      <c r="D427" s="343"/>
      <c r="E427" s="343"/>
      <c r="F427" s="658"/>
      <c r="G427" s="659" t="str">
        <f t="shared" si="17"/>
        <v/>
      </c>
    </row>
    <row r="428" spans="1:7" ht="15" x14ac:dyDescent="0.25">
      <c r="A428" s="343"/>
      <c r="B428" s="337"/>
      <c r="C428" s="335"/>
      <c r="D428" s="343"/>
      <c r="E428" s="343"/>
      <c r="F428" s="658"/>
      <c r="G428" s="659" t="str">
        <f t="shared" si="17"/>
        <v/>
      </c>
    </row>
    <row r="429" spans="1:7" ht="15" x14ac:dyDescent="0.25">
      <c r="A429" s="343"/>
      <c r="B429" s="883"/>
      <c r="C429" s="865"/>
      <c r="D429" s="343"/>
      <c r="E429" s="343"/>
      <c r="F429" s="658"/>
      <c r="G429" s="659" t="str">
        <f t="shared" si="17"/>
        <v/>
      </c>
    </row>
    <row r="430" spans="1:7" ht="15" x14ac:dyDescent="0.25">
      <c r="A430" s="343"/>
      <c r="B430" s="883"/>
      <c r="C430" s="865"/>
      <c r="D430" s="343"/>
      <c r="E430" s="343"/>
      <c r="F430" s="658"/>
      <c r="G430" s="659" t="str">
        <f t="shared" si="17"/>
        <v/>
      </c>
    </row>
    <row r="431" spans="1:7" ht="15" x14ac:dyDescent="0.25">
      <c r="A431" s="343"/>
      <c r="B431" s="883"/>
      <c r="C431" s="865"/>
      <c r="D431" s="343"/>
      <c r="E431" s="343"/>
      <c r="F431" s="658"/>
      <c r="G431" s="659" t="str">
        <f t="shared" si="17"/>
        <v/>
      </c>
    </row>
    <row r="432" spans="1:7" ht="15" x14ac:dyDescent="0.25">
      <c r="A432" s="343"/>
      <c r="B432" s="883"/>
      <c r="C432" s="865"/>
      <c r="D432" s="343"/>
      <c r="E432" s="343"/>
      <c r="F432" s="658"/>
      <c r="G432" s="659" t="str">
        <f t="shared" si="17"/>
        <v/>
      </c>
    </row>
    <row r="433" spans="1:9" ht="15" x14ac:dyDescent="0.25">
      <c r="A433" s="343"/>
      <c r="B433" s="883"/>
      <c r="C433" s="865"/>
      <c r="D433" s="343"/>
      <c r="E433" s="343"/>
      <c r="F433" s="658"/>
      <c r="G433" s="659" t="str">
        <f t="shared" si="17"/>
        <v/>
      </c>
      <c r="I433" s="708"/>
    </row>
    <row r="434" spans="1:9" ht="15" x14ac:dyDescent="0.25">
      <c r="A434" s="343"/>
      <c r="B434" s="883"/>
      <c r="C434" s="865"/>
      <c r="D434" s="343"/>
      <c r="E434" s="343"/>
      <c r="F434" s="658"/>
      <c r="G434" s="659"/>
    </row>
    <row r="435" spans="1:9" ht="2.4" customHeight="1" x14ac:dyDescent="0.25">
      <c r="A435" s="343"/>
      <c r="B435" s="883"/>
      <c r="C435" s="865"/>
      <c r="D435" s="343"/>
      <c r="E435" s="343"/>
      <c r="F435" s="658"/>
      <c r="G435" s="659"/>
    </row>
    <row r="436" spans="1:9" ht="15" x14ac:dyDescent="0.25">
      <c r="A436" s="343"/>
      <c r="B436" s="973"/>
      <c r="C436" s="974"/>
      <c r="D436" s="656"/>
      <c r="E436" s="656"/>
      <c r="F436" s="658"/>
      <c r="G436" s="659" t="str">
        <f>IF(SUM(D436*F436)=0,"",SUM(D436*F436))</f>
        <v/>
      </c>
    </row>
    <row r="437" spans="1:9" ht="15" x14ac:dyDescent="0.25">
      <c r="A437" s="661"/>
      <c r="B437" s="980"/>
      <c r="C437" s="981"/>
      <c r="D437" s="661"/>
      <c r="E437" s="661"/>
      <c r="F437" s="663"/>
      <c r="G437" s="659" t="str">
        <f>IF(SUM(D437*F437)=0,"",SUM(D437*F437))</f>
        <v/>
      </c>
    </row>
    <row r="438" spans="1:9" x14ac:dyDescent="0.25">
      <c r="A438" s="665"/>
      <c r="B438" s="975" t="s">
        <v>442</v>
      </c>
      <c r="C438" s="975"/>
      <c r="D438" s="665"/>
      <c r="E438" s="665"/>
      <c r="F438" s="666" t="s">
        <v>429</v>
      </c>
      <c r="G438" s="576" t="str">
        <f>IF(SUM(G387:G437)=0,"",SUM(G387:G437))</f>
        <v/>
      </c>
    </row>
    <row r="439" spans="1:9" ht="15" x14ac:dyDescent="0.25">
      <c r="A439" s="650"/>
      <c r="B439" s="651" t="s">
        <v>424</v>
      </c>
      <c r="C439" s="652"/>
      <c r="D439" s="653" t="s">
        <v>425</v>
      </c>
      <c r="E439" s="654" t="s">
        <v>426</v>
      </c>
      <c r="F439" s="655" t="s">
        <v>427</v>
      </c>
      <c r="G439" s="655" t="s">
        <v>428</v>
      </c>
    </row>
    <row r="440" spans="1:9" ht="15" x14ac:dyDescent="0.25">
      <c r="A440" s="656"/>
      <c r="B440" s="657"/>
      <c r="C440" s="649"/>
      <c r="D440" s="656"/>
      <c r="E440" s="656"/>
      <c r="F440" s="658"/>
      <c r="G440" s="659"/>
    </row>
    <row r="441" spans="1:9" ht="15" x14ac:dyDescent="0.25">
      <c r="A441" s="343"/>
      <c r="B441" s="992" t="s">
        <v>1445</v>
      </c>
      <c r="C441" s="993"/>
      <c r="D441" s="343"/>
      <c r="E441" s="343"/>
      <c r="F441" s="658"/>
      <c r="G441" s="659"/>
    </row>
    <row r="442" spans="1:9" ht="15" x14ac:dyDescent="0.25">
      <c r="A442" s="343"/>
      <c r="B442" s="337"/>
      <c r="C442" s="335"/>
      <c r="D442" s="343"/>
      <c r="E442" s="343"/>
      <c r="F442" s="658"/>
      <c r="G442" s="659" t="str">
        <f>IF(SUM(D442*F442)=0,"",SUM(D442*F442))</f>
        <v/>
      </c>
    </row>
    <row r="443" spans="1:9" ht="15" x14ac:dyDescent="0.25">
      <c r="A443" s="343"/>
      <c r="B443" s="992" t="s">
        <v>1443</v>
      </c>
      <c r="C443" s="993"/>
      <c r="D443" s="343"/>
      <c r="E443" s="343"/>
      <c r="F443" s="658"/>
      <c r="G443" s="659" t="str">
        <f t="shared" ref="G443:G481" si="18">IF(SUM(D443*F443)=0,"",SUM(D443*F443))</f>
        <v/>
      </c>
    </row>
    <row r="444" spans="1:9" ht="15" x14ac:dyDescent="0.25">
      <c r="A444" s="343"/>
      <c r="B444" s="992"/>
      <c r="C444" s="993"/>
      <c r="D444" s="343"/>
      <c r="E444" s="343"/>
      <c r="F444" s="658"/>
      <c r="G444" s="659" t="str">
        <f t="shared" si="18"/>
        <v/>
      </c>
    </row>
    <row r="445" spans="1:9" ht="15" x14ac:dyDescent="0.25">
      <c r="A445" s="343"/>
      <c r="B445" s="992"/>
      <c r="C445" s="993"/>
      <c r="D445" s="343"/>
      <c r="E445" s="343"/>
      <c r="F445" s="658"/>
      <c r="G445" s="659" t="str">
        <f t="shared" si="18"/>
        <v/>
      </c>
    </row>
    <row r="446" spans="1:9" ht="15" x14ac:dyDescent="0.25">
      <c r="A446" s="343"/>
      <c r="B446" s="992"/>
      <c r="C446" s="993"/>
      <c r="D446" s="343"/>
      <c r="E446" s="343"/>
      <c r="F446" s="658"/>
      <c r="G446" s="659" t="str">
        <f t="shared" si="18"/>
        <v/>
      </c>
    </row>
    <row r="447" spans="1:9" ht="15" x14ac:dyDescent="0.25">
      <c r="A447" s="343"/>
      <c r="B447" s="337"/>
      <c r="C447" s="335"/>
      <c r="D447" s="343"/>
      <c r="E447" s="343"/>
      <c r="F447" s="658"/>
      <c r="G447" s="659" t="str">
        <f t="shared" si="18"/>
        <v/>
      </c>
    </row>
    <row r="448" spans="1:9" ht="15" x14ac:dyDescent="0.25">
      <c r="A448" s="343" t="s">
        <v>377</v>
      </c>
      <c r="B448" s="970" t="s">
        <v>1446</v>
      </c>
      <c r="C448" s="827"/>
      <c r="D448" s="343">
        <v>2</v>
      </c>
      <c r="E448" s="343" t="s">
        <v>430</v>
      </c>
      <c r="F448" s="658"/>
      <c r="G448" s="659" t="str">
        <f t="shared" si="18"/>
        <v/>
      </c>
    </row>
    <row r="449" spans="1:7" ht="15" x14ac:dyDescent="0.25">
      <c r="A449" s="343"/>
      <c r="B449" s="970"/>
      <c r="C449" s="827"/>
      <c r="D449" s="343"/>
      <c r="E449" s="343"/>
      <c r="F449" s="658"/>
      <c r="G449" s="659" t="str">
        <f t="shared" si="18"/>
        <v/>
      </c>
    </row>
    <row r="450" spans="1:7" ht="15" x14ac:dyDescent="0.25">
      <c r="A450" s="343"/>
      <c r="B450" s="970"/>
      <c r="C450" s="827"/>
      <c r="D450" s="343"/>
      <c r="E450" s="343"/>
      <c r="F450" s="658"/>
      <c r="G450" s="659" t="str">
        <f t="shared" si="18"/>
        <v/>
      </c>
    </row>
    <row r="451" spans="1:7" ht="1.8" customHeight="1" x14ac:dyDescent="0.25">
      <c r="A451" s="343"/>
      <c r="B451" s="970"/>
      <c r="C451" s="827"/>
      <c r="D451" s="656"/>
      <c r="E451" s="656"/>
      <c r="F451" s="658"/>
      <c r="G451" s="659" t="str">
        <f t="shared" si="18"/>
        <v/>
      </c>
    </row>
    <row r="452" spans="1:7" ht="15" x14ac:dyDescent="0.25">
      <c r="A452" s="343"/>
      <c r="B452" s="657"/>
      <c r="C452" s="649"/>
      <c r="D452" s="656"/>
      <c r="E452" s="656"/>
      <c r="F452" s="658"/>
      <c r="G452" s="659" t="str">
        <f t="shared" si="18"/>
        <v/>
      </c>
    </row>
    <row r="453" spans="1:7" ht="15" customHeight="1" x14ac:dyDescent="0.25">
      <c r="A453" s="343" t="s">
        <v>378</v>
      </c>
      <c r="B453" s="970" t="s">
        <v>1444</v>
      </c>
      <c r="C453" s="827"/>
      <c r="D453" s="343">
        <v>3</v>
      </c>
      <c r="E453" s="343" t="s">
        <v>430</v>
      </c>
      <c r="F453" s="658"/>
      <c r="G453" s="659" t="str">
        <f t="shared" si="18"/>
        <v/>
      </c>
    </row>
    <row r="454" spans="1:7" ht="15" x14ac:dyDescent="0.25">
      <c r="A454" s="343"/>
      <c r="B454" s="970"/>
      <c r="C454" s="827"/>
      <c r="D454" s="343"/>
      <c r="E454" s="343"/>
      <c r="F454" s="658"/>
      <c r="G454" s="659" t="str">
        <f t="shared" si="18"/>
        <v/>
      </c>
    </row>
    <row r="455" spans="1:7" ht="15" x14ac:dyDescent="0.25">
      <c r="A455" s="343"/>
      <c r="B455" s="970"/>
      <c r="C455" s="827"/>
      <c r="D455" s="343"/>
      <c r="E455" s="343"/>
      <c r="F455" s="658"/>
      <c r="G455" s="659" t="str">
        <f t="shared" si="18"/>
        <v/>
      </c>
    </row>
    <row r="456" spans="1:7" ht="26.4" customHeight="1" x14ac:dyDescent="0.25">
      <c r="A456" s="343"/>
      <c r="B456" s="970"/>
      <c r="C456" s="827"/>
      <c r="D456" s="656"/>
      <c r="E456" s="656"/>
      <c r="F456" s="658"/>
      <c r="G456" s="659" t="str">
        <f t="shared" si="18"/>
        <v/>
      </c>
    </row>
    <row r="457" spans="1:7" ht="15" x14ac:dyDescent="0.25">
      <c r="A457" s="343"/>
      <c r="B457" s="657"/>
      <c r="C457" s="649"/>
      <c r="D457" s="656"/>
      <c r="E457" s="656"/>
      <c r="F457" s="658"/>
      <c r="G457" s="659" t="str">
        <f t="shared" si="18"/>
        <v/>
      </c>
    </row>
    <row r="458" spans="1:7" ht="15" customHeight="1" x14ac:dyDescent="0.25">
      <c r="A458" s="343" t="s">
        <v>379</v>
      </c>
      <c r="B458" s="970" t="s">
        <v>1468</v>
      </c>
      <c r="C458" s="827"/>
      <c r="D458" s="656">
        <v>3</v>
      </c>
      <c r="E458" s="656" t="s">
        <v>430</v>
      </c>
      <c r="F458" s="658"/>
      <c r="G458" s="659" t="str">
        <f t="shared" si="18"/>
        <v/>
      </c>
    </row>
    <row r="459" spans="1:7" ht="15" x14ac:dyDescent="0.25">
      <c r="A459" s="343"/>
      <c r="B459" s="970"/>
      <c r="C459" s="827"/>
      <c r="D459" s="656"/>
      <c r="E459" s="656"/>
      <c r="F459" s="658"/>
      <c r="G459" s="659" t="str">
        <f t="shared" si="18"/>
        <v/>
      </c>
    </row>
    <row r="460" spans="1:7" ht="15" x14ac:dyDescent="0.25">
      <c r="A460" s="343"/>
      <c r="B460" s="970"/>
      <c r="C460" s="827"/>
      <c r="D460" s="656"/>
      <c r="E460" s="656"/>
      <c r="F460" s="658"/>
      <c r="G460" s="659" t="str">
        <f t="shared" si="18"/>
        <v/>
      </c>
    </row>
    <row r="461" spans="1:7" ht="23.4" customHeight="1" x14ac:dyDescent="0.25">
      <c r="A461" s="343"/>
      <c r="B461" s="970"/>
      <c r="C461" s="827"/>
      <c r="D461" s="343"/>
      <c r="E461" s="343"/>
      <c r="F461" s="658"/>
      <c r="G461" s="659" t="str">
        <f t="shared" si="18"/>
        <v/>
      </c>
    </row>
    <row r="462" spans="1:7" ht="15" x14ac:dyDescent="0.25">
      <c r="A462" s="343"/>
      <c r="B462" s="644"/>
      <c r="C462" s="349"/>
      <c r="D462" s="343"/>
      <c r="E462" s="343"/>
      <c r="F462" s="658"/>
      <c r="G462" s="659" t="str">
        <f t="shared" si="18"/>
        <v/>
      </c>
    </row>
    <row r="463" spans="1:7" ht="15" customHeight="1" x14ac:dyDescent="0.25">
      <c r="A463" s="343" t="s">
        <v>380</v>
      </c>
      <c r="B463" s="970" t="s">
        <v>1448</v>
      </c>
      <c r="C463" s="827"/>
      <c r="D463" s="343">
        <v>1</v>
      </c>
      <c r="E463" s="343" t="s">
        <v>430</v>
      </c>
      <c r="F463" s="658"/>
      <c r="G463" s="659" t="str">
        <f t="shared" si="18"/>
        <v/>
      </c>
    </row>
    <row r="464" spans="1:7" ht="15" x14ac:dyDescent="0.25">
      <c r="A464" s="343"/>
      <c r="B464" s="970"/>
      <c r="C464" s="827"/>
      <c r="D464" s="343"/>
      <c r="E464" s="343"/>
      <c r="F464" s="658"/>
      <c r="G464" s="659" t="str">
        <f t="shared" si="18"/>
        <v/>
      </c>
    </row>
    <row r="465" spans="1:7" ht="15" x14ac:dyDescent="0.25">
      <c r="A465" s="343"/>
      <c r="B465" s="970"/>
      <c r="C465" s="827"/>
      <c r="D465" s="343"/>
      <c r="E465" s="343"/>
      <c r="F465" s="658"/>
      <c r="G465" s="659" t="str">
        <f t="shared" si="18"/>
        <v/>
      </c>
    </row>
    <row r="466" spans="1:7" ht="27.6" customHeight="1" x14ac:dyDescent="0.25">
      <c r="A466" s="343"/>
      <c r="B466" s="970"/>
      <c r="C466" s="827"/>
      <c r="D466" s="343"/>
      <c r="E466" s="343"/>
      <c r="F466" s="658"/>
      <c r="G466" s="659" t="str">
        <f t="shared" si="18"/>
        <v/>
      </c>
    </row>
    <row r="467" spans="1:7" ht="15.6" customHeight="1" x14ac:dyDescent="0.25">
      <c r="A467" s="343"/>
      <c r="B467" s="644"/>
      <c r="C467" s="349"/>
      <c r="D467" s="343"/>
      <c r="E467" s="343"/>
      <c r="F467" s="658"/>
      <c r="G467" s="659" t="str">
        <f t="shared" si="18"/>
        <v/>
      </c>
    </row>
    <row r="468" spans="1:7" ht="71.400000000000006" customHeight="1" x14ac:dyDescent="0.25">
      <c r="A468" s="343" t="s">
        <v>381</v>
      </c>
      <c r="B468" s="970" t="s">
        <v>1447</v>
      </c>
      <c r="C468" s="827"/>
      <c r="D468" s="343">
        <v>1</v>
      </c>
      <c r="E468" s="343" t="s">
        <v>430</v>
      </c>
      <c r="F468" s="658"/>
      <c r="G468" s="659" t="str">
        <f t="shared" si="18"/>
        <v/>
      </c>
    </row>
    <row r="469" spans="1:7" ht="15" customHeight="1" x14ac:dyDescent="0.25">
      <c r="A469" s="343"/>
      <c r="B469" s="644"/>
      <c r="C469" s="349"/>
      <c r="D469" s="343"/>
      <c r="E469" s="343"/>
      <c r="F469" s="658"/>
      <c r="G469" s="659" t="str">
        <f t="shared" si="18"/>
        <v/>
      </c>
    </row>
    <row r="470" spans="1:7" ht="54.6" customHeight="1" x14ac:dyDescent="0.25">
      <c r="A470" s="343" t="s">
        <v>382</v>
      </c>
      <c r="B470" s="970" t="s">
        <v>1449</v>
      </c>
      <c r="C470" s="827"/>
      <c r="D470" s="343">
        <v>2</v>
      </c>
      <c r="E470" s="343" t="s">
        <v>430</v>
      </c>
      <c r="F470" s="658"/>
      <c r="G470" s="659" t="str">
        <f t="shared" si="18"/>
        <v/>
      </c>
    </row>
    <row r="471" spans="1:7" ht="15" x14ac:dyDescent="0.25">
      <c r="A471" s="343"/>
      <c r="B471" s="644"/>
      <c r="C471" s="349"/>
      <c r="D471" s="343"/>
      <c r="E471" s="343"/>
      <c r="F471" s="658"/>
      <c r="G471" s="659" t="str">
        <f t="shared" si="18"/>
        <v/>
      </c>
    </row>
    <row r="472" spans="1:7" ht="15" x14ac:dyDescent="0.25">
      <c r="A472" s="343"/>
      <c r="B472" s="706" t="s">
        <v>1224</v>
      </c>
      <c r="C472" s="335"/>
      <c r="D472" s="343"/>
      <c r="E472" s="343"/>
      <c r="F472" s="669"/>
      <c r="G472" s="659" t="str">
        <f t="shared" si="18"/>
        <v/>
      </c>
    </row>
    <row r="473" spans="1:7" ht="15" x14ac:dyDescent="0.25">
      <c r="A473" s="343"/>
      <c r="B473" s="660"/>
      <c r="C473" s="347"/>
      <c r="D473" s="343"/>
      <c r="E473" s="343"/>
      <c r="F473" s="669"/>
      <c r="G473" s="659" t="str">
        <f t="shared" si="18"/>
        <v/>
      </c>
    </row>
    <row r="474" spans="1:7" ht="15" x14ac:dyDescent="0.25">
      <c r="A474" s="343" t="s">
        <v>383</v>
      </c>
      <c r="B474" s="883" t="s">
        <v>1489</v>
      </c>
      <c r="C474" s="865"/>
      <c r="D474" s="343">
        <v>1</v>
      </c>
      <c r="E474" s="343" t="s">
        <v>430</v>
      </c>
      <c r="F474" s="669"/>
      <c r="G474" s="659" t="str">
        <f t="shared" si="18"/>
        <v/>
      </c>
    </row>
    <row r="475" spans="1:7" ht="15" x14ac:dyDescent="0.25">
      <c r="A475" s="343"/>
      <c r="B475" s="883"/>
      <c r="C475" s="865"/>
      <c r="D475" s="343"/>
      <c r="E475" s="343"/>
      <c r="F475" s="669"/>
      <c r="G475" s="659" t="str">
        <f t="shared" si="18"/>
        <v/>
      </c>
    </row>
    <row r="476" spans="1:7" ht="15" x14ac:dyDescent="0.25">
      <c r="A476" s="343"/>
      <c r="B476" s="883"/>
      <c r="C476" s="865"/>
      <c r="D476" s="343"/>
      <c r="E476" s="343"/>
      <c r="F476" s="669"/>
      <c r="G476" s="659" t="str">
        <f t="shared" si="18"/>
        <v/>
      </c>
    </row>
    <row r="477" spans="1:7" ht="15" x14ac:dyDescent="0.25">
      <c r="A477" s="343"/>
      <c r="B477" s="883"/>
      <c r="C477" s="865"/>
      <c r="D477" s="343"/>
      <c r="E477" s="343"/>
      <c r="F477" s="669"/>
      <c r="G477" s="659" t="str">
        <f t="shared" si="18"/>
        <v/>
      </c>
    </row>
    <row r="478" spans="1:7" ht="15" x14ac:dyDescent="0.25">
      <c r="A478" s="343"/>
      <c r="B478" s="883"/>
      <c r="C478" s="865"/>
      <c r="D478" s="343"/>
      <c r="E478" s="343"/>
      <c r="F478" s="669"/>
      <c r="G478" s="659" t="str">
        <f t="shared" si="18"/>
        <v/>
      </c>
    </row>
    <row r="479" spans="1:7" ht="15" x14ac:dyDescent="0.25">
      <c r="A479" s="343"/>
      <c r="B479" s="883"/>
      <c r="C479" s="865"/>
      <c r="D479" s="343"/>
      <c r="E479" s="343"/>
      <c r="F479" s="669"/>
      <c r="G479" s="659" t="str">
        <f t="shared" si="18"/>
        <v/>
      </c>
    </row>
    <row r="480" spans="1:7" ht="15" x14ac:dyDescent="0.25">
      <c r="A480" s="343"/>
      <c r="B480" s="883"/>
      <c r="C480" s="865"/>
      <c r="D480" s="343"/>
      <c r="E480" s="343"/>
      <c r="F480" s="669"/>
      <c r="G480" s="659" t="str">
        <f t="shared" si="18"/>
        <v/>
      </c>
    </row>
    <row r="481" spans="1:7" ht="15" x14ac:dyDescent="0.25">
      <c r="A481" s="343"/>
      <c r="B481" s="883"/>
      <c r="C481" s="865"/>
      <c r="D481" s="343"/>
      <c r="E481" s="343"/>
      <c r="F481" s="669"/>
      <c r="G481" s="659" t="str">
        <f t="shared" si="18"/>
        <v/>
      </c>
    </row>
    <row r="482" spans="1:7" ht="15" x14ac:dyDescent="0.25">
      <c r="A482" s="661"/>
      <c r="B482" s="980"/>
      <c r="C482" s="981"/>
      <c r="D482" s="661"/>
      <c r="E482" s="661"/>
      <c r="F482" s="663"/>
      <c r="G482" s="664"/>
    </row>
    <row r="483" spans="1:7" x14ac:dyDescent="0.25">
      <c r="A483" s="665"/>
      <c r="B483" s="975" t="s">
        <v>442</v>
      </c>
      <c r="C483" s="975"/>
      <c r="D483" s="665"/>
      <c r="E483" s="665"/>
      <c r="F483" s="666" t="s">
        <v>429</v>
      </c>
      <c r="G483" s="576" t="str">
        <f>IF(SUM(G440:G482)=0,"",SUM(G440:G482))</f>
        <v/>
      </c>
    </row>
    <row r="484" spans="1:7" ht="15" x14ac:dyDescent="0.25">
      <c r="A484" s="650"/>
      <c r="B484" s="651" t="s">
        <v>424</v>
      </c>
      <c r="C484" s="652"/>
      <c r="D484" s="653" t="s">
        <v>425</v>
      </c>
      <c r="E484" s="654" t="s">
        <v>426</v>
      </c>
      <c r="F484" s="655" t="s">
        <v>427</v>
      </c>
      <c r="G484" s="655" t="s">
        <v>428</v>
      </c>
    </row>
    <row r="485" spans="1:7" ht="15" x14ac:dyDescent="0.25">
      <c r="A485" s="656"/>
      <c r="B485" s="657"/>
      <c r="C485" s="649"/>
      <c r="D485" s="656"/>
      <c r="E485" s="656"/>
      <c r="F485" s="658"/>
      <c r="G485" s="659"/>
    </row>
    <row r="486" spans="1:7" ht="15" customHeight="1" x14ac:dyDescent="0.25">
      <c r="A486" s="343" t="s">
        <v>377</v>
      </c>
      <c r="B486" s="970" t="s">
        <v>1450</v>
      </c>
      <c r="C486" s="827"/>
      <c r="D486" s="343">
        <v>1</v>
      </c>
      <c r="E486" s="343" t="s">
        <v>430</v>
      </c>
      <c r="F486" s="669"/>
      <c r="G486" s="659" t="str">
        <f>IF(SUM(D486*F486)=0,"",SUM(D486*F486))</f>
        <v/>
      </c>
    </row>
    <row r="487" spans="1:7" ht="15" x14ac:dyDescent="0.25">
      <c r="A487" s="343"/>
      <c r="B487" s="970"/>
      <c r="C487" s="827"/>
      <c r="D487" s="343"/>
      <c r="E487" s="343"/>
      <c r="F487" s="669"/>
      <c r="G487" s="659" t="str">
        <f t="shared" ref="G487:G517" si="19">IF(SUM(D487*F487)=0,"",SUM(D487*F487))</f>
        <v/>
      </c>
    </row>
    <row r="488" spans="1:7" ht="15" x14ac:dyDescent="0.25">
      <c r="A488" s="343"/>
      <c r="B488" s="970"/>
      <c r="C488" s="827"/>
      <c r="D488" s="343"/>
      <c r="E488" s="343"/>
      <c r="F488" s="669"/>
      <c r="G488" s="659" t="str">
        <f t="shared" si="19"/>
        <v/>
      </c>
    </row>
    <row r="489" spans="1:7" ht="15" x14ac:dyDescent="0.25">
      <c r="A489" s="343"/>
      <c r="B489" s="970"/>
      <c r="C489" s="827"/>
      <c r="D489" s="343"/>
      <c r="E489" s="343"/>
      <c r="F489" s="669"/>
      <c r="G489" s="659" t="str">
        <f t="shared" si="19"/>
        <v/>
      </c>
    </row>
    <row r="490" spans="1:7" ht="15" x14ac:dyDescent="0.25">
      <c r="A490" s="343"/>
      <c r="B490" s="970"/>
      <c r="C490" s="827"/>
      <c r="D490" s="343"/>
      <c r="E490" s="343"/>
      <c r="F490" s="669"/>
      <c r="G490" s="659" t="str">
        <f t="shared" si="19"/>
        <v/>
      </c>
    </row>
    <row r="491" spans="1:7" ht="15" x14ac:dyDescent="0.25">
      <c r="A491" s="343"/>
      <c r="B491" s="337"/>
      <c r="C491" s="335"/>
      <c r="D491" s="343"/>
      <c r="E491" s="343"/>
      <c r="F491" s="669"/>
      <c r="G491" s="659"/>
    </row>
    <row r="492" spans="1:7" ht="15" x14ac:dyDescent="0.25">
      <c r="A492" s="343" t="s">
        <v>378</v>
      </c>
      <c r="B492" s="970" t="s">
        <v>1470</v>
      </c>
      <c r="C492" s="827"/>
      <c r="D492" s="343">
        <v>1</v>
      </c>
      <c r="E492" s="343" t="s">
        <v>430</v>
      </c>
      <c r="F492" s="669"/>
      <c r="G492" s="659"/>
    </row>
    <row r="493" spans="1:7" ht="43.8" customHeight="1" x14ac:dyDescent="0.25">
      <c r="A493" s="343"/>
      <c r="B493" s="970"/>
      <c r="C493" s="827"/>
      <c r="D493" s="343"/>
      <c r="E493" s="343"/>
      <c r="F493" s="669"/>
      <c r="G493" s="659"/>
    </row>
    <row r="494" spans="1:7" ht="15" x14ac:dyDescent="0.25">
      <c r="A494" s="343"/>
      <c r="B494" s="337"/>
      <c r="C494" s="335"/>
      <c r="D494" s="343"/>
      <c r="E494" s="343"/>
      <c r="F494" s="669"/>
      <c r="G494" s="659"/>
    </row>
    <row r="495" spans="1:7" ht="15" x14ac:dyDescent="0.25">
      <c r="A495" s="343" t="s">
        <v>379</v>
      </c>
      <c r="B495" s="970" t="s">
        <v>1452</v>
      </c>
      <c r="C495" s="827"/>
      <c r="D495" s="343">
        <v>1</v>
      </c>
      <c r="E495" s="343" t="s">
        <v>430</v>
      </c>
      <c r="F495" s="669"/>
      <c r="G495" s="659"/>
    </row>
    <row r="496" spans="1:7" ht="57" customHeight="1" x14ac:dyDescent="0.25">
      <c r="A496" s="343"/>
      <c r="B496" s="970"/>
      <c r="C496" s="827"/>
      <c r="D496" s="343"/>
      <c r="E496" s="343"/>
      <c r="F496" s="669"/>
      <c r="G496" s="659"/>
    </row>
    <row r="497" spans="1:7" ht="15" x14ac:dyDescent="0.25">
      <c r="A497" s="343"/>
      <c r="B497" s="337"/>
      <c r="C497" s="335"/>
      <c r="D497" s="343"/>
      <c r="E497" s="343"/>
      <c r="F497" s="669"/>
      <c r="G497" s="659"/>
    </row>
    <row r="498" spans="1:7" ht="75" customHeight="1" x14ac:dyDescent="0.25">
      <c r="A498" s="343" t="s">
        <v>380</v>
      </c>
      <c r="B498" s="970" t="s">
        <v>1451</v>
      </c>
      <c r="C498" s="827"/>
      <c r="D498" s="343">
        <v>1</v>
      </c>
      <c r="E498" s="343" t="s">
        <v>430</v>
      </c>
      <c r="F498" s="669"/>
      <c r="G498" s="659"/>
    </row>
    <row r="499" spans="1:7" ht="15" x14ac:dyDescent="0.25">
      <c r="A499" s="343"/>
      <c r="B499" s="337"/>
      <c r="C499" s="335"/>
      <c r="D499" s="343"/>
      <c r="E499" s="343"/>
      <c r="F499" s="669"/>
      <c r="G499" s="659"/>
    </row>
    <row r="500" spans="1:7" ht="73.8" customHeight="1" x14ac:dyDescent="0.25">
      <c r="A500" s="343" t="s">
        <v>381</v>
      </c>
      <c r="B500" s="970" t="s">
        <v>1453</v>
      </c>
      <c r="C500" s="827"/>
      <c r="D500" s="343">
        <v>1</v>
      </c>
      <c r="E500" s="343" t="s">
        <v>430</v>
      </c>
      <c r="F500" s="669"/>
      <c r="G500" s="659"/>
    </row>
    <row r="501" spans="1:7" ht="15" x14ac:dyDescent="0.25">
      <c r="A501" s="343"/>
      <c r="B501" s="337"/>
      <c r="C501" s="335"/>
      <c r="D501" s="343"/>
      <c r="E501" s="343"/>
      <c r="F501" s="669"/>
      <c r="G501" s="659"/>
    </row>
    <row r="502" spans="1:7" ht="69" customHeight="1" x14ac:dyDescent="0.25">
      <c r="A502" s="343" t="s">
        <v>382</v>
      </c>
      <c r="B502" s="970" t="s">
        <v>1454</v>
      </c>
      <c r="C502" s="827"/>
      <c r="D502" s="343">
        <v>1</v>
      </c>
      <c r="E502" s="343" t="s">
        <v>430</v>
      </c>
      <c r="F502" s="669"/>
      <c r="G502" s="659"/>
    </row>
    <row r="503" spans="1:7" ht="15" x14ac:dyDescent="0.25">
      <c r="A503" s="343"/>
      <c r="B503" s="337"/>
      <c r="C503" s="335"/>
      <c r="D503" s="343"/>
      <c r="E503" s="343"/>
      <c r="F503" s="669"/>
      <c r="G503" s="659" t="str">
        <f t="shared" si="19"/>
        <v/>
      </c>
    </row>
    <row r="504" spans="1:7" ht="15" x14ac:dyDescent="0.25">
      <c r="A504" s="343" t="s">
        <v>383</v>
      </c>
      <c r="B504" s="970" t="s">
        <v>1456</v>
      </c>
      <c r="C504" s="827"/>
      <c r="D504" s="343">
        <v>1</v>
      </c>
      <c r="E504" s="343" t="s">
        <v>430</v>
      </c>
      <c r="F504" s="669"/>
      <c r="G504" s="659" t="str">
        <f t="shared" si="19"/>
        <v/>
      </c>
    </row>
    <row r="505" spans="1:7" ht="15" x14ac:dyDescent="0.25">
      <c r="A505" s="343"/>
      <c r="B505" s="970"/>
      <c r="C505" s="827"/>
      <c r="D505" s="343"/>
      <c r="E505" s="343"/>
      <c r="F505" s="669"/>
      <c r="G505" s="659" t="str">
        <f t="shared" si="19"/>
        <v/>
      </c>
    </row>
    <row r="506" spans="1:7" ht="15" x14ac:dyDescent="0.25">
      <c r="A506" s="343"/>
      <c r="B506" s="970"/>
      <c r="C506" s="827"/>
      <c r="D506" s="343"/>
      <c r="E506" s="343"/>
      <c r="F506" s="669"/>
      <c r="G506" s="659" t="str">
        <f t="shared" si="19"/>
        <v/>
      </c>
    </row>
    <row r="507" spans="1:7" ht="15" x14ac:dyDescent="0.25">
      <c r="A507" s="343"/>
      <c r="B507" s="970"/>
      <c r="C507" s="827"/>
      <c r="D507" s="343"/>
      <c r="E507" s="343"/>
      <c r="F507" s="669"/>
      <c r="G507" s="659" t="str">
        <f t="shared" si="19"/>
        <v/>
      </c>
    </row>
    <row r="508" spans="1:7" ht="15" x14ac:dyDescent="0.25">
      <c r="A508" s="343"/>
      <c r="B508" s="970"/>
      <c r="C508" s="827"/>
      <c r="D508" s="343"/>
      <c r="E508" s="343"/>
      <c r="F508" s="669"/>
      <c r="G508" s="659" t="str">
        <f t="shared" si="19"/>
        <v/>
      </c>
    </row>
    <row r="509" spans="1:7" ht="15" x14ac:dyDescent="0.25">
      <c r="A509" s="343"/>
      <c r="B509" s="970"/>
      <c r="C509" s="827"/>
      <c r="D509" s="343"/>
      <c r="E509" s="343"/>
      <c r="F509" s="669"/>
      <c r="G509" s="659" t="str">
        <f t="shared" si="19"/>
        <v/>
      </c>
    </row>
    <row r="510" spans="1:7" ht="15" x14ac:dyDescent="0.25">
      <c r="A510" s="343"/>
      <c r="B510" s="337"/>
      <c r="C510" s="335"/>
      <c r="D510" s="343"/>
      <c r="E510" s="343"/>
      <c r="F510" s="669"/>
      <c r="G510" s="659" t="str">
        <f t="shared" si="19"/>
        <v/>
      </c>
    </row>
    <row r="511" spans="1:7" ht="15" x14ac:dyDescent="0.25">
      <c r="A511" s="343"/>
      <c r="B511" s="973"/>
      <c r="C511" s="974"/>
      <c r="D511" s="343"/>
      <c r="E511" s="343"/>
      <c r="F511" s="669"/>
      <c r="G511" s="659" t="str">
        <f t="shared" si="19"/>
        <v/>
      </c>
    </row>
    <row r="512" spans="1:7" ht="15" x14ac:dyDescent="0.25">
      <c r="A512" s="343"/>
      <c r="B512" s="337"/>
      <c r="C512" s="335"/>
      <c r="D512" s="343"/>
      <c r="E512" s="343"/>
      <c r="F512" s="669"/>
      <c r="G512" s="659" t="str">
        <f t="shared" si="19"/>
        <v/>
      </c>
    </row>
    <row r="513" spans="1:7" ht="15" x14ac:dyDescent="0.25">
      <c r="A513" s="343"/>
      <c r="B513" s="973"/>
      <c r="C513" s="974"/>
      <c r="D513" s="343"/>
      <c r="E513" s="343"/>
      <c r="F513" s="669"/>
      <c r="G513" s="659" t="str">
        <f t="shared" si="19"/>
        <v/>
      </c>
    </row>
    <row r="514" spans="1:7" ht="15" x14ac:dyDescent="0.25">
      <c r="A514" s="343"/>
      <c r="B514" s="337"/>
      <c r="C514" s="335"/>
      <c r="D514" s="343"/>
      <c r="E514" s="343"/>
      <c r="F514" s="669"/>
      <c r="G514" s="659" t="str">
        <f t="shared" si="19"/>
        <v/>
      </c>
    </row>
    <row r="515" spans="1:7" ht="15" x14ac:dyDescent="0.25">
      <c r="A515" s="343"/>
      <c r="B515" s="973"/>
      <c r="C515" s="974"/>
      <c r="D515" s="343"/>
      <c r="E515" s="343"/>
      <c r="F515" s="669"/>
      <c r="G515" s="659" t="str">
        <f t="shared" si="19"/>
        <v/>
      </c>
    </row>
    <row r="516" spans="1:7" ht="15" x14ac:dyDescent="0.25">
      <c r="A516" s="343"/>
      <c r="B516" s="337"/>
      <c r="C516" s="335"/>
      <c r="D516" s="343"/>
      <c r="E516" s="343"/>
      <c r="F516" s="669"/>
      <c r="G516" s="659" t="str">
        <f t="shared" si="19"/>
        <v/>
      </c>
    </row>
    <row r="517" spans="1:7" ht="15" x14ac:dyDescent="0.25">
      <c r="A517" s="343"/>
      <c r="B517" s="337"/>
      <c r="C517" s="335"/>
      <c r="D517" s="343"/>
      <c r="E517" s="343"/>
      <c r="F517" s="669"/>
      <c r="G517" s="659" t="str">
        <f t="shared" si="19"/>
        <v/>
      </c>
    </row>
    <row r="518" spans="1:7" ht="15" x14ac:dyDescent="0.25">
      <c r="A518" s="661"/>
      <c r="B518" s="980"/>
      <c r="C518" s="981"/>
      <c r="D518" s="661"/>
      <c r="E518" s="661"/>
      <c r="F518" s="663"/>
      <c r="G518" s="664"/>
    </row>
    <row r="519" spans="1:7" x14ac:dyDescent="0.25">
      <c r="A519" s="665"/>
      <c r="B519" s="975" t="s">
        <v>442</v>
      </c>
      <c r="C519" s="975"/>
      <c r="D519" s="665"/>
      <c r="E519" s="665"/>
      <c r="F519" s="666" t="s">
        <v>429</v>
      </c>
      <c r="G519" s="576" t="str">
        <f>IF(SUM(G485:G518)=0,"",SUM(G485:G518))</f>
        <v/>
      </c>
    </row>
    <row r="520" spans="1:7" ht="17.399999999999999" x14ac:dyDescent="0.25">
      <c r="A520" s="985" t="s">
        <v>423</v>
      </c>
      <c r="B520" s="986"/>
      <c r="C520" s="986"/>
      <c r="D520" s="986"/>
      <c r="E520" s="986"/>
      <c r="F520" s="986"/>
      <c r="G520" s="987"/>
    </row>
    <row r="521" spans="1:7" x14ac:dyDescent="0.25">
      <c r="A521" s="671"/>
      <c r="B521" s="672"/>
      <c r="C521" s="673"/>
      <c r="D521" s="671"/>
      <c r="E521" s="671"/>
      <c r="F521" s="658"/>
      <c r="G521" s="659"/>
    </row>
    <row r="522" spans="1:7" ht="15" x14ac:dyDescent="0.25">
      <c r="A522" s="656"/>
      <c r="B522" s="674"/>
      <c r="C522" s="675"/>
      <c r="D522" s="656"/>
      <c r="E522" s="656"/>
      <c r="F522" s="658"/>
      <c r="G522" s="659"/>
    </row>
    <row r="523" spans="1:7" ht="15" x14ac:dyDescent="0.25">
      <c r="A523" s="676"/>
      <c r="B523" s="674"/>
      <c r="C523" s="677" t="s">
        <v>421</v>
      </c>
      <c r="D523" s="656"/>
      <c r="E523" s="656"/>
      <c r="F523" s="658"/>
      <c r="G523" s="659">
        <f>IF(SUM(G28)=0,"",SUM(G28))</f>
        <v>2500</v>
      </c>
    </row>
    <row r="524" spans="1:7" ht="15" x14ac:dyDescent="0.25">
      <c r="A524" s="656"/>
      <c r="B524" s="674"/>
      <c r="C524" s="675"/>
      <c r="D524" s="656"/>
      <c r="E524" s="656"/>
      <c r="F524" s="658"/>
      <c r="G524" s="659"/>
    </row>
    <row r="525" spans="1:7" ht="15" x14ac:dyDescent="0.25">
      <c r="A525" s="656"/>
      <c r="B525" s="674"/>
      <c r="C525" s="522" t="s">
        <v>422</v>
      </c>
      <c r="D525" s="656"/>
      <c r="E525" s="656"/>
      <c r="F525" s="658"/>
      <c r="G525" s="659" t="str">
        <f>IF(SUM(G82)=0,"",SUM(G82))</f>
        <v/>
      </c>
    </row>
    <row r="526" spans="1:7" ht="15" x14ac:dyDescent="0.25">
      <c r="A526" s="656"/>
      <c r="B526" s="674"/>
      <c r="C526" s="675"/>
      <c r="D526" s="656"/>
      <c r="E526" s="656"/>
      <c r="F526" s="658"/>
      <c r="G526" s="659"/>
    </row>
    <row r="527" spans="1:7" ht="15" x14ac:dyDescent="0.25">
      <c r="A527" s="656"/>
      <c r="B527" s="657"/>
      <c r="C527" s="522" t="s">
        <v>28</v>
      </c>
      <c r="D527" s="656"/>
      <c r="E527" s="656"/>
      <c r="F527" s="658"/>
      <c r="G527" s="659">
        <f>IF(SUM(G128)=0,"",SUM(G128))</f>
        <v>2500</v>
      </c>
    </row>
    <row r="528" spans="1:7" ht="15" x14ac:dyDescent="0.25">
      <c r="A528" s="656"/>
      <c r="B528" s="674"/>
      <c r="C528" s="675"/>
      <c r="D528" s="656"/>
      <c r="E528" s="656"/>
      <c r="F528" s="658"/>
      <c r="G528" s="659"/>
    </row>
    <row r="529" spans="1:7" ht="15" x14ac:dyDescent="0.25">
      <c r="A529" s="656"/>
      <c r="B529" s="657"/>
      <c r="C529" s="522" t="s">
        <v>439</v>
      </c>
      <c r="D529" s="656"/>
      <c r="E529" s="656"/>
      <c r="F529" s="658"/>
      <c r="G529" s="659" t="str">
        <f>IF(SUM(G167)=0,"",SUM(G167))</f>
        <v/>
      </c>
    </row>
    <row r="530" spans="1:7" ht="15" x14ac:dyDescent="0.25">
      <c r="A530" s="656"/>
      <c r="B530" s="657"/>
      <c r="C530" s="675"/>
      <c r="D530" s="656"/>
      <c r="E530" s="656"/>
      <c r="F530" s="658"/>
      <c r="G530" s="659"/>
    </row>
    <row r="531" spans="1:7" ht="15" x14ac:dyDescent="0.25">
      <c r="A531" s="656"/>
      <c r="B531" s="657"/>
      <c r="C531" s="522" t="s">
        <v>444</v>
      </c>
      <c r="D531" s="656"/>
      <c r="E531" s="656"/>
      <c r="F531" s="658"/>
      <c r="G531" s="659" t="str">
        <f>IF(SUM(G201)=0,"",SUM(G201))</f>
        <v/>
      </c>
    </row>
    <row r="532" spans="1:7" ht="15" x14ac:dyDescent="0.25">
      <c r="A532" s="656"/>
      <c r="B532" s="983"/>
      <c r="C532" s="984"/>
      <c r="D532" s="656"/>
      <c r="E532" s="678"/>
      <c r="F532" s="658"/>
      <c r="G532" s="659"/>
    </row>
    <row r="533" spans="1:7" x14ac:dyDescent="0.3">
      <c r="A533" s="656"/>
      <c r="B533" s="679"/>
      <c r="C533" s="522" t="s">
        <v>1155</v>
      </c>
      <c r="D533" s="680"/>
      <c r="E533" s="681"/>
      <c r="F533" s="658"/>
      <c r="G533" s="659">
        <f>IF(SUM(G239)=0,"",SUM(G239))</f>
        <v>1500</v>
      </c>
    </row>
    <row r="534" spans="1:7" ht="15" x14ac:dyDescent="0.25">
      <c r="A534" s="656"/>
      <c r="B534" s="990"/>
      <c r="C534" s="991"/>
      <c r="D534" s="682"/>
      <c r="E534" s="683"/>
      <c r="F534" s="658"/>
      <c r="G534" s="659"/>
    </row>
    <row r="535" spans="1:7" ht="15" x14ac:dyDescent="0.25">
      <c r="A535" s="656"/>
      <c r="B535" s="657"/>
      <c r="C535" s="522" t="s">
        <v>1156</v>
      </c>
      <c r="D535" s="656"/>
      <c r="E535" s="656"/>
      <c r="F535" s="658"/>
      <c r="G535" s="659">
        <f>IF(SUM(G288)=0,"",SUM(G288))</f>
        <v>1200</v>
      </c>
    </row>
    <row r="536" spans="1:7" ht="15" x14ac:dyDescent="0.25">
      <c r="A536" s="656"/>
      <c r="B536" s="657"/>
      <c r="C536" s="675"/>
      <c r="D536" s="656"/>
      <c r="E536" s="656"/>
      <c r="F536" s="658"/>
      <c r="G536" s="659"/>
    </row>
    <row r="537" spans="1:7" ht="15" x14ac:dyDescent="0.25">
      <c r="A537" s="656"/>
      <c r="B537" s="657"/>
      <c r="C537" s="522" t="s">
        <v>1157</v>
      </c>
      <c r="D537" s="656"/>
      <c r="E537" s="656"/>
      <c r="F537" s="658"/>
      <c r="G537" s="659">
        <f>IF(SUM(G334)=0,"",SUM(G334))</f>
        <v>6000</v>
      </c>
    </row>
    <row r="538" spans="1:7" ht="15" x14ac:dyDescent="0.25">
      <c r="A538" s="656"/>
      <c r="B538" s="657"/>
      <c r="C538" s="675"/>
      <c r="D538" s="656"/>
      <c r="E538" s="656"/>
      <c r="F538" s="658"/>
      <c r="G538" s="659"/>
    </row>
    <row r="539" spans="1:7" ht="15" x14ac:dyDescent="0.25">
      <c r="A539" s="656"/>
      <c r="B539" s="657"/>
      <c r="C539" s="522" t="s">
        <v>1158</v>
      </c>
      <c r="D539" s="656"/>
      <c r="E539" s="656"/>
      <c r="F539" s="658"/>
      <c r="G539" s="659" t="str">
        <f>IF(SUM(G385)=0,"",SUM(G385))</f>
        <v/>
      </c>
    </row>
    <row r="540" spans="1:7" ht="15" x14ac:dyDescent="0.25">
      <c r="A540" s="656"/>
      <c r="B540" s="657"/>
      <c r="C540" s="675"/>
      <c r="D540" s="656"/>
      <c r="E540" s="656"/>
      <c r="F540" s="658"/>
      <c r="G540" s="659"/>
    </row>
    <row r="541" spans="1:7" ht="15" x14ac:dyDescent="0.25">
      <c r="A541" s="656"/>
      <c r="B541" s="988" t="s">
        <v>1159</v>
      </c>
      <c r="C541" s="989"/>
      <c r="D541" s="656"/>
      <c r="E541" s="656"/>
      <c r="F541" s="658"/>
      <c r="G541" s="659" t="str">
        <f>IF(SUM(G438)=0,"",SUM(G438))</f>
        <v/>
      </c>
    </row>
    <row r="542" spans="1:7" ht="15" x14ac:dyDescent="0.25">
      <c r="A542" s="656"/>
      <c r="B542" s="684"/>
      <c r="C542" s="350"/>
      <c r="D542" s="656"/>
      <c r="E542" s="656"/>
      <c r="F542" s="658"/>
      <c r="G542" s="659"/>
    </row>
    <row r="543" spans="1:7" ht="15" x14ac:dyDescent="0.25">
      <c r="A543" s="656"/>
      <c r="B543" s="684"/>
      <c r="C543" s="685" t="s">
        <v>1160</v>
      </c>
      <c r="D543" s="656"/>
      <c r="E543" s="656"/>
      <c r="F543" s="658"/>
      <c r="G543" s="659" t="str">
        <f>IF(SUM(G483)=0,"",SUM(G483))</f>
        <v/>
      </c>
    </row>
    <row r="544" spans="1:7" ht="15" x14ac:dyDescent="0.25">
      <c r="A544" s="656"/>
      <c r="B544" s="686"/>
      <c r="C544" s="350"/>
      <c r="D544" s="656"/>
      <c r="E544" s="656"/>
      <c r="F544" s="658"/>
      <c r="G544" s="659"/>
    </row>
    <row r="545" spans="1:7" ht="15" x14ac:dyDescent="0.25">
      <c r="A545" s="656"/>
      <c r="B545" s="686"/>
      <c r="C545" s="685" t="s">
        <v>1163</v>
      </c>
      <c r="D545" s="656"/>
      <c r="E545" s="656"/>
      <c r="F545" s="658"/>
      <c r="G545" s="659" t="str">
        <f>IF(SUM(G519)=0,"",SUM(519))</f>
        <v/>
      </c>
    </row>
    <row r="546" spans="1:7" x14ac:dyDescent="0.3">
      <c r="A546" s="656"/>
      <c r="B546" s="687"/>
      <c r="C546" s="685"/>
      <c r="D546" s="656"/>
      <c r="E546" s="656"/>
      <c r="F546" s="658"/>
      <c r="G546" s="659"/>
    </row>
    <row r="547" spans="1:7" ht="15" x14ac:dyDescent="0.25">
      <c r="A547" s="656"/>
      <c r="B547" s="686"/>
      <c r="C547" s="685"/>
      <c r="D547" s="656"/>
      <c r="E547" s="656"/>
      <c r="F547" s="658"/>
      <c r="G547" s="659"/>
    </row>
    <row r="548" spans="1:7" ht="15" x14ac:dyDescent="0.25">
      <c r="A548" s="656"/>
      <c r="B548" s="686"/>
      <c r="C548" s="685"/>
      <c r="D548" s="656"/>
      <c r="E548" s="656"/>
      <c r="F548" s="658"/>
      <c r="G548" s="659"/>
    </row>
    <row r="549" spans="1:7" ht="15" x14ac:dyDescent="0.25">
      <c r="A549" s="656"/>
      <c r="B549" s="688"/>
      <c r="C549" s="685"/>
      <c r="D549" s="656"/>
      <c r="E549" s="656"/>
      <c r="F549" s="658"/>
      <c r="G549" s="659"/>
    </row>
    <row r="550" spans="1:7" x14ac:dyDescent="0.25">
      <c r="A550" s="656"/>
      <c r="B550" s="689"/>
      <c r="C550" s="690"/>
      <c r="D550" s="656"/>
      <c r="E550" s="656"/>
      <c r="F550" s="658"/>
      <c r="G550" s="659"/>
    </row>
    <row r="551" spans="1:7" x14ac:dyDescent="0.3">
      <c r="A551" s="656"/>
      <c r="B551" s="687"/>
      <c r="C551" s="685"/>
      <c r="D551" s="656"/>
      <c r="E551" s="656"/>
      <c r="F551" s="658"/>
      <c r="G551" s="659"/>
    </row>
    <row r="552" spans="1:7" ht="15" x14ac:dyDescent="0.25">
      <c r="A552" s="656"/>
      <c r="B552" s="686"/>
      <c r="C552" s="690"/>
      <c r="D552" s="656"/>
      <c r="E552" s="656"/>
      <c r="F552" s="658"/>
      <c r="G552" s="659"/>
    </row>
    <row r="553" spans="1:7" ht="15" x14ac:dyDescent="0.25">
      <c r="A553" s="656"/>
      <c r="B553" s="657"/>
      <c r="C553" s="685"/>
      <c r="D553" s="656"/>
      <c r="E553" s="656"/>
      <c r="F553" s="658"/>
      <c r="G553" s="659"/>
    </row>
    <row r="554" spans="1:7" ht="15" x14ac:dyDescent="0.25">
      <c r="A554" s="656"/>
      <c r="B554" s="657"/>
      <c r="C554" s="690"/>
      <c r="D554" s="656"/>
      <c r="E554" s="656"/>
      <c r="F554" s="658"/>
      <c r="G554" s="659"/>
    </row>
    <row r="555" spans="1:7" ht="15" x14ac:dyDescent="0.25">
      <c r="A555" s="656"/>
      <c r="B555" s="657"/>
      <c r="C555" s="685"/>
      <c r="D555" s="656"/>
      <c r="E555" s="656"/>
      <c r="F555" s="658"/>
      <c r="G555" s="659"/>
    </row>
    <row r="556" spans="1:7" ht="15" x14ac:dyDescent="0.25">
      <c r="A556" s="656"/>
      <c r="B556" s="657"/>
      <c r="C556" s="690"/>
      <c r="D556" s="656"/>
      <c r="E556" s="656"/>
      <c r="F556" s="658"/>
      <c r="G556" s="659"/>
    </row>
    <row r="557" spans="1:7" ht="15" x14ac:dyDescent="0.25">
      <c r="A557" s="656"/>
      <c r="B557" s="657"/>
      <c r="C557" s="685"/>
      <c r="D557" s="656"/>
      <c r="E557" s="656"/>
      <c r="F557" s="658"/>
      <c r="G557" s="659"/>
    </row>
    <row r="558" spans="1:7" ht="15" x14ac:dyDescent="0.25">
      <c r="A558" s="656"/>
      <c r="B558" s="657"/>
      <c r="C558" s="690"/>
      <c r="D558" s="656"/>
      <c r="E558" s="656"/>
      <c r="F558" s="658"/>
      <c r="G558" s="659"/>
    </row>
    <row r="559" spans="1:7" ht="15" x14ac:dyDescent="0.25">
      <c r="A559" s="656"/>
      <c r="B559" s="657"/>
      <c r="C559" s="685"/>
      <c r="D559" s="656"/>
      <c r="E559" s="656"/>
      <c r="F559" s="658"/>
      <c r="G559" s="659"/>
    </row>
    <row r="560" spans="1:7" ht="15" x14ac:dyDescent="0.25">
      <c r="A560" s="656"/>
      <c r="B560" s="657"/>
      <c r="C560" s="690"/>
      <c r="D560" s="656"/>
      <c r="E560" s="656"/>
      <c r="F560" s="658"/>
      <c r="G560" s="659"/>
    </row>
    <row r="561" spans="1:7" ht="15" x14ac:dyDescent="0.25">
      <c r="A561" s="656"/>
      <c r="B561" s="657"/>
      <c r="C561" s="685"/>
      <c r="D561" s="656"/>
      <c r="E561" s="656"/>
      <c r="F561" s="658"/>
      <c r="G561" s="659"/>
    </row>
    <row r="562" spans="1:7" ht="15" x14ac:dyDescent="0.25">
      <c r="A562" s="656"/>
      <c r="B562" s="657"/>
      <c r="C562" s="690"/>
      <c r="D562" s="656"/>
      <c r="E562" s="656"/>
      <c r="F562" s="658"/>
      <c r="G562" s="659"/>
    </row>
    <row r="563" spans="1:7" ht="15" x14ac:dyDescent="0.25">
      <c r="A563" s="656"/>
      <c r="B563" s="657"/>
      <c r="C563" s="685"/>
      <c r="D563" s="656"/>
      <c r="E563" s="656"/>
      <c r="F563" s="658"/>
      <c r="G563" s="659"/>
    </row>
    <row r="564" spans="1:7" ht="15" x14ac:dyDescent="0.25">
      <c r="A564" s="656"/>
      <c r="B564" s="657"/>
      <c r="C564" s="690"/>
      <c r="D564" s="656"/>
      <c r="E564" s="656"/>
      <c r="F564" s="658"/>
      <c r="G564" s="659"/>
    </row>
    <row r="565" spans="1:7" ht="15" x14ac:dyDescent="0.25">
      <c r="A565" s="656"/>
      <c r="B565" s="657"/>
      <c r="C565" s="685"/>
      <c r="D565" s="656"/>
      <c r="E565" s="656"/>
      <c r="F565" s="658"/>
      <c r="G565" s="659"/>
    </row>
    <row r="566" spans="1:7" ht="15" x14ac:dyDescent="0.25">
      <c r="A566" s="656"/>
      <c r="B566" s="657"/>
      <c r="C566" s="690"/>
      <c r="D566" s="656"/>
      <c r="E566" s="656"/>
      <c r="F566" s="658"/>
      <c r="G566" s="659"/>
    </row>
    <row r="567" spans="1:7" ht="15" x14ac:dyDescent="0.25">
      <c r="A567" s="656"/>
      <c r="B567" s="657"/>
      <c r="C567" s="685"/>
      <c r="D567" s="656"/>
      <c r="E567" s="656"/>
      <c r="F567" s="658"/>
      <c r="G567" s="659"/>
    </row>
    <row r="568" spans="1:7" ht="15" x14ac:dyDescent="0.25">
      <c r="A568" s="661"/>
      <c r="B568" s="662"/>
      <c r="C568" s="691"/>
      <c r="D568" s="661"/>
      <c r="E568" s="661"/>
      <c r="F568" s="663"/>
      <c r="G568" s="664"/>
    </row>
    <row r="569" spans="1:7" x14ac:dyDescent="0.25">
      <c r="A569" s="982" t="s">
        <v>1161</v>
      </c>
      <c r="B569" s="982"/>
      <c r="C569" s="982"/>
      <c r="D569" s="982"/>
      <c r="E569" s="982"/>
      <c r="F569" s="666" t="s">
        <v>429</v>
      </c>
      <c r="G569" s="576">
        <f>IF(SUM(G521:G568)=0,"",SUM(G521:G568))</f>
        <v>13700</v>
      </c>
    </row>
    <row r="570" spans="1:7" ht="15" x14ac:dyDescent="0.25">
      <c r="A570" s="45"/>
      <c r="B570" s="46"/>
      <c r="C570" s="46"/>
      <c r="D570" s="47"/>
      <c r="E570" s="47"/>
      <c r="F570" s="48"/>
      <c r="G570" s="49"/>
    </row>
    <row r="571" spans="1:7" ht="15" x14ac:dyDescent="0.25">
      <c r="A571" s="45"/>
      <c r="B571" s="46"/>
      <c r="C571" s="46"/>
      <c r="D571" s="47"/>
      <c r="E571" s="47"/>
      <c r="F571" s="48"/>
      <c r="G571" s="49"/>
    </row>
    <row r="572" spans="1:7" ht="15" x14ac:dyDescent="0.25">
      <c r="A572" s="45"/>
      <c r="B572" s="46"/>
      <c r="C572" s="46"/>
      <c r="D572" s="47"/>
      <c r="E572" s="47"/>
      <c r="F572" s="48"/>
      <c r="G572" s="49"/>
    </row>
    <row r="573" spans="1:7" ht="15" x14ac:dyDescent="0.25">
      <c r="A573" s="45"/>
      <c r="B573" s="46"/>
      <c r="C573" s="46"/>
      <c r="D573" s="47"/>
      <c r="E573" s="47"/>
      <c r="F573" s="48"/>
      <c r="G573" s="49"/>
    </row>
    <row r="574" spans="1:7" ht="15" x14ac:dyDescent="0.25">
      <c r="A574" s="45"/>
      <c r="B574" s="46"/>
      <c r="C574" s="46"/>
      <c r="D574" s="47"/>
      <c r="E574" s="47"/>
      <c r="F574" s="48"/>
      <c r="G574" s="49"/>
    </row>
    <row r="575" spans="1:7" ht="15" x14ac:dyDescent="0.25">
      <c r="A575" s="45"/>
      <c r="B575" s="46"/>
      <c r="C575" s="46"/>
      <c r="D575" s="47"/>
      <c r="E575" s="47"/>
      <c r="F575" s="48"/>
      <c r="G575" s="49"/>
    </row>
    <row r="576" spans="1:7" ht="15" x14ac:dyDescent="0.25">
      <c r="A576" s="45"/>
      <c r="B576" s="46"/>
      <c r="C576" s="46"/>
      <c r="D576" s="47"/>
      <c r="E576" s="47"/>
      <c r="F576" s="48"/>
      <c r="G576" s="49"/>
    </row>
    <row r="577" spans="1:7" ht="15" x14ac:dyDescent="0.25">
      <c r="A577" s="45"/>
      <c r="B577" s="46"/>
      <c r="C577" s="46"/>
      <c r="D577" s="47"/>
      <c r="E577" s="47"/>
      <c r="F577" s="48"/>
      <c r="G577" s="49"/>
    </row>
    <row r="578" spans="1:7" ht="15" x14ac:dyDescent="0.25">
      <c r="A578" s="45"/>
      <c r="B578" s="46"/>
      <c r="C578" s="46"/>
      <c r="D578" s="47"/>
      <c r="E578" s="47"/>
      <c r="F578" s="48"/>
      <c r="G578" s="49"/>
    </row>
    <row r="579" spans="1:7" ht="15" x14ac:dyDescent="0.25">
      <c r="A579" s="45"/>
      <c r="B579" s="46"/>
      <c r="C579" s="46"/>
      <c r="D579" s="47"/>
      <c r="E579" s="47"/>
      <c r="F579" s="48"/>
      <c r="G579" s="49"/>
    </row>
    <row r="580" spans="1:7" ht="15" x14ac:dyDescent="0.25">
      <c r="A580" s="45"/>
      <c r="B580" s="46"/>
      <c r="C580" s="46"/>
      <c r="D580" s="47"/>
      <c r="E580" s="47"/>
      <c r="F580" s="48"/>
      <c r="G580" s="49"/>
    </row>
    <row r="581" spans="1:7" ht="15" x14ac:dyDescent="0.25">
      <c r="A581" s="45"/>
      <c r="B581" s="46"/>
      <c r="C581" s="46"/>
      <c r="D581" s="47"/>
      <c r="E581" s="47"/>
      <c r="F581" s="48"/>
      <c r="G581" s="49"/>
    </row>
    <row r="582" spans="1:7" ht="15" x14ac:dyDescent="0.25">
      <c r="A582" s="45"/>
      <c r="B582" s="46"/>
      <c r="C582" s="46"/>
      <c r="D582" s="47"/>
      <c r="E582" s="47"/>
      <c r="F582" s="48"/>
      <c r="G582" s="49"/>
    </row>
    <row r="583" spans="1:7" ht="15" x14ac:dyDescent="0.25">
      <c r="A583" s="45"/>
      <c r="B583" s="46"/>
      <c r="C583" s="46"/>
      <c r="D583" s="47"/>
      <c r="E583" s="47"/>
      <c r="F583" s="48"/>
      <c r="G583" s="49"/>
    </row>
    <row r="584" spans="1:7" ht="15" x14ac:dyDescent="0.25">
      <c r="A584" s="45"/>
      <c r="B584" s="46"/>
      <c r="C584" s="46"/>
      <c r="D584" s="47"/>
      <c r="E584" s="47"/>
      <c r="F584" s="48"/>
      <c r="G584" s="49"/>
    </row>
    <row r="585" spans="1:7" ht="15" x14ac:dyDescent="0.25">
      <c r="A585" s="45"/>
      <c r="B585" s="46"/>
      <c r="C585" s="46"/>
      <c r="D585" s="47"/>
      <c r="E585" s="47"/>
      <c r="F585" s="48"/>
      <c r="G585" s="49"/>
    </row>
    <row r="586" spans="1:7" ht="15" x14ac:dyDescent="0.25">
      <c r="A586" s="45"/>
      <c r="B586" s="46"/>
      <c r="C586" s="46"/>
      <c r="D586" s="47"/>
      <c r="E586" s="47"/>
      <c r="F586" s="48"/>
      <c r="G586" s="49"/>
    </row>
    <row r="587" spans="1:7" ht="15" x14ac:dyDescent="0.25">
      <c r="A587" s="45"/>
      <c r="B587" s="46"/>
      <c r="C587" s="46"/>
      <c r="D587" s="47"/>
      <c r="E587" s="47"/>
      <c r="F587" s="48"/>
      <c r="G587" s="49"/>
    </row>
    <row r="588" spans="1:7" ht="15" x14ac:dyDescent="0.25">
      <c r="A588" s="45"/>
      <c r="B588" s="46"/>
      <c r="C588" s="46"/>
      <c r="D588" s="47"/>
      <c r="E588" s="47"/>
      <c r="F588" s="48"/>
      <c r="G588" s="49"/>
    </row>
    <row r="589" spans="1:7" ht="15" x14ac:dyDescent="0.25">
      <c r="A589" s="45"/>
      <c r="B589" s="46"/>
      <c r="C589" s="46"/>
      <c r="D589" s="47"/>
      <c r="E589" s="47"/>
      <c r="F589" s="48"/>
      <c r="G589" s="49"/>
    </row>
    <row r="590" spans="1:7" ht="15" x14ac:dyDescent="0.25">
      <c r="A590" s="45"/>
      <c r="B590" s="46"/>
      <c r="C590" s="46"/>
      <c r="D590" s="47"/>
      <c r="E590" s="47"/>
      <c r="F590" s="48"/>
      <c r="G590" s="49"/>
    </row>
    <row r="591" spans="1:7" ht="15" x14ac:dyDescent="0.25">
      <c r="A591" s="45"/>
      <c r="B591" s="46"/>
      <c r="C591" s="46"/>
      <c r="D591" s="47"/>
      <c r="E591" s="47"/>
      <c r="F591" s="48"/>
      <c r="G591" s="49"/>
    </row>
    <row r="592" spans="1:7" ht="15" x14ac:dyDescent="0.25">
      <c r="A592" s="45"/>
      <c r="B592" s="46"/>
      <c r="C592" s="46"/>
      <c r="D592" s="47"/>
      <c r="E592" s="47"/>
      <c r="F592" s="48"/>
      <c r="G592" s="49"/>
    </row>
    <row r="593" spans="1:7" ht="15" x14ac:dyDescent="0.25">
      <c r="A593" s="45"/>
      <c r="B593" s="46"/>
      <c r="C593" s="46"/>
      <c r="D593" s="47"/>
      <c r="E593" s="47"/>
      <c r="F593" s="48"/>
      <c r="G593" s="49"/>
    </row>
    <row r="594" spans="1:7" ht="15" x14ac:dyDescent="0.25">
      <c r="A594" s="45"/>
      <c r="B594" s="46"/>
      <c r="C594" s="46"/>
      <c r="D594" s="47"/>
      <c r="E594" s="47"/>
      <c r="F594" s="48"/>
      <c r="G594" s="49"/>
    </row>
    <row r="595" spans="1:7" ht="15" x14ac:dyDescent="0.25">
      <c r="A595" s="45"/>
      <c r="B595" s="46"/>
      <c r="C595" s="46"/>
      <c r="D595" s="47"/>
      <c r="E595" s="47"/>
      <c r="F595" s="48"/>
      <c r="G595" s="49"/>
    </row>
    <row r="596" spans="1:7" ht="15" x14ac:dyDescent="0.25">
      <c r="A596" s="45"/>
      <c r="B596" s="46"/>
      <c r="C596" s="46"/>
      <c r="D596" s="47"/>
      <c r="E596" s="47"/>
      <c r="F596" s="48"/>
      <c r="G596" s="49"/>
    </row>
    <row r="597" spans="1:7" ht="15" x14ac:dyDescent="0.25">
      <c r="A597" s="45"/>
      <c r="B597" s="46"/>
      <c r="C597" s="46"/>
      <c r="D597" s="47"/>
      <c r="E597" s="47"/>
      <c r="F597" s="48"/>
      <c r="G597" s="49"/>
    </row>
    <row r="598" spans="1:7" ht="15" x14ac:dyDescent="0.25">
      <c r="A598" s="45"/>
      <c r="B598" s="46"/>
      <c r="C598" s="46"/>
      <c r="D598" s="47"/>
      <c r="E598" s="47"/>
      <c r="F598" s="48"/>
      <c r="G598" s="49"/>
    </row>
    <row r="599" spans="1:7" ht="15" x14ac:dyDescent="0.25">
      <c r="A599" s="45"/>
      <c r="B599" s="46"/>
      <c r="C599" s="46"/>
      <c r="D599" s="47"/>
      <c r="E599" s="47"/>
      <c r="F599" s="48"/>
      <c r="G599" s="49"/>
    </row>
    <row r="600" spans="1:7" ht="15" x14ac:dyDescent="0.25">
      <c r="A600" s="45"/>
      <c r="B600" s="46"/>
      <c r="C600" s="46"/>
      <c r="D600" s="47"/>
      <c r="E600" s="47"/>
      <c r="F600" s="48"/>
      <c r="G600" s="49"/>
    </row>
    <row r="601" spans="1:7" ht="15" x14ac:dyDescent="0.25">
      <c r="A601" s="45"/>
      <c r="B601" s="46"/>
      <c r="C601" s="46"/>
      <c r="D601" s="47"/>
      <c r="E601" s="47"/>
      <c r="F601" s="48"/>
      <c r="G601" s="49"/>
    </row>
    <row r="602" spans="1:7" ht="15" x14ac:dyDescent="0.25">
      <c r="A602" s="45"/>
      <c r="B602" s="46"/>
      <c r="C602" s="46"/>
      <c r="D602" s="47"/>
      <c r="E602" s="47"/>
      <c r="F602" s="48"/>
      <c r="G602" s="49"/>
    </row>
    <row r="603" spans="1:7" ht="15" x14ac:dyDescent="0.25">
      <c r="A603" s="45"/>
      <c r="B603" s="46"/>
      <c r="C603" s="46"/>
      <c r="D603" s="47"/>
      <c r="E603" s="47"/>
      <c r="F603" s="48"/>
      <c r="G603" s="49"/>
    </row>
    <row r="604" spans="1:7" ht="15" x14ac:dyDescent="0.25">
      <c r="A604" s="45"/>
      <c r="B604" s="46"/>
      <c r="C604" s="46"/>
      <c r="D604" s="47"/>
      <c r="E604" s="47"/>
      <c r="F604" s="48"/>
      <c r="G604" s="49"/>
    </row>
    <row r="605" spans="1:7" ht="15" x14ac:dyDescent="0.25">
      <c r="A605" s="45"/>
      <c r="B605" s="46"/>
      <c r="C605" s="46"/>
      <c r="D605" s="47"/>
      <c r="E605" s="47"/>
      <c r="F605" s="48"/>
      <c r="G605" s="49"/>
    </row>
    <row r="606" spans="1:7" ht="15" x14ac:dyDescent="0.25">
      <c r="A606" s="45"/>
      <c r="B606" s="46"/>
      <c r="C606" s="46"/>
      <c r="D606" s="47"/>
      <c r="E606" s="47"/>
      <c r="F606" s="48"/>
      <c r="G606" s="49"/>
    </row>
    <row r="607" spans="1:7" ht="15" x14ac:dyDescent="0.25">
      <c r="A607" s="45"/>
      <c r="B607" s="46"/>
      <c r="C607" s="46"/>
      <c r="D607" s="47"/>
      <c r="E607" s="47"/>
      <c r="F607" s="48"/>
      <c r="G607" s="49"/>
    </row>
    <row r="608" spans="1:7" ht="15" x14ac:dyDescent="0.25">
      <c r="A608" s="45"/>
      <c r="B608" s="46"/>
      <c r="C608" s="46"/>
      <c r="D608" s="47"/>
      <c r="E608" s="47"/>
      <c r="F608" s="48"/>
      <c r="G608" s="49"/>
    </row>
    <row r="609" spans="1:7" ht="15" x14ac:dyDescent="0.25">
      <c r="A609" s="45"/>
      <c r="B609" s="46"/>
      <c r="C609" s="46"/>
      <c r="D609" s="47"/>
      <c r="E609" s="47"/>
      <c r="F609" s="48"/>
      <c r="G609" s="49"/>
    </row>
    <row r="610" spans="1:7" ht="15" x14ac:dyDescent="0.25">
      <c r="A610" s="45"/>
      <c r="B610" s="46"/>
      <c r="C610" s="46"/>
      <c r="D610" s="47"/>
      <c r="E610" s="47"/>
      <c r="F610" s="48"/>
      <c r="G610" s="49"/>
    </row>
    <row r="611" spans="1:7" ht="15" x14ac:dyDescent="0.25">
      <c r="A611" s="45"/>
      <c r="B611" s="46"/>
      <c r="C611" s="46"/>
      <c r="D611" s="47"/>
      <c r="E611" s="47"/>
      <c r="F611" s="48"/>
      <c r="G611" s="49"/>
    </row>
    <row r="612" spans="1:7" ht="15" x14ac:dyDescent="0.25">
      <c r="A612" s="45"/>
      <c r="B612" s="46"/>
      <c r="C612" s="46"/>
      <c r="D612" s="47"/>
      <c r="E612" s="47"/>
      <c r="F612" s="48"/>
      <c r="G612" s="49"/>
    </row>
    <row r="613" spans="1:7" ht="15" x14ac:dyDescent="0.25">
      <c r="A613" s="45"/>
      <c r="B613" s="46"/>
      <c r="C613" s="46"/>
      <c r="D613" s="47"/>
      <c r="E613" s="47"/>
      <c r="F613" s="48"/>
      <c r="G613" s="49"/>
    </row>
    <row r="614" spans="1:7" ht="15" x14ac:dyDescent="0.25">
      <c r="A614" s="45"/>
      <c r="B614" s="46"/>
      <c r="C614" s="46"/>
      <c r="D614" s="47"/>
      <c r="E614" s="47"/>
      <c r="F614" s="48"/>
      <c r="G614" s="49"/>
    </row>
    <row r="615" spans="1:7" ht="15" x14ac:dyDescent="0.25">
      <c r="A615" s="45"/>
      <c r="B615" s="46"/>
      <c r="C615" s="46"/>
      <c r="D615" s="47"/>
      <c r="E615" s="47"/>
      <c r="F615" s="48"/>
      <c r="G615" s="49"/>
    </row>
    <row r="616" spans="1:7" ht="15" x14ac:dyDescent="0.25">
      <c r="A616" s="45"/>
      <c r="B616" s="46"/>
      <c r="C616" s="46"/>
      <c r="D616" s="47"/>
      <c r="E616" s="47"/>
      <c r="F616" s="48"/>
      <c r="G616" s="49"/>
    </row>
    <row r="617" spans="1:7" ht="15" x14ac:dyDescent="0.25">
      <c r="A617" s="45"/>
      <c r="B617" s="46"/>
      <c r="C617" s="46"/>
      <c r="D617" s="47"/>
      <c r="E617" s="47"/>
      <c r="F617" s="48"/>
      <c r="G617" s="49"/>
    </row>
    <row r="618" spans="1:7" ht="15" x14ac:dyDescent="0.25">
      <c r="A618" s="45"/>
      <c r="B618" s="46"/>
      <c r="C618" s="46"/>
      <c r="D618" s="47"/>
      <c r="E618" s="47"/>
      <c r="F618" s="48"/>
      <c r="G618" s="49"/>
    </row>
    <row r="619" spans="1:7" ht="15" x14ac:dyDescent="0.25">
      <c r="A619" s="45"/>
      <c r="B619" s="46"/>
      <c r="C619" s="46"/>
      <c r="D619" s="47"/>
      <c r="E619" s="47"/>
      <c r="F619" s="48"/>
      <c r="G619" s="49"/>
    </row>
    <row r="620" spans="1:7" ht="15" x14ac:dyDescent="0.25">
      <c r="A620" s="45"/>
      <c r="B620" s="46"/>
      <c r="C620" s="46"/>
      <c r="D620" s="47"/>
      <c r="E620" s="47"/>
      <c r="F620" s="48"/>
      <c r="G620" s="49"/>
    </row>
    <row r="621" spans="1:7" ht="15" x14ac:dyDescent="0.25">
      <c r="A621" s="45"/>
      <c r="B621" s="46"/>
      <c r="C621" s="46"/>
      <c r="D621" s="47"/>
      <c r="E621" s="47"/>
      <c r="F621" s="48"/>
      <c r="G621" s="49"/>
    </row>
    <row r="622" spans="1:7" ht="15" x14ac:dyDescent="0.25">
      <c r="A622" s="45"/>
      <c r="B622" s="46"/>
      <c r="C622" s="46"/>
      <c r="D622" s="47"/>
      <c r="E622" s="47"/>
      <c r="F622" s="48"/>
      <c r="G622" s="49"/>
    </row>
    <row r="623" spans="1:7" ht="15" x14ac:dyDescent="0.25">
      <c r="A623" s="45"/>
      <c r="B623" s="46"/>
      <c r="C623" s="46"/>
      <c r="D623" s="47"/>
      <c r="E623" s="47"/>
      <c r="F623" s="48"/>
      <c r="G623" s="49"/>
    </row>
    <row r="624" spans="1:7" ht="15" x14ac:dyDescent="0.25">
      <c r="A624" s="45"/>
      <c r="B624" s="46"/>
      <c r="C624" s="46"/>
      <c r="D624" s="47"/>
      <c r="E624" s="47"/>
      <c r="F624" s="48"/>
      <c r="G624" s="49"/>
    </row>
    <row r="625" spans="1:7" ht="15" x14ac:dyDescent="0.25">
      <c r="A625" s="45"/>
      <c r="B625" s="46"/>
      <c r="C625" s="46"/>
      <c r="D625" s="47"/>
      <c r="E625" s="47"/>
      <c r="F625" s="48"/>
      <c r="G625" s="49"/>
    </row>
    <row r="626" spans="1:7" ht="15" x14ac:dyDescent="0.25">
      <c r="A626" s="45"/>
      <c r="B626" s="46"/>
      <c r="C626" s="46"/>
      <c r="D626" s="47"/>
      <c r="E626" s="47"/>
      <c r="F626" s="48"/>
      <c r="G626" s="49"/>
    </row>
    <row r="627" spans="1:7" ht="15" x14ac:dyDescent="0.25">
      <c r="A627" s="45"/>
      <c r="B627" s="46"/>
      <c r="C627" s="46"/>
      <c r="D627" s="47"/>
      <c r="E627" s="47"/>
      <c r="F627" s="48"/>
      <c r="G627" s="49"/>
    </row>
    <row r="628" spans="1:7" ht="15" x14ac:dyDescent="0.25">
      <c r="A628" s="45"/>
      <c r="B628" s="46"/>
      <c r="C628" s="46"/>
      <c r="D628" s="47"/>
      <c r="E628" s="47"/>
      <c r="F628" s="48"/>
      <c r="G628" s="49"/>
    </row>
    <row r="629" spans="1:7" ht="15" x14ac:dyDescent="0.25">
      <c r="A629" s="45"/>
      <c r="B629" s="46"/>
      <c r="C629" s="46"/>
      <c r="D629" s="47"/>
      <c r="E629" s="47"/>
      <c r="F629" s="48"/>
      <c r="G629" s="49"/>
    </row>
    <row r="630" spans="1:7" ht="15" x14ac:dyDescent="0.25">
      <c r="A630" s="45"/>
      <c r="B630" s="46"/>
      <c r="C630" s="46"/>
      <c r="D630" s="47"/>
      <c r="E630" s="47"/>
      <c r="F630" s="48"/>
      <c r="G630" s="49"/>
    </row>
    <row r="631" spans="1:7" ht="15" x14ac:dyDescent="0.25">
      <c r="A631" s="45"/>
      <c r="B631" s="46"/>
      <c r="C631" s="46"/>
      <c r="D631" s="47"/>
      <c r="E631" s="47"/>
      <c r="F631" s="48"/>
      <c r="G631" s="49"/>
    </row>
    <row r="632" spans="1:7" ht="15" x14ac:dyDescent="0.25">
      <c r="A632" s="45"/>
      <c r="B632" s="46"/>
      <c r="C632" s="46"/>
      <c r="D632" s="47"/>
      <c r="E632" s="47"/>
      <c r="F632" s="48"/>
      <c r="G632" s="49"/>
    </row>
    <row r="633" spans="1:7" ht="15" x14ac:dyDescent="0.25">
      <c r="A633" s="45"/>
      <c r="B633" s="46"/>
      <c r="C633" s="46"/>
      <c r="D633" s="47"/>
      <c r="E633" s="47"/>
      <c r="F633" s="48"/>
      <c r="G633" s="49"/>
    </row>
    <row r="634" spans="1:7" ht="15" x14ac:dyDescent="0.25">
      <c r="A634" s="45"/>
      <c r="B634" s="46"/>
      <c r="C634" s="46"/>
      <c r="D634" s="47"/>
      <c r="E634" s="47"/>
      <c r="F634" s="48"/>
      <c r="G634" s="49"/>
    </row>
    <row r="635" spans="1:7" ht="15" x14ac:dyDescent="0.25">
      <c r="A635" s="45"/>
      <c r="B635" s="46"/>
      <c r="C635" s="46"/>
      <c r="D635" s="47"/>
      <c r="E635" s="47"/>
      <c r="F635" s="48"/>
      <c r="G635" s="49"/>
    </row>
    <row r="636" spans="1:7" ht="15" x14ac:dyDescent="0.25">
      <c r="A636" s="45"/>
      <c r="B636" s="46"/>
      <c r="C636" s="46"/>
      <c r="D636" s="47"/>
      <c r="E636" s="47"/>
      <c r="F636" s="48"/>
      <c r="G636" s="49"/>
    </row>
    <row r="637" spans="1:7" ht="15" x14ac:dyDescent="0.25">
      <c r="A637" s="45"/>
      <c r="B637" s="46"/>
      <c r="C637" s="46"/>
      <c r="D637" s="47"/>
      <c r="E637" s="47"/>
      <c r="F637" s="48"/>
      <c r="G637" s="49"/>
    </row>
    <row r="638" spans="1:7" ht="15" x14ac:dyDescent="0.25">
      <c r="A638" s="45"/>
      <c r="B638" s="46"/>
      <c r="C638" s="46"/>
      <c r="D638" s="47"/>
      <c r="E638" s="47"/>
      <c r="F638" s="48"/>
      <c r="G638" s="49"/>
    </row>
    <row r="639" spans="1:7" ht="15" x14ac:dyDescent="0.25">
      <c r="A639" s="45"/>
      <c r="B639" s="46"/>
      <c r="C639" s="46"/>
      <c r="D639" s="47"/>
      <c r="E639" s="47"/>
      <c r="F639" s="48"/>
      <c r="G639" s="49"/>
    </row>
    <row r="640" spans="1:7" ht="15" x14ac:dyDescent="0.25">
      <c r="A640" s="45"/>
      <c r="B640" s="46"/>
      <c r="C640" s="46"/>
      <c r="D640" s="47"/>
      <c r="E640" s="47"/>
      <c r="F640" s="48"/>
      <c r="G640" s="49"/>
    </row>
    <row r="641" spans="1:7" ht="15" x14ac:dyDescent="0.25">
      <c r="A641" s="45"/>
      <c r="B641" s="46"/>
      <c r="C641" s="46"/>
      <c r="D641" s="47"/>
      <c r="E641" s="47"/>
      <c r="F641" s="48"/>
      <c r="G641" s="49"/>
    </row>
    <row r="642" spans="1:7" ht="15" x14ac:dyDescent="0.25">
      <c r="A642" s="45"/>
      <c r="B642" s="46"/>
      <c r="C642" s="46"/>
      <c r="D642" s="47"/>
      <c r="E642" s="47"/>
      <c r="F642" s="48"/>
      <c r="G642" s="49"/>
    </row>
    <row r="643" spans="1:7" ht="15" x14ac:dyDescent="0.25">
      <c r="A643" s="45"/>
      <c r="B643" s="46"/>
      <c r="C643" s="46"/>
      <c r="D643" s="47"/>
      <c r="E643" s="47"/>
      <c r="F643" s="48"/>
      <c r="G643" s="49"/>
    </row>
    <row r="644" spans="1:7" ht="15" x14ac:dyDescent="0.25">
      <c r="A644" s="45"/>
      <c r="B644" s="46"/>
      <c r="C644" s="46"/>
      <c r="D644" s="47"/>
      <c r="E644" s="47"/>
      <c r="F644" s="48"/>
      <c r="G644" s="49"/>
    </row>
    <row r="645" spans="1:7" ht="15" x14ac:dyDescent="0.25">
      <c r="A645" s="45"/>
      <c r="B645" s="46"/>
      <c r="C645" s="46"/>
      <c r="D645" s="47"/>
      <c r="E645" s="47"/>
      <c r="F645" s="48"/>
      <c r="G645" s="49"/>
    </row>
    <row r="646" spans="1:7" ht="15" x14ac:dyDescent="0.25">
      <c r="A646" s="45"/>
      <c r="B646" s="46"/>
      <c r="C646" s="46"/>
      <c r="D646" s="47"/>
      <c r="E646" s="47"/>
      <c r="F646" s="48"/>
      <c r="G646" s="49"/>
    </row>
    <row r="647" spans="1:7" ht="15" x14ac:dyDescent="0.25">
      <c r="A647" s="45"/>
      <c r="B647" s="46"/>
      <c r="C647" s="46"/>
      <c r="D647" s="47"/>
      <c r="E647" s="47"/>
      <c r="F647" s="48"/>
      <c r="G647" s="49"/>
    </row>
    <row r="648" spans="1:7" ht="15" x14ac:dyDescent="0.25">
      <c r="A648" s="45"/>
      <c r="B648" s="46"/>
      <c r="C648" s="46"/>
      <c r="D648" s="47"/>
      <c r="E648" s="47"/>
      <c r="F648" s="48"/>
      <c r="G648" s="49"/>
    </row>
    <row r="649" spans="1:7" ht="15" x14ac:dyDescent="0.25">
      <c r="A649" s="45"/>
      <c r="B649" s="46"/>
      <c r="C649" s="46"/>
      <c r="D649" s="47"/>
      <c r="E649" s="47"/>
      <c r="F649" s="48"/>
      <c r="G649" s="49"/>
    </row>
    <row r="650" spans="1:7" ht="15" x14ac:dyDescent="0.25">
      <c r="A650" s="45"/>
      <c r="B650" s="46"/>
      <c r="C650" s="46"/>
      <c r="D650" s="47"/>
      <c r="E650" s="47"/>
      <c r="F650" s="48"/>
      <c r="G650" s="49"/>
    </row>
    <row r="651" spans="1:7" ht="15" x14ac:dyDescent="0.25">
      <c r="A651" s="45"/>
      <c r="B651" s="46"/>
      <c r="C651" s="46"/>
      <c r="D651" s="47"/>
      <c r="E651" s="47"/>
      <c r="F651" s="48"/>
      <c r="G651" s="49"/>
    </row>
    <row r="652" spans="1:7" ht="15" x14ac:dyDescent="0.25">
      <c r="A652" s="45"/>
      <c r="B652" s="46"/>
      <c r="C652" s="46"/>
      <c r="D652" s="47"/>
      <c r="E652" s="47"/>
      <c r="F652" s="48"/>
      <c r="G652" s="49"/>
    </row>
    <row r="653" spans="1:7" ht="15" x14ac:dyDescent="0.25">
      <c r="A653" s="45"/>
      <c r="B653" s="46"/>
      <c r="C653" s="46"/>
      <c r="D653" s="47"/>
      <c r="E653" s="47"/>
      <c r="F653" s="48"/>
      <c r="G653" s="49"/>
    </row>
    <row r="654" spans="1:7" ht="15" x14ac:dyDescent="0.25">
      <c r="A654" s="45"/>
      <c r="B654" s="46"/>
      <c r="C654" s="46"/>
      <c r="D654" s="47"/>
      <c r="E654" s="47"/>
      <c r="F654" s="48"/>
      <c r="G654" s="49"/>
    </row>
    <row r="655" spans="1:7" ht="15" x14ac:dyDescent="0.25">
      <c r="A655" s="45"/>
      <c r="B655" s="46"/>
      <c r="C655" s="46"/>
      <c r="D655" s="47"/>
      <c r="E655" s="47"/>
      <c r="F655" s="48"/>
      <c r="G655" s="49"/>
    </row>
    <row r="656" spans="1:7" ht="15" x14ac:dyDescent="0.25">
      <c r="A656" s="45"/>
      <c r="B656" s="46"/>
      <c r="C656" s="46"/>
      <c r="D656" s="47"/>
      <c r="E656" s="47"/>
      <c r="F656" s="48"/>
      <c r="G656" s="49"/>
    </row>
    <row r="657" spans="1:7" ht="15" x14ac:dyDescent="0.25">
      <c r="A657" s="45"/>
      <c r="B657" s="46"/>
      <c r="C657" s="46"/>
      <c r="D657" s="47"/>
      <c r="E657" s="47"/>
      <c r="F657" s="48"/>
      <c r="G657" s="49"/>
    </row>
    <row r="658" spans="1:7" ht="15" x14ac:dyDescent="0.25">
      <c r="A658" s="45"/>
      <c r="B658" s="46"/>
      <c r="C658" s="46"/>
      <c r="D658" s="47"/>
      <c r="E658" s="47"/>
      <c r="F658" s="48"/>
      <c r="G658" s="49"/>
    </row>
    <row r="659" spans="1:7" ht="15" x14ac:dyDescent="0.25">
      <c r="A659" s="45"/>
      <c r="B659" s="46"/>
      <c r="C659" s="46"/>
      <c r="D659" s="47"/>
      <c r="E659" s="47"/>
      <c r="F659" s="48"/>
      <c r="G659" s="49"/>
    </row>
    <row r="660" spans="1:7" ht="15" x14ac:dyDescent="0.25">
      <c r="A660" s="45"/>
      <c r="B660" s="46"/>
      <c r="C660" s="46"/>
      <c r="D660" s="47"/>
      <c r="E660" s="47"/>
      <c r="F660" s="48"/>
      <c r="G660" s="49"/>
    </row>
    <row r="661" spans="1:7" ht="15" x14ac:dyDescent="0.25">
      <c r="A661" s="45"/>
      <c r="B661" s="46"/>
      <c r="C661" s="46"/>
      <c r="D661" s="47"/>
      <c r="E661" s="47"/>
      <c r="F661" s="48"/>
      <c r="G661" s="49"/>
    </row>
    <row r="662" spans="1:7" ht="15" x14ac:dyDescent="0.25">
      <c r="A662" s="45"/>
      <c r="B662" s="46"/>
      <c r="C662" s="46"/>
      <c r="D662" s="47"/>
      <c r="E662" s="47"/>
      <c r="F662" s="48"/>
      <c r="G662" s="49"/>
    </row>
    <row r="663" spans="1:7" ht="15" x14ac:dyDescent="0.25">
      <c r="A663" s="45"/>
      <c r="B663" s="46"/>
      <c r="C663" s="46"/>
      <c r="D663" s="47"/>
      <c r="E663" s="47"/>
      <c r="F663" s="48"/>
      <c r="G663" s="49"/>
    </row>
    <row r="664" spans="1:7" ht="15" x14ac:dyDescent="0.25">
      <c r="A664" s="45"/>
      <c r="B664" s="46"/>
      <c r="C664" s="46"/>
      <c r="D664" s="47"/>
      <c r="E664" s="47"/>
      <c r="F664" s="48"/>
      <c r="G664" s="49"/>
    </row>
    <row r="665" spans="1:7" ht="15" x14ac:dyDescent="0.25">
      <c r="A665" s="45"/>
      <c r="B665" s="46"/>
      <c r="C665" s="46"/>
      <c r="D665" s="47"/>
      <c r="E665" s="47"/>
      <c r="F665" s="48"/>
      <c r="G665" s="49"/>
    </row>
    <row r="666" spans="1:7" ht="15" x14ac:dyDescent="0.25">
      <c r="A666" s="45"/>
      <c r="B666" s="46"/>
      <c r="C666" s="46"/>
      <c r="D666" s="47"/>
      <c r="E666" s="47"/>
      <c r="F666" s="48"/>
      <c r="G666" s="49"/>
    </row>
    <row r="667" spans="1:7" ht="15" x14ac:dyDescent="0.25">
      <c r="A667" s="45"/>
      <c r="B667" s="46"/>
      <c r="C667" s="46"/>
      <c r="D667" s="47"/>
      <c r="E667" s="47"/>
      <c r="F667" s="48"/>
      <c r="G667" s="49"/>
    </row>
    <row r="668" spans="1:7" ht="15" x14ac:dyDescent="0.25">
      <c r="A668" s="45"/>
      <c r="B668" s="46"/>
      <c r="C668" s="46"/>
      <c r="D668" s="47"/>
      <c r="E668" s="47"/>
      <c r="F668" s="48"/>
      <c r="G668" s="49"/>
    </row>
    <row r="669" spans="1:7" ht="15" x14ac:dyDescent="0.25">
      <c r="A669" s="45"/>
      <c r="B669" s="46"/>
      <c r="C669" s="46"/>
      <c r="D669" s="47"/>
      <c r="E669" s="47"/>
      <c r="F669" s="48"/>
      <c r="G669" s="49"/>
    </row>
    <row r="670" spans="1:7" ht="15" x14ac:dyDescent="0.25">
      <c r="A670" s="45"/>
      <c r="B670" s="46"/>
      <c r="C670" s="46"/>
      <c r="D670" s="47"/>
      <c r="E670" s="47"/>
      <c r="F670" s="48"/>
      <c r="G670" s="49"/>
    </row>
    <row r="671" spans="1:7" ht="15" x14ac:dyDescent="0.25">
      <c r="A671" s="45"/>
      <c r="B671" s="46"/>
      <c r="C671" s="46"/>
      <c r="D671" s="47"/>
      <c r="E671" s="47"/>
      <c r="F671" s="48"/>
      <c r="G671" s="49"/>
    </row>
    <row r="672" spans="1:7" ht="15" x14ac:dyDescent="0.25">
      <c r="A672" s="45"/>
      <c r="B672" s="46"/>
      <c r="C672" s="46"/>
      <c r="D672" s="47"/>
      <c r="E672" s="47"/>
      <c r="F672" s="48"/>
      <c r="G672" s="49"/>
    </row>
    <row r="673" spans="1:7" ht="15" x14ac:dyDescent="0.25">
      <c r="A673" s="45"/>
      <c r="B673" s="46"/>
      <c r="C673" s="46"/>
      <c r="D673" s="47"/>
      <c r="E673" s="47"/>
      <c r="F673" s="48"/>
      <c r="G673" s="49"/>
    </row>
    <row r="674" spans="1:7" ht="15" x14ac:dyDescent="0.25">
      <c r="A674" s="45"/>
      <c r="B674" s="46"/>
      <c r="C674" s="46"/>
      <c r="D674" s="47"/>
      <c r="E674" s="47"/>
      <c r="F674" s="48"/>
      <c r="G674" s="49"/>
    </row>
    <row r="675" spans="1:7" ht="15" x14ac:dyDescent="0.25">
      <c r="A675" s="45"/>
      <c r="B675" s="46"/>
      <c r="C675" s="46"/>
      <c r="D675" s="47"/>
      <c r="E675" s="47"/>
      <c r="F675" s="48"/>
      <c r="G675" s="49"/>
    </row>
    <row r="676" spans="1:7" ht="15" x14ac:dyDescent="0.25">
      <c r="A676" s="45"/>
      <c r="B676" s="46"/>
      <c r="C676" s="46"/>
      <c r="D676" s="47"/>
      <c r="E676" s="47"/>
      <c r="F676" s="48"/>
      <c r="G676" s="49"/>
    </row>
    <row r="677" spans="1:7" ht="15" x14ac:dyDescent="0.25">
      <c r="A677" s="45"/>
      <c r="B677" s="46"/>
      <c r="C677" s="46"/>
      <c r="D677" s="47"/>
      <c r="E677" s="47"/>
      <c r="F677" s="48"/>
      <c r="G677" s="49"/>
    </row>
    <row r="678" spans="1:7" ht="15" x14ac:dyDescent="0.25">
      <c r="A678" s="45"/>
      <c r="B678" s="46"/>
      <c r="C678" s="46"/>
      <c r="D678" s="47"/>
      <c r="E678" s="47"/>
      <c r="F678" s="48"/>
      <c r="G678" s="49"/>
    </row>
    <row r="679" spans="1:7" ht="15" x14ac:dyDescent="0.25">
      <c r="A679" s="45"/>
      <c r="B679" s="46"/>
      <c r="C679" s="46"/>
      <c r="D679" s="47"/>
      <c r="E679" s="47"/>
      <c r="F679" s="48"/>
      <c r="G679" s="49"/>
    </row>
    <row r="680" spans="1:7" ht="15" x14ac:dyDescent="0.25">
      <c r="A680" s="45"/>
      <c r="B680" s="46"/>
      <c r="C680" s="46"/>
      <c r="D680" s="47"/>
      <c r="E680" s="47"/>
      <c r="F680" s="48"/>
      <c r="G680" s="49"/>
    </row>
    <row r="681" spans="1:7" ht="15" x14ac:dyDescent="0.25">
      <c r="A681" s="45"/>
      <c r="B681" s="46"/>
      <c r="C681" s="46"/>
      <c r="D681" s="47"/>
      <c r="E681" s="47"/>
      <c r="F681" s="48"/>
      <c r="G681" s="49"/>
    </row>
    <row r="682" spans="1:7" ht="15" x14ac:dyDescent="0.25">
      <c r="A682" s="45"/>
      <c r="B682" s="46"/>
      <c r="C682" s="46"/>
      <c r="D682" s="47"/>
      <c r="E682" s="47"/>
      <c r="F682" s="48"/>
      <c r="G682" s="49"/>
    </row>
    <row r="683" spans="1:7" ht="15" x14ac:dyDescent="0.25">
      <c r="A683" s="45"/>
      <c r="B683" s="46"/>
      <c r="C683" s="46"/>
      <c r="D683" s="47"/>
      <c r="E683" s="47"/>
      <c r="F683" s="48"/>
      <c r="G683" s="49"/>
    </row>
    <row r="684" spans="1:7" ht="15" x14ac:dyDescent="0.25">
      <c r="A684" s="45"/>
      <c r="B684" s="46"/>
      <c r="C684" s="46"/>
      <c r="D684" s="47"/>
      <c r="E684" s="47"/>
      <c r="F684" s="48"/>
      <c r="G684" s="49"/>
    </row>
    <row r="685" spans="1:7" ht="15" x14ac:dyDescent="0.25">
      <c r="A685" s="45"/>
      <c r="B685" s="46"/>
      <c r="C685" s="46"/>
      <c r="D685" s="47"/>
      <c r="E685" s="47"/>
      <c r="F685" s="48"/>
      <c r="G685" s="49"/>
    </row>
    <row r="686" spans="1:7" ht="15" x14ac:dyDescent="0.25">
      <c r="A686" s="45"/>
      <c r="B686" s="46"/>
      <c r="C686" s="46"/>
      <c r="D686" s="47"/>
      <c r="E686" s="47"/>
      <c r="F686" s="48"/>
      <c r="G686" s="49"/>
    </row>
    <row r="687" spans="1:7" ht="15" x14ac:dyDescent="0.25">
      <c r="A687" s="45"/>
      <c r="B687" s="46"/>
      <c r="C687" s="46"/>
      <c r="D687" s="47"/>
      <c r="E687" s="47"/>
      <c r="F687" s="48"/>
      <c r="G687" s="49"/>
    </row>
    <row r="688" spans="1:7" ht="15" x14ac:dyDescent="0.25">
      <c r="A688" s="45"/>
      <c r="B688" s="46"/>
      <c r="C688" s="46"/>
      <c r="D688" s="47"/>
      <c r="E688" s="47"/>
      <c r="F688" s="48"/>
      <c r="G688" s="49"/>
    </row>
    <row r="689" spans="1:7" ht="15" x14ac:dyDescent="0.25">
      <c r="A689" s="45"/>
      <c r="B689" s="46"/>
      <c r="C689" s="46"/>
      <c r="D689" s="47"/>
      <c r="E689" s="47"/>
      <c r="F689" s="48"/>
      <c r="G689" s="49"/>
    </row>
    <row r="690" spans="1:7" ht="15" x14ac:dyDescent="0.25">
      <c r="A690" s="45"/>
      <c r="B690" s="46"/>
      <c r="C690" s="46"/>
      <c r="D690" s="47"/>
      <c r="E690" s="47"/>
      <c r="F690" s="48"/>
      <c r="G690" s="49"/>
    </row>
    <row r="691" spans="1:7" ht="15" x14ac:dyDescent="0.25">
      <c r="A691" s="45"/>
      <c r="B691" s="46"/>
      <c r="C691" s="46"/>
      <c r="D691" s="47"/>
      <c r="E691" s="47"/>
      <c r="F691" s="48"/>
      <c r="G691" s="49"/>
    </row>
    <row r="692" spans="1:7" ht="15" x14ac:dyDescent="0.25">
      <c r="A692" s="45"/>
      <c r="B692" s="46"/>
      <c r="C692" s="46"/>
      <c r="D692" s="47"/>
      <c r="E692" s="47"/>
      <c r="F692" s="48"/>
      <c r="G692" s="49"/>
    </row>
    <row r="693" spans="1:7" ht="15" x14ac:dyDescent="0.25">
      <c r="A693" s="45"/>
      <c r="B693" s="46"/>
      <c r="C693" s="46"/>
      <c r="D693" s="47"/>
      <c r="E693" s="47"/>
      <c r="F693" s="48"/>
      <c r="G693" s="49"/>
    </row>
    <row r="694" spans="1:7" ht="15" x14ac:dyDescent="0.25">
      <c r="A694" s="45"/>
      <c r="B694" s="46"/>
      <c r="C694" s="46"/>
      <c r="D694" s="47"/>
      <c r="E694" s="47"/>
      <c r="F694" s="48"/>
      <c r="G694" s="49"/>
    </row>
    <row r="695" spans="1:7" ht="15" x14ac:dyDescent="0.25">
      <c r="A695" s="45"/>
      <c r="B695" s="46"/>
      <c r="C695" s="46"/>
      <c r="D695" s="47"/>
      <c r="E695" s="47"/>
      <c r="F695" s="48"/>
      <c r="G695" s="49"/>
    </row>
    <row r="696" spans="1:7" ht="15" x14ac:dyDescent="0.25">
      <c r="A696" s="45"/>
      <c r="B696" s="46"/>
      <c r="C696" s="46"/>
      <c r="D696" s="47"/>
      <c r="E696" s="47"/>
      <c r="F696" s="48"/>
      <c r="G696" s="49"/>
    </row>
    <row r="697" spans="1:7" ht="15" x14ac:dyDescent="0.25">
      <c r="A697" s="45"/>
      <c r="B697" s="46"/>
      <c r="C697" s="46"/>
      <c r="D697" s="47"/>
      <c r="E697" s="47"/>
      <c r="F697" s="48"/>
      <c r="G697" s="49"/>
    </row>
    <row r="698" spans="1:7" ht="15" x14ac:dyDescent="0.25">
      <c r="A698" s="45"/>
      <c r="B698" s="46"/>
      <c r="C698" s="46"/>
      <c r="D698" s="47"/>
      <c r="E698" s="47"/>
      <c r="F698" s="48"/>
      <c r="G698" s="49"/>
    </row>
    <row r="699" spans="1:7" ht="15" x14ac:dyDescent="0.25">
      <c r="A699" s="45"/>
      <c r="B699" s="46"/>
      <c r="C699" s="46"/>
      <c r="D699" s="47"/>
      <c r="E699" s="47"/>
      <c r="F699" s="48"/>
      <c r="G699" s="49"/>
    </row>
    <row r="700" spans="1:7" ht="15" x14ac:dyDescent="0.25">
      <c r="A700" s="45"/>
      <c r="B700" s="46"/>
      <c r="C700" s="46"/>
      <c r="D700" s="47"/>
      <c r="E700" s="47"/>
      <c r="F700" s="48"/>
      <c r="G700" s="49"/>
    </row>
    <row r="701" spans="1:7" ht="15" x14ac:dyDescent="0.25">
      <c r="A701" s="45"/>
      <c r="B701" s="46"/>
      <c r="C701" s="46"/>
      <c r="D701" s="47"/>
      <c r="E701" s="47"/>
      <c r="F701" s="48"/>
      <c r="G701" s="49"/>
    </row>
    <row r="702" spans="1:7" ht="15" x14ac:dyDescent="0.25">
      <c r="A702" s="45"/>
      <c r="B702" s="46"/>
      <c r="C702" s="46"/>
      <c r="D702" s="47"/>
      <c r="E702" s="47"/>
      <c r="F702" s="48"/>
      <c r="G702" s="49"/>
    </row>
    <row r="703" spans="1:7" ht="15" x14ac:dyDescent="0.25">
      <c r="A703" s="45"/>
      <c r="B703" s="46"/>
      <c r="C703" s="46"/>
      <c r="D703" s="47"/>
      <c r="E703" s="47"/>
      <c r="F703" s="48"/>
      <c r="G703" s="49"/>
    </row>
    <row r="704" spans="1:7" ht="15" x14ac:dyDescent="0.25">
      <c r="A704" s="45"/>
      <c r="B704" s="46"/>
      <c r="C704" s="46"/>
      <c r="D704" s="47"/>
      <c r="E704" s="47"/>
      <c r="F704" s="48"/>
      <c r="G704" s="49"/>
    </row>
    <row r="705" spans="1:7" ht="15" x14ac:dyDescent="0.25">
      <c r="A705" s="45"/>
      <c r="B705" s="46"/>
      <c r="C705" s="46"/>
      <c r="D705" s="47"/>
      <c r="E705" s="47"/>
      <c r="F705" s="48"/>
      <c r="G705" s="49"/>
    </row>
    <row r="706" spans="1:7" ht="15" x14ac:dyDescent="0.25">
      <c r="A706" s="45"/>
      <c r="B706" s="46"/>
      <c r="C706" s="46"/>
      <c r="D706" s="47"/>
      <c r="E706" s="47"/>
      <c r="F706" s="48"/>
      <c r="G706" s="49"/>
    </row>
    <row r="707" spans="1:7" ht="15" x14ac:dyDescent="0.25">
      <c r="A707" s="45"/>
      <c r="B707" s="46"/>
      <c r="C707" s="46"/>
      <c r="D707" s="47"/>
      <c r="E707" s="47"/>
      <c r="F707" s="48"/>
      <c r="G707" s="49"/>
    </row>
    <row r="708" spans="1:7" ht="15" x14ac:dyDescent="0.25">
      <c r="A708" s="45"/>
      <c r="B708" s="46"/>
      <c r="C708" s="46"/>
      <c r="D708" s="47"/>
      <c r="E708" s="47"/>
      <c r="F708" s="48"/>
      <c r="G708" s="49"/>
    </row>
    <row r="709" spans="1:7" ht="15" x14ac:dyDescent="0.25">
      <c r="A709" s="45"/>
      <c r="B709" s="46"/>
      <c r="C709" s="46"/>
      <c r="D709" s="47"/>
      <c r="E709" s="47"/>
      <c r="F709" s="48"/>
      <c r="G709" s="49"/>
    </row>
    <row r="710" spans="1:7" ht="15" x14ac:dyDescent="0.25">
      <c r="A710" s="45"/>
      <c r="B710" s="46"/>
      <c r="C710" s="46"/>
      <c r="D710" s="47"/>
      <c r="E710" s="47"/>
      <c r="F710" s="48"/>
      <c r="G710" s="49"/>
    </row>
    <row r="711" spans="1:7" ht="15" x14ac:dyDescent="0.25">
      <c r="A711" s="45"/>
      <c r="B711" s="46"/>
      <c r="C711" s="46"/>
      <c r="D711" s="47"/>
      <c r="E711" s="47"/>
      <c r="F711" s="48"/>
      <c r="G711" s="49"/>
    </row>
    <row r="712" spans="1:7" ht="15" x14ac:dyDescent="0.25">
      <c r="A712" s="45"/>
      <c r="B712" s="46"/>
      <c r="C712" s="46"/>
      <c r="D712" s="47"/>
      <c r="E712" s="47"/>
      <c r="F712" s="48"/>
      <c r="G712" s="49"/>
    </row>
    <row r="713" spans="1:7" ht="15" x14ac:dyDescent="0.25">
      <c r="A713" s="45"/>
      <c r="B713" s="46"/>
      <c r="C713" s="46"/>
      <c r="D713" s="47"/>
      <c r="E713" s="47"/>
      <c r="F713" s="48"/>
      <c r="G713" s="49"/>
    </row>
    <row r="714" spans="1:7" ht="15" x14ac:dyDescent="0.25">
      <c r="A714" s="45"/>
      <c r="B714" s="46"/>
      <c r="C714" s="46"/>
      <c r="D714" s="47"/>
      <c r="E714" s="47"/>
      <c r="F714" s="48"/>
      <c r="G714" s="49"/>
    </row>
    <row r="715" spans="1:7" ht="15" x14ac:dyDescent="0.25">
      <c r="A715" s="45"/>
      <c r="B715" s="46"/>
      <c r="C715" s="46"/>
      <c r="D715" s="47"/>
      <c r="E715" s="47"/>
      <c r="F715" s="48"/>
      <c r="G715" s="49"/>
    </row>
    <row r="716" spans="1:7" ht="15" x14ac:dyDescent="0.25">
      <c r="A716" s="45"/>
      <c r="B716" s="46"/>
      <c r="C716" s="46"/>
      <c r="D716" s="47"/>
      <c r="E716" s="47"/>
      <c r="F716" s="48"/>
      <c r="G716" s="49"/>
    </row>
    <row r="717" spans="1:7" ht="15" x14ac:dyDescent="0.25">
      <c r="A717" s="45"/>
      <c r="B717" s="46"/>
      <c r="C717" s="46"/>
      <c r="D717" s="47"/>
      <c r="E717" s="47"/>
      <c r="F717" s="48"/>
      <c r="G717" s="49"/>
    </row>
    <row r="718" spans="1:7" ht="15" x14ac:dyDescent="0.25">
      <c r="A718" s="45"/>
      <c r="B718" s="46"/>
      <c r="C718" s="46"/>
      <c r="D718" s="47"/>
      <c r="E718" s="47"/>
      <c r="F718" s="48"/>
      <c r="G718" s="49"/>
    </row>
    <row r="719" spans="1:7" ht="15" x14ac:dyDescent="0.25">
      <c r="A719" s="45"/>
      <c r="B719" s="46"/>
      <c r="C719" s="46"/>
      <c r="D719" s="47"/>
      <c r="E719" s="47"/>
      <c r="F719" s="48"/>
      <c r="G719" s="49"/>
    </row>
    <row r="720" spans="1:7" ht="15" x14ac:dyDescent="0.25">
      <c r="A720" s="45"/>
      <c r="B720" s="46"/>
      <c r="C720" s="46"/>
      <c r="D720" s="47"/>
      <c r="E720" s="47"/>
      <c r="F720" s="48"/>
      <c r="G720" s="49"/>
    </row>
    <row r="721" spans="1:7" ht="15" x14ac:dyDescent="0.25">
      <c r="A721" s="45"/>
      <c r="B721" s="46"/>
      <c r="C721" s="46"/>
      <c r="D721" s="47"/>
      <c r="E721" s="47"/>
      <c r="F721" s="48"/>
      <c r="G721" s="49"/>
    </row>
    <row r="722" spans="1:7" ht="15" x14ac:dyDescent="0.25">
      <c r="A722" s="45"/>
      <c r="B722" s="46"/>
      <c r="C722" s="46"/>
      <c r="D722" s="47"/>
      <c r="E722" s="47"/>
      <c r="F722" s="48"/>
      <c r="G722" s="49"/>
    </row>
    <row r="723" spans="1:7" ht="15" x14ac:dyDescent="0.25">
      <c r="A723" s="45"/>
      <c r="B723" s="46"/>
      <c r="C723" s="46"/>
      <c r="D723" s="47"/>
      <c r="E723" s="47"/>
      <c r="F723" s="48"/>
      <c r="G723" s="49"/>
    </row>
    <row r="724" spans="1:7" ht="15" x14ac:dyDescent="0.25">
      <c r="A724" s="45"/>
      <c r="B724" s="46"/>
      <c r="C724" s="46"/>
      <c r="D724" s="47"/>
      <c r="E724" s="47"/>
      <c r="F724" s="48"/>
      <c r="G724" s="49"/>
    </row>
    <row r="725" spans="1:7" ht="15" x14ac:dyDescent="0.25">
      <c r="A725" s="45"/>
      <c r="B725" s="46"/>
      <c r="C725" s="46"/>
      <c r="D725" s="47"/>
      <c r="E725" s="47"/>
      <c r="F725" s="48"/>
      <c r="G725" s="49"/>
    </row>
    <row r="726" spans="1:7" ht="15" x14ac:dyDescent="0.25">
      <c r="A726" s="45"/>
      <c r="B726" s="46"/>
      <c r="C726" s="46"/>
      <c r="D726" s="47"/>
      <c r="E726" s="47"/>
      <c r="F726" s="48"/>
      <c r="G726" s="49"/>
    </row>
    <row r="727" spans="1:7" ht="15" x14ac:dyDescent="0.25">
      <c r="A727" s="45"/>
      <c r="B727" s="46"/>
      <c r="C727" s="46"/>
      <c r="D727" s="47"/>
      <c r="E727" s="47"/>
      <c r="F727" s="48"/>
      <c r="G727" s="49"/>
    </row>
    <row r="728" spans="1:7" ht="15" x14ac:dyDescent="0.25">
      <c r="A728" s="45"/>
      <c r="B728" s="46"/>
      <c r="C728" s="46"/>
      <c r="D728" s="47"/>
      <c r="E728" s="47"/>
      <c r="F728" s="48"/>
      <c r="G728" s="49"/>
    </row>
    <row r="729" spans="1:7" ht="15" x14ac:dyDescent="0.25">
      <c r="A729" s="45"/>
      <c r="B729" s="46"/>
      <c r="C729" s="46"/>
      <c r="D729" s="47"/>
      <c r="E729" s="47"/>
      <c r="F729" s="48"/>
      <c r="G729" s="49"/>
    </row>
    <row r="730" spans="1:7" ht="15" x14ac:dyDescent="0.25">
      <c r="A730" s="45"/>
      <c r="B730" s="46"/>
      <c r="C730" s="46"/>
      <c r="D730" s="47"/>
      <c r="E730" s="47"/>
      <c r="F730" s="48"/>
      <c r="G730" s="49"/>
    </row>
    <row r="731" spans="1:7" ht="15" x14ac:dyDescent="0.25">
      <c r="A731" s="45"/>
      <c r="B731" s="46"/>
      <c r="C731" s="46"/>
      <c r="D731" s="47"/>
      <c r="E731" s="47"/>
      <c r="F731" s="48"/>
      <c r="G731" s="49"/>
    </row>
    <row r="732" spans="1:7" ht="15" x14ac:dyDescent="0.25">
      <c r="A732" s="45"/>
      <c r="B732" s="46"/>
      <c r="C732" s="46"/>
      <c r="D732" s="47"/>
      <c r="E732" s="47"/>
      <c r="F732" s="48"/>
      <c r="G732" s="49"/>
    </row>
    <row r="733" spans="1:7" ht="15" x14ac:dyDescent="0.25">
      <c r="A733" s="45"/>
      <c r="B733" s="46"/>
      <c r="C733" s="46"/>
      <c r="D733" s="47"/>
      <c r="E733" s="47"/>
      <c r="F733" s="48"/>
      <c r="G733" s="49"/>
    </row>
    <row r="734" spans="1:7" ht="15" x14ac:dyDescent="0.25">
      <c r="A734" s="45"/>
      <c r="B734" s="46"/>
      <c r="C734" s="46"/>
      <c r="D734" s="47"/>
      <c r="E734" s="47"/>
      <c r="F734" s="48"/>
      <c r="G734" s="49"/>
    </row>
    <row r="735" spans="1:7" ht="15" x14ac:dyDescent="0.25">
      <c r="A735" s="45"/>
      <c r="B735" s="46"/>
      <c r="C735" s="46"/>
      <c r="D735" s="47"/>
      <c r="E735" s="47"/>
      <c r="F735" s="48"/>
      <c r="G735" s="49"/>
    </row>
    <row r="736" spans="1:7" ht="15" x14ac:dyDescent="0.25">
      <c r="A736" s="45"/>
      <c r="B736" s="46"/>
      <c r="C736" s="46"/>
      <c r="D736" s="47"/>
      <c r="E736" s="47"/>
      <c r="F736" s="48"/>
      <c r="G736" s="49"/>
    </row>
    <row r="737" spans="1:7" ht="15" x14ac:dyDescent="0.25">
      <c r="A737" s="45"/>
      <c r="B737" s="46"/>
      <c r="C737" s="46"/>
      <c r="D737" s="47"/>
      <c r="E737" s="47"/>
      <c r="F737" s="48"/>
      <c r="G737" s="49"/>
    </row>
    <row r="738" spans="1:7" ht="15" x14ac:dyDescent="0.25">
      <c r="A738" s="45"/>
      <c r="B738" s="46"/>
      <c r="C738" s="46"/>
      <c r="D738" s="47"/>
      <c r="E738" s="47"/>
      <c r="F738" s="48"/>
      <c r="G738" s="49"/>
    </row>
    <row r="739" spans="1:7" ht="15" x14ac:dyDescent="0.25">
      <c r="A739" s="45"/>
      <c r="B739" s="46"/>
      <c r="C739" s="46"/>
      <c r="D739" s="47"/>
      <c r="E739" s="47"/>
      <c r="F739" s="48"/>
      <c r="G739" s="49"/>
    </row>
    <row r="740" spans="1:7" ht="15" x14ac:dyDescent="0.25">
      <c r="A740" s="45"/>
      <c r="B740" s="46"/>
      <c r="C740" s="46"/>
      <c r="D740" s="47"/>
      <c r="E740" s="47"/>
      <c r="F740" s="48"/>
      <c r="G740" s="49"/>
    </row>
    <row r="741" spans="1:7" ht="15" x14ac:dyDescent="0.25">
      <c r="A741" s="45"/>
      <c r="B741" s="46"/>
      <c r="C741" s="46"/>
      <c r="D741" s="47"/>
      <c r="E741" s="47"/>
      <c r="F741" s="48"/>
      <c r="G741" s="49"/>
    </row>
    <row r="742" spans="1:7" ht="15" x14ac:dyDescent="0.25">
      <c r="A742" s="45"/>
      <c r="B742" s="46"/>
      <c r="C742" s="46"/>
      <c r="D742" s="47"/>
      <c r="E742" s="47"/>
      <c r="F742" s="48"/>
      <c r="G742" s="49"/>
    </row>
    <row r="743" spans="1:7" ht="15" x14ac:dyDescent="0.25">
      <c r="A743" s="45"/>
      <c r="B743" s="46"/>
      <c r="C743" s="46"/>
      <c r="D743" s="47"/>
      <c r="E743" s="47"/>
      <c r="F743" s="48"/>
      <c r="G743" s="49"/>
    </row>
    <row r="744" spans="1:7" ht="15" x14ac:dyDescent="0.25">
      <c r="A744" s="45"/>
      <c r="B744" s="46"/>
      <c r="C744" s="46"/>
      <c r="D744" s="47"/>
      <c r="E744" s="47"/>
      <c r="F744" s="48"/>
      <c r="G744" s="49"/>
    </row>
    <row r="745" spans="1:7" ht="15" x14ac:dyDescent="0.25">
      <c r="A745" s="45"/>
      <c r="B745" s="46"/>
      <c r="C745" s="46"/>
      <c r="D745" s="47"/>
      <c r="E745" s="47"/>
      <c r="F745" s="48"/>
      <c r="G745" s="49"/>
    </row>
    <row r="746" spans="1:7" ht="15" x14ac:dyDescent="0.25">
      <c r="A746" s="45"/>
      <c r="B746" s="46"/>
      <c r="C746" s="46"/>
      <c r="D746" s="47"/>
      <c r="E746" s="47"/>
      <c r="F746" s="48"/>
      <c r="G746" s="49"/>
    </row>
    <row r="747" spans="1:7" ht="15" x14ac:dyDescent="0.25">
      <c r="A747" s="45"/>
      <c r="B747" s="46"/>
      <c r="C747" s="46"/>
      <c r="D747" s="47"/>
      <c r="E747" s="47"/>
      <c r="F747" s="48"/>
      <c r="G747" s="49"/>
    </row>
    <row r="748" spans="1:7" ht="15" x14ac:dyDescent="0.25">
      <c r="A748" s="45"/>
      <c r="B748" s="46"/>
      <c r="C748" s="46"/>
      <c r="D748" s="47"/>
      <c r="E748" s="47"/>
      <c r="F748" s="48"/>
      <c r="G748" s="49"/>
    </row>
    <row r="749" spans="1:7" ht="15" x14ac:dyDescent="0.25">
      <c r="A749" s="45"/>
      <c r="B749" s="46"/>
      <c r="C749" s="46"/>
      <c r="D749" s="47"/>
      <c r="E749" s="47"/>
      <c r="F749" s="48"/>
      <c r="G749" s="49"/>
    </row>
    <row r="750" spans="1:7" ht="15" x14ac:dyDescent="0.25">
      <c r="A750" s="45"/>
      <c r="B750" s="46"/>
      <c r="C750" s="46"/>
      <c r="D750" s="47"/>
      <c r="E750" s="47"/>
      <c r="F750" s="48"/>
      <c r="G750" s="49"/>
    </row>
    <row r="751" spans="1:7" ht="15" x14ac:dyDescent="0.25">
      <c r="A751" s="45"/>
      <c r="B751" s="46"/>
      <c r="C751" s="46"/>
      <c r="D751" s="47"/>
      <c r="E751" s="47"/>
      <c r="F751" s="48"/>
      <c r="G751" s="49"/>
    </row>
    <row r="752" spans="1:7" ht="15" x14ac:dyDescent="0.25">
      <c r="A752" s="45"/>
      <c r="B752" s="46"/>
      <c r="C752" s="46"/>
      <c r="D752" s="47"/>
      <c r="E752" s="47"/>
      <c r="F752" s="48"/>
      <c r="G752" s="49"/>
    </row>
    <row r="753" spans="1:7" ht="15" x14ac:dyDescent="0.25">
      <c r="A753" s="45"/>
      <c r="B753" s="46"/>
      <c r="C753" s="46"/>
      <c r="D753" s="47"/>
      <c r="E753" s="47"/>
      <c r="F753" s="48"/>
      <c r="G753" s="49"/>
    </row>
    <row r="754" spans="1:7" ht="15" x14ac:dyDescent="0.25">
      <c r="A754" s="45"/>
      <c r="B754" s="46"/>
      <c r="C754" s="46"/>
      <c r="D754" s="47"/>
      <c r="E754" s="47"/>
      <c r="F754" s="48"/>
      <c r="G754" s="49"/>
    </row>
    <row r="755" spans="1:7" ht="15" x14ac:dyDescent="0.25">
      <c r="A755" s="45"/>
      <c r="B755" s="46"/>
      <c r="C755" s="46"/>
      <c r="D755" s="47"/>
      <c r="E755" s="47"/>
      <c r="F755" s="48"/>
      <c r="G755" s="49"/>
    </row>
    <row r="756" spans="1:7" ht="15" x14ac:dyDescent="0.25">
      <c r="A756" s="45"/>
      <c r="B756" s="46"/>
      <c r="C756" s="46"/>
      <c r="D756" s="47"/>
      <c r="E756" s="47"/>
      <c r="F756" s="48"/>
      <c r="G756" s="49"/>
    </row>
    <row r="757" spans="1:7" ht="15" x14ac:dyDescent="0.25">
      <c r="A757" s="45"/>
      <c r="B757" s="46"/>
      <c r="C757" s="46"/>
      <c r="D757" s="47"/>
      <c r="E757" s="47"/>
      <c r="F757" s="48"/>
      <c r="G757" s="49"/>
    </row>
    <row r="758" spans="1:7" ht="15" x14ac:dyDescent="0.25">
      <c r="A758" s="45"/>
      <c r="B758" s="46"/>
      <c r="C758" s="46"/>
      <c r="D758" s="47"/>
      <c r="E758" s="47"/>
      <c r="F758" s="48"/>
      <c r="G758" s="49"/>
    </row>
    <row r="759" spans="1:7" ht="15" x14ac:dyDescent="0.25">
      <c r="A759" s="45"/>
      <c r="B759" s="46"/>
      <c r="C759" s="46"/>
      <c r="D759" s="47"/>
      <c r="E759" s="47"/>
      <c r="F759" s="48"/>
      <c r="G759" s="49"/>
    </row>
    <row r="760" spans="1:7" ht="15" x14ac:dyDescent="0.25">
      <c r="A760" s="45"/>
      <c r="B760" s="46"/>
      <c r="C760" s="46"/>
      <c r="D760" s="47"/>
      <c r="E760" s="47"/>
      <c r="F760" s="48"/>
      <c r="G760" s="49"/>
    </row>
    <row r="761" spans="1:7" ht="15" x14ac:dyDescent="0.25">
      <c r="A761" s="45"/>
      <c r="B761" s="46"/>
      <c r="C761" s="46"/>
      <c r="D761" s="47"/>
      <c r="E761" s="47"/>
      <c r="F761" s="48"/>
      <c r="G761" s="49"/>
    </row>
    <row r="762" spans="1:7" ht="15" x14ac:dyDescent="0.25">
      <c r="A762" s="45"/>
      <c r="B762" s="46"/>
      <c r="C762" s="46"/>
      <c r="D762" s="47"/>
      <c r="E762" s="47"/>
      <c r="F762" s="48"/>
      <c r="G762" s="49"/>
    </row>
    <row r="763" spans="1:7" ht="15" x14ac:dyDescent="0.25">
      <c r="A763" s="45"/>
      <c r="B763" s="46"/>
      <c r="C763" s="46"/>
      <c r="D763" s="47"/>
      <c r="E763" s="47"/>
      <c r="F763" s="48"/>
      <c r="G763" s="49"/>
    </row>
    <row r="764" spans="1:7" ht="15" x14ac:dyDescent="0.25">
      <c r="A764" s="45"/>
      <c r="B764" s="46"/>
      <c r="C764" s="46"/>
      <c r="D764" s="47"/>
      <c r="E764" s="47"/>
      <c r="F764" s="48"/>
      <c r="G764" s="49"/>
    </row>
    <row r="765" spans="1:7" ht="15" x14ac:dyDescent="0.25">
      <c r="A765" s="45"/>
      <c r="B765" s="46"/>
      <c r="C765" s="46"/>
      <c r="D765" s="47"/>
      <c r="E765" s="47"/>
      <c r="F765" s="48"/>
      <c r="G765" s="49"/>
    </row>
    <row r="766" spans="1:7" ht="15" x14ac:dyDescent="0.25">
      <c r="A766" s="45"/>
      <c r="B766" s="46"/>
      <c r="C766" s="46"/>
      <c r="D766" s="47"/>
      <c r="E766" s="47"/>
      <c r="F766" s="48"/>
      <c r="G766" s="49"/>
    </row>
    <row r="767" spans="1:7" ht="15" x14ac:dyDescent="0.25">
      <c r="A767" s="45"/>
      <c r="B767" s="46"/>
      <c r="C767" s="46"/>
      <c r="D767" s="47"/>
      <c r="E767" s="47"/>
      <c r="F767" s="48"/>
      <c r="G767" s="49"/>
    </row>
    <row r="768" spans="1:7" ht="15" x14ac:dyDescent="0.25">
      <c r="A768" s="45"/>
      <c r="B768" s="46"/>
      <c r="C768" s="46"/>
      <c r="D768" s="47"/>
      <c r="E768" s="47"/>
      <c r="F768" s="48"/>
      <c r="G768" s="49"/>
    </row>
    <row r="769" spans="1:7" ht="15" x14ac:dyDescent="0.25">
      <c r="A769" s="45"/>
      <c r="B769" s="46"/>
      <c r="C769" s="46"/>
      <c r="D769" s="47"/>
      <c r="E769" s="47"/>
      <c r="F769" s="48"/>
      <c r="G769" s="49"/>
    </row>
    <row r="770" spans="1:7" ht="15" x14ac:dyDescent="0.25">
      <c r="A770" s="45"/>
      <c r="B770" s="46"/>
      <c r="C770" s="46"/>
      <c r="D770" s="47"/>
      <c r="E770" s="47"/>
      <c r="F770" s="48"/>
      <c r="G770" s="49"/>
    </row>
    <row r="771" spans="1:7" ht="15" x14ac:dyDescent="0.25">
      <c r="A771" s="45"/>
      <c r="B771" s="46"/>
      <c r="C771" s="46"/>
      <c r="D771" s="47"/>
      <c r="E771" s="47"/>
      <c r="F771" s="48"/>
      <c r="G771" s="49"/>
    </row>
    <row r="772" spans="1:7" ht="15" x14ac:dyDescent="0.25">
      <c r="A772" s="45"/>
      <c r="B772" s="46"/>
      <c r="C772" s="46"/>
      <c r="D772" s="47"/>
      <c r="E772" s="47"/>
      <c r="F772" s="48"/>
      <c r="G772" s="49"/>
    </row>
    <row r="773" spans="1:7" ht="15" x14ac:dyDescent="0.25">
      <c r="A773" s="45"/>
      <c r="B773" s="46"/>
      <c r="C773" s="46"/>
      <c r="D773" s="47"/>
      <c r="E773" s="47"/>
      <c r="F773" s="48"/>
      <c r="G773" s="49"/>
    </row>
    <row r="774" spans="1:7" ht="15" x14ac:dyDescent="0.25">
      <c r="A774" s="45"/>
      <c r="B774" s="46"/>
      <c r="C774" s="46"/>
      <c r="D774" s="47"/>
      <c r="E774" s="47"/>
      <c r="F774" s="48"/>
      <c r="G774" s="49"/>
    </row>
    <row r="775" spans="1:7" ht="15" x14ac:dyDescent="0.25">
      <c r="A775" s="45"/>
      <c r="B775" s="46"/>
      <c r="C775" s="46"/>
      <c r="D775" s="47"/>
      <c r="E775" s="47"/>
      <c r="F775" s="48"/>
      <c r="G775" s="49"/>
    </row>
    <row r="776" spans="1:7" ht="15" x14ac:dyDescent="0.25">
      <c r="A776" s="45"/>
      <c r="B776" s="46"/>
      <c r="C776" s="46"/>
      <c r="D776" s="47"/>
      <c r="E776" s="47"/>
      <c r="F776" s="48"/>
      <c r="G776" s="49"/>
    </row>
    <row r="777" spans="1:7" ht="15" x14ac:dyDescent="0.25">
      <c r="A777" s="45"/>
      <c r="B777" s="46"/>
      <c r="C777" s="46"/>
      <c r="D777" s="47"/>
      <c r="E777" s="47"/>
      <c r="F777" s="48"/>
      <c r="G777" s="49"/>
    </row>
    <row r="778" spans="1:7" ht="15" x14ac:dyDescent="0.25">
      <c r="A778" s="45"/>
      <c r="B778" s="46"/>
      <c r="C778" s="46"/>
      <c r="D778" s="47"/>
      <c r="E778" s="47"/>
      <c r="F778" s="48"/>
      <c r="G778" s="49"/>
    </row>
    <row r="779" spans="1:7" ht="15" x14ac:dyDescent="0.25">
      <c r="A779" s="45"/>
      <c r="B779" s="46"/>
      <c r="C779" s="46"/>
      <c r="D779" s="47"/>
      <c r="E779" s="47"/>
      <c r="F779" s="48"/>
      <c r="G779" s="49"/>
    </row>
    <row r="780" spans="1:7" ht="15" x14ac:dyDescent="0.25">
      <c r="A780" s="45"/>
      <c r="B780" s="46"/>
      <c r="C780" s="46"/>
      <c r="D780" s="47"/>
      <c r="E780" s="47"/>
      <c r="F780" s="48"/>
      <c r="G780" s="49"/>
    </row>
    <row r="781" spans="1:7" ht="15" x14ac:dyDescent="0.25">
      <c r="A781" s="45"/>
      <c r="B781" s="46"/>
      <c r="C781" s="46"/>
      <c r="D781" s="47"/>
      <c r="E781" s="47"/>
      <c r="F781" s="48"/>
      <c r="G781" s="49"/>
    </row>
    <row r="782" spans="1:7" ht="15" x14ac:dyDescent="0.25">
      <c r="A782" s="45"/>
      <c r="B782" s="46"/>
      <c r="C782" s="46"/>
      <c r="D782" s="47"/>
      <c r="E782" s="47"/>
      <c r="F782" s="48"/>
      <c r="G782" s="49"/>
    </row>
    <row r="783" spans="1:7" ht="15" x14ac:dyDescent="0.25">
      <c r="A783" s="45"/>
      <c r="B783" s="46"/>
      <c r="C783" s="46"/>
      <c r="D783" s="47"/>
      <c r="E783" s="47"/>
      <c r="F783" s="48"/>
      <c r="G783" s="49"/>
    </row>
    <row r="784" spans="1:7" ht="15" x14ac:dyDescent="0.25">
      <c r="A784" s="45"/>
      <c r="B784" s="46"/>
      <c r="C784" s="46"/>
      <c r="D784" s="47"/>
      <c r="E784" s="47"/>
      <c r="F784" s="48"/>
      <c r="G784" s="49"/>
    </row>
    <row r="785" spans="1:7" ht="15" x14ac:dyDescent="0.25">
      <c r="A785" s="45"/>
      <c r="B785" s="46"/>
      <c r="C785" s="46"/>
      <c r="D785" s="47"/>
      <c r="E785" s="47"/>
      <c r="F785" s="48"/>
      <c r="G785" s="49"/>
    </row>
    <row r="786" spans="1:7" ht="15" x14ac:dyDescent="0.25">
      <c r="A786" s="45"/>
      <c r="B786" s="46"/>
      <c r="C786" s="46"/>
      <c r="D786" s="47"/>
      <c r="E786" s="47"/>
      <c r="F786" s="48"/>
      <c r="G786" s="49"/>
    </row>
    <row r="787" spans="1:7" ht="15" x14ac:dyDescent="0.25">
      <c r="A787" s="45"/>
      <c r="B787" s="46"/>
      <c r="C787" s="46"/>
      <c r="D787" s="47"/>
      <c r="E787" s="47"/>
      <c r="F787" s="48"/>
      <c r="G787" s="49"/>
    </row>
    <row r="788" spans="1:7" ht="15" x14ac:dyDescent="0.25">
      <c r="A788" s="45"/>
      <c r="B788" s="46"/>
      <c r="C788" s="46"/>
      <c r="D788" s="47"/>
      <c r="E788" s="47"/>
      <c r="F788" s="48"/>
      <c r="G788" s="49"/>
    </row>
    <row r="789" spans="1:7" ht="15" x14ac:dyDescent="0.25">
      <c r="A789" s="45"/>
      <c r="B789" s="46"/>
      <c r="C789" s="46"/>
      <c r="D789" s="47"/>
      <c r="E789" s="47"/>
      <c r="F789" s="48"/>
      <c r="G789" s="49"/>
    </row>
    <row r="790" spans="1:7" ht="15" x14ac:dyDescent="0.25">
      <c r="A790" s="45"/>
      <c r="B790" s="46"/>
      <c r="C790" s="46"/>
      <c r="D790" s="47"/>
      <c r="E790" s="47"/>
      <c r="F790" s="48"/>
      <c r="G790" s="49"/>
    </row>
    <row r="791" spans="1:7" ht="15" x14ac:dyDescent="0.25">
      <c r="A791" s="45"/>
      <c r="B791" s="46"/>
      <c r="C791" s="46"/>
      <c r="D791" s="47"/>
      <c r="E791" s="47"/>
      <c r="F791" s="48"/>
      <c r="G791" s="49"/>
    </row>
    <row r="792" spans="1:7" ht="15" x14ac:dyDescent="0.25">
      <c r="A792" s="45"/>
      <c r="B792" s="46"/>
      <c r="C792" s="46"/>
      <c r="D792" s="47"/>
      <c r="E792" s="47"/>
      <c r="F792" s="48"/>
      <c r="G792" s="49"/>
    </row>
    <row r="793" spans="1:7" ht="15" x14ac:dyDescent="0.25">
      <c r="A793" s="45"/>
      <c r="B793" s="46"/>
      <c r="C793" s="46"/>
      <c r="D793" s="47"/>
      <c r="E793" s="47"/>
      <c r="F793" s="48"/>
      <c r="G793" s="49"/>
    </row>
    <row r="794" spans="1:7" ht="15" x14ac:dyDescent="0.25">
      <c r="A794" s="45"/>
      <c r="B794" s="46"/>
      <c r="C794" s="46"/>
      <c r="D794" s="47"/>
      <c r="E794" s="47"/>
      <c r="F794" s="48"/>
      <c r="G794" s="49"/>
    </row>
    <row r="795" spans="1:7" ht="15" x14ac:dyDescent="0.25">
      <c r="A795" s="45"/>
      <c r="B795" s="46"/>
      <c r="C795" s="46"/>
      <c r="D795" s="47"/>
      <c r="E795" s="47"/>
      <c r="F795" s="48"/>
      <c r="G795" s="49"/>
    </row>
    <row r="796" spans="1:7" ht="15" x14ac:dyDescent="0.25">
      <c r="A796" s="45"/>
      <c r="B796" s="46"/>
      <c r="C796" s="46"/>
      <c r="D796" s="47"/>
      <c r="E796" s="47"/>
      <c r="F796" s="48"/>
      <c r="G796" s="49"/>
    </row>
    <row r="797" spans="1:7" ht="15" x14ac:dyDescent="0.25">
      <c r="A797" s="45"/>
      <c r="B797" s="46"/>
      <c r="C797" s="46"/>
      <c r="D797" s="47"/>
      <c r="E797" s="47"/>
      <c r="F797" s="48"/>
      <c r="G797" s="49"/>
    </row>
    <row r="798" spans="1:7" ht="15" x14ac:dyDescent="0.25">
      <c r="A798" s="45"/>
      <c r="B798" s="46"/>
      <c r="C798" s="46"/>
      <c r="D798" s="47"/>
      <c r="E798" s="47"/>
      <c r="F798" s="48"/>
      <c r="G798" s="49"/>
    </row>
    <row r="799" spans="1:7" ht="15" x14ac:dyDescent="0.25">
      <c r="A799" s="45"/>
      <c r="B799" s="46"/>
      <c r="C799" s="46"/>
      <c r="D799" s="47"/>
      <c r="E799" s="47"/>
      <c r="F799" s="48"/>
      <c r="G799" s="49"/>
    </row>
    <row r="800" spans="1:7" ht="15" x14ac:dyDescent="0.25">
      <c r="A800" s="45"/>
      <c r="B800" s="46"/>
      <c r="C800" s="46"/>
      <c r="D800" s="47"/>
      <c r="E800" s="47"/>
      <c r="F800" s="48"/>
      <c r="G800" s="49"/>
    </row>
    <row r="801" spans="1:7" ht="15" x14ac:dyDescent="0.25">
      <c r="A801" s="45"/>
      <c r="B801" s="46"/>
      <c r="C801" s="46"/>
      <c r="D801" s="47"/>
      <c r="E801" s="47"/>
      <c r="F801" s="48"/>
      <c r="G801" s="49"/>
    </row>
    <row r="802" spans="1:7" x14ac:dyDescent="0.3">
      <c r="A802" s="6"/>
      <c r="B802" s="5"/>
      <c r="C802" s="5"/>
      <c r="D802" s="7"/>
      <c r="E802" s="7"/>
      <c r="F802" s="8"/>
      <c r="G802" s="9"/>
    </row>
    <row r="803" spans="1:7" x14ac:dyDescent="0.3">
      <c r="A803" s="6"/>
      <c r="B803" s="5"/>
      <c r="C803" s="5"/>
      <c r="D803" s="7"/>
      <c r="E803" s="7"/>
      <c r="F803" s="8"/>
      <c r="G803" s="9"/>
    </row>
    <row r="804" spans="1:7" x14ac:dyDescent="0.3">
      <c r="A804" s="6"/>
      <c r="B804" s="5"/>
      <c r="C804" s="5"/>
      <c r="D804" s="7"/>
      <c r="E804" s="7"/>
      <c r="F804" s="8"/>
      <c r="G804" s="9"/>
    </row>
    <row r="805" spans="1:7" x14ac:dyDescent="0.3">
      <c r="A805" s="6"/>
      <c r="B805" s="5"/>
      <c r="C805" s="5"/>
      <c r="D805" s="7"/>
      <c r="E805" s="7"/>
      <c r="F805" s="8"/>
      <c r="G805" s="9"/>
    </row>
    <row r="806" spans="1:7" x14ac:dyDescent="0.3">
      <c r="A806" s="6"/>
      <c r="B806" s="5"/>
      <c r="C806" s="5"/>
      <c r="D806" s="7"/>
      <c r="E806" s="7"/>
      <c r="F806" s="8"/>
      <c r="G806" s="9"/>
    </row>
    <row r="807" spans="1:7" x14ac:dyDescent="0.3">
      <c r="A807" s="6"/>
      <c r="B807" s="5"/>
      <c r="C807" s="5"/>
      <c r="D807" s="7"/>
      <c r="E807" s="7"/>
      <c r="F807" s="8"/>
      <c r="G807" s="9"/>
    </row>
    <row r="808" spans="1:7" x14ac:dyDescent="0.3">
      <c r="A808" s="6"/>
      <c r="B808" s="5"/>
      <c r="C808" s="5"/>
      <c r="D808" s="7"/>
      <c r="E808" s="7"/>
      <c r="F808" s="8"/>
      <c r="G808" s="9"/>
    </row>
    <row r="809" spans="1:7" x14ac:dyDescent="0.3">
      <c r="A809" s="6"/>
      <c r="B809" s="5"/>
      <c r="C809" s="5"/>
      <c r="D809" s="7"/>
      <c r="E809" s="7"/>
      <c r="F809" s="8"/>
      <c r="G809" s="9"/>
    </row>
    <row r="810" spans="1:7" x14ac:dyDescent="0.3">
      <c r="A810" s="6"/>
      <c r="B810" s="5"/>
      <c r="C810" s="5"/>
      <c r="D810" s="7"/>
      <c r="E810" s="7"/>
      <c r="F810" s="8"/>
      <c r="G810" s="9"/>
    </row>
    <row r="811" spans="1:7" x14ac:dyDescent="0.3">
      <c r="A811" s="6"/>
      <c r="B811" s="5"/>
      <c r="C811" s="5"/>
      <c r="D811" s="7"/>
      <c r="E811" s="7"/>
      <c r="F811" s="8"/>
      <c r="G811" s="9"/>
    </row>
    <row r="812" spans="1:7" x14ac:dyDescent="0.3">
      <c r="A812" s="6"/>
      <c r="B812" s="5"/>
      <c r="C812" s="5"/>
      <c r="D812" s="7"/>
      <c r="E812" s="7"/>
      <c r="F812" s="8"/>
      <c r="G812" s="9"/>
    </row>
    <row r="813" spans="1:7" x14ac:dyDescent="0.3">
      <c r="A813" s="6"/>
      <c r="B813" s="5"/>
      <c r="C813" s="5"/>
      <c r="D813" s="7"/>
      <c r="E813" s="7"/>
      <c r="F813" s="8"/>
      <c r="G813" s="9"/>
    </row>
    <row r="814" spans="1:7" x14ac:dyDescent="0.3">
      <c r="A814" s="6"/>
      <c r="B814" s="5"/>
      <c r="C814" s="5"/>
      <c r="D814" s="7"/>
      <c r="E814" s="7"/>
      <c r="F814" s="8"/>
      <c r="G814" s="9"/>
    </row>
    <row r="815" spans="1:7" x14ac:dyDescent="0.3">
      <c r="A815" s="6"/>
      <c r="B815" s="5"/>
      <c r="C815" s="5"/>
      <c r="D815" s="7"/>
      <c r="E815" s="7"/>
      <c r="F815" s="8"/>
      <c r="G815" s="9"/>
    </row>
    <row r="816" spans="1:7" x14ac:dyDescent="0.3">
      <c r="A816" s="6"/>
      <c r="B816" s="5"/>
      <c r="C816" s="5"/>
      <c r="D816" s="7"/>
      <c r="E816" s="7"/>
      <c r="F816" s="8"/>
      <c r="G816" s="9"/>
    </row>
    <row r="817" spans="1:7" x14ac:dyDescent="0.3">
      <c r="A817" s="6"/>
      <c r="B817" s="5"/>
      <c r="C817" s="5"/>
      <c r="D817" s="7"/>
      <c r="E817" s="7"/>
      <c r="F817" s="8"/>
      <c r="G817" s="9"/>
    </row>
    <row r="818" spans="1:7" x14ac:dyDescent="0.3">
      <c r="A818" s="6"/>
      <c r="B818" s="5"/>
      <c r="C818" s="5"/>
      <c r="D818" s="7"/>
      <c r="E818" s="7"/>
      <c r="F818" s="8"/>
      <c r="G818" s="9"/>
    </row>
    <row r="819" spans="1:7" x14ac:dyDescent="0.3">
      <c r="A819" s="6"/>
      <c r="B819" s="5"/>
      <c r="C819" s="5"/>
      <c r="D819" s="7"/>
      <c r="E819" s="7"/>
      <c r="F819" s="8"/>
      <c r="G819" s="9"/>
    </row>
    <row r="820" spans="1:7" x14ac:dyDescent="0.3">
      <c r="A820" s="6"/>
      <c r="B820" s="5"/>
      <c r="C820" s="5"/>
      <c r="D820" s="7"/>
      <c r="E820" s="7"/>
      <c r="F820" s="8"/>
      <c r="G820" s="9"/>
    </row>
    <row r="821" spans="1:7" x14ac:dyDescent="0.3">
      <c r="A821" s="6"/>
      <c r="B821" s="5"/>
      <c r="C821" s="5"/>
      <c r="D821" s="7"/>
      <c r="E821" s="7"/>
      <c r="F821" s="8"/>
      <c r="G821" s="9"/>
    </row>
    <row r="822" spans="1:7" x14ac:dyDescent="0.3">
      <c r="A822" s="6"/>
      <c r="B822" s="5"/>
      <c r="C822" s="5"/>
      <c r="D822" s="7"/>
      <c r="E822" s="7"/>
      <c r="F822" s="8"/>
      <c r="G822" s="9"/>
    </row>
    <row r="823" spans="1:7" x14ac:dyDescent="0.3">
      <c r="A823" s="6"/>
      <c r="B823" s="5"/>
      <c r="C823" s="5"/>
      <c r="D823" s="7"/>
      <c r="E823" s="7"/>
      <c r="F823" s="8"/>
      <c r="G823" s="9"/>
    </row>
    <row r="824" spans="1:7" x14ac:dyDescent="0.3">
      <c r="A824" s="6"/>
      <c r="B824" s="5"/>
      <c r="C824" s="5"/>
      <c r="D824" s="7"/>
      <c r="E824" s="7"/>
      <c r="F824" s="8"/>
      <c r="G824" s="9"/>
    </row>
    <row r="825" spans="1:7" x14ac:dyDescent="0.3">
      <c r="A825" s="6"/>
      <c r="B825" s="5"/>
      <c r="C825" s="5"/>
      <c r="D825" s="7"/>
      <c r="E825" s="7"/>
      <c r="F825" s="8"/>
      <c r="G825" s="9"/>
    </row>
    <row r="826" spans="1:7" x14ac:dyDescent="0.3">
      <c r="A826" s="6"/>
      <c r="B826" s="5"/>
      <c r="C826" s="5"/>
      <c r="D826" s="7"/>
      <c r="E826" s="7"/>
      <c r="F826" s="8"/>
      <c r="G826" s="9"/>
    </row>
    <row r="827" spans="1:7" x14ac:dyDescent="0.3">
      <c r="A827" s="6"/>
      <c r="B827" s="5"/>
      <c r="C827" s="5"/>
      <c r="D827" s="7"/>
      <c r="E827" s="7"/>
      <c r="F827" s="8"/>
      <c r="G827" s="9"/>
    </row>
    <row r="828" spans="1:7" x14ac:dyDescent="0.3">
      <c r="A828" s="6"/>
      <c r="B828" s="5"/>
      <c r="C828" s="5"/>
      <c r="D828" s="7"/>
      <c r="E828" s="7"/>
      <c r="F828" s="8"/>
      <c r="G828" s="9"/>
    </row>
    <row r="829" spans="1:7" x14ac:dyDescent="0.3">
      <c r="A829" s="6"/>
      <c r="B829" s="5"/>
      <c r="C829" s="5"/>
      <c r="D829" s="7"/>
      <c r="E829" s="7"/>
      <c r="F829" s="8"/>
      <c r="G829" s="9"/>
    </row>
    <row r="830" spans="1:7" x14ac:dyDescent="0.3">
      <c r="A830" s="6"/>
      <c r="B830" s="5"/>
      <c r="C830" s="5"/>
      <c r="D830" s="7"/>
      <c r="E830" s="7"/>
      <c r="F830" s="8"/>
      <c r="G830" s="9"/>
    </row>
    <row r="831" spans="1:7" x14ac:dyDescent="0.3">
      <c r="A831" s="6"/>
      <c r="B831" s="5"/>
      <c r="C831" s="5"/>
      <c r="D831" s="7"/>
      <c r="E831" s="7"/>
      <c r="F831" s="8"/>
      <c r="G831" s="9"/>
    </row>
    <row r="832" spans="1:7" x14ac:dyDescent="0.3">
      <c r="A832" s="6"/>
      <c r="B832" s="5"/>
      <c r="C832" s="5"/>
      <c r="D832" s="7"/>
      <c r="E832" s="7"/>
      <c r="F832" s="8"/>
      <c r="G832" s="9"/>
    </row>
    <row r="833" spans="1:7" x14ac:dyDescent="0.3">
      <c r="A833" s="6"/>
      <c r="B833" s="5"/>
      <c r="C833" s="5"/>
      <c r="D833" s="7"/>
      <c r="E833" s="7"/>
      <c r="F833" s="8"/>
      <c r="G833" s="9"/>
    </row>
    <row r="834" spans="1:7" x14ac:dyDescent="0.3">
      <c r="A834" s="6"/>
      <c r="B834" s="5"/>
      <c r="C834" s="5"/>
      <c r="D834" s="7"/>
      <c r="E834" s="7"/>
      <c r="F834" s="8"/>
      <c r="G834" s="9"/>
    </row>
    <row r="835" spans="1:7" x14ac:dyDescent="0.3">
      <c r="A835" s="6"/>
      <c r="B835" s="5"/>
      <c r="C835" s="5"/>
      <c r="D835" s="7"/>
      <c r="E835" s="7"/>
      <c r="F835" s="8"/>
      <c r="G835" s="9"/>
    </row>
    <row r="836" spans="1:7" x14ac:dyDescent="0.3">
      <c r="A836" s="6"/>
      <c r="B836" s="5"/>
      <c r="C836" s="5"/>
      <c r="D836" s="7"/>
      <c r="E836" s="7"/>
      <c r="F836" s="8"/>
      <c r="G836" s="9"/>
    </row>
    <row r="837" spans="1:7" x14ac:dyDescent="0.3">
      <c r="A837" s="6"/>
      <c r="B837" s="5"/>
      <c r="C837" s="5"/>
      <c r="D837" s="7"/>
      <c r="E837" s="7"/>
      <c r="F837" s="8"/>
      <c r="G837" s="9"/>
    </row>
    <row r="838" spans="1:7" x14ac:dyDescent="0.3">
      <c r="A838" s="6"/>
      <c r="B838" s="5"/>
      <c r="C838" s="5"/>
      <c r="D838" s="7"/>
      <c r="E838" s="7"/>
      <c r="F838" s="8"/>
      <c r="G838" s="9"/>
    </row>
    <row r="839" spans="1:7" x14ac:dyDescent="0.3">
      <c r="A839" s="6"/>
      <c r="B839" s="5"/>
      <c r="C839" s="5"/>
      <c r="D839" s="7"/>
      <c r="E839" s="7"/>
      <c r="F839" s="8"/>
      <c r="G839" s="9"/>
    </row>
    <row r="840" spans="1:7" x14ac:dyDescent="0.3">
      <c r="A840" s="6"/>
      <c r="B840" s="5"/>
      <c r="C840" s="5"/>
      <c r="D840" s="7"/>
      <c r="E840" s="7"/>
      <c r="F840" s="8"/>
      <c r="G840" s="9"/>
    </row>
    <row r="841" spans="1:7" x14ac:dyDescent="0.3">
      <c r="A841" s="6"/>
      <c r="B841" s="5"/>
      <c r="C841" s="5"/>
      <c r="D841" s="7"/>
      <c r="E841" s="7"/>
      <c r="F841" s="8"/>
      <c r="G841" s="9"/>
    </row>
    <row r="842" spans="1:7" x14ac:dyDescent="0.3">
      <c r="A842" s="6"/>
      <c r="B842" s="5"/>
      <c r="C842" s="5"/>
      <c r="D842" s="7"/>
      <c r="E842" s="7"/>
      <c r="F842" s="8"/>
      <c r="G842" s="9"/>
    </row>
    <row r="843" spans="1:7" x14ac:dyDescent="0.3">
      <c r="A843" s="6"/>
      <c r="B843" s="5"/>
      <c r="C843" s="5"/>
      <c r="D843" s="7"/>
      <c r="E843" s="7"/>
      <c r="F843" s="8"/>
      <c r="G843" s="9"/>
    </row>
    <row r="844" spans="1:7" x14ac:dyDescent="0.3">
      <c r="A844" s="6"/>
      <c r="B844" s="5"/>
      <c r="C844" s="5"/>
      <c r="D844" s="7"/>
      <c r="E844" s="7"/>
      <c r="F844" s="8"/>
      <c r="G844" s="9"/>
    </row>
    <row r="845" spans="1:7" x14ac:dyDescent="0.3">
      <c r="A845" s="6"/>
      <c r="B845" s="5"/>
      <c r="C845" s="5"/>
      <c r="D845" s="7"/>
      <c r="E845" s="7"/>
      <c r="F845" s="8"/>
      <c r="G845" s="9"/>
    </row>
    <row r="846" spans="1:7" x14ac:dyDescent="0.3">
      <c r="A846" s="6"/>
      <c r="B846" s="5"/>
      <c r="C846" s="5"/>
      <c r="D846" s="7"/>
      <c r="E846" s="7"/>
      <c r="F846" s="8"/>
      <c r="G846" s="9"/>
    </row>
    <row r="847" spans="1:7" x14ac:dyDescent="0.3">
      <c r="A847" s="6"/>
      <c r="B847" s="5"/>
      <c r="C847" s="5"/>
      <c r="D847" s="7"/>
      <c r="E847" s="7"/>
      <c r="F847" s="8"/>
      <c r="G847" s="9"/>
    </row>
    <row r="848" spans="1:7" x14ac:dyDescent="0.3">
      <c r="A848" s="6"/>
      <c r="B848" s="5"/>
      <c r="C848" s="5"/>
      <c r="D848" s="7"/>
      <c r="E848" s="7"/>
      <c r="F848" s="8"/>
      <c r="G848" s="9"/>
    </row>
    <row r="849" spans="1:7" x14ac:dyDescent="0.3">
      <c r="A849" s="6"/>
      <c r="B849" s="5"/>
      <c r="C849" s="5"/>
      <c r="D849" s="7"/>
      <c r="E849" s="7"/>
      <c r="F849" s="8"/>
      <c r="G849" s="9"/>
    </row>
    <row r="850" spans="1:7" x14ac:dyDescent="0.3">
      <c r="A850" s="6"/>
      <c r="B850" s="5"/>
      <c r="C850" s="5"/>
      <c r="D850" s="7"/>
      <c r="E850" s="7"/>
      <c r="F850" s="8"/>
      <c r="G850" s="9"/>
    </row>
    <row r="851" spans="1:7" x14ac:dyDescent="0.3">
      <c r="A851" s="6"/>
      <c r="B851" s="5"/>
      <c r="C851" s="5"/>
      <c r="D851" s="7"/>
      <c r="E851" s="7"/>
      <c r="F851" s="8"/>
      <c r="G851" s="9"/>
    </row>
    <row r="852" spans="1:7" x14ac:dyDescent="0.3">
      <c r="A852" s="6"/>
      <c r="B852" s="5"/>
      <c r="C852" s="5"/>
      <c r="D852" s="7"/>
      <c r="E852" s="7"/>
      <c r="F852" s="8"/>
      <c r="G852" s="9"/>
    </row>
    <row r="853" spans="1:7" x14ac:dyDescent="0.3">
      <c r="A853" s="6"/>
      <c r="B853" s="5"/>
      <c r="C853" s="5"/>
      <c r="D853" s="7"/>
      <c r="E853" s="7"/>
      <c r="F853" s="8"/>
      <c r="G853" s="9"/>
    </row>
    <row r="854" spans="1:7" x14ac:dyDescent="0.3">
      <c r="A854" s="6"/>
      <c r="B854" s="5"/>
      <c r="C854" s="5"/>
      <c r="D854" s="7"/>
      <c r="E854" s="7"/>
      <c r="F854" s="8"/>
      <c r="G854" s="9"/>
    </row>
    <row r="855" spans="1:7" x14ac:dyDescent="0.3">
      <c r="A855" s="6"/>
      <c r="B855" s="5"/>
      <c r="C855" s="5"/>
      <c r="D855" s="7"/>
      <c r="E855" s="7"/>
      <c r="F855" s="8"/>
      <c r="G855" s="9"/>
    </row>
    <row r="856" spans="1:7" x14ac:dyDescent="0.3">
      <c r="A856" s="6"/>
      <c r="B856" s="5"/>
      <c r="C856" s="5"/>
      <c r="D856" s="7"/>
      <c r="E856" s="7"/>
      <c r="F856" s="8"/>
      <c r="G856" s="9"/>
    </row>
    <row r="857" spans="1:7" x14ac:dyDescent="0.3">
      <c r="A857" s="6"/>
      <c r="B857" s="5"/>
      <c r="C857" s="5"/>
      <c r="D857" s="7"/>
      <c r="E857" s="7"/>
      <c r="F857" s="8"/>
      <c r="G857" s="9"/>
    </row>
    <row r="858" spans="1:7" x14ac:dyDescent="0.3">
      <c r="A858" s="6"/>
      <c r="B858" s="5"/>
      <c r="C858" s="5"/>
      <c r="D858" s="7"/>
      <c r="E858" s="7"/>
      <c r="F858" s="8"/>
      <c r="G858" s="9"/>
    </row>
    <row r="859" spans="1:7" x14ac:dyDescent="0.3">
      <c r="A859" s="6"/>
      <c r="B859" s="5"/>
      <c r="C859" s="5"/>
      <c r="D859" s="7"/>
      <c r="E859" s="7"/>
      <c r="F859" s="8"/>
      <c r="G859" s="9"/>
    </row>
    <row r="860" spans="1:7" x14ac:dyDescent="0.3">
      <c r="A860" s="6"/>
      <c r="B860" s="5"/>
      <c r="C860" s="5"/>
      <c r="D860" s="7"/>
      <c r="E860" s="7"/>
      <c r="F860" s="8"/>
      <c r="G860" s="9"/>
    </row>
    <row r="861" spans="1:7" x14ac:dyDescent="0.3">
      <c r="A861" s="6"/>
      <c r="B861" s="5"/>
      <c r="C861" s="5"/>
      <c r="D861" s="7"/>
      <c r="E861" s="7"/>
      <c r="F861" s="8"/>
      <c r="G861" s="9"/>
    </row>
    <row r="862" spans="1:7" x14ac:dyDescent="0.3">
      <c r="A862" s="6"/>
      <c r="B862" s="5"/>
      <c r="C862" s="5"/>
      <c r="D862" s="7"/>
      <c r="E862" s="7"/>
      <c r="F862" s="8"/>
      <c r="G862" s="9"/>
    </row>
    <row r="863" spans="1:7" x14ac:dyDescent="0.3">
      <c r="A863" s="6"/>
      <c r="B863" s="5"/>
      <c r="C863" s="5"/>
      <c r="D863" s="7"/>
      <c r="E863" s="7"/>
      <c r="F863" s="8"/>
      <c r="G863" s="9"/>
    </row>
    <row r="864" spans="1:7" x14ac:dyDescent="0.3">
      <c r="A864" s="6"/>
      <c r="B864" s="5"/>
      <c r="C864" s="5"/>
      <c r="D864" s="7"/>
      <c r="E864" s="7"/>
      <c r="F864" s="8"/>
      <c r="G864" s="9"/>
    </row>
    <row r="865" spans="1:7" x14ac:dyDescent="0.3">
      <c r="A865" s="6"/>
      <c r="B865" s="5"/>
      <c r="C865" s="5"/>
      <c r="D865" s="7"/>
      <c r="E865" s="7"/>
      <c r="F865" s="8"/>
      <c r="G865" s="9"/>
    </row>
    <row r="866" spans="1:7" x14ac:dyDescent="0.3">
      <c r="A866" s="6"/>
      <c r="B866" s="5"/>
      <c r="C866" s="5"/>
      <c r="D866" s="7"/>
      <c r="E866" s="7"/>
      <c r="F866" s="8"/>
      <c r="G866" s="9"/>
    </row>
    <row r="867" spans="1:7" x14ac:dyDescent="0.3">
      <c r="A867" s="6"/>
      <c r="B867" s="5"/>
      <c r="C867" s="5"/>
      <c r="D867" s="7"/>
      <c r="E867" s="7"/>
      <c r="F867" s="8"/>
      <c r="G867" s="9"/>
    </row>
    <row r="868" spans="1:7" x14ac:dyDescent="0.3">
      <c r="A868" s="6"/>
      <c r="B868" s="5"/>
      <c r="C868" s="5"/>
      <c r="D868" s="7"/>
      <c r="E868" s="7"/>
      <c r="F868" s="8"/>
      <c r="G868" s="9"/>
    </row>
    <row r="869" spans="1:7" x14ac:dyDescent="0.3">
      <c r="A869" s="6"/>
      <c r="B869" s="5"/>
      <c r="C869" s="5"/>
      <c r="D869" s="7"/>
      <c r="E869" s="7"/>
      <c r="F869" s="8"/>
      <c r="G869" s="9"/>
    </row>
    <row r="870" spans="1:7" x14ac:dyDescent="0.3">
      <c r="A870" s="6"/>
      <c r="B870" s="5"/>
      <c r="C870" s="5"/>
      <c r="D870" s="7"/>
      <c r="E870" s="7"/>
      <c r="F870" s="8"/>
      <c r="G870" s="9"/>
    </row>
    <row r="871" spans="1:7" x14ac:dyDescent="0.3">
      <c r="A871" s="6"/>
      <c r="B871" s="5"/>
      <c r="C871" s="5"/>
      <c r="D871" s="7"/>
      <c r="E871" s="7"/>
      <c r="F871" s="8"/>
      <c r="G871" s="9"/>
    </row>
    <row r="872" spans="1:7" x14ac:dyDescent="0.3">
      <c r="A872" s="6"/>
      <c r="B872" s="5"/>
      <c r="C872" s="5"/>
      <c r="D872" s="7"/>
      <c r="E872" s="7"/>
      <c r="F872" s="8"/>
      <c r="G872" s="9"/>
    </row>
    <row r="873" spans="1:7" x14ac:dyDescent="0.3">
      <c r="A873" s="6"/>
      <c r="B873" s="5"/>
      <c r="C873" s="5"/>
      <c r="D873" s="7"/>
      <c r="E873" s="7"/>
      <c r="F873" s="8"/>
      <c r="G873" s="9"/>
    </row>
    <row r="874" spans="1:7" x14ac:dyDescent="0.3">
      <c r="A874" s="6"/>
      <c r="B874" s="5"/>
      <c r="C874" s="5"/>
      <c r="D874" s="7"/>
      <c r="E874" s="7"/>
      <c r="F874" s="8"/>
      <c r="G874" s="9"/>
    </row>
    <row r="875" spans="1:7" x14ac:dyDescent="0.3">
      <c r="A875" s="6"/>
      <c r="B875" s="5"/>
      <c r="C875" s="5"/>
      <c r="D875" s="7"/>
      <c r="E875" s="7"/>
      <c r="F875" s="8"/>
      <c r="G875" s="9"/>
    </row>
    <row r="876" spans="1:7" x14ac:dyDescent="0.3">
      <c r="A876" s="6"/>
      <c r="B876" s="5"/>
      <c r="C876" s="5"/>
      <c r="D876" s="7"/>
      <c r="E876" s="7"/>
      <c r="F876" s="8"/>
      <c r="G876" s="9"/>
    </row>
    <row r="877" spans="1:7" x14ac:dyDescent="0.3">
      <c r="A877" s="6"/>
      <c r="B877" s="5"/>
      <c r="C877" s="5"/>
      <c r="D877" s="7"/>
      <c r="E877" s="7"/>
      <c r="F877" s="8"/>
      <c r="G877" s="9"/>
    </row>
    <row r="878" spans="1:7" x14ac:dyDescent="0.3">
      <c r="A878" s="6"/>
      <c r="B878" s="5"/>
      <c r="C878" s="5"/>
      <c r="D878" s="7"/>
      <c r="E878" s="7"/>
      <c r="F878" s="8"/>
      <c r="G878" s="9"/>
    </row>
    <row r="879" spans="1:7" x14ac:dyDescent="0.3">
      <c r="A879" s="6"/>
      <c r="B879" s="5"/>
      <c r="C879" s="5"/>
      <c r="D879" s="7"/>
      <c r="E879" s="7"/>
      <c r="F879" s="8"/>
      <c r="G879" s="9"/>
    </row>
    <row r="880" spans="1:7" x14ac:dyDescent="0.3">
      <c r="A880" s="6"/>
      <c r="B880" s="5"/>
      <c r="C880" s="5"/>
      <c r="D880" s="7"/>
      <c r="E880" s="7"/>
      <c r="F880" s="8"/>
      <c r="G880" s="9"/>
    </row>
    <row r="881" spans="1:7" x14ac:dyDescent="0.3">
      <c r="A881" s="6"/>
      <c r="B881" s="5"/>
      <c r="C881" s="5"/>
      <c r="D881" s="7"/>
      <c r="E881" s="7"/>
      <c r="F881" s="8"/>
      <c r="G881" s="9"/>
    </row>
    <row r="882" spans="1:7" x14ac:dyDescent="0.3">
      <c r="A882" s="6"/>
      <c r="B882" s="5"/>
      <c r="C882" s="5"/>
      <c r="D882" s="7"/>
      <c r="E882" s="7"/>
      <c r="F882" s="8"/>
      <c r="G882" s="9"/>
    </row>
    <row r="883" spans="1:7" x14ac:dyDescent="0.3">
      <c r="A883" s="6"/>
      <c r="B883" s="5"/>
      <c r="C883" s="5"/>
      <c r="D883" s="7"/>
      <c r="E883" s="7"/>
      <c r="F883" s="8"/>
      <c r="G883" s="9"/>
    </row>
    <row r="884" spans="1:7" x14ac:dyDescent="0.3">
      <c r="A884" s="6"/>
      <c r="B884" s="5"/>
      <c r="C884" s="5"/>
      <c r="D884" s="7"/>
      <c r="E884" s="7"/>
      <c r="F884" s="8"/>
      <c r="G884" s="9"/>
    </row>
    <row r="885" spans="1:7" x14ac:dyDescent="0.3">
      <c r="A885" s="6"/>
      <c r="B885" s="5"/>
      <c r="C885" s="5"/>
      <c r="D885" s="7"/>
      <c r="E885" s="7"/>
      <c r="F885" s="8"/>
      <c r="G885" s="9"/>
    </row>
    <row r="886" spans="1:7" x14ac:dyDescent="0.3">
      <c r="A886" s="6"/>
      <c r="B886" s="5"/>
      <c r="C886" s="5"/>
      <c r="D886" s="7"/>
      <c r="E886" s="7"/>
      <c r="F886" s="8"/>
      <c r="G886" s="9"/>
    </row>
    <row r="887" spans="1:7" x14ac:dyDescent="0.3">
      <c r="A887" s="6"/>
      <c r="B887" s="5"/>
      <c r="C887" s="5"/>
      <c r="D887" s="7"/>
      <c r="E887" s="7"/>
      <c r="F887" s="8"/>
      <c r="G887" s="9"/>
    </row>
    <row r="888" spans="1:7" x14ac:dyDescent="0.3">
      <c r="A888" s="6"/>
      <c r="B888" s="5"/>
      <c r="C888" s="5"/>
      <c r="D888" s="7"/>
      <c r="E888" s="7"/>
      <c r="F888" s="8"/>
      <c r="G888" s="9"/>
    </row>
    <row r="889" spans="1:7" x14ac:dyDescent="0.3">
      <c r="A889" s="6"/>
      <c r="B889" s="5"/>
      <c r="C889" s="5"/>
      <c r="D889" s="7"/>
      <c r="E889" s="7"/>
      <c r="F889" s="8"/>
      <c r="G889" s="9"/>
    </row>
    <row r="890" spans="1:7" x14ac:dyDescent="0.3">
      <c r="A890" s="6"/>
      <c r="B890" s="5"/>
      <c r="C890" s="5"/>
      <c r="D890" s="7"/>
      <c r="E890" s="7"/>
      <c r="F890" s="8"/>
      <c r="G890" s="9"/>
    </row>
    <row r="891" spans="1:7" x14ac:dyDescent="0.3">
      <c r="A891" s="6"/>
      <c r="B891" s="5"/>
      <c r="C891" s="5"/>
      <c r="D891" s="7"/>
      <c r="E891" s="7"/>
      <c r="F891" s="8"/>
      <c r="G891" s="9"/>
    </row>
    <row r="892" spans="1:7" x14ac:dyDescent="0.3">
      <c r="A892" s="6"/>
      <c r="B892" s="5"/>
      <c r="C892" s="5"/>
      <c r="D892" s="7"/>
      <c r="E892" s="7"/>
      <c r="F892" s="8"/>
      <c r="G892" s="9"/>
    </row>
    <row r="893" spans="1:7" x14ac:dyDescent="0.3">
      <c r="A893" s="6"/>
      <c r="B893" s="5"/>
      <c r="C893" s="5"/>
      <c r="D893" s="7"/>
      <c r="E893" s="7"/>
      <c r="F893" s="8"/>
      <c r="G893" s="9"/>
    </row>
    <row r="894" spans="1:7" x14ac:dyDescent="0.3">
      <c r="A894" s="6"/>
      <c r="B894" s="5"/>
      <c r="C894" s="5"/>
      <c r="D894" s="7"/>
      <c r="E894" s="7"/>
      <c r="F894" s="8"/>
      <c r="G894" s="9"/>
    </row>
    <row r="895" spans="1:7" x14ac:dyDescent="0.3">
      <c r="A895" s="6"/>
      <c r="B895" s="5"/>
      <c r="C895" s="5"/>
      <c r="D895" s="7"/>
      <c r="E895" s="7"/>
      <c r="F895" s="8"/>
      <c r="G895" s="9"/>
    </row>
    <row r="896" spans="1:7" x14ac:dyDescent="0.3">
      <c r="A896" s="6"/>
      <c r="B896" s="5"/>
      <c r="C896" s="5"/>
      <c r="D896" s="7"/>
      <c r="E896" s="7"/>
      <c r="F896" s="8"/>
      <c r="G896" s="9"/>
    </row>
    <row r="897" spans="1:7" x14ac:dyDescent="0.3">
      <c r="A897" s="6"/>
      <c r="B897" s="5"/>
      <c r="C897" s="5"/>
      <c r="D897" s="7"/>
      <c r="E897" s="7"/>
      <c r="F897" s="8"/>
      <c r="G897" s="9"/>
    </row>
    <row r="898" spans="1:7" x14ac:dyDescent="0.3">
      <c r="A898" s="6"/>
      <c r="B898" s="5"/>
      <c r="C898" s="5"/>
      <c r="D898" s="7"/>
      <c r="E898" s="7"/>
      <c r="F898" s="8"/>
      <c r="G898" s="9"/>
    </row>
    <row r="899" spans="1:7" x14ac:dyDescent="0.3">
      <c r="A899" s="6"/>
      <c r="B899" s="5"/>
      <c r="C899" s="5"/>
      <c r="D899" s="7"/>
      <c r="E899" s="7"/>
      <c r="F899" s="8"/>
      <c r="G899" s="9"/>
    </row>
    <row r="900" spans="1:7" x14ac:dyDescent="0.3">
      <c r="A900" s="6"/>
      <c r="B900" s="5"/>
      <c r="C900" s="5"/>
      <c r="D900" s="7"/>
      <c r="E900" s="7"/>
      <c r="F900" s="8"/>
      <c r="G900" s="9"/>
    </row>
    <row r="901" spans="1:7" x14ac:dyDescent="0.3">
      <c r="A901" s="6"/>
      <c r="B901" s="5"/>
      <c r="C901" s="5"/>
      <c r="D901" s="7"/>
      <c r="E901" s="7"/>
      <c r="F901" s="8"/>
      <c r="G901" s="9"/>
    </row>
    <row r="902" spans="1:7" x14ac:dyDescent="0.3">
      <c r="A902" s="6"/>
      <c r="B902" s="5"/>
      <c r="C902" s="5"/>
      <c r="D902" s="7"/>
      <c r="E902" s="7"/>
      <c r="F902" s="8"/>
      <c r="G902" s="9"/>
    </row>
    <row r="903" spans="1:7" x14ac:dyDescent="0.3">
      <c r="A903" s="6"/>
      <c r="B903" s="5"/>
      <c r="C903" s="5"/>
      <c r="D903" s="7"/>
      <c r="E903" s="7"/>
      <c r="F903" s="8"/>
      <c r="G903" s="9"/>
    </row>
    <row r="904" spans="1:7" x14ac:dyDescent="0.3">
      <c r="A904" s="6"/>
      <c r="B904" s="5"/>
      <c r="C904" s="5"/>
      <c r="D904" s="7"/>
      <c r="E904" s="7"/>
      <c r="F904" s="8"/>
      <c r="G904" s="9"/>
    </row>
    <row r="905" spans="1:7" x14ac:dyDescent="0.3">
      <c r="A905" s="6"/>
      <c r="B905" s="5"/>
      <c r="C905" s="5"/>
      <c r="D905" s="7"/>
      <c r="E905" s="7"/>
      <c r="F905" s="8"/>
      <c r="G905" s="9"/>
    </row>
    <row r="906" spans="1:7" x14ac:dyDescent="0.3">
      <c r="A906" s="6"/>
      <c r="B906" s="5"/>
      <c r="C906" s="5"/>
      <c r="D906" s="7"/>
      <c r="E906" s="7"/>
      <c r="F906" s="8"/>
      <c r="G906" s="9"/>
    </row>
    <row r="907" spans="1:7" x14ac:dyDescent="0.3">
      <c r="A907" s="6"/>
      <c r="B907" s="5"/>
      <c r="C907" s="5"/>
      <c r="D907" s="7"/>
      <c r="E907" s="7"/>
      <c r="F907" s="8"/>
      <c r="G907" s="9"/>
    </row>
    <row r="908" spans="1:7" x14ac:dyDescent="0.3">
      <c r="A908" s="6"/>
      <c r="B908" s="5"/>
      <c r="C908" s="5"/>
      <c r="D908" s="7"/>
      <c r="E908" s="7"/>
      <c r="F908" s="8"/>
      <c r="G908" s="9"/>
    </row>
    <row r="909" spans="1:7" x14ac:dyDescent="0.3">
      <c r="A909" s="6"/>
      <c r="B909" s="5"/>
      <c r="C909" s="5"/>
      <c r="D909" s="7"/>
      <c r="E909" s="7"/>
      <c r="F909" s="8"/>
      <c r="G909" s="9"/>
    </row>
    <row r="910" spans="1:7" x14ac:dyDescent="0.3">
      <c r="A910" s="6"/>
      <c r="B910" s="5"/>
      <c r="C910" s="5"/>
      <c r="D910" s="7"/>
      <c r="E910" s="7"/>
      <c r="F910" s="8"/>
      <c r="G910" s="9"/>
    </row>
    <row r="911" spans="1:7" x14ac:dyDescent="0.3">
      <c r="A911" s="6"/>
      <c r="B911" s="5"/>
      <c r="C911" s="5"/>
      <c r="D911" s="7"/>
      <c r="E911" s="7"/>
      <c r="F911" s="8"/>
      <c r="G911" s="9"/>
    </row>
  </sheetData>
  <mergeCells count="199">
    <mergeCell ref="B470:C470"/>
    <mergeCell ref="B486:C490"/>
    <mergeCell ref="B492:C493"/>
    <mergeCell ref="B495:C496"/>
    <mergeCell ref="B498:C498"/>
    <mergeCell ref="B500:C500"/>
    <mergeCell ref="B502:C502"/>
    <mergeCell ref="B504:C509"/>
    <mergeCell ref="B270:C270"/>
    <mergeCell ref="B275:C275"/>
    <mergeCell ref="B277:C278"/>
    <mergeCell ref="B280:C280"/>
    <mergeCell ref="B282:C282"/>
    <mergeCell ref="B284:C284"/>
    <mergeCell ref="B341:C341"/>
    <mergeCell ref="B368:C372"/>
    <mergeCell ref="B339:C339"/>
    <mergeCell ref="B343:C344"/>
    <mergeCell ref="B385:C385"/>
    <mergeCell ref="B374:C377"/>
    <mergeCell ref="B379:C383"/>
    <mergeCell ref="B348:C348"/>
    <mergeCell ref="B346:C346"/>
    <mergeCell ref="B468:C468"/>
    <mergeCell ref="B194:C194"/>
    <mergeCell ref="B196:C196"/>
    <mergeCell ref="B198:C198"/>
    <mergeCell ref="B200:C200"/>
    <mergeCell ref="B201:C201"/>
    <mergeCell ref="B179:C179"/>
    <mergeCell ref="B181:C181"/>
    <mergeCell ref="B183:C183"/>
    <mergeCell ref="B187:C187"/>
    <mergeCell ref="B188:C189"/>
    <mergeCell ref="B191:C191"/>
    <mergeCell ref="B193:C193"/>
    <mergeCell ref="B166:C166"/>
    <mergeCell ref="B167:C167"/>
    <mergeCell ref="B160:C160"/>
    <mergeCell ref="B169:C169"/>
    <mergeCell ref="B170:C171"/>
    <mergeCell ref="B173:C173"/>
    <mergeCell ref="B175:C175"/>
    <mergeCell ref="B177:C177"/>
    <mergeCell ref="B149:C150"/>
    <mergeCell ref="B152:C152"/>
    <mergeCell ref="B154:C154"/>
    <mergeCell ref="B156:C156"/>
    <mergeCell ref="B158:C158"/>
    <mergeCell ref="B162:C162"/>
    <mergeCell ref="B164:C164"/>
    <mergeCell ref="B127:C127"/>
    <mergeCell ref="B85:C85"/>
    <mergeCell ref="B87:C88"/>
    <mergeCell ref="B90:C90"/>
    <mergeCell ref="B92:C92"/>
    <mergeCell ref="B94:C94"/>
    <mergeCell ref="B108:C108"/>
    <mergeCell ref="B112:C112"/>
    <mergeCell ref="B114:C114"/>
    <mergeCell ref="B116:C116"/>
    <mergeCell ref="B118:C118"/>
    <mergeCell ref="B120:C120"/>
    <mergeCell ref="B122:C122"/>
    <mergeCell ref="B126:C126"/>
    <mergeCell ref="B124:C124"/>
    <mergeCell ref="B110:C110"/>
    <mergeCell ref="B105:C106"/>
    <mergeCell ref="B264:C264"/>
    <mergeCell ref="B350:C352"/>
    <mergeCell ref="B354:C356"/>
    <mergeCell ref="B357:C357"/>
    <mergeCell ref="B287:C287"/>
    <mergeCell ref="B272:C273"/>
    <mergeCell ref="B19:C19"/>
    <mergeCell ref="B21:C21"/>
    <mergeCell ref="B23:C23"/>
    <mergeCell ref="B25:C25"/>
    <mergeCell ref="B232:C232"/>
    <mergeCell ref="B57:C60"/>
    <mergeCell ref="B67:C67"/>
    <mergeCell ref="B80:C80"/>
    <mergeCell ref="B81:C81"/>
    <mergeCell ref="B82:C82"/>
    <mergeCell ref="B84:C84"/>
    <mergeCell ref="B33:C34"/>
    <mergeCell ref="B74:C74"/>
    <mergeCell ref="B205:C205"/>
    <mergeCell ref="B72:C72"/>
    <mergeCell ref="B203:C203"/>
    <mergeCell ref="B104:C104"/>
    <mergeCell ref="B242:C242"/>
    <mergeCell ref="B250:C250"/>
    <mergeCell ref="B243:C243"/>
    <mergeCell ref="B244:C245"/>
    <mergeCell ref="B212:C213"/>
    <mergeCell ref="B204:C204"/>
    <mergeCell ref="B239:C239"/>
    <mergeCell ref="B233:C235"/>
    <mergeCell ref="B226:C229"/>
    <mergeCell ref="B230:C230"/>
    <mergeCell ref="B206:C207"/>
    <mergeCell ref="B209:C210"/>
    <mergeCell ref="B130:C130"/>
    <mergeCell ref="B131:C132"/>
    <mergeCell ref="B134:C134"/>
    <mergeCell ref="B136:C136"/>
    <mergeCell ref="B138:C138"/>
    <mergeCell ref="B140:C141"/>
    <mergeCell ref="B143:C144"/>
    <mergeCell ref="B146:C147"/>
    <mergeCell ref="B148:C148"/>
    <mergeCell ref="B518:C518"/>
    <mergeCell ref="B268:C268"/>
    <mergeCell ref="B292:C292"/>
    <mergeCell ref="B421:C421"/>
    <mergeCell ref="B361:C361"/>
    <mergeCell ref="B367:C367"/>
    <mergeCell ref="B358:C360"/>
    <mergeCell ref="B362:C366"/>
    <mergeCell ref="B458:C461"/>
    <mergeCell ref="B443:C446"/>
    <mergeCell ref="B448:C451"/>
    <mergeCell ref="B453:C456"/>
    <mergeCell ref="B463:C466"/>
    <mergeCell ref="B388:C392"/>
    <mergeCell ref="B394:C398"/>
    <mergeCell ref="B400:C403"/>
    <mergeCell ref="B405:C408"/>
    <mergeCell ref="B410:C414"/>
    <mergeCell ref="B416:C420"/>
    <mergeCell ref="B511:C511"/>
    <mergeCell ref="B303:C303"/>
    <mergeCell ref="B305:C305"/>
    <mergeCell ref="B307:C307"/>
    <mergeCell ref="B291:C291"/>
    <mergeCell ref="B429:C435"/>
    <mergeCell ref="B337:C337"/>
    <mergeCell ref="B102:C103"/>
    <mergeCell ref="A569:E569"/>
    <mergeCell ref="B532:C532"/>
    <mergeCell ref="A520:G520"/>
    <mergeCell ref="B541:C541"/>
    <mergeCell ref="B534:C534"/>
    <mergeCell ref="B438:C438"/>
    <mergeCell ref="B437:C437"/>
    <mergeCell ref="B436:C436"/>
    <mergeCell ref="B441:C441"/>
    <mergeCell ref="B474:C481"/>
    <mergeCell ref="B519:C519"/>
    <mergeCell ref="B482:C482"/>
    <mergeCell ref="B483:C483"/>
    <mergeCell ref="B513:C513"/>
    <mergeCell ref="B515:C515"/>
    <mergeCell ref="B338:C338"/>
    <mergeCell ref="B333:C333"/>
    <mergeCell ref="B334:C334"/>
    <mergeCell ref="B288:C288"/>
    <mergeCell ref="B309:C310"/>
    <mergeCell ref="B312:C312"/>
    <mergeCell ref="B2:C2"/>
    <mergeCell ref="B3:C3"/>
    <mergeCell ref="B4:C4"/>
    <mergeCell ref="B5:C5"/>
    <mergeCell ref="B7:C7"/>
    <mergeCell ref="B9:C9"/>
    <mergeCell ref="B32:C32"/>
    <mergeCell ref="B31:C31"/>
    <mergeCell ref="B27:C27"/>
    <mergeCell ref="B28:C28"/>
    <mergeCell ref="B30:C30"/>
    <mergeCell ref="B11:C11"/>
    <mergeCell ref="B13:C13"/>
    <mergeCell ref="B15:C15"/>
    <mergeCell ref="B17:C17"/>
    <mergeCell ref="B73:C73"/>
    <mergeCell ref="B49:C50"/>
    <mergeCell ref="B69:C70"/>
    <mergeCell ref="B422:C426"/>
    <mergeCell ref="B297:C301"/>
    <mergeCell ref="B62:C62"/>
    <mergeCell ref="B64:C65"/>
    <mergeCell ref="B36:C42"/>
    <mergeCell ref="B44:C47"/>
    <mergeCell ref="B52:C55"/>
    <mergeCell ref="B266:C266"/>
    <mergeCell ref="B293:C295"/>
    <mergeCell ref="B231:C231"/>
    <mergeCell ref="B96:C97"/>
    <mergeCell ref="B99:C100"/>
    <mergeCell ref="B221:C224"/>
    <mergeCell ref="B86:C86"/>
    <mergeCell ref="B263:C263"/>
    <mergeCell ref="B251:C253"/>
    <mergeCell ref="B255:C260"/>
    <mergeCell ref="B262:C262"/>
    <mergeCell ref="B247:C249"/>
    <mergeCell ref="B215:C219"/>
    <mergeCell ref="B128:C128"/>
  </mergeCells>
  <phoneticPr fontId="28" type="noConversion"/>
  <pageMargins left="0.62992125984251968" right="0.43307086614173229" top="0.82677165354330717" bottom="0.89" header="0.43" footer="0.44"/>
  <pageSetup paperSize="9" scale="97" orientation="portrait" r:id="rId1"/>
  <headerFooter alignWithMargins="0">
    <oddHeader>&amp;C&amp;"Arial,Bold"&amp;16Superstructure Works</oddHeader>
    <oddFooter xml:space="preserve">&amp;L&amp;12 1PZ1362&amp;C&amp;12 THE UNIONIST CLUB, 67 MORRAB ROAD&amp;R&amp;12Page 3/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3170-E3D5-4BA0-9761-3B18C2377D46}">
  <dimension ref="A1:G832"/>
  <sheetViews>
    <sheetView view="pageLayout" topLeftCell="A58" zoomScaleNormal="100" workbookViewId="0">
      <selection activeCell="C482" sqref="C482"/>
    </sheetView>
  </sheetViews>
  <sheetFormatPr defaultRowHeight="15.6" x14ac:dyDescent="0.3"/>
  <cols>
    <col min="1" max="1" width="5.6640625" style="630" customWidth="1"/>
    <col min="2" max="2" width="20.5546875" style="527" customWidth="1"/>
    <col min="3" max="3" width="32.6640625" style="527" customWidth="1"/>
    <col min="4" max="4" width="7.109375" style="631" customWidth="1"/>
    <col min="5" max="5" width="5.6640625" style="631" customWidth="1"/>
    <col min="6" max="6" width="9.6640625" style="632" customWidth="1"/>
    <col min="7" max="7" width="12.6640625" style="633" customWidth="1"/>
    <col min="8" max="16384" width="8.88671875" style="527"/>
  </cols>
  <sheetData>
    <row r="1" spans="1:7" ht="21" customHeight="1" x14ac:dyDescent="0.25">
      <c r="A1" s="735"/>
      <c r="B1" s="736" t="s">
        <v>424</v>
      </c>
      <c r="C1" s="737"/>
      <c r="D1" s="738" t="s">
        <v>425</v>
      </c>
      <c r="E1" s="739" t="s">
        <v>426</v>
      </c>
      <c r="F1" s="740" t="s">
        <v>427</v>
      </c>
      <c r="G1" s="740" t="s">
        <v>428</v>
      </c>
    </row>
    <row r="2" spans="1:7" s="645" customFormat="1" ht="13.8" x14ac:dyDescent="0.25">
      <c r="A2" s="566"/>
      <c r="B2" s="536"/>
      <c r="C2" s="534"/>
      <c r="D2" s="566"/>
      <c r="E2" s="566"/>
      <c r="F2" s="741"/>
      <c r="G2" s="643"/>
    </row>
    <row r="3" spans="1:7" s="645" customFormat="1" ht="13.8" x14ac:dyDescent="0.25">
      <c r="A3" s="566"/>
      <c r="B3" s="1020" t="s">
        <v>30</v>
      </c>
      <c r="C3" s="1023"/>
      <c r="D3" s="566"/>
      <c r="E3" s="566"/>
      <c r="F3" s="741"/>
      <c r="G3" s="643"/>
    </row>
    <row r="4" spans="1:7" s="645" customFormat="1" ht="12" customHeight="1" x14ac:dyDescent="0.25">
      <c r="A4" s="566"/>
      <c r="B4" s="944"/>
      <c r="C4" s="943"/>
      <c r="D4" s="566"/>
      <c r="E4" s="566"/>
      <c r="F4" s="741"/>
      <c r="G4" s="643"/>
    </row>
    <row r="5" spans="1:7" s="645" customFormat="1" ht="12" customHeight="1" x14ac:dyDescent="0.25">
      <c r="A5" s="566" t="s">
        <v>377</v>
      </c>
      <c r="B5" s="939" t="s">
        <v>1461</v>
      </c>
      <c r="C5" s="896"/>
      <c r="D5" s="566">
        <v>47</v>
      </c>
      <c r="E5" s="566" t="s">
        <v>23</v>
      </c>
      <c r="F5" s="741"/>
      <c r="G5" s="643"/>
    </row>
    <row r="6" spans="1:7" s="645" customFormat="1" ht="81" customHeight="1" x14ac:dyDescent="0.25">
      <c r="A6" s="566"/>
      <c r="B6" s="939"/>
      <c r="C6" s="896"/>
      <c r="D6" s="566"/>
      <c r="E6" s="566"/>
      <c r="F6" s="741"/>
      <c r="G6" s="643"/>
    </row>
    <row r="7" spans="1:7" s="645" customFormat="1" ht="12" customHeight="1" x14ac:dyDescent="0.25">
      <c r="A7" s="566"/>
      <c r="B7" s="596"/>
      <c r="C7" s="538"/>
      <c r="D7" s="566"/>
      <c r="E7" s="566"/>
      <c r="F7" s="741"/>
      <c r="G7" s="643"/>
    </row>
    <row r="8" spans="1:7" s="645" customFormat="1" ht="12" customHeight="1" x14ac:dyDescent="0.25">
      <c r="A8" s="566" t="s">
        <v>378</v>
      </c>
      <c r="B8" s="939" t="s">
        <v>1462</v>
      </c>
      <c r="C8" s="896"/>
      <c r="D8" s="566">
        <v>23</v>
      </c>
      <c r="E8" s="566" t="s">
        <v>23</v>
      </c>
      <c r="F8" s="741"/>
      <c r="G8" s="643"/>
    </row>
    <row r="9" spans="1:7" s="645" customFormat="1" ht="88.8" customHeight="1" x14ac:dyDescent="0.25">
      <c r="A9" s="566"/>
      <c r="B9" s="939"/>
      <c r="C9" s="896"/>
      <c r="D9" s="566"/>
      <c r="E9" s="566"/>
      <c r="F9" s="741"/>
      <c r="G9" s="643"/>
    </row>
    <row r="10" spans="1:7" s="645" customFormat="1" ht="12" customHeight="1" x14ac:dyDescent="0.25">
      <c r="A10" s="566"/>
      <c r="B10" s="596"/>
      <c r="C10" s="538"/>
      <c r="D10" s="566"/>
      <c r="E10" s="566"/>
      <c r="F10" s="741"/>
      <c r="G10" s="643"/>
    </row>
    <row r="11" spans="1:7" s="645" customFormat="1" ht="13.8" x14ac:dyDescent="0.25">
      <c r="A11" s="566" t="s">
        <v>379</v>
      </c>
      <c r="B11" s="939" t="s">
        <v>1463</v>
      </c>
      <c r="C11" s="896"/>
      <c r="D11" s="566">
        <v>29</v>
      </c>
      <c r="E11" s="566" t="s">
        <v>23</v>
      </c>
      <c r="F11" s="741"/>
      <c r="G11" s="643"/>
    </row>
    <row r="12" spans="1:7" s="645" customFormat="1" ht="13.8" x14ac:dyDescent="0.25">
      <c r="A12" s="566"/>
      <c r="B12" s="939"/>
      <c r="C12" s="896"/>
      <c r="D12" s="566"/>
      <c r="E12" s="566"/>
      <c r="F12" s="741"/>
      <c r="G12" s="643"/>
    </row>
    <row r="13" spans="1:7" s="645" customFormat="1" ht="13.8" x14ac:dyDescent="0.25">
      <c r="A13" s="566"/>
      <c r="B13" s="939"/>
      <c r="C13" s="896"/>
      <c r="D13" s="566"/>
      <c r="E13" s="566"/>
      <c r="F13" s="741"/>
      <c r="G13" s="643"/>
    </row>
    <row r="14" spans="1:7" s="645" customFormat="1" ht="48.6" customHeight="1" x14ac:dyDescent="0.25">
      <c r="A14" s="566"/>
      <c r="B14" s="939"/>
      <c r="C14" s="896"/>
      <c r="D14" s="566"/>
      <c r="E14" s="566"/>
      <c r="F14" s="741"/>
      <c r="G14" s="643"/>
    </row>
    <row r="15" spans="1:7" s="645" customFormat="1" ht="12" customHeight="1" x14ac:dyDescent="0.25">
      <c r="A15" s="566"/>
      <c r="B15" s="596"/>
      <c r="C15" s="538"/>
      <c r="D15" s="566"/>
      <c r="E15" s="566"/>
      <c r="F15" s="741"/>
      <c r="G15" s="643"/>
    </row>
    <row r="16" spans="1:7" s="645" customFormat="1" ht="16.5" customHeight="1" x14ac:dyDescent="0.25">
      <c r="A16" s="566" t="s">
        <v>380</v>
      </c>
      <c r="B16" s="939" t="s">
        <v>1464</v>
      </c>
      <c r="C16" s="896"/>
      <c r="D16" s="566">
        <v>53</v>
      </c>
      <c r="E16" s="566" t="s">
        <v>23</v>
      </c>
      <c r="F16" s="741"/>
      <c r="G16" s="643"/>
    </row>
    <row r="17" spans="1:7" s="645" customFormat="1" ht="16.5" customHeight="1" x14ac:dyDescent="0.25">
      <c r="A17" s="566"/>
      <c r="B17" s="939"/>
      <c r="C17" s="896"/>
      <c r="D17" s="566"/>
      <c r="E17" s="566"/>
      <c r="F17" s="741"/>
      <c r="G17" s="643"/>
    </row>
    <row r="18" spans="1:7" s="645" customFormat="1" ht="51" customHeight="1" x14ac:dyDescent="0.25">
      <c r="A18" s="566"/>
      <c r="B18" s="939"/>
      <c r="C18" s="896"/>
      <c r="D18" s="566"/>
      <c r="E18" s="566"/>
      <c r="F18" s="741"/>
      <c r="G18" s="643"/>
    </row>
    <row r="19" spans="1:7" s="645" customFormat="1" ht="12" customHeight="1" x14ac:dyDescent="0.25">
      <c r="A19" s="566"/>
      <c r="B19" s="939"/>
      <c r="C19" s="896"/>
      <c r="D19" s="566"/>
      <c r="E19" s="566"/>
      <c r="F19" s="741"/>
      <c r="G19" s="643"/>
    </row>
    <row r="20" spans="1:7" s="645" customFormat="1" ht="16.5" customHeight="1" x14ac:dyDescent="0.25">
      <c r="A20" s="566" t="s">
        <v>381</v>
      </c>
      <c r="B20" s="939" t="s">
        <v>1465</v>
      </c>
      <c r="C20" s="896"/>
      <c r="D20" s="566">
        <v>17</v>
      </c>
      <c r="E20" s="566" t="s">
        <v>23</v>
      </c>
      <c r="F20" s="741"/>
      <c r="G20" s="643"/>
    </row>
    <row r="21" spans="1:7" s="645" customFormat="1" ht="16.5" customHeight="1" x14ac:dyDescent="0.25">
      <c r="A21" s="566"/>
      <c r="B21" s="939"/>
      <c r="C21" s="896"/>
      <c r="D21" s="566"/>
      <c r="E21" s="566"/>
      <c r="F21" s="741"/>
      <c r="G21" s="643"/>
    </row>
    <row r="22" spans="1:7" s="645" customFormat="1" ht="24.6" customHeight="1" x14ac:dyDescent="0.25">
      <c r="A22" s="566"/>
      <c r="B22" s="939"/>
      <c r="C22" s="896"/>
      <c r="D22" s="566"/>
      <c r="E22" s="566"/>
      <c r="F22" s="741"/>
      <c r="G22" s="643"/>
    </row>
    <row r="23" spans="1:7" s="645" customFormat="1" ht="12" customHeight="1" x14ac:dyDescent="0.25">
      <c r="A23" s="566"/>
      <c r="B23" s="939"/>
      <c r="C23" s="896"/>
      <c r="D23" s="566"/>
      <c r="E23" s="566"/>
      <c r="F23" s="741"/>
      <c r="G23" s="643"/>
    </row>
    <row r="24" spans="1:7" s="645" customFormat="1" ht="13.8" x14ac:dyDescent="0.25">
      <c r="A24" s="566" t="s">
        <v>382</v>
      </c>
      <c r="B24" s="939" t="s">
        <v>1466</v>
      </c>
      <c r="C24" s="896"/>
      <c r="D24" s="566">
        <v>28</v>
      </c>
      <c r="E24" s="566" t="s">
        <v>23</v>
      </c>
      <c r="F24" s="741"/>
      <c r="G24" s="643"/>
    </row>
    <row r="25" spans="1:7" s="645" customFormat="1" ht="69.599999999999994" customHeight="1" x14ac:dyDescent="0.25">
      <c r="A25" s="566"/>
      <c r="B25" s="939"/>
      <c r="C25" s="896"/>
      <c r="D25" s="566"/>
      <c r="E25" s="566"/>
      <c r="F25" s="741"/>
      <c r="G25" s="643"/>
    </row>
    <row r="26" spans="1:7" s="645" customFormat="1" ht="12.75" customHeight="1" x14ac:dyDescent="0.25">
      <c r="A26" s="566"/>
      <c r="B26" s="939"/>
      <c r="C26" s="896"/>
      <c r="D26" s="566"/>
      <c r="E26" s="566"/>
      <c r="F26" s="741"/>
      <c r="G26" s="643"/>
    </row>
    <row r="27" spans="1:7" s="645" customFormat="1" ht="13.8" x14ac:dyDescent="0.25">
      <c r="A27" s="566"/>
      <c r="B27" s="937"/>
      <c r="C27" s="938"/>
      <c r="D27" s="566"/>
      <c r="E27" s="566"/>
      <c r="F27" s="741"/>
      <c r="G27" s="643"/>
    </row>
    <row r="28" spans="1:7" s="645" customFormat="1" ht="13.8" x14ac:dyDescent="0.25">
      <c r="A28" s="566"/>
      <c r="B28" s="937"/>
      <c r="C28" s="938"/>
      <c r="D28" s="566"/>
      <c r="E28" s="566"/>
      <c r="F28" s="741"/>
      <c r="G28" s="643"/>
    </row>
    <row r="29" spans="1:7" s="645" customFormat="1" ht="12" customHeight="1" x14ac:dyDescent="0.25">
      <c r="A29" s="566"/>
      <c r="B29" s="939"/>
      <c r="C29" s="896"/>
      <c r="D29" s="566"/>
      <c r="E29" s="566"/>
      <c r="F29" s="741"/>
      <c r="G29" s="643"/>
    </row>
    <row r="30" spans="1:7" s="645" customFormat="1" ht="26.4" customHeight="1" x14ac:dyDescent="0.25">
      <c r="A30" s="566"/>
      <c r="B30" s="939"/>
      <c r="C30" s="896"/>
      <c r="D30" s="566"/>
      <c r="E30" s="566"/>
      <c r="F30" s="741"/>
      <c r="G30" s="643"/>
    </row>
    <row r="31" spans="1:7" s="645" customFormat="1" ht="12" customHeight="1" x14ac:dyDescent="0.25">
      <c r="A31" s="566"/>
      <c r="B31" s="939"/>
      <c r="C31" s="896"/>
      <c r="D31" s="566"/>
      <c r="E31" s="566"/>
      <c r="F31" s="741"/>
      <c r="G31" s="643"/>
    </row>
    <row r="32" spans="1:7" s="645" customFormat="1" ht="40.200000000000003" customHeight="1" x14ac:dyDescent="0.25">
      <c r="A32" s="742"/>
      <c r="B32" s="743"/>
      <c r="C32" s="744"/>
      <c r="D32" s="742"/>
      <c r="E32" s="742"/>
      <c r="F32" s="745"/>
      <c r="G32" s="746"/>
    </row>
    <row r="33" spans="1:7" s="645" customFormat="1" ht="20.25" customHeight="1" x14ac:dyDescent="0.25">
      <c r="A33" s="747"/>
      <c r="B33" s="1000" t="s">
        <v>442</v>
      </c>
      <c r="C33" s="1000"/>
      <c r="D33" s="747"/>
      <c r="E33" s="747"/>
      <c r="F33" s="748" t="s">
        <v>429</v>
      </c>
      <c r="G33" s="576" t="str">
        <f>IF(SUM(G3:G32)=0,"",SUM(G3:G32))</f>
        <v/>
      </c>
    </row>
    <row r="34" spans="1:7" ht="15" customHeight="1" x14ac:dyDescent="0.25">
      <c r="A34" s="735"/>
      <c r="B34" s="736" t="s">
        <v>424</v>
      </c>
      <c r="C34" s="737"/>
      <c r="D34" s="738" t="s">
        <v>425</v>
      </c>
      <c r="E34" s="739" t="s">
        <v>426</v>
      </c>
      <c r="F34" s="740" t="s">
        <v>427</v>
      </c>
      <c r="G34" s="740" t="s">
        <v>428</v>
      </c>
    </row>
    <row r="35" spans="1:7" ht="11.25" customHeight="1" x14ac:dyDescent="0.25">
      <c r="A35" s="750"/>
      <c r="B35" s="1024"/>
      <c r="C35" s="1025"/>
      <c r="D35" s="750"/>
      <c r="E35" s="750"/>
      <c r="F35" s="752"/>
      <c r="G35" s="753"/>
    </row>
    <row r="36" spans="1:7" ht="13.8" x14ac:dyDescent="0.25">
      <c r="A36" s="566"/>
      <c r="B36" s="1020" t="s">
        <v>24</v>
      </c>
      <c r="C36" s="1023"/>
      <c r="D36" s="566"/>
      <c r="E36" s="566"/>
      <c r="F36" s="741"/>
      <c r="G36" s="643"/>
    </row>
    <row r="37" spans="1:7" ht="13.5" customHeight="1" x14ac:dyDescent="0.25">
      <c r="A37" s="566"/>
      <c r="B37" s="1020"/>
      <c r="C37" s="1023"/>
      <c r="D37" s="566"/>
      <c r="E37" s="566"/>
      <c r="F37" s="741"/>
      <c r="G37" s="643"/>
    </row>
    <row r="38" spans="1:7" s="645" customFormat="1" ht="13.8" x14ac:dyDescent="0.25">
      <c r="A38" s="566"/>
      <c r="B38" s="944" t="s">
        <v>1484</v>
      </c>
      <c r="C38" s="943"/>
      <c r="D38" s="566"/>
      <c r="E38" s="566"/>
      <c r="F38" s="741"/>
      <c r="G38" s="643"/>
    </row>
    <row r="39" spans="1:7" s="645" customFormat="1" ht="13.8" x14ac:dyDescent="0.25">
      <c r="A39" s="566"/>
      <c r="B39" s="944"/>
      <c r="C39" s="943"/>
      <c r="D39" s="566"/>
      <c r="E39" s="566"/>
      <c r="F39" s="741"/>
      <c r="G39" s="643"/>
    </row>
    <row r="40" spans="1:7" s="645" customFormat="1" ht="13.8" x14ac:dyDescent="0.25">
      <c r="A40" s="566"/>
      <c r="B40" s="944"/>
      <c r="C40" s="943"/>
      <c r="D40" s="566"/>
      <c r="E40" s="566"/>
      <c r="F40" s="741"/>
      <c r="G40" s="643"/>
    </row>
    <row r="41" spans="1:7" s="645" customFormat="1" ht="6" customHeight="1" x14ac:dyDescent="0.25">
      <c r="A41" s="566"/>
      <c r="B41" s="944"/>
      <c r="C41" s="943"/>
      <c r="D41" s="566"/>
      <c r="E41" s="566"/>
      <c r="F41" s="741"/>
      <c r="G41" s="643"/>
    </row>
    <row r="42" spans="1:7" s="645" customFormat="1" ht="13.8" x14ac:dyDescent="0.25">
      <c r="A42" s="566"/>
      <c r="B42" s="641"/>
      <c r="C42" s="642"/>
      <c r="D42" s="566"/>
      <c r="E42" s="566"/>
      <c r="F42" s="741"/>
      <c r="G42" s="643"/>
    </row>
    <row r="43" spans="1:7" s="645" customFormat="1" ht="13.8" x14ac:dyDescent="0.25">
      <c r="A43" s="566" t="s">
        <v>377</v>
      </c>
      <c r="B43" s="937" t="s">
        <v>1471</v>
      </c>
      <c r="C43" s="938"/>
      <c r="D43" s="566">
        <v>5</v>
      </c>
      <c r="E43" s="566" t="s">
        <v>430</v>
      </c>
      <c r="F43" s="741"/>
      <c r="G43" s="643"/>
    </row>
    <row r="44" spans="1:7" s="645" customFormat="1" ht="13.8" x14ac:dyDescent="0.25">
      <c r="A44" s="566"/>
      <c r="B44" s="641"/>
      <c r="C44" s="642"/>
      <c r="D44" s="566"/>
      <c r="E44" s="566"/>
      <c r="F44" s="741"/>
      <c r="G44" s="643"/>
    </row>
    <row r="45" spans="1:7" s="645" customFormat="1" ht="13.8" x14ac:dyDescent="0.25">
      <c r="A45" s="566"/>
      <c r="B45" s="944" t="s">
        <v>1485</v>
      </c>
      <c r="C45" s="943"/>
      <c r="D45" s="566"/>
      <c r="E45" s="566"/>
      <c r="F45" s="741"/>
      <c r="G45" s="643" t="str">
        <f t="shared" ref="G45:G63" si="0">IF(SUM(D45*F45)=0,"",SUM(D45*F45))</f>
        <v/>
      </c>
    </row>
    <row r="46" spans="1:7" s="645" customFormat="1" ht="13.8" x14ac:dyDescent="0.25">
      <c r="A46" s="566"/>
      <c r="B46" s="944"/>
      <c r="C46" s="943"/>
      <c r="D46" s="566"/>
      <c r="E46" s="566"/>
      <c r="F46" s="741"/>
      <c r="G46" s="643" t="str">
        <f t="shared" si="0"/>
        <v/>
      </c>
    </row>
    <row r="47" spans="1:7" s="645" customFormat="1" ht="13.8" x14ac:dyDescent="0.25">
      <c r="A47" s="566"/>
      <c r="B47" s="944"/>
      <c r="C47" s="943"/>
      <c r="D47" s="566"/>
      <c r="E47" s="566"/>
      <c r="F47" s="741"/>
      <c r="G47" s="643" t="str">
        <f t="shared" si="0"/>
        <v/>
      </c>
    </row>
    <row r="48" spans="1:7" s="645" customFormat="1" ht="13.8" x14ac:dyDescent="0.25">
      <c r="A48" s="566"/>
      <c r="B48" s="944"/>
      <c r="C48" s="943"/>
      <c r="D48" s="566"/>
      <c r="E48" s="566"/>
      <c r="F48" s="741"/>
      <c r="G48" s="643" t="str">
        <f t="shared" si="0"/>
        <v/>
      </c>
    </row>
    <row r="49" spans="1:7" s="645" customFormat="1" ht="14.25" customHeight="1" x14ac:dyDescent="0.25">
      <c r="A49" s="566"/>
      <c r="B49" s="944"/>
      <c r="C49" s="943"/>
      <c r="D49" s="566"/>
      <c r="E49" s="566"/>
      <c r="F49" s="741"/>
      <c r="G49" s="643" t="str">
        <f t="shared" si="0"/>
        <v/>
      </c>
    </row>
    <row r="50" spans="1:7" s="645" customFormat="1" ht="13.8" x14ac:dyDescent="0.25">
      <c r="A50" s="566"/>
      <c r="B50" s="944"/>
      <c r="C50" s="943"/>
      <c r="D50" s="566"/>
      <c r="E50" s="566"/>
      <c r="F50" s="741"/>
      <c r="G50" s="643" t="str">
        <f t="shared" si="0"/>
        <v/>
      </c>
    </row>
    <row r="51" spans="1:7" s="645" customFormat="1" ht="9.75" customHeight="1" x14ac:dyDescent="0.25">
      <c r="A51" s="566"/>
      <c r="B51" s="1020"/>
      <c r="C51" s="1023"/>
      <c r="D51" s="566"/>
      <c r="E51" s="566"/>
      <c r="F51" s="741"/>
      <c r="G51" s="643" t="str">
        <f t="shared" si="0"/>
        <v/>
      </c>
    </row>
    <row r="52" spans="1:7" s="645" customFormat="1" ht="28.2" customHeight="1" x14ac:dyDescent="0.25">
      <c r="A52" s="566" t="s">
        <v>378</v>
      </c>
      <c r="B52" s="937" t="s">
        <v>1472</v>
      </c>
      <c r="C52" s="938"/>
      <c r="D52" s="566">
        <v>1</v>
      </c>
      <c r="E52" s="566" t="s">
        <v>430</v>
      </c>
      <c r="F52" s="741"/>
      <c r="G52" s="643" t="str">
        <f t="shared" si="0"/>
        <v/>
      </c>
    </row>
    <row r="53" spans="1:7" s="645" customFormat="1" ht="9.75" customHeight="1" x14ac:dyDescent="0.25">
      <c r="A53" s="566"/>
      <c r="B53" s="639"/>
      <c r="C53" s="640"/>
      <c r="D53" s="566"/>
      <c r="E53" s="566"/>
      <c r="F53" s="741"/>
      <c r="G53" s="643" t="str">
        <f t="shared" si="0"/>
        <v/>
      </c>
    </row>
    <row r="54" spans="1:7" s="645" customFormat="1" ht="28.2" customHeight="1" x14ac:dyDescent="0.25">
      <c r="A54" s="566" t="s">
        <v>379</v>
      </c>
      <c r="B54" s="937" t="s">
        <v>1473</v>
      </c>
      <c r="C54" s="938"/>
      <c r="D54" s="566">
        <v>1</v>
      </c>
      <c r="E54" s="566" t="s">
        <v>430</v>
      </c>
      <c r="F54" s="741"/>
      <c r="G54" s="643" t="str">
        <f t="shared" si="0"/>
        <v/>
      </c>
    </row>
    <row r="55" spans="1:7" s="645" customFormat="1" ht="6.75" customHeight="1" x14ac:dyDescent="0.25">
      <c r="A55" s="566"/>
      <c r="B55" s="641"/>
      <c r="C55" s="642"/>
      <c r="D55" s="566"/>
      <c r="E55" s="566"/>
      <c r="F55" s="741"/>
      <c r="G55" s="643" t="str">
        <f t="shared" si="0"/>
        <v/>
      </c>
    </row>
    <row r="56" spans="1:7" s="645" customFormat="1" ht="68.400000000000006" customHeight="1" x14ac:dyDescent="0.25">
      <c r="A56" s="566"/>
      <c r="B56" s="939" t="s">
        <v>1486</v>
      </c>
      <c r="C56" s="896"/>
      <c r="D56" s="566"/>
      <c r="E56" s="566"/>
      <c r="F56" s="741"/>
      <c r="G56" s="643" t="str">
        <f t="shared" si="0"/>
        <v/>
      </c>
    </row>
    <row r="57" spans="1:7" s="645" customFormat="1" ht="9.6" customHeight="1" x14ac:dyDescent="0.25">
      <c r="A57" s="566"/>
      <c r="B57" s="596"/>
      <c r="C57" s="538"/>
      <c r="D57" s="566"/>
      <c r="E57" s="566"/>
      <c r="F57" s="741"/>
      <c r="G57" s="643" t="str">
        <f t="shared" si="0"/>
        <v/>
      </c>
    </row>
    <row r="58" spans="1:7" s="645" customFormat="1" ht="18" customHeight="1" x14ac:dyDescent="0.25">
      <c r="A58" s="566" t="s">
        <v>380</v>
      </c>
      <c r="B58" s="937" t="s">
        <v>1474</v>
      </c>
      <c r="C58" s="938"/>
      <c r="D58" s="566">
        <v>1</v>
      </c>
      <c r="E58" s="566" t="s">
        <v>430</v>
      </c>
      <c r="F58" s="741"/>
      <c r="G58" s="643" t="str">
        <f t="shared" si="0"/>
        <v/>
      </c>
    </row>
    <row r="59" spans="1:7" s="645" customFormat="1" ht="9" customHeight="1" x14ac:dyDescent="0.25">
      <c r="A59" s="566"/>
      <c r="B59" s="756"/>
      <c r="C59" s="824"/>
      <c r="D59" s="566"/>
      <c r="E59" s="566"/>
      <c r="F59" s="741"/>
      <c r="G59" s="643"/>
    </row>
    <row r="60" spans="1:7" s="645" customFormat="1" ht="28.8" customHeight="1" x14ac:dyDescent="0.25">
      <c r="A60" s="566" t="s">
        <v>381</v>
      </c>
      <c r="B60" s="937" t="s">
        <v>1475</v>
      </c>
      <c r="C60" s="938"/>
      <c r="D60" s="566">
        <v>1</v>
      </c>
      <c r="E60" s="566" t="s">
        <v>430</v>
      </c>
      <c r="F60" s="741"/>
      <c r="G60" s="643" t="str">
        <f t="shared" si="0"/>
        <v/>
      </c>
    </row>
    <row r="61" spans="1:7" s="645" customFormat="1" ht="9" customHeight="1" x14ac:dyDescent="0.25">
      <c r="A61" s="566"/>
      <c r="B61" s="639"/>
      <c r="C61" s="640"/>
      <c r="D61" s="566"/>
      <c r="E61" s="566"/>
      <c r="F61" s="741"/>
      <c r="G61" s="643" t="str">
        <f t="shared" si="0"/>
        <v/>
      </c>
    </row>
    <row r="62" spans="1:7" s="645" customFormat="1" ht="13.8" x14ac:dyDescent="0.25">
      <c r="A62" s="566" t="s">
        <v>382</v>
      </c>
      <c r="B62" s="937" t="s">
        <v>1476</v>
      </c>
      <c r="C62" s="938"/>
      <c r="D62" s="566">
        <v>1</v>
      </c>
      <c r="E62" s="566" t="s">
        <v>430</v>
      </c>
      <c r="F62" s="741"/>
      <c r="G62" s="643" t="str">
        <f t="shared" si="0"/>
        <v/>
      </c>
    </row>
    <row r="63" spans="1:7" s="645" customFormat="1" ht="13.8" x14ac:dyDescent="0.25">
      <c r="A63" s="566"/>
      <c r="B63" s="937"/>
      <c r="C63" s="938"/>
      <c r="D63" s="566"/>
      <c r="E63" s="566"/>
      <c r="F63" s="741"/>
      <c r="G63" s="643" t="str">
        <f t="shared" si="0"/>
        <v/>
      </c>
    </row>
    <row r="64" spans="1:7" s="645" customFormat="1" ht="13.8" x14ac:dyDescent="0.25">
      <c r="A64" s="566"/>
      <c r="B64" s="1020"/>
      <c r="C64" s="1023"/>
      <c r="D64" s="566"/>
      <c r="E64" s="566"/>
      <c r="F64" s="741"/>
      <c r="G64" s="643"/>
    </row>
    <row r="65" spans="1:7" s="645" customFormat="1" ht="13.8" x14ac:dyDescent="0.25">
      <c r="A65" s="566" t="s">
        <v>383</v>
      </c>
      <c r="B65" s="944" t="s">
        <v>1480</v>
      </c>
      <c r="C65" s="943"/>
      <c r="D65" s="754">
        <v>1</v>
      </c>
      <c r="E65" s="755" t="s">
        <v>430</v>
      </c>
      <c r="F65" s="741"/>
      <c r="G65" s="643"/>
    </row>
    <row r="66" spans="1:7" s="645" customFormat="1" ht="13.8" x14ac:dyDescent="0.25">
      <c r="A66" s="566"/>
      <c r="B66" s="944"/>
      <c r="C66" s="943"/>
      <c r="D66" s="754"/>
      <c r="E66" s="755"/>
      <c r="F66" s="741"/>
      <c r="G66" s="643"/>
    </row>
    <row r="67" spans="1:7" s="645" customFormat="1" ht="30" customHeight="1" x14ac:dyDescent="0.25">
      <c r="A67" s="566"/>
      <c r="B67" s="944"/>
      <c r="C67" s="943"/>
      <c r="D67" s="754"/>
      <c r="E67" s="755"/>
      <c r="F67" s="741"/>
      <c r="G67" s="643"/>
    </row>
    <row r="68" spans="1:7" s="645" customFormat="1" ht="13.8" x14ac:dyDescent="0.25">
      <c r="A68" s="566"/>
      <c r="B68" s="639"/>
      <c r="C68" s="640"/>
      <c r="D68" s="754"/>
      <c r="E68" s="755"/>
      <c r="F68" s="741"/>
      <c r="G68" s="643"/>
    </row>
    <row r="69" spans="1:7" s="645" customFormat="1" ht="43.8" customHeight="1" x14ac:dyDescent="0.25">
      <c r="A69" s="566" t="s">
        <v>384</v>
      </c>
      <c r="B69" s="944" t="s">
        <v>1477</v>
      </c>
      <c r="C69" s="943"/>
      <c r="D69" s="566">
        <v>1</v>
      </c>
      <c r="E69" s="764" t="s">
        <v>430</v>
      </c>
      <c r="F69" s="741"/>
      <c r="G69" s="825"/>
    </row>
    <row r="70" spans="1:7" s="645" customFormat="1" ht="13.8" x14ac:dyDescent="0.25">
      <c r="A70" s="566"/>
      <c r="B70" s="536"/>
      <c r="C70" s="534"/>
      <c r="D70" s="754"/>
      <c r="E70" s="755"/>
      <c r="F70" s="741"/>
      <c r="G70" s="643"/>
    </row>
    <row r="71" spans="1:7" s="645" customFormat="1" ht="58.2" customHeight="1" x14ac:dyDescent="0.25">
      <c r="A71" s="566" t="s">
        <v>385</v>
      </c>
      <c r="B71" s="939" t="s">
        <v>1478</v>
      </c>
      <c r="C71" s="896"/>
      <c r="D71" s="566">
        <v>2</v>
      </c>
      <c r="E71" s="764" t="s">
        <v>430</v>
      </c>
      <c r="F71" s="741"/>
      <c r="G71" s="825"/>
    </row>
    <row r="72" spans="1:7" s="645" customFormat="1" ht="13.8" x14ac:dyDescent="0.25">
      <c r="A72" s="566"/>
      <c r="B72" s="1020"/>
      <c r="C72" s="1023"/>
      <c r="D72" s="566"/>
      <c r="E72" s="566"/>
      <c r="F72" s="741"/>
      <c r="G72" s="825"/>
    </row>
    <row r="73" spans="1:7" s="645" customFormat="1" ht="58.2" customHeight="1" x14ac:dyDescent="0.25">
      <c r="A73" s="566" t="s">
        <v>386</v>
      </c>
      <c r="B73" s="939" t="s">
        <v>1479</v>
      </c>
      <c r="C73" s="896"/>
      <c r="D73" s="566">
        <v>2</v>
      </c>
      <c r="E73" s="764" t="s">
        <v>430</v>
      </c>
      <c r="F73" s="741"/>
      <c r="G73" s="825"/>
    </row>
    <row r="74" spans="1:7" s="645" customFormat="1" ht="2.4" customHeight="1" x14ac:dyDescent="0.25">
      <c r="A74" s="566"/>
      <c r="B74" s="1020"/>
      <c r="C74" s="1023"/>
      <c r="D74" s="566"/>
      <c r="E74" s="566"/>
      <c r="F74" s="741"/>
      <c r="G74" s="643"/>
    </row>
    <row r="75" spans="1:7" s="645" customFormat="1" ht="2.4" customHeight="1" x14ac:dyDescent="0.25">
      <c r="A75" s="566"/>
      <c r="B75" s="939"/>
      <c r="C75" s="896"/>
      <c r="D75" s="566"/>
      <c r="E75" s="566"/>
      <c r="F75" s="741"/>
      <c r="G75" s="643"/>
    </row>
    <row r="76" spans="1:7" s="645" customFormat="1" ht="8.25" customHeight="1" x14ac:dyDescent="0.25">
      <c r="A76" s="742"/>
      <c r="B76" s="743"/>
      <c r="C76" s="744"/>
      <c r="D76" s="742"/>
      <c r="E76" s="742"/>
      <c r="F76" s="745"/>
      <c r="G76" s="643" t="str">
        <f>IF(SUM(D76*F76)=0,"",SUM(D76*F76))</f>
        <v/>
      </c>
    </row>
    <row r="77" spans="1:7" s="645" customFormat="1" ht="16.5" customHeight="1" x14ac:dyDescent="0.25">
      <c r="A77" s="747"/>
      <c r="B77" s="1000" t="s">
        <v>442</v>
      </c>
      <c r="C77" s="1000"/>
      <c r="D77" s="747"/>
      <c r="E77" s="747"/>
      <c r="F77" s="748" t="s">
        <v>429</v>
      </c>
      <c r="G77" s="709" t="str">
        <f>IF(SUM(G35:G75)=0,"",SUM(G35:G75))</f>
        <v/>
      </c>
    </row>
    <row r="78" spans="1:7" s="645" customFormat="1" ht="15" customHeight="1" x14ac:dyDescent="0.25">
      <c r="A78" s="735"/>
      <c r="B78" s="736" t="s">
        <v>424</v>
      </c>
      <c r="C78" s="737"/>
      <c r="D78" s="738" t="s">
        <v>425</v>
      </c>
      <c r="E78" s="739" t="s">
        <v>426</v>
      </c>
      <c r="F78" s="740" t="s">
        <v>427</v>
      </c>
      <c r="G78" s="740" t="s">
        <v>428</v>
      </c>
    </row>
    <row r="79" spans="1:7" s="645" customFormat="1" ht="15" x14ac:dyDescent="0.25">
      <c r="A79" s="756"/>
      <c r="B79" s="757"/>
      <c r="C79" s="758"/>
      <c r="D79" s="759"/>
      <c r="E79" s="760"/>
      <c r="F79" s="761"/>
      <c r="G79" s="643" t="str">
        <f t="shared" ref="G79:G93" si="1">IF(SUM(D79*F79)=0,"",SUM(D79*F79))</f>
        <v/>
      </c>
    </row>
    <row r="80" spans="1:7" s="645" customFormat="1" ht="70.2" customHeight="1" x14ac:dyDescent="0.25">
      <c r="A80" s="756" t="s">
        <v>377</v>
      </c>
      <c r="B80" s="944" t="s">
        <v>1481</v>
      </c>
      <c r="C80" s="943"/>
      <c r="D80" s="566">
        <v>1</v>
      </c>
      <c r="E80" s="566" t="s">
        <v>430</v>
      </c>
      <c r="F80" s="761"/>
      <c r="G80" s="643" t="str">
        <f t="shared" si="1"/>
        <v/>
      </c>
    </row>
    <row r="81" spans="1:7" s="645" customFormat="1" ht="15" x14ac:dyDescent="0.25">
      <c r="A81" s="756"/>
      <c r="B81" s="757"/>
      <c r="C81" s="758"/>
      <c r="D81" s="759"/>
      <c r="E81" s="760"/>
      <c r="F81" s="761"/>
      <c r="G81" s="643" t="str">
        <f t="shared" si="1"/>
        <v/>
      </c>
    </row>
    <row r="82" spans="1:7" s="645" customFormat="1" ht="15" x14ac:dyDescent="0.25">
      <c r="A82" s="756" t="s">
        <v>378</v>
      </c>
      <c r="B82" s="939" t="s">
        <v>1482</v>
      </c>
      <c r="C82" s="896"/>
      <c r="D82" s="566">
        <v>1</v>
      </c>
      <c r="E82" s="566" t="s">
        <v>430</v>
      </c>
      <c r="F82" s="761"/>
      <c r="G82" s="643" t="str">
        <f t="shared" si="1"/>
        <v/>
      </c>
    </row>
    <row r="83" spans="1:7" s="645" customFormat="1" ht="15" x14ac:dyDescent="0.25">
      <c r="A83" s="756"/>
      <c r="B83" s="939"/>
      <c r="C83" s="896"/>
      <c r="D83" s="759"/>
      <c r="E83" s="760"/>
      <c r="F83" s="761"/>
      <c r="G83" s="643" t="str">
        <f t="shared" si="1"/>
        <v/>
      </c>
    </row>
    <row r="84" spans="1:7" s="645" customFormat="1" ht="52.2" customHeight="1" x14ac:dyDescent="0.25">
      <c r="A84" s="756"/>
      <c r="B84" s="939"/>
      <c r="C84" s="896"/>
      <c r="D84" s="759"/>
      <c r="E84" s="760"/>
      <c r="F84" s="761"/>
      <c r="G84" s="643" t="str">
        <f t="shared" si="1"/>
        <v/>
      </c>
    </row>
    <row r="85" spans="1:7" s="645" customFormat="1" ht="18.600000000000001" customHeight="1" x14ac:dyDescent="0.25">
      <c r="A85" s="756"/>
      <c r="B85" s="596"/>
      <c r="C85" s="538"/>
      <c r="D85" s="759"/>
      <c r="E85" s="760"/>
      <c r="F85" s="761"/>
      <c r="G85" s="643" t="str">
        <f t="shared" si="1"/>
        <v/>
      </c>
    </row>
    <row r="86" spans="1:7" s="645" customFormat="1" ht="52.2" customHeight="1" x14ac:dyDescent="0.25">
      <c r="A86" s="756" t="s">
        <v>379</v>
      </c>
      <c r="B86" s="939" t="s">
        <v>1488</v>
      </c>
      <c r="C86" s="896"/>
      <c r="D86" s="799">
        <v>1</v>
      </c>
      <c r="E86" s="747" t="s">
        <v>430</v>
      </c>
      <c r="F86" s="752"/>
      <c r="G86" s="825" t="str">
        <f t="shared" si="1"/>
        <v/>
      </c>
    </row>
    <row r="87" spans="1:7" s="645" customFormat="1" ht="15" x14ac:dyDescent="0.25">
      <c r="A87" s="756"/>
      <c r="B87" s="639"/>
      <c r="C87" s="640"/>
      <c r="D87" s="759"/>
      <c r="E87" s="760"/>
      <c r="F87" s="761"/>
      <c r="G87" s="643" t="str">
        <f t="shared" si="1"/>
        <v/>
      </c>
    </row>
    <row r="88" spans="1:7" s="645" customFormat="1" ht="45" customHeight="1" x14ac:dyDescent="0.25">
      <c r="A88" s="756"/>
      <c r="B88" s="939" t="s">
        <v>1522</v>
      </c>
      <c r="C88" s="896"/>
      <c r="D88" s="566"/>
      <c r="E88" s="566"/>
      <c r="F88" s="761"/>
      <c r="G88" s="643" t="str">
        <f t="shared" si="1"/>
        <v/>
      </c>
    </row>
    <row r="89" spans="1:7" s="645" customFormat="1" ht="15" x14ac:dyDescent="0.25">
      <c r="A89" s="756"/>
      <c r="B89" s="639"/>
      <c r="C89" s="640"/>
      <c r="D89" s="759"/>
      <c r="E89" s="760"/>
      <c r="F89" s="761"/>
      <c r="G89" s="643" t="str">
        <f t="shared" si="1"/>
        <v/>
      </c>
    </row>
    <row r="90" spans="1:7" s="645" customFormat="1" ht="13.8" x14ac:dyDescent="0.25">
      <c r="A90" s="566" t="s">
        <v>380</v>
      </c>
      <c r="B90" s="937" t="s">
        <v>1483</v>
      </c>
      <c r="C90" s="938"/>
      <c r="D90" s="754">
        <v>12</v>
      </c>
      <c r="E90" s="755" t="s">
        <v>430</v>
      </c>
      <c r="F90" s="741"/>
      <c r="G90" s="643" t="str">
        <f t="shared" si="1"/>
        <v/>
      </c>
    </row>
    <row r="91" spans="1:7" s="645" customFormat="1" ht="11.25" customHeight="1" x14ac:dyDescent="0.25">
      <c r="A91" s="566"/>
      <c r="B91" s="536"/>
      <c r="C91" s="534"/>
      <c r="D91" s="754"/>
      <c r="E91" s="755"/>
      <c r="F91" s="741"/>
      <c r="G91" s="643" t="str">
        <f t="shared" si="1"/>
        <v/>
      </c>
    </row>
    <row r="92" spans="1:7" s="645" customFormat="1" ht="16.5" customHeight="1" x14ac:dyDescent="0.25">
      <c r="A92" s="566" t="s">
        <v>381</v>
      </c>
      <c r="B92" s="937" t="s">
        <v>1487</v>
      </c>
      <c r="C92" s="938"/>
      <c r="D92" s="754">
        <v>1</v>
      </c>
      <c r="E92" s="755" t="s">
        <v>430</v>
      </c>
      <c r="F92" s="741"/>
      <c r="G92" s="643" t="str">
        <f t="shared" si="1"/>
        <v/>
      </c>
    </row>
    <row r="93" spans="1:7" s="645" customFormat="1" ht="11.25" customHeight="1" x14ac:dyDescent="0.25">
      <c r="A93" s="566"/>
      <c r="B93" s="944"/>
      <c r="C93" s="943"/>
      <c r="D93" s="754"/>
      <c r="E93" s="755"/>
      <c r="F93" s="741"/>
      <c r="G93" s="643" t="str">
        <f t="shared" si="1"/>
        <v/>
      </c>
    </row>
    <row r="94" spans="1:7" s="645" customFormat="1" ht="14.25" customHeight="1" x14ac:dyDescent="0.25">
      <c r="A94" s="566" t="s">
        <v>382</v>
      </c>
      <c r="B94" s="937" t="s">
        <v>1523</v>
      </c>
      <c r="C94" s="938"/>
      <c r="D94" s="754">
        <v>6</v>
      </c>
      <c r="E94" s="755" t="s">
        <v>430</v>
      </c>
      <c r="F94" s="741"/>
      <c r="G94" s="643" t="str">
        <f t="shared" ref="G94:G121" si="2">IF(SUM(D94*F94)=0,"",SUM(D94*F94))</f>
        <v/>
      </c>
    </row>
    <row r="95" spans="1:7" s="645" customFormat="1" ht="11.25" customHeight="1" x14ac:dyDescent="0.25">
      <c r="A95" s="566"/>
      <c r="B95" s="944"/>
      <c r="C95" s="943"/>
      <c r="D95" s="754"/>
      <c r="E95" s="755"/>
      <c r="F95" s="741"/>
      <c r="G95" s="643" t="str">
        <f t="shared" si="2"/>
        <v/>
      </c>
    </row>
    <row r="96" spans="1:7" s="645" customFormat="1" ht="13.8" x14ac:dyDescent="0.25">
      <c r="A96" s="566"/>
      <c r="B96" s="937"/>
      <c r="C96" s="938"/>
      <c r="D96" s="754"/>
      <c r="E96" s="755"/>
      <c r="F96" s="741"/>
      <c r="G96" s="643" t="str">
        <f t="shared" si="2"/>
        <v/>
      </c>
    </row>
    <row r="97" spans="1:7" s="645" customFormat="1" ht="11.25" customHeight="1" x14ac:dyDescent="0.25">
      <c r="A97" s="566"/>
      <c r="B97" s="944"/>
      <c r="C97" s="943"/>
      <c r="D97" s="754"/>
      <c r="E97" s="755"/>
      <c r="F97" s="741"/>
      <c r="G97" s="643" t="str">
        <f t="shared" si="2"/>
        <v/>
      </c>
    </row>
    <row r="98" spans="1:7" s="645" customFormat="1" ht="13.8" x14ac:dyDescent="0.25">
      <c r="A98" s="566"/>
      <c r="B98" s="937"/>
      <c r="C98" s="938"/>
      <c r="D98" s="754"/>
      <c r="E98" s="755"/>
      <c r="F98" s="741"/>
      <c r="G98" s="643" t="str">
        <f t="shared" si="2"/>
        <v/>
      </c>
    </row>
    <row r="99" spans="1:7" s="645" customFormat="1" ht="11.25" customHeight="1" x14ac:dyDescent="0.25">
      <c r="A99" s="566"/>
      <c r="B99" s="944"/>
      <c r="C99" s="943"/>
      <c r="D99" s="754"/>
      <c r="E99" s="755"/>
      <c r="F99" s="741"/>
      <c r="G99" s="643" t="str">
        <f t="shared" si="2"/>
        <v/>
      </c>
    </row>
    <row r="100" spans="1:7" s="645" customFormat="1" ht="13.8" x14ac:dyDescent="0.25">
      <c r="A100" s="566"/>
      <c r="B100" s="937"/>
      <c r="C100" s="938"/>
      <c r="D100" s="754"/>
      <c r="E100" s="755"/>
      <c r="F100" s="741"/>
      <c r="G100" s="643" t="str">
        <f t="shared" si="2"/>
        <v/>
      </c>
    </row>
    <row r="101" spans="1:7" s="645" customFormat="1" ht="15" customHeight="1" x14ac:dyDescent="0.25">
      <c r="A101" s="566"/>
      <c r="B101" s="937"/>
      <c r="C101" s="938"/>
      <c r="D101" s="754"/>
      <c r="E101" s="755"/>
      <c r="F101" s="741"/>
      <c r="G101" s="643" t="str">
        <f t="shared" si="2"/>
        <v/>
      </c>
    </row>
    <row r="102" spans="1:7" s="645" customFormat="1" ht="11.25" customHeight="1" x14ac:dyDescent="0.25">
      <c r="A102" s="566"/>
      <c r="B102" s="944"/>
      <c r="C102" s="943"/>
      <c r="D102" s="754"/>
      <c r="E102" s="755"/>
      <c r="F102" s="741"/>
      <c r="G102" s="643" t="str">
        <f t="shared" si="2"/>
        <v/>
      </c>
    </row>
    <row r="103" spans="1:7" s="645" customFormat="1" ht="13.8" x14ac:dyDescent="0.25">
      <c r="A103" s="566"/>
      <c r="B103" s="937"/>
      <c r="C103" s="938"/>
      <c r="D103" s="754"/>
      <c r="E103" s="755"/>
      <c r="F103" s="741"/>
      <c r="G103" s="643" t="str">
        <f t="shared" si="2"/>
        <v/>
      </c>
    </row>
    <row r="104" spans="1:7" s="645" customFormat="1" ht="11.25" customHeight="1" x14ac:dyDescent="0.25">
      <c r="A104" s="566"/>
      <c r="B104" s="944"/>
      <c r="C104" s="943"/>
      <c r="D104" s="754"/>
      <c r="E104" s="755"/>
      <c r="F104" s="741"/>
      <c r="G104" s="643" t="str">
        <f t="shared" si="2"/>
        <v/>
      </c>
    </row>
    <row r="105" spans="1:7" s="645" customFormat="1" ht="15" customHeight="1" x14ac:dyDescent="0.25">
      <c r="A105" s="566"/>
      <c r="B105" s="937"/>
      <c r="C105" s="938"/>
      <c r="D105" s="754"/>
      <c r="E105" s="755"/>
      <c r="F105" s="741"/>
      <c r="G105" s="643" t="str">
        <f t="shared" si="2"/>
        <v/>
      </c>
    </row>
    <row r="106" spans="1:7" s="645" customFormat="1" ht="11.25" customHeight="1" x14ac:dyDescent="0.25">
      <c r="A106" s="566"/>
      <c r="B106" s="944"/>
      <c r="C106" s="943"/>
      <c r="D106" s="754"/>
      <c r="E106" s="755"/>
      <c r="F106" s="741"/>
      <c r="G106" s="643" t="str">
        <f t="shared" si="2"/>
        <v/>
      </c>
    </row>
    <row r="107" spans="1:7" s="645" customFormat="1" ht="15" customHeight="1" x14ac:dyDescent="0.25">
      <c r="A107" s="566"/>
      <c r="B107" s="937"/>
      <c r="C107" s="938"/>
      <c r="D107" s="754"/>
      <c r="E107" s="755"/>
      <c r="F107" s="741"/>
      <c r="G107" s="643" t="str">
        <f t="shared" si="2"/>
        <v/>
      </c>
    </row>
    <row r="108" spans="1:7" s="645" customFormat="1" ht="11.25" customHeight="1" x14ac:dyDescent="0.25">
      <c r="A108" s="566"/>
      <c r="B108" s="944"/>
      <c r="C108" s="943"/>
      <c r="D108" s="754"/>
      <c r="E108" s="755"/>
      <c r="F108" s="741"/>
      <c r="G108" s="643" t="str">
        <f t="shared" si="2"/>
        <v/>
      </c>
    </row>
    <row r="109" spans="1:7" s="645" customFormat="1" ht="13.8" x14ac:dyDescent="0.25">
      <c r="A109" s="566"/>
      <c r="B109" s="937"/>
      <c r="C109" s="938"/>
      <c r="D109" s="754"/>
      <c r="E109" s="755"/>
      <c r="F109" s="741"/>
      <c r="G109" s="643" t="str">
        <f t="shared" si="2"/>
        <v/>
      </c>
    </row>
    <row r="110" spans="1:7" s="645" customFormat="1" ht="11.25" customHeight="1" x14ac:dyDescent="0.25">
      <c r="A110" s="566"/>
      <c r="B110" s="944"/>
      <c r="C110" s="943"/>
      <c r="D110" s="754"/>
      <c r="E110" s="755"/>
      <c r="F110" s="741"/>
      <c r="G110" s="643" t="str">
        <f t="shared" si="2"/>
        <v/>
      </c>
    </row>
    <row r="111" spans="1:7" s="645" customFormat="1" ht="13.8" x14ac:dyDescent="0.25">
      <c r="A111" s="566"/>
      <c r="B111" s="937"/>
      <c r="C111" s="938"/>
      <c r="D111" s="754"/>
      <c r="E111" s="755"/>
      <c r="F111" s="741"/>
      <c r="G111" s="643" t="str">
        <f t="shared" si="2"/>
        <v/>
      </c>
    </row>
    <row r="112" spans="1:7" s="645" customFormat="1" ht="11.25" customHeight="1" x14ac:dyDescent="0.25">
      <c r="A112" s="566"/>
      <c r="B112" s="944"/>
      <c r="C112" s="943"/>
      <c r="D112" s="754"/>
      <c r="E112" s="755"/>
      <c r="F112" s="741"/>
      <c r="G112" s="643" t="str">
        <f t="shared" si="2"/>
        <v/>
      </c>
    </row>
    <row r="113" spans="1:7" s="645" customFormat="1" ht="11.25" customHeight="1" x14ac:dyDescent="0.25">
      <c r="A113" s="566"/>
      <c r="B113" s="944"/>
      <c r="C113" s="943"/>
      <c r="D113" s="754"/>
      <c r="E113" s="755"/>
      <c r="F113" s="741"/>
      <c r="G113" s="643" t="str">
        <f t="shared" si="2"/>
        <v/>
      </c>
    </row>
    <row r="114" spans="1:7" s="645" customFormat="1" ht="13.8" x14ac:dyDescent="0.25">
      <c r="A114" s="566"/>
      <c r="B114" s="937"/>
      <c r="C114" s="938"/>
      <c r="D114" s="754"/>
      <c r="E114" s="755"/>
      <c r="F114" s="741"/>
      <c r="G114" s="643" t="str">
        <f t="shared" si="2"/>
        <v/>
      </c>
    </row>
    <row r="115" spans="1:7" s="645" customFormat="1" ht="17.25" customHeight="1" x14ac:dyDescent="0.25">
      <c r="A115" s="566"/>
      <c r="B115" s="937"/>
      <c r="C115" s="938"/>
      <c r="D115" s="754"/>
      <c r="E115" s="755"/>
      <c r="F115" s="741"/>
      <c r="G115" s="643" t="str">
        <f t="shared" si="2"/>
        <v/>
      </c>
    </row>
    <row r="116" spans="1:7" ht="11.25" customHeight="1" x14ac:dyDescent="0.25">
      <c r="A116" s="566"/>
      <c r="B116" s="944"/>
      <c r="C116" s="943"/>
      <c r="D116" s="754"/>
      <c r="E116" s="755"/>
      <c r="F116" s="741"/>
      <c r="G116" s="643" t="str">
        <f t="shared" si="2"/>
        <v/>
      </c>
    </row>
    <row r="117" spans="1:7" ht="15" customHeight="1" x14ac:dyDescent="0.25">
      <c r="A117" s="566"/>
      <c r="B117" s="937"/>
      <c r="C117" s="938"/>
      <c r="D117" s="754"/>
      <c r="E117" s="755"/>
      <c r="F117" s="741"/>
      <c r="G117" s="643" t="str">
        <f t="shared" si="2"/>
        <v/>
      </c>
    </row>
    <row r="118" spans="1:7" ht="11.25" customHeight="1" x14ac:dyDescent="0.25">
      <c r="A118" s="566"/>
      <c r="B118" s="944"/>
      <c r="C118" s="943"/>
      <c r="D118" s="754"/>
      <c r="E118" s="755"/>
      <c r="F118" s="741"/>
      <c r="G118" s="643" t="str">
        <f t="shared" si="2"/>
        <v/>
      </c>
    </row>
    <row r="119" spans="1:7" ht="13.8" x14ac:dyDescent="0.25">
      <c r="A119" s="566"/>
      <c r="B119" s="937"/>
      <c r="C119" s="938"/>
      <c r="D119" s="754"/>
      <c r="E119" s="755"/>
      <c r="F119" s="741"/>
      <c r="G119" s="643" t="str">
        <f t="shared" si="2"/>
        <v/>
      </c>
    </row>
    <row r="120" spans="1:7" ht="13.8" x14ac:dyDescent="0.25">
      <c r="A120" s="566"/>
      <c r="B120" s="944"/>
      <c r="C120" s="943"/>
      <c r="D120" s="754"/>
      <c r="E120" s="755"/>
      <c r="F120" s="741"/>
      <c r="G120" s="643" t="str">
        <f t="shared" si="2"/>
        <v/>
      </c>
    </row>
    <row r="121" spans="1:7" ht="13.8" x14ac:dyDescent="0.25">
      <c r="A121" s="566"/>
      <c r="B121" s="937"/>
      <c r="C121" s="938"/>
      <c r="D121" s="754"/>
      <c r="E121" s="755"/>
      <c r="F121" s="741"/>
      <c r="G121" s="643" t="str">
        <f t="shared" si="2"/>
        <v/>
      </c>
    </row>
    <row r="122" spans="1:7" ht="15" x14ac:dyDescent="0.25">
      <c r="A122" s="742"/>
      <c r="B122" s="1021"/>
      <c r="C122" s="1022"/>
      <c r="D122" s="742"/>
      <c r="E122" s="742"/>
      <c r="F122" s="745"/>
      <c r="G122" s="746"/>
    </row>
    <row r="123" spans="1:7" ht="15" customHeight="1" x14ac:dyDescent="0.25">
      <c r="A123" s="747"/>
      <c r="B123" s="1000" t="s">
        <v>442</v>
      </c>
      <c r="C123" s="1000"/>
      <c r="D123" s="747"/>
      <c r="E123" s="747"/>
      <c r="F123" s="748" t="s">
        <v>429</v>
      </c>
      <c r="G123" s="576" t="str">
        <f>IF(SUM(G79:G122)=0,"",SUM(G79:G122))</f>
        <v/>
      </c>
    </row>
    <row r="124" spans="1:7" ht="15" customHeight="1" x14ac:dyDescent="0.25">
      <c r="A124" s="735"/>
      <c r="B124" s="736" t="s">
        <v>424</v>
      </c>
      <c r="C124" s="737"/>
      <c r="D124" s="738" t="s">
        <v>425</v>
      </c>
      <c r="E124" s="739" t="s">
        <v>426</v>
      </c>
      <c r="F124" s="740" t="s">
        <v>427</v>
      </c>
      <c r="G124" s="740" t="s">
        <v>428</v>
      </c>
    </row>
    <row r="125" spans="1:7" ht="15" customHeight="1" x14ac:dyDescent="0.25">
      <c r="A125" s="750"/>
      <c r="B125" s="762"/>
      <c r="C125" s="763"/>
      <c r="D125" s="750"/>
      <c r="E125" s="747"/>
      <c r="F125" s="752"/>
      <c r="G125" s="753"/>
    </row>
    <row r="126" spans="1:7" ht="15" customHeight="1" x14ac:dyDescent="0.25">
      <c r="A126" s="566"/>
      <c r="B126" s="1020" t="s">
        <v>868</v>
      </c>
      <c r="C126" s="1023"/>
      <c r="D126" s="566"/>
      <c r="E126" s="764"/>
      <c r="F126" s="741"/>
      <c r="G126" s="643"/>
    </row>
    <row r="127" spans="1:7" ht="15" customHeight="1" x14ac:dyDescent="0.25">
      <c r="A127" s="566"/>
      <c r="B127" s="641"/>
      <c r="C127" s="642"/>
      <c r="D127" s="566"/>
      <c r="E127" s="764"/>
      <c r="F127" s="741"/>
      <c r="G127" s="643" t="str">
        <f>IF(SUM(D127*F127)=0,"",SUM(D127*F127))</f>
        <v/>
      </c>
    </row>
    <row r="128" spans="1:7" ht="15" customHeight="1" x14ac:dyDescent="0.25">
      <c r="A128" s="566" t="s">
        <v>377</v>
      </c>
      <c r="B128" s="939" t="s">
        <v>1490</v>
      </c>
      <c r="C128" s="896"/>
      <c r="D128" s="749">
        <v>58</v>
      </c>
      <c r="E128" s="764" t="s">
        <v>23</v>
      </c>
      <c r="F128" s="741"/>
      <c r="G128" s="643" t="str">
        <f>IF(SUM(D128*F128)=0,"",SUM(D128*F128))</f>
        <v/>
      </c>
    </row>
    <row r="129" spans="1:7" ht="15" customHeight="1" x14ac:dyDescent="0.25">
      <c r="A129" s="566"/>
      <c r="B129" s="939"/>
      <c r="C129" s="896"/>
      <c r="D129" s="749"/>
      <c r="E129" s="764"/>
      <c r="F129" s="741"/>
      <c r="G129" s="643" t="str">
        <f t="shared" ref="G129:G160" si="3">IF(SUM(D129*F129)=0,"",SUM(D129*F129))</f>
        <v/>
      </c>
    </row>
    <row r="130" spans="1:7" ht="15" customHeight="1" x14ac:dyDescent="0.25">
      <c r="A130" s="566"/>
      <c r="B130" s="939"/>
      <c r="C130" s="896"/>
      <c r="D130" s="566"/>
      <c r="E130" s="764"/>
      <c r="F130" s="741"/>
      <c r="G130" s="643" t="str">
        <f t="shared" si="3"/>
        <v/>
      </c>
    </row>
    <row r="131" spans="1:7" ht="15" customHeight="1" x14ac:dyDescent="0.25">
      <c r="A131" s="566"/>
      <c r="B131" s="536"/>
      <c r="C131" s="534"/>
      <c r="D131" s="566"/>
      <c r="E131" s="764"/>
      <c r="F131" s="741"/>
      <c r="G131" s="643" t="str">
        <f t="shared" si="3"/>
        <v/>
      </c>
    </row>
    <row r="132" spans="1:7" s="645" customFormat="1" ht="15" customHeight="1" x14ac:dyDescent="0.25">
      <c r="A132" s="566" t="s">
        <v>378</v>
      </c>
      <c r="B132" s="939" t="s">
        <v>1491</v>
      </c>
      <c r="C132" s="896"/>
      <c r="D132" s="749">
        <v>239</v>
      </c>
      <c r="E132" s="764" t="s">
        <v>23</v>
      </c>
      <c r="F132" s="741"/>
      <c r="G132" s="643" t="str">
        <f t="shared" si="3"/>
        <v/>
      </c>
    </row>
    <row r="133" spans="1:7" s="645" customFormat="1" ht="42.6" customHeight="1" x14ac:dyDescent="0.25">
      <c r="A133" s="566"/>
      <c r="B133" s="939"/>
      <c r="C133" s="896"/>
      <c r="D133" s="566"/>
      <c r="E133" s="764"/>
      <c r="F133" s="741"/>
      <c r="G133" s="643" t="str">
        <f t="shared" si="3"/>
        <v/>
      </c>
    </row>
    <row r="134" spans="1:7" s="645" customFormat="1" ht="15" customHeight="1" x14ac:dyDescent="0.25">
      <c r="A134" s="566"/>
      <c r="B134" s="536"/>
      <c r="C134" s="534"/>
      <c r="D134" s="566"/>
      <c r="E134" s="764"/>
      <c r="F134" s="741"/>
      <c r="G134" s="643" t="str">
        <f t="shared" si="3"/>
        <v/>
      </c>
    </row>
    <row r="135" spans="1:7" s="645" customFormat="1" ht="15" customHeight="1" x14ac:dyDescent="0.25">
      <c r="A135" s="566" t="s">
        <v>379</v>
      </c>
      <c r="B135" s="939" t="s">
        <v>1492</v>
      </c>
      <c r="C135" s="896"/>
      <c r="D135" s="566">
        <v>485</v>
      </c>
      <c r="E135" s="764" t="s">
        <v>23</v>
      </c>
      <c r="F135" s="741"/>
      <c r="G135" s="643" t="str">
        <f t="shared" si="3"/>
        <v/>
      </c>
    </row>
    <row r="136" spans="1:7" s="645" customFormat="1" ht="31.8" customHeight="1" x14ac:dyDescent="0.25">
      <c r="A136" s="566"/>
      <c r="B136" s="939"/>
      <c r="C136" s="896"/>
      <c r="D136" s="566"/>
      <c r="E136" s="764"/>
      <c r="F136" s="741"/>
      <c r="G136" s="643" t="str">
        <f t="shared" si="3"/>
        <v/>
      </c>
    </row>
    <row r="137" spans="1:7" s="645" customFormat="1" ht="15" customHeight="1" x14ac:dyDescent="0.25">
      <c r="A137" s="566"/>
      <c r="B137" s="536"/>
      <c r="C137" s="534"/>
      <c r="D137" s="566"/>
      <c r="E137" s="764"/>
      <c r="F137" s="741"/>
      <c r="G137" s="643" t="str">
        <f t="shared" si="3"/>
        <v/>
      </c>
    </row>
    <row r="138" spans="1:7" s="645" customFormat="1" ht="15" customHeight="1" x14ac:dyDescent="0.25">
      <c r="A138" s="566" t="s">
        <v>380</v>
      </c>
      <c r="B138" s="939" t="s">
        <v>1493</v>
      </c>
      <c r="C138" s="896"/>
      <c r="D138" s="749">
        <v>485</v>
      </c>
      <c r="E138" s="764" t="s">
        <v>23</v>
      </c>
      <c r="F138" s="741"/>
      <c r="G138" s="643" t="str">
        <f t="shared" si="3"/>
        <v/>
      </c>
    </row>
    <row r="139" spans="1:7" s="645" customFormat="1" ht="15" customHeight="1" x14ac:dyDescent="0.25">
      <c r="A139" s="566"/>
      <c r="B139" s="939"/>
      <c r="C139" s="896"/>
      <c r="D139" s="566"/>
      <c r="E139" s="764"/>
      <c r="F139" s="741"/>
      <c r="G139" s="643" t="str">
        <f t="shared" si="3"/>
        <v/>
      </c>
    </row>
    <row r="140" spans="1:7" s="645" customFormat="1" ht="30.6" customHeight="1" x14ac:dyDescent="0.25">
      <c r="A140" s="566"/>
      <c r="B140" s="939"/>
      <c r="C140" s="896"/>
      <c r="D140" s="566"/>
      <c r="E140" s="764"/>
      <c r="F140" s="741"/>
      <c r="G140" s="643" t="str">
        <f t="shared" si="3"/>
        <v/>
      </c>
    </row>
    <row r="141" spans="1:7" s="645" customFormat="1" ht="6.6" customHeight="1" x14ac:dyDescent="0.25">
      <c r="A141" s="566"/>
      <c r="B141" s="536"/>
      <c r="C141" s="534"/>
      <c r="D141" s="566"/>
      <c r="E141" s="764"/>
      <c r="F141" s="741"/>
      <c r="G141" s="643" t="str">
        <f t="shared" si="3"/>
        <v/>
      </c>
    </row>
    <row r="142" spans="1:7" s="645" customFormat="1" ht="15" customHeight="1" x14ac:dyDescent="0.25">
      <c r="A142" s="566"/>
      <c r="B142" s="937" t="s">
        <v>1223</v>
      </c>
      <c r="C142" s="938"/>
      <c r="D142" s="749"/>
      <c r="E142" s="764"/>
      <c r="F142" s="741"/>
      <c r="G142" s="643" t="str">
        <f t="shared" si="3"/>
        <v/>
      </c>
    </row>
    <row r="143" spans="1:7" s="645" customFormat="1" ht="15" customHeight="1" x14ac:dyDescent="0.25">
      <c r="A143" s="566"/>
      <c r="B143" s="596"/>
      <c r="C143" s="538"/>
      <c r="D143" s="566"/>
      <c r="E143" s="764"/>
      <c r="F143" s="741"/>
      <c r="G143" s="643" t="str">
        <f t="shared" si="3"/>
        <v/>
      </c>
    </row>
    <row r="144" spans="1:7" s="645" customFormat="1" ht="15" customHeight="1" x14ac:dyDescent="0.25">
      <c r="A144" s="566" t="s">
        <v>381</v>
      </c>
      <c r="B144" s="937" t="s">
        <v>1496</v>
      </c>
      <c r="C144" s="938"/>
      <c r="D144" s="566">
        <v>7</v>
      </c>
      <c r="E144" s="764" t="s">
        <v>431</v>
      </c>
      <c r="F144" s="741"/>
      <c r="G144" s="643" t="str">
        <f t="shared" si="3"/>
        <v/>
      </c>
    </row>
    <row r="145" spans="1:7" s="645" customFormat="1" ht="8.4" customHeight="1" x14ac:dyDescent="0.25">
      <c r="A145" s="566"/>
      <c r="B145" s="944"/>
      <c r="C145" s="943"/>
      <c r="D145" s="566"/>
      <c r="E145" s="764"/>
      <c r="F145" s="741"/>
      <c r="G145" s="643" t="str">
        <f t="shared" si="3"/>
        <v/>
      </c>
    </row>
    <row r="146" spans="1:7" s="645" customFormat="1" ht="15" customHeight="1" x14ac:dyDescent="0.25">
      <c r="A146" s="566" t="s">
        <v>382</v>
      </c>
      <c r="B146" s="937" t="s">
        <v>1494</v>
      </c>
      <c r="C146" s="938"/>
      <c r="D146" s="566">
        <v>261</v>
      </c>
      <c r="E146" s="764" t="s">
        <v>431</v>
      </c>
      <c r="F146" s="741"/>
      <c r="G146" s="643" t="str">
        <f t="shared" si="3"/>
        <v/>
      </c>
    </row>
    <row r="147" spans="1:7" s="645" customFormat="1" ht="7.8" customHeight="1" x14ac:dyDescent="0.25">
      <c r="A147" s="566"/>
      <c r="B147" s="944"/>
      <c r="C147" s="943"/>
      <c r="D147" s="566"/>
      <c r="E147" s="764"/>
      <c r="F147" s="741"/>
      <c r="G147" s="643" t="str">
        <f t="shared" si="3"/>
        <v/>
      </c>
    </row>
    <row r="148" spans="1:7" s="645" customFormat="1" ht="15" customHeight="1" x14ac:dyDescent="0.25">
      <c r="A148" s="566" t="s">
        <v>383</v>
      </c>
      <c r="B148" s="937" t="s">
        <v>1495</v>
      </c>
      <c r="C148" s="938"/>
      <c r="D148" s="566">
        <v>7</v>
      </c>
      <c r="E148" s="764" t="s">
        <v>431</v>
      </c>
      <c r="F148" s="741"/>
      <c r="G148" s="643" t="str">
        <f t="shared" si="3"/>
        <v/>
      </c>
    </row>
    <row r="149" spans="1:7" s="645" customFormat="1" ht="11.25" customHeight="1" x14ac:dyDescent="0.25">
      <c r="A149" s="566"/>
      <c r="B149" s="944"/>
      <c r="C149" s="943"/>
      <c r="D149" s="566"/>
      <c r="E149" s="764"/>
      <c r="F149" s="741"/>
      <c r="G149" s="643" t="str">
        <f t="shared" si="3"/>
        <v/>
      </c>
    </row>
    <row r="150" spans="1:7" s="645" customFormat="1" ht="85.8" customHeight="1" x14ac:dyDescent="0.25">
      <c r="A150" s="566" t="s">
        <v>384</v>
      </c>
      <c r="B150" s="944" t="s">
        <v>1497</v>
      </c>
      <c r="C150" s="943"/>
      <c r="D150" s="566">
        <v>56</v>
      </c>
      <c r="E150" s="764" t="s">
        <v>23</v>
      </c>
      <c r="F150" s="741"/>
      <c r="G150" s="643" t="str">
        <f t="shared" si="3"/>
        <v/>
      </c>
    </row>
    <row r="151" spans="1:7" s="645" customFormat="1" ht="15" customHeight="1" x14ac:dyDescent="0.25">
      <c r="A151" s="566"/>
      <c r="B151" s="944"/>
      <c r="C151" s="943"/>
      <c r="D151" s="566"/>
      <c r="E151" s="764"/>
      <c r="F151" s="741"/>
      <c r="G151" s="643" t="str">
        <f t="shared" si="3"/>
        <v/>
      </c>
    </row>
    <row r="152" spans="1:7" s="645" customFormat="1" ht="48" customHeight="1" x14ac:dyDescent="0.25">
      <c r="A152" s="566" t="s">
        <v>385</v>
      </c>
      <c r="B152" s="944" t="s">
        <v>1260</v>
      </c>
      <c r="C152" s="943"/>
      <c r="D152" s="566">
        <v>259</v>
      </c>
      <c r="E152" s="764" t="s">
        <v>23</v>
      </c>
      <c r="F152" s="741"/>
      <c r="G152" s="643" t="str">
        <f t="shared" si="3"/>
        <v/>
      </c>
    </row>
    <row r="153" spans="1:7" s="645" customFormat="1" ht="11.25" customHeight="1" x14ac:dyDescent="0.25">
      <c r="A153" s="566"/>
      <c r="B153" s="944"/>
      <c r="C153" s="943"/>
      <c r="D153" s="566"/>
      <c r="E153" s="764"/>
      <c r="F153" s="741"/>
      <c r="G153" s="643" t="str">
        <f t="shared" si="3"/>
        <v/>
      </c>
    </row>
    <row r="154" spans="1:7" s="645" customFormat="1" ht="32.4" customHeight="1" x14ac:dyDescent="0.25">
      <c r="A154" s="566" t="s">
        <v>386</v>
      </c>
      <c r="B154" s="944" t="s">
        <v>1498</v>
      </c>
      <c r="C154" s="943"/>
      <c r="D154" s="566">
        <v>37</v>
      </c>
      <c r="E154" s="764" t="s">
        <v>23</v>
      </c>
      <c r="F154" s="741"/>
      <c r="G154" s="643" t="str">
        <f t="shared" si="3"/>
        <v/>
      </c>
    </row>
    <row r="155" spans="1:7" s="645" customFormat="1" ht="13.8" x14ac:dyDescent="0.25">
      <c r="A155" s="566"/>
      <c r="B155" s="944"/>
      <c r="C155" s="943"/>
      <c r="D155" s="566"/>
      <c r="E155" s="764"/>
      <c r="F155" s="741"/>
      <c r="G155" s="643" t="str">
        <f t="shared" si="3"/>
        <v/>
      </c>
    </row>
    <row r="156" spans="1:7" s="645" customFormat="1" ht="28.2" customHeight="1" x14ac:dyDescent="0.25">
      <c r="A156" s="566" t="s">
        <v>387</v>
      </c>
      <c r="B156" s="944" t="s">
        <v>1499</v>
      </c>
      <c r="C156" s="943"/>
      <c r="D156" s="566">
        <v>15</v>
      </c>
      <c r="E156" s="764" t="s">
        <v>23</v>
      </c>
      <c r="F156" s="741"/>
      <c r="G156" s="643" t="str">
        <f t="shared" si="3"/>
        <v/>
      </c>
    </row>
    <row r="157" spans="1:7" s="645" customFormat="1" ht="13.8" x14ac:dyDescent="0.25">
      <c r="A157" s="566"/>
      <c r="B157" s="536"/>
      <c r="C157" s="534"/>
      <c r="D157" s="566"/>
      <c r="E157" s="764"/>
      <c r="F157" s="741"/>
      <c r="G157" s="643" t="str">
        <f t="shared" si="3"/>
        <v/>
      </c>
    </row>
    <row r="158" spans="1:7" s="645" customFormat="1" ht="28.8" customHeight="1" x14ac:dyDescent="0.25">
      <c r="A158" s="566" t="s">
        <v>4</v>
      </c>
      <c r="B158" s="939" t="s">
        <v>1500</v>
      </c>
      <c r="C158" s="896"/>
      <c r="D158" s="566">
        <v>541</v>
      </c>
      <c r="E158" s="764" t="s">
        <v>23</v>
      </c>
      <c r="F158" s="741"/>
      <c r="G158" s="643" t="str">
        <f t="shared" si="3"/>
        <v/>
      </c>
    </row>
    <row r="159" spans="1:7" s="645" customFormat="1" ht="13.8" x14ac:dyDescent="0.25">
      <c r="A159" s="566"/>
      <c r="B159" s="944"/>
      <c r="C159" s="943"/>
      <c r="D159" s="566"/>
      <c r="E159" s="764"/>
      <c r="F159" s="741"/>
      <c r="G159" s="643" t="str">
        <f t="shared" si="3"/>
        <v/>
      </c>
    </row>
    <row r="160" spans="1:7" s="645" customFormat="1" ht="42.6" customHeight="1" x14ac:dyDescent="0.25">
      <c r="A160" s="566" t="s">
        <v>5</v>
      </c>
      <c r="B160" s="939" t="s">
        <v>1501</v>
      </c>
      <c r="C160" s="896"/>
      <c r="D160" s="566">
        <v>1</v>
      </c>
      <c r="E160" s="764" t="s">
        <v>430</v>
      </c>
      <c r="F160" s="741"/>
      <c r="G160" s="643" t="str">
        <f t="shared" si="3"/>
        <v/>
      </c>
    </row>
    <row r="161" spans="1:7" s="645" customFormat="1" ht="15" x14ac:dyDescent="0.25">
      <c r="A161" s="742"/>
      <c r="B161" s="743"/>
      <c r="C161" s="744"/>
      <c r="D161" s="742"/>
      <c r="E161" s="742"/>
      <c r="F161" s="745"/>
      <c r="G161" s="746"/>
    </row>
    <row r="162" spans="1:7" s="645" customFormat="1" x14ac:dyDescent="0.25">
      <c r="A162" s="747"/>
      <c r="B162" s="1000" t="s">
        <v>442</v>
      </c>
      <c r="C162" s="1000"/>
      <c r="D162" s="747"/>
      <c r="E162" s="747"/>
      <c r="F162" s="748" t="s">
        <v>429</v>
      </c>
      <c r="G162" s="709" t="str">
        <f>IF(SUM(G125:G161)=0,"",SUM(G125:G161))</f>
        <v/>
      </c>
    </row>
    <row r="163" spans="1:7" s="645" customFormat="1" ht="15" x14ac:dyDescent="0.25">
      <c r="A163" s="735"/>
      <c r="B163" s="736" t="s">
        <v>424</v>
      </c>
      <c r="C163" s="737"/>
      <c r="D163" s="738" t="s">
        <v>425</v>
      </c>
      <c r="E163" s="739" t="s">
        <v>426</v>
      </c>
      <c r="F163" s="740" t="s">
        <v>427</v>
      </c>
      <c r="G163" s="740" t="s">
        <v>428</v>
      </c>
    </row>
    <row r="164" spans="1:7" s="645" customFormat="1" x14ac:dyDescent="0.25">
      <c r="A164" s="750"/>
      <c r="B164" s="762"/>
      <c r="C164" s="763"/>
      <c r="D164" s="750"/>
      <c r="E164" s="747"/>
      <c r="F164" s="752"/>
      <c r="G164" s="753"/>
    </row>
    <row r="165" spans="1:7" s="645" customFormat="1" ht="13.8" x14ac:dyDescent="0.25">
      <c r="A165" s="566" t="s">
        <v>377</v>
      </c>
      <c r="B165" s="939" t="s">
        <v>1503</v>
      </c>
      <c r="C165" s="896"/>
      <c r="D165" s="749">
        <v>56</v>
      </c>
      <c r="E165" s="764" t="s">
        <v>23</v>
      </c>
      <c r="F165" s="741"/>
      <c r="G165" s="643" t="str">
        <f>IF(SUM(D165*F165)=0,"",SUM(D165*F165))</f>
        <v/>
      </c>
    </row>
    <row r="166" spans="1:7" s="645" customFormat="1" ht="13.8" x14ac:dyDescent="0.25">
      <c r="A166" s="566"/>
      <c r="B166" s="939"/>
      <c r="C166" s="896"/>
      <c r="D166" s="749"/>
      <c r="E166" s="764"/>
      <c r="F166" s="741"/>
      <c r="G166" s="643" t="str">
        <f t="shared" ref="G166:G193" si="4">IF(SUM(D166*F166)=0,"",SUM(D166*F166))</f>
        <v/>
      </c>
    </row>
    <row r="167" spans="1:7" s="645" customFormat="1" ht="28.8" customHeight="1" x14ac:dyDescent="0.25">
      <c r="A167" s="566"/>
      <c r="B167" s="939"/>
      <c r="C167" s="896"/>
      <c r="D167" s="566"/>
      <c r="E167" s="764"/>
      <c r="F167" s="741"/>
      <c r="G167" s="643" t="str">
        <f t="shared" si="4"/>
        <v/>
      </c>
    </row>
    <row r="168" spans="1:7" ht="13.8" x14ac:dyDescent="0.25">
      <c r="A168" s="566"/>
      <c r="B168" s="536"/>
      <c r="C168" s="534"/>
      <c r="D168" s="566"/>
      <c r="E168" s="764"/>
      <c r="F168" s="741"/>
      <c r="G168" s="643" t="str">
        <f t="shared" si="4"/>
        <v/>
      </c>
    </row>
    <row r="169" spans="1:7" ht="13.8" x14ac:dyDescent="0.25">
      <c r="A169" s="566"/>
      <c r="B169" s="937" t="s">
        <v>1223</v>
      </c>
      <c r="C169" s="938"/>
      <c r="D169" s="749"/>
      <c r="E169" s="764"/>
      <c r="F169" s="741"/>
      <c r="G169" s="643" t="str">
        <f t="shared" si="4"/>
        <v/>
      </c>
    </row>
    <row r="170" spans="1:7" ht="10.5" customHeight="1" x14ac:dyDescent="0.25">
      <c r="A170" s="566"/>
      <c r="B170" s="639"/>
      <c r="C170" s="640"/>
      <c r="D170" s="566"/>
      <c r="E170" s="764"/>
      <c r="F170" s="741"/>
      <c r="G170" s="643" t="str">
        <f t="shared" si="4"/>
        <v/>
      </c>
    </row>
    <row r="171" spans="1:7" ht="28.8" customHeight="1" x14ac:dyDescent="0.25">
      <c r="A171" s="566" t="s">
        <v>378</v>
      </c>
      <c r="B171" s="937" t="s">
        <v>1502</v>
      </c>
      <c r="C171" s="938"/>
      <c r="D171" s="566">
        <v>23</v>
      </c>
      <c r="E171" s="764" t="s">
        <v>431</v>
      </c>
      <c r="F171" s="741"/>
      <c r="G171" s="643" t="str">
        <f t="shared" si="4"/>
        <v/>
      </c>
    </row>
    <row r="172" spans="1:7" ht="15" customHeight="1" x14ac:dyDescent="0.25">
      <c r="A172" s="566"/>
      <c r="B172" s="536"/>
      <c r="C172" s="534"/>
      <c r="D172" s="566"/>
      <c r="E172" s="764"/>
      <c r="F172" s="741"/>
      <c r="G172" s="643" t="str">
        <f t="shared" si="4"/>
        <v/>
      </c>
    </row>
    <row r="173" spans="1:7" ht="16.5" customHeight="1" x14ac:dyDescent="0.25">
      <c r="A173" s="566"/>
      <c r="B173" s="939" t="s">
        <v>1507</v>
      </c>
      <c r="C173" s="896"/>
      <c r="D173" s="749"/>
      <c r="E173" s="764"/>
      <c r="F173" s="741"/>
      <c r="G173" s="643" t="str">
        <f t="shared" si="4"/>
        <v/>
      </c>
    </row>
    <row r="174" spans="1:7" ht="13.8" x14ac:dyDescent="0.25">
      <c r="A174" s="566"/>
      <c r="B174" s="939"/>
      <c r="C174" s="896"/>
      <c r="D174" s="566"/>
      <c r="E174" s="764"/>
      <c r="F174" s="741"/>
      <c r="G174" s="643" t="str">
        <f t="shared" si="4"/>
        <v/>
      </c>
    </row>
    <row r="175" spans="1:7" ht="26.4" customHeight="1" x14ac:dyDescent="0.25">
      <c r="A175" s="566"/>
      <c r="B175" s="939"/>
      <c r="C175" s="896"/>
      <c r="D175" s="566"/>
      <c r="E175" s="764"/>
      <c r="F175" s="741"/>
      <c r="G175" s="643" t="str">
        <f t="shared" si="4"/>
        <v/>
      </c>
    </row>
    <row r="176" spans="1:7" ht="15.75" customHeight="1" x14ac:dyDescent="0.25">
      <c r="A176" s="566"/>
      <c r="B176" s="536"/>
      <c r="C176" s="534"/>
      <c r="D176" s="566"/>
      <c r="E176" s="764"/>
      <c r="F176" s="741"/>
      <c r="G176" s="643" t="str">
        <f t="shared" si="4"/>
        <v/>
      </c>
    </row>
    <row r="177" spans="1:7" ht="15" customHeight="1" x14ac:dyDescent="0.25">
      <c r="A177" s="566" t="s">
        <v>379</v>
      </c>
      <c r="B177" s="937" t="s">
        <v>1504</v>
      </c>
      <c r="C177" s="938"/>
      <c r="D177" s="749">
        <v>7</v>
      </c>
      <c r="E177" s="764" t="s">
        <v>431</v>
      </c>
      <c r="F177" s="741"/>
      <c r="G177" s="643" t="str">
        <f t="shared" si="4"/>
        <v/>
      </c>
    </row>
    <row r="178" spans="1:7" ht="15" customHeight="1" x14ac:dyDescent="0.25">
      <c r="A178" s="566"/>
      <c r="B178" s="596"/>
      <c r="C178" s="538"/>
      <c r="D178" s="566"/>
      <c r="E178" s="764"/>
      <c r="F178" s="741"/>
      <c r="G178" s="643" t="str">
        <f t="shared" si="4"/>
        <v/>
      </c>
    </row>
    <row r="179" spans="1:7" ht="13.8" x14ac:dyDescent="0.25">
      <c r="A179" s="566" t="s">
        <v>380</v>
      </c>
      <c r="B179" s="937" t="s">
        <v>1506</v>
      </c>
      <c r="C179" s="938"/>
      <c r="D179" s="566">
        <v>7</v>
      </c>
      <c r="E179" s="764" t="s">
        <v>431</v>
      </c>
      <c r="F179" s="741"/>
      <c r="G179" s="643" t="str">
        <f t="shared" si="4"/>
        <v/>
      </c>
    </row>
    <row r="180" spans="1:7" ht="15" customHeight="1" x14ac:dyDescent="0.25">
      <c r="A180" s="566"/>
      <c r="B180" s="944"/>
      <c r="C180" s="943"/>
      <c r="D180" s="566"/>
      <c r="E180" s="764"/>
      <c r="F180" s="741"/>
      <c r="G180" s="643" t="str">
        <f t="shared" si="4"/>
        <v/>
      </c>
    </row>
    <row r="181" spans="1:7" ht="13.8" customHeight="1" x14ac:dyDescent="0.25">
      <c r="A181" s="566" t="s">
        <v>381</v>
      </c>
      <c r="B181" s="937" t="s">
        <v>1505</v>
      </c>
      <c r="C181" s="938"/>
      <c r="D181" s="566">
        <v>10</v>
      </c>
      <c r="E181" s="764" t="s">
        <v>431</v>
      </c>
      <c r="F181" s="741"/>
      <c r="G181" s="643" t="str">
        <f t="shared" si="4"/>
        <v/>
      </c>
    </row>
    <row r="182" spans="1:7" ht="13.8" x14ac:dyDescent="0.25">
      <c r="A182" s="566"/>
      <c r="B182" s="944"/>
      <c r="C182" s="943"/>
      <c r="D182" s="566"/>
      <c r="E182" s="764"/>
      <c r="F182" s="741"/>
      <c r="G182" s="643" t="str">
        <f t="shared" si="4"/>
        <v/>
      </c>
    </row>
    <row r="183" spans="1:7" ht="70.2" customHeight="1" x14ac:dyDescent="0.25">
      <c r="A183" s="566" t="s">
        <v>382</v>
      </c>
      <c r="B183" s="944" t="s">
        <v>1508</v>
      </c>
      <c r="C183" s="943"/>
      <c r="D183" s="566">
        <v>16</v>
      </c>
      <c r="E183" s="764" t="s">
        <v>23</v>
      </c>
      <c r="F183" s="741"/>
      <c r="G183" s="643" t="str">
        <f t="shared" si="4"/>
        <v/>
      </c>
    </row>
    <row r="184" spans="1:7" ht="13.8" x14ac:dyDescent="0.25">
      <c r="A184" s="566"/>
      <c r="B184" s="944"/>
      <c r="C184" s="943"/>
      <c r="D184" s="566"/>
      <c r="E184" s="764"/>
      <c r="F184" s="741"/>
      <c r="G184" s="643" t="str">
        <f t="shared" si="4"/>
        <v/>
      </c>
    </row>
    <row r="185" spans="1:7" ht="70.2" customHeight="1" x14ac:dyDescent="0.25">
      <c r="A185" s="566" t="s">
        <v>383</v>
      </c>
      <c r="B185" s="944" t="s">
        <v>1509</v>
      </c>
      <c r="C185" s="943"/>
      <c r="D185" s="566">
        <v>7</v>
      </c>
      <c r="E185" s="764" t="s">
        <v>431</v>
      </c>
      <c r="F185" s="741"/>
      <c r="G185" s="643" t="str">
        <f t="shared" si="4"/>
        <v/>
      </c>
    </row>
    <row r="186" spans="1:7" ht="13.2" customHeight="1" x14ac:dyDescent="0.25">
      <c r="A186" s="566"/>
      <c r="B186" s="944"/>
      <c r="C186" s="943"/>
      <c r="D186" s="566"/>
      <c r="E186" s="764"/>
      <c r="F186" s="741"/>
      <c r="G186" s="643" t="str">
        <f t="shared" si="4"/>
        <v/>
      </c>
    </row>
    <row r="187" spans="1:7" ht="60" customHeight="1" x14ac:dyDescent="0.25">
      <c r="A187" s="566" t="s">
        <v>382</v>
      </c>
      <c r="B187" s="944" t="s">
        <v>1510</v>
      </c>
      <c r="C187" s="943"/>
      <c r="D187" s="566">
        <v>209</v>
      </c>
      <c r="E187" s="764" t="s">
        <v>431</v>
      </c>
      <c r="F187" s="741"/>
      <c r="G187" s="643" t="str">
        <f t="shared" si="4"/>
        <v/>
      </c>
    </row>
    <row r="188" spans="1:7" ht="133.80000000000001" customHeight="1" x14ac:dyDescent="0.25">
      <c r="A188" s="566"/>
      <c r="B188" s="944"/>
      <c r="C188" s="943"/>
      <c r="D188" s="566"/>
      <c r="E188" s="764"/>
      <c r="F188" s="741"/>
      <c r="G188" s="643" t="str">
        <f t="shared" si="4"/>
        <v/>
      </c>
    </row>
    <row r="189" spans="1:7" ht="13.8" x14ac:dyDescent="0.25">
      <c r="A189" s="566"/>
      <c r="B189" s="944"/>
      <c r="C189" s="943"/>
      <c r="D189" s="566"/>
      <c r="E189" s="764"/>
      <c r="F189" s="741"/>
      <c r="G189" s="643" t="str">
        <f t="shared" si="4"/>
        <v/>
      </c>
    </row>
    <row r="190" spans="1:7" ht="13.8" x14ac:dyDescent="0.25">
      <c r="A190" s="566"/>
      <c r="B190" s="536"/>
      <c r="C190" s="534"/>
      <c r="D190" s="566"/>
      <c r="E190" s="764"/>
      <c r="F190" s="741"/>
      <c r="G190" s="643" t="str">
        <f t="shared" si="4"/>
        <v/>
      </c>
    </row>
    <row r="191" spans="1:7" ht="13.8" customHeight="1" x14ac:dyDescent="0.25">
      <c r="A191" s="566"/>
      <c r="B191" s="939"/>
      <c r="C191" s="896"/>
      <c r="D191" s="566"/>
      <c r="E191" s="764"/>
      <c r="F191" s="741"/>
      <c r="G191" s="643" t="str">
        <f t="shared" si="4"/>
        <v/>
      </c>
    </row>
    <row r="192" spans="1:7" ht="12" customHeight="1" x14ac:dyDescent="0.25">
      <c r="A192" s="566"/>
      <c r="B192" s="944"/>
      <c r="C192" s="943"/>
      <c r="D192" s="566"/>
      <c r="E192" s="764"/>
      <c r="F192" s="741"/>
      <c r="G192" s="643" t="str">
        <f t="shared" si="4"/>
        <v/>
      </c>
    </row>
    <row r="193" spans="1:7" ht="13.8" x14ac:dyDescent="0.25">
      <c r="A193" s="566"/>
      <c r="B193" s="939"/>
      <c r="C193" s="896"/>
      <c r="D193" s="566"/>
      <c r="E193" s="764"/>
      <c r="F193" s="741"/>
      <c r="G193" s="643" t="str">
        <f t="shared" si="4"/>
        <v/>
      </c>
    </row>
    <row r="194" spans="1:7" ht="15" customHeight="1" x14ac:dyDescent="0.25">
      <c r="A194" s="742"/>
      <c r="B194" s="743"/>
      <c r="C194" s="744"/>
      <c r="D194" s="742"/>
      <c r="E194" s="742"/>
      <c r="F194" s="745"/>
      <c r="G194" s="746"/>
    </row>
    <row r="195" spans="1:7" x14ac:dyDescent="0.25">
      <c r="A195" s="747"/>
      <c r="B195" s="1000" t="s">
        <v>442</v>
      </c>
      <c r="C195" s="1000"/>
      <c r="D195" s="747"/>
      <c r="E195" s="747"/>
      <c r="F195" s="748" t="s">
        <v>429</v>
      </c>
      <c r="G195" s="709" t="str">
        <f>IF(SUM(G164:G194)=0,"",SUM(G164:G194))</f>
        <v/>
      </c>
    </row>
    <row r="196" spans="1:7" ht="15" x14ac:dyDescent="0.25">
      <c r="A196" s="735"/>
      <c r="B196" s="736" t="s">
        <v>424</v>
      </c>
      <c r="C196" s="737"/>
      <c r="D196" s="738" t="s">
        <v>425</v>
      </c>
      <c r="E196" s="739" t="s">
        <v>426</v>
      </c>
      <c r="F196" s="740" t="s">
        <v>427</v>
      </c>
      <c r="G196" s="740" t="s">
        <v>428</v>
      </c>
    </row>
    <row r="197" spans="1:7" ht="15" x14ac:dyDescent="0.25">
      <c r="A197" s="750"/>
      <c r="B197" s="765"/>
      <c r="C197" s="766"/>
      <c r="D197" s="750"/>
      <c r="E197" s="747"/>
      <c r="F197" s="752"/>
      <c r="G197" s="753" t="str">
        <f>IF(SUM(D197*F197)=0,"",SUM(D197*F197))</f>
        <v/>
      </c>
    </row>
    <row r="198" spans="1:7" ht="15" x14ac:dyDescent="0.25">
      <c r="A198" s="750"/>
      <c r="B198" s="1020" t="s">
        <v>869</v>
      </c>
      <c r="C198" s="1023"/>
      <c r="D198" s="750"/>
      <c r="E198" s="747"/>
      <c r="F198" s="752"/>
      <c r="G198" s="753" t="str">
        <f t="shared" ref="G198:G238" si="5">IF(SUM(D198*F198)=0,"",SUM(D198*F198))</f>
        <v/>
      </c>
    </row>
    <row r="199" spans="1:7" ht="14.25" customHeight="1" x14ac:dyDescent="0.25">
      <c r="A199" s="566"/>
      <c r="B199" s="939"/>
      <c r="C199" s="896"/>
      <c r="D199" s="566"/>
      <c r="E199" s="764"/>
      <c r="F199" s="741"/>
      <c r="G199" s="753" t="str">
        <f t="shared" si="5"/>
        <v/>
      </c>
    </row>
    <row r="200" spans="1:7" ht="15" x14ac:dyDescent="0.25">
      <c r="A200" s="566" t="s">
        <v>377</v>
      </c>
      <c r="B200" s="939" t="s">
        <v>1511</v>
      </c>
      <c r="C200" s="896"/>
      <c r="D200" s="566">
        <v>9</v>
      </c>
      <c r="E200" s="764" t="s">
        <v>23</v>
      </c>
      <c r="F200" s="741"/>
      <c r="G200" s="753" t="str">
        <f t="shared" si="5"/>
        <v/>
      </c>
    </row>
    <row r="201" spans="1:7" ht="15" x14ac:dyDescent="0.25">
      <c r="A201" s="566"/>
      <c r="B201" s="939"/>
      <c r="C201" s="896"/>
      <c r="D201" s="566"/>
      <c r="E201" s="764"/>
      <c r="F201" s="741"/>
      <c r="G201" s="753" t="str">
        <f t="shared" si="5"/>
        <v/>
      </c>
    </row>
    <row r="202" spans="1:7" ht="12.75" customHeight="1" x14ac:dyDescent="0.25">
      <c r="A202" s="566"/>
      <c r="B202" s="939"/>
      <c r="C202" s="896"/>
      <c r="D202" s="566"/>
      <c r="E202" s="764"/>
      <c r="F202" s="741"/>
      <c r="G202" s="753" t="str">
        <f t="shared" si="5"/>
        <v/>
      </c>
    </row>
    <row r="203" spans="1:7" ht="7.5" customHeight="1" x14ac:dyDescent="0.25">
      <c r="A203" s="566"/>
      <c r="B203" s="939"/>
      <c r="C203" s="896"/>
      <c r="D203" s="566"/>
      <c r="E203" s="764"/>
      <c r="F203" s="741"/>
      <c r="G203" s="753" t="str">
        <f t="shared" si="5"/>
        <v/>
      </c>
    </row>
    <row r="204" spans="1:7" ht="10.199999999999999" customHeight="1" x14ac:dyDescent="0.25">
      <c r="A204" s="566"/>
      <c r="B204" s="939"/>
      <c r="C204" s="896"/>
      <c r="D204" s="566"/>
      <c r="E204" s="764"/>
      <c r="F204" s="741"/>
      <c r="G204" s="753" t="str">
        <f t="shared" si="5"/>
        <v/>
      </c>
    </row>
    <row r="205" spans="1:7" ht="10.199999999999999" hidden="1" customHeight="1" x14ac:dyDescent="0.25">
      <c r="A205" s="566"/>
      <c r="B205" s="939"/>
      <c r="C205" s="896"/>
      <c r="D205" s="566"/>
      <c r="E205" s="764"/>
      <c r="F205" s="741"/>
      <c r="G205" s="753" t="str">
        <f t="shared" si="5"/>
        <v/>
      </c>
    </row>
    <row r="206" spans="1:7" ht="15" hidden="1" x14ac:dyDescent="0.25">
      <c r="A206" s="566"/>
      <c r="B206" s="939"/>
      <c r="C206" s="896"/>
      <c r="D206" s="566"/>
      <c r="E206" s="764"/>
      <c r="F206" s="741"/>
      <c r="G206" s="753" t="str">
        <f t="shared" si="5"/>
        <v/>
      </c>
    </row>
    <row r="207" spans="1:7" ht="9" hidden="1" customHeight="1" x14ac:dyDescent="0.25">
      <c r="A207" s="566"/>
      <c r="B207" s="939"/>
      <c r="C207" s="896"/>
      <c r="D207" s="566"/>
      <c r="E207" s="764"/>
      <c r="F207" s="741"/>
      <c r="G207" s="753" t="str">
        <f t="shared" si="5"/>
        <v/>
      </c>
    </row>
    <row r="208" spans="1:7" ht="18.600000000000001" hidden="1" customHeight="1" x14ac:dyDescent="0.25">
      <c r="A208" s="566"/>
      <c r="B208" s="939"/>
      <c r="C208" s="896"/>
      <c r="D208" s="566"/>
      <c r="E208" s="764"/>
      <c r="F208" s="741"/>
      <c r="G208" s="753" t="str">
        <f t="shared" si="5"/>
        <v/>
      </c>
    </row>
    <row r="209" spans="1:7" ht="15" x14ac:dyDescent="0.25">
      <c r="A209" s="566"/>
      <c r="B209" s="939"/>
      <c r="C209" s="896"/>
      <c r="D209" s="566"/>
      <c r="E209" s="764"/>
      <c r="F209" s="741"/>
      <c r="G209" s="753" t="str">
        <f t="shared" si="5"/>
        <v/>
      </c>
    </row>
    <row r="210" spans="1:7" ht="15" x14ac:dyDescent="0.25">
      <c r="A210" s="566" t="s">
        <v>378</v>
      </c>
      <c r="B210" s="939" t="s">
        <v>1512</v>
      </c>
      <c r="C210" s="896"/>
      <c r="D210" s="566">
        <v>17</v>
      </c>
      <c r="E210" s="764" t="s">
        <v>23</v>
      </c>
      <c r="F210" s="741"/>
      <c r="G210" s="753" t="str">
        <f t="shared" si="5"/>
        <v/>
      </c>
    </row>
    <row r="211" spans="1:7" ht="40.799999999999997" customHeight="1" x14ac:dyDescent="0.25">
      <c r="A211" s="566"/>
      <c r="B211" s="939"/>
      <c r="C211" s="896"/>
      <c r="D211" s="566"/>
      <c r="E211" s="764"/>
      <c r="F211" s="741"/>
      <c r="G211" s="753"/>
    </row>
    <row r="212" spans="1:7" ht="15" x14ac:dyDescent="0.25">
      <c r="A212" s="566"/>
      <c r="B212" s="639"/>
      <c r="C212" s="640"/>
      <c r="D212" s="566"/>
      <c r="E212" s="764"/>
      <c r="F212" s="741"/>
      <c r="G212" s="753" t="str">
        <f t="shared" si="5"/>
        <v/>
      </c>
    </row>
    <row r="213" spans="1:7" ht="15" x14ac:dyDescent="0.25">
      <c r="A213" s="566" t="s">
        <v>379</v>
      </c>
      <c r="B213" s="939" t="s">
        <v>1513</v>
      </c>
      <c r="C213" s="896"/>
      <c r="D213" s="566">
        <v>4</v>
      </c>
      <c r="E213" s="764" t="s">
        <v>23</v>
      </c>
      <c r="F213" s="741"/>
      <c r="G213" s="753" t="str">
        <f t="shared" si="5"/>
        <v/>
      </c>
    </row>
    <row r="214" spans="1:7" ht="30.6" customHeight="1" x14ac:dyDescent="0.25">
      <c r="A214" s="566"/>
      <c r="B214" s="939"/>
      <c r="C214" s="896"/>
      <c r="D214" s="566"/>
      <c r="E214" s="764"/>
      <c r="F214" s="741"/>
      <c r="G214" s="753" t="str">
        <f t="shared" si="5"/>
        <v/>
      </c>
    </row>
    <row r="215" spans="1:7" ht="15" x14ac:dyDescent="0.25">
      <c r="A215" s="566"/>
      <c r="B215" s="939"/>
      <c r="C215" s="896"/>
      <c r="D215" s="566"/>
      <c r="E215" s="764"/>
      <c r="F215" s="741"/>
      <c r="G215" s="753" t="str">
        <f t="shared" si="5"/>
        <v/>
      </c>
    </row>
    <row r="216" spans="1:7" ht="43.2" customHeight="1" x14ac:dyDescent="0.25">
      <c r="A216" s="566" t="s">
        <v>380</v>
      </c>
      <c r="B216" s="939" t="s">
        <v>1514</v>
      </c>
      <c r="C216" s="896"/>
      <c r="D216" s="566">
        <v>160</v>
      </c>
      <c r="E216" s="764" t="s">
        <v>23</v>
      </c>
      <c r="F216" s="741"/>
      <c r="G216" s="753" t="str">
        <f t="shared" si="5"/>
        <v/>
      </c>
    </row>
    <row r="217" spans="1:7" ht="15" x14ac:dyDescent="0.25">
      <c r="A217" s="566"/>
      <c r="B217" s="639"/>
      <c r="C217" s="640"/>
      <c r="D217" s="566"/>
      <c r="E217" s="764"/>
      <c r="F217" s="741"/>
      <c r="G217" s="753" t="str">
        <f t="shared" si="5"/>
        <v/>
      </c>
    </row>
    <row r="218" spans="1:7" ht="15" x14ac:dyDescent="0.25">
      <c r="A218" s="566" t="s">
        <v>381</v>
      </c>
      <c r="B218" s="939" t="s">
        <v>1515</v>
      </c>
      <c r="C218" s="896"/>
      <c r="D218" s="566">
        <v>160</v>
      </c>
      <c r="E218" s="764" t="s">
        <v>23</v>
      </c>
      <c r="F218" s="741"/>
      <c r="G218" s="753"/>
    </row>
    <row r="219" spans="1:7" ht="15" x14ac:dyDescent="0.25">
      <c r="A219" s="566"/>
      <c r="B219" s="939"/>
      <c r="C219" s="896"/>
      <c r="D219" s="566"/>
      <c r="E219" s="764"/>
      <c r="F219" s="741"/>
      <c r="G219" s="753"/>
    </row>
    <row r="220" spans="1:7" ht="15" x14ac:dyDescent="0.25">
      <c r="A220" s="566"/>
      <c r="B220" s="639"/>
      <c r="C220" s="640"/>
      <c r="D220" s="566"/>
      <c r="E220" s="764"/>
      <c r="F220" s="741"/>
      <c r="G220" s="753"/>
    </row>
    <row r="221" spans="1:7" ht="15" x14ac:dyDescent="0.25">
      <c r="A221" s="566" t="s">
        <v>382</v>
      </c>
      <c r="B221" s="939" t="s">
        <v>1516</v>
      </c>
      <c r="C221" s="896"/>
      <c r="D221" s="566">
        <v>100</v>
      </c>
      <c r="E221" s="764" t="s">
        <v>23</v>
      </c>
      <c r="F221" s="741"/>
      <c r="G221" s="753"/>
    </row>
    <row r="222" spans="1:7" ht="15" x14ac:dyDescent="0.25">
      <c r="A222" s="566"/>
      <c r="B222" s="939"/>
      <c r="C222" s="896"/>
      <c r="D222" s="566"/>
      <c r="E222" s="764"/>
      <c r="F222" s="741"/>
      <c r="G222" s="753"/>
    </row>
    <row r="223" spans="1:7" ht="15" x14ac:dyDescent="0.25">
      <c r="A223" s="566"/>
      <c r="B223" s="939"/>
      <c r="C223" s="896"/>
      <c r="D223" s="566"/>
      <c r="E223" s="764"/>
      <c r="F223" s="741"/>
      <c r="G223" s="753"/>
    </row>
    <row r="224" spans="1:7" ht="15" x14ac:dyDescent="0.25">
      <c r="A224" s="566"/>
      <c r="B224" s="639"/>
      <c r="C224" s="640"/>
      <c r="D224" s="566"/>
      <c r="E224" s="764"/>
      <c r="F224" s="741"/>
      <c r="G224" s="753"/>
    </row>
    <row r="225" spans="1:7" ht="15" customHeight="1" x14ac:dyDescent="0.25">
      <c r="A225" s="566"/>
      <c r="B225" s="937" t="s">
        <v>1223</v>
      </c>
      <c r="C225" s="938"/>
      <c r="D225" s="566">
        <f>ROUND(28.778,0)</f>
        <v>29</v>
      </c>
      <c r="E225" s="764" t="s">
        <v>23</v>
      </c>
      <c r="F225" s="741"/>
      <c r="G225" s="753" t="str">
        <f t="shared" si="5"/>
        <v/>
      </c>
    </row>
    <row r="226" spans="1:7" ht="15" x14ac:dyDescent="0.25">
      <c r="A226" s="566"/>
      <c r="B226" s="536"/>
      <c r="C226" s="534"/>
      <c r="D226" s="566"/>
      <c r="E226" s="764"/>
      <c r="F226" s="741"/>
      <c r="G226" s="753" t="str">
        <f t="shared" si="5"/>
        <v/>
      </c>
    </row>
    <row r="227" spans="1:7" ht="15" x14ac:dyDescent="0.25">
      <c r="A227" s="566" t="s">
        <v>383</v>
      </c>
      <c r="B227" s="937" t="s">
        <v>1517</v>
      </c>
      <c r="C227" s="938"/>
      <c r="D227" s="566">
        <v>18</v>
      </c>
      <c r="E227" s="764" t="s">
        <v>23</v>
      </c>
      <c r="F227" s="741"/>
      <c r="G227" s="753" t="str">
        <f t="shared" si="5"/>
        <v/>
      </c>
    </row>
    <row r="228" spans="1:7" ht="15" x14ac:dyDescent="0.25">
      <c r="A228" s="566"/>
      <c r="B228" s="536"/>
      <c r="C228" s="534"/>
      <c r="D228" s="566"/>
      <c r="E228" s="764"/>
      <c r="F228" s="741"/>
      <c r="G228" s="753" t="str">
        <f t="shared" si="5"/>
        <v/>
      </c>
    </row>
    <row r="229" spans="1:7" ht="15" x14ac:dyDescent="0.25">
      <c r="A229" s="566" t="s">
        <v>384</v>
      </c>
      <c r="B229" s="937" t="s">
        <v>1518</v>
      </c>
      <c r="C229" s="938"/>
      <c r="D229" s="566">
        <v>18</v>
      </c>
      <c r="E229" s="764" t="s">
        <v>23</v>
      </c>
      <c r="F229" s="741"/>
      <c r="G229" s="753" t="str">
        <f t="shared" si="5"/>
        <v/>
      </c>
    </row>
    <row r="230" spans="1:7" ht="15" x14ac:dyDescent="0.25">
      <c r="A230" s="566"/>
      <c r="B230" s="536"/>
      <c r="C230" s="534"/>
      <c r="D230" s="566"/>
      <c r="E230" s="764"/>
      <c r="F230" s="741"/>
      <c r="G230" s="753" t="str">
        <f t="shared" si="5"/>
        <v/>
      </c>
    </row>
    <row r="231" spans="1:7" ht="15" x14ac:dyDescent="0.25">
      <c r="A231" s="566" t="s">
        <v>385</v>
      </c>
      <c r="B231" s="939" t="s">
        <v>1519</v>
      </c>
      <c r="C231" s="896"/>
      <c r="D231" s="566">
        <v>10</v>
      </c>
      <c r="E231" s="764" t="s">
        <v>23</v>
      </c>
      <c r="F231" s="741"/>
      <c r="G231" s="753" t="str">
        <f t="shared" si="5"/>
        <v/>
      </c>
    </row>
    <row r="232" spans="1:7" ht="33" customHeight="1" x14ac:dyDescent="0.25">
      <c r="A232" s="566"/>
      <c r="B232" s="939"/>
      <c r="C232" s="896"/>
      <c r="D232" s="566"/>
      <c r="E232" s="764"/>
      <c r="F232" s="741"/>
      <c r="G232" s="753" t="str">
        <f t="shared" si="5"/>
        <v/>
      </c>
    </row>
    <row r="233" spans="1:7" ht="15" x14ac:dyDescent="0.25">
      <c r="A233" s="566"/>
      <c r="B233" s="536"/>
      <c r="C233" s="534"/>
      <c r="D233" s="566"/>
      <c r="E233" s="764"/>
      <c r="F233" s="741"/>
      <c r="G233" s="753" t="str">
        <f t="shared" si="5"/>
        <v/>
      </c>
    </row>
    <row r="234" spans="1:7" ht="15" customHeight="1" x14ac:dyDescent="0.25">
      <c r="A234" s="566" t="s">
        <v>386</v>
      </c>
      <c r="B234" s="939" t="s">
        <v>1520</v>
      </c>
      <c r="C234" s="896"/>
      <c r="D234" s="566"/>
      <c r="E234" s="764"/>
      <c r="F234" s="741"/>
      <c r="G234" s="753" t="str">
        <f t="shared" si="5"/>
        <v/>
      </c>
    </row>
    <row r="235" spans="1:7" ht="15" x14ac:dyDescent="0.25">
      <c r="A235" s="566"/>
      <c r="B235" s="939"/>
      <c r="C235" s="896"/>
      <c r="D235" s="566"/>
      <c r="E235" s="764"/>
      <c r="F235" s="741"/>
      <c r="G235" s="753" t="str">
        <f t="shared" si="5"/>
        <v/>
      </c>
    </row>
    <row r="236" spans="1:7" ht="15" x14ac:dyDescent="0.25">
      <c r="A236" s="566"/>
      <c r="B236" s="939"/>
      <c r="C236" s="896"/>
      <c r="D236" s="566"/>
      <c r="E236" s="764"/>
      <c r="F236" s="741"/>
      <c r="G236" s="753" t="str">
        <f t="shared" si="5"/>
        <v/>
      </c>
    </row>
    <row r="237" spans="1:7" ht="111" customHeight="1" x14ac:dyDescent="0.25">
      <c r="A237" s="566"/>
      <c r="B237" s="939"/>
      <c r="C237" s="896"/>
      <c r="D237" s="566"/>
      <c r="E237" s="764"/>
      <c r="F237" s="741"/>
      <c r="G237" s="753" t="str">
        <f t="shared" si="5"/>
        <v/>
      </c>
    </row>
    <row r="238" spans="1:7" ht="15" x14ac:dyDescent="0.25">
      <c r="A238" s="566"/>
      <c r="B238" s="939"/>
      <c r="C238" s="896"/>
      <c r="D238" s="566"/>
      <c r="E238" s="764"/>
      <c r="F238" s="741"/>
      <c r="G238" s="753" t="str">
        <f t="shared" si="5"/>
        <v/>
      </c>
    </row>
    <row r="239" spans="1:7" ht="15" x14ac:dyDescent="0.25">
      <c r="A239" s="742"/>
      <c r="B239" s="1021"/>
      <c r="C239" s="1022"/>
      <c r="D239" s="742"/>
      <c r="E239" s="742"/>
      <c r="F239" s="745"/>
      <c r="G239" s="746"/>
    </row>
    <row r="240" spans="1:7" x14ac:dyDescent="0.25">
      <c r="A240" s="747"/>
      <c r="B240" s="1000" t="s">
        <v>442</v>
      </c>
      <c r="C240" s="1000"/>
      <c r="D240" s="747"/>
      <c r="E240" s="747"/>
      <c r="F240" s="748" t="s">
        <v>429</v>
      </c>
      <c r="G240" s="709" t="str">
        <f>IF(SUM(G197:G239)=0,"",SUM(G197:G239))</f>
        <v/>
      </c>
    </row>
    <row r="241" spans="1:7" ht="15" x14ac:dyDescent="0.25">
      <c r="A241" s="735"/>
      <c r="B241" s="736" t="s">
        <v>424</v>
      </c>
      <c r="C241" s="737"/>
      <c r="D241" s="738" t="s">
        <v>425</v>
      </c>
      <c r="E241" s="739" t="s">
        <v>426</v>
      </c>
      <c r="F241" s="740" t="s">
        <v>427</v>
      </c>
      <c r="G241" s="740" t="s">
        <v>428</v>
      </c>
    </row>
    <row r="242" spans="1:7" ht="6" customHeight="1" x14ac:dyDescent="0.25">
      <c r="A242" s="750"/>
      <c r="B242" s="765"/>
      <c r="C242" s="766"/>
      <c r="D242" s="750"/>
      <c r="E242" s="747"/>
      <c r="F242" s="752"/>
      <c r="G242" s="753" t="str">
        <f>IF(SUM(D242*F242)=0,"",SUM(D242*F242))</f>
        <v/>
      </c>
    </row>
    <row r="243" spans="1:7" ht="15" x14ac:dyDescent="0.25">
      <c r="A243" s="566"/>
      <c r="B243" s="1020" t="s">
        <v>870</v>
      </c>
      <c r="C243" s="1023"/>
      <c r="D243" s="566"/>
      <c r="E243" s="764"/>
      <c r="F243" s="741"/>
      <c r="G243" s="753" t="str">
        <f t="shared" ref="G243:G267" si="6">IF(SUM(D243*F243)=0,"",SUM(D243*F243))</f>
        <v/>
      </c>
    </row>
    <row r="244" spans="1:7" ht="9" customHeight="1" x14ac:dyDescent="0.25">
      <c r="A244" s="566"/>
      <c r="B244" s="939"/>
      <c r="C244" s="896"/>
      <c r="D244" s="566"/>
      <c r="E244" s="764"/>
      <c r="F244" s="741"/>
      <c r="G244" s="753" t="str">
        <f t="shared" si="6"/>
        <v/>
      </c>
    </row>
    <row r="245" spans="1:7" ht="15" x14ac:dyDescent="0.25">
      <c r="A245" s="566" t="s">
        <v>377</v>
      </c>
      <c r="B245" s="939" t="s">
        <v>1521</v>
      </c>
      <c r="C245" s="896"/>
      <c r="D245" s="566">
        <v>319</v>
      </c>
      <c r="E245" s="764" t="s">
        <v>23</v>
      </c>
      <c r="F245" s="741"/>
      <c r="G245" s="753" t="str">
        <f t="shared" si="6"/>
        <v/>
      </c>
    </row>
    <row r="246" spans="1:7" ht="15" x14ac:dyDescent="0.25">
      <c r="A246" s="566"/>
      <c r="B246" s="939"/>
      <c r="C246" s="896"/>
      <c r="D246" s="566"/>
      <c r="E246" s="764"/>
      <c r="F246" s="741"/>
      <c r="G246" s="753" t="str">
        <f t="shared" si="6"/>
        <v/>
      </c>
    </row>
    <row r="247" spans="1:7" ht="15" x14ac:dyDescent="0.25">
      <c r="A247" s="566"/>
      <c r="B247" s="939"/>
      <c r="C247" s="896"/>
      <c r="D247" s="566"/>
      <c r="E247" s="764"/>
      <c r="F247" s="741"/>
      <c r="G247" s="753" t="str">
        <f t="shared" si="6"/>
        <v/>
      </c>
    </row>
    <row r="248" spans="1:7" ht="15" x14ac:dyDescent="0.25">
      <c r="A248" s="566"/>
      <c r="B248" s="939"/>
      <c r="C248" s="896"/>
      <c r="D248" s="566"/>
      <c r="E248" s="764"/>
      <c r="F248" s="741"/>
      <c r="G248" s="753" t="str">
        <f t="shared" si="6"/>
        <v/>
      </c>
    </row>
    <row r="249" spans="1:7" ht="10.199999999999999" customHeight="1" x14ac:dyDescent="0.25">
      <c r="A249" s="566"/>
      <c r="B249" s="939"/>
      <c r="C249" s="896"/>
      <c r="D249" s="566"/>
      <c r="E249" s="764"/>
      <c r="F249" s="741"/>
      <c r="G249" s="753" t="str">
        <f t="shared" si="6"/>
        <v/>
      </c>
    </row>
    <row r="250" spans="1:7" ht="9.6" customHeight="1" x14ac:dyDescent="0.25">
      <c r="A250" s="566"/>
      <c r="B250" s="939"/>
      <c r="C250" s="896"/>
      <c r="D250" s="566"/>
      <c r="E250" s="764"/>
      <c r="F250" s="741"/>
      <c r="G250" s="753" t="str">
        <f t="shared" si="6"/>
        <v/>
      </c>
    </row>
    <row r="251" spans="1:7" ht="15" x14ac:dyDescent="0.25">
      <c r="A251" s="566" t="s">
        <v>378</v>
      </c>
      <c r="B251" s="939" t="s">
        <v>1524</v>
      </c>
      <c r="C251" s="896"/>
      <c r="D251" s="566">
        <v>23</v>
      </c>
      <c r="E251" s="764" t="s">
        <v>23</v>
      </c>
      <c r="F251" s="741"/>
      <c r="G251" s="753" t="str">
        <f t="shared" si="6"/>
        <v/>
      </c>
    </row>
    <row r="252" spans="1:7" ht="15" x14ac:dyDescent="0.25">
      <c r="A252" s="566"/>
      <c r="B252" s="939"/>
      <c r="C252" s="896"/>
      <c r="D252" s="566"/>
      <c r="E252" s="764"/>
      <c r="F252" s="741"/>
      <c r="G252" s="753" t="str">
        <f t="shared" si="6"/>
        <v/>
      </c>
    </row>
    <row r="253" spans="1:7" ht="15" x14ac:dyDescent="0.25">
      <c r="A253" s="566"/>
      <c r="B253" s="939"/>
      <c r="C253" s="896"/>
      <c r="D253" s="566"/>
      <c r="E253" s="764"/>
      <c r="F253" s="741"/>
      <c r="G253" s="753" t="str">
        <f t="shared" si="6"/>
        <v/>
      </c>
    </row>
    <row r="254" spans="1:7" ht="9.6" customHeight="1" x14ac:dyDescent="0.25">
      <c r="A254" s="566"/>
      <c r="B254" s="939"/>
      <c r="C254" s="896"/>
      <c r="D254" s="566"/>
      <c r="E254" s="764"/>
      <c r="F254" s="741"/>
      <c r="G254" s="753" t="str">
        <f t="shared" si="6"/>
        <v/>
      </c>
    </row>
    <row r="255" spans="1:7" ht="15.75" customHeight="1" x14ac:dyDescent="0.25">
      <c r="A255" s="566" t="s">
        <v>379</v>
      </c>
      <c r="B255" s="944" t="s">
        <v>1261</v>
      </c>
      <c r="C255" s="943"/>
      <c r="D255" s="566">
        <f>ROUND(3.1*1.1+2.6*1+3.1*1.1+3.8*1,0)</f>
        <v>13</v>
      </c>
      <c r="E255" s="764" t="s">
        <v>23</v>
      </c>
      <c r="F255" s="741"/>
      <c r="G255" s="753" t="str">
        <f t="shared" si="6"/>
        <v/>
      </c>
    </row>
    <row r="256" spans="1:7" ht="15.75" customHeight="1" x14ac:dyDescent="0.25">
      <c r="A256" s="566"/>
      <c r="B256" s="944"/>
      <c r="C256" s="943"/>
      <c r="D256" s="566"/>
      <c r="E256" s="764"/>
      <c r="F256" s="741"/>
      <c r="G256" s="753" t="str">
        <f t="shared" si="6"/>
        <v/>
      </c>
    </row>
    <row r="257" spans="1:7" ht="15.75" customHeight="1" x14ac:dyDescent="0.25">
      <c r="A257" s="566"/>
      <c r="B257" s="944"/>
      <c r="C257" s="943"/>
      <c r="D257" s="566"/>
      <c r="E257" s="764"/>
      <c r="F257" s="741"/>
      <c r="G257" s="753" t="str">
        <f t="shared" si="6"/>
        <v/>
      </c>
    </row>
    <row r="258" spans="1:7" ht="15.75" customHeight="1" x14ac:dyDescent="0.25">
      <c r="A258" s="566"/>
      <c r="B258" s="939"/>
      <c r="C258" s="896"/>
      <c r="D258" s="566"/>
      <c r="E258" s="764"/>
      <c r="F258" s="741"/>
      <c r="G258" s="753" t="str">
        <f t="shared" si="6"/>
        <v/>
      </c>
    </row>
    <row r="259" spans="1:7" ht="15" x14ac:dyDescent="0.25">
      <c r="A259" s="566" t="s">
        <v>380</v>
      </c>
      <c r="B259" s="939" t="s">
        <v>1225</v>
      </c>
      <c r="C259" s="896"/>
      <c r="D259" s="566">
        <v>170</v>
      </c>
      <c r="E259" s="764" t="s">
        <v>23</v>
      </c>
      <c r="F259" s="741"/>
      <c r="G259" s="753" t="str">
        <f t="shared" si="6"/>
        <v/>
      </c>
    </row>
    <row r="260" spans="1:7" ht="19.8" customHeight="1" x14ac:dyDescent="0.25">
      <c r="A260" s="566"/>
      <c r="B260" s="939"/>
      <c r="C260" s="896"/>
      <c r="D260" s="566"/>
      <c r="E260" s="764"/>
      <c r="F260" s="741"/>
      <c r="G260" s="753" t="str">
        <f t="shared" si="6"/>
        <v/>
      </c>
    </row>
    <row r="261" spans="1:7" ht="15" x14ac:dyDescent="0.25">
      <c r="A261" s="566"/>
      <c r="B261" s="939"/>
      <c r="C261" s="896"/>
      <c r="D261" s="566"/>
      <c r="E261" s="764"/>
      <c r="F261" s="741"/>
      <c r="G261" s="753" t="str">
        <f t="shared" si="6"/>
        <v/>
      </c>
    </row>
    <row r="262" spans="1:7" ht="15.75" customHeight="1" x14ac:dyDescent="0.25">
      <c r="A262" s="566" t="s">
        <v>381</v>
      </c>
      <c r="B262" s="939" t="s">
        <v>1492</v>
      </c>
      <c r="C262" s="896"/>
      <c r="D262" s="566">
        <v>163</v>
      </c>
      <c r="E262" s="764" t="s">
        <v>23</v>
      </c>
      <c r="F262" s="741"/>
      <c r="G262" s="753"/>
    </row>
    <row r="263" spans="1:7" ht="27.6" customHeight="1" x14ac:dyDescent="0.25">
      <c r="A263" s="566"/>
      <c r="B263" s="939"/>
      <c r="C263" s="896"/>
      <c r="D263" s="566"/>
      <c r="E263" s="764"/>
      <c r="F263" s="741"/>
      <c r="G263" s="753"/>
    </row>
    <row r="264" spans="1:7" ht="15" x14ac:dyDescent="0.25">
      <c r="A264" s="566"/>
      <c r="B264" s="536"/>
      <c r="C264" s="534"/>
      <c r="D264" s="566"/>
      <c r="E264" s="764"/>
      <c r="F264" s="741"/>
      <c r="G264" s="753"/>
    </row>
    <row r="265" spans="1:7" ht="15" customHeight="1" x14ac:dyDescent="0.25">
      <c r="A265" s="566" t="s">
        <v>382</v>
      </c>
      <c r="B265" s="939" t="s">
        <v>1525</v>
      </c>
      <c r="C265" s="896"/>
      <c r="D265" s="566">
        <v>163</v>
      </c>
      <c r="E265" s="764" t="s">
        <v>23</v>
      </c>
      <c r="F265" s="741"/>
      <c r="G265" s="753" t="str">
        <f t="shared" si="6"/>
        <v/>
      </c>
    </row>
    <row r="266" spans="1:7" ht="15" x14ac:dyDescent="0.25">
      <c r="A266" s="566"/>
      <c r="B266" s="939"/>
      <c r="C266" s="896"/>
      <c r="D266" s="566"/>
      <c r="E266" s="764"/>
      <c r="F266" s="741"/>
      <c r="G266" s="753" t="str">
        <f t="shared" si="6"/>
        <v/>
      </c>
    </row>
    <row r="267" spans="1:7" ht="18" customHeight="1" x14ac:dyDescent="0.25">
      <c r="A267" s="566"/>
      <c r="B267" s="939"/>
      <c r="C267" s="896"/>
      <c r="D267" s="566"/>
      <c r="E267" s="764"/>
      <c r="F267" s="741"/>
      <c r="G267" s="753" t="str">
        <f t="shared" si="6"/>
        <v/>
      </c>
    </row>
    <row r="268" spans="1:7" ht="15.75" customHeight="1" x14ac:dyDescent="0.25">
      <c r="A268" s="566"/>
      <c r="B268" s="939"/>
      <c r="C268" s="896"/>
      <c r="D268" s="566"/>
      <c r="E268" s="764"/>
      <c r="F268" s="741"/>
      <c r="G268" s="753"/>
    </row>
    <row r="269" spans="1:7" ht="15.75" customHeight="1" x14ac:dyDescent="0.25">
      <c r="A269" s="566" t="s">
        <v>383</v>
      </c>
      <c r="B269" s="939" t="s">
        <v>1260</v>
      </c>
      <c r="C269" s="896"/>
      <c r="D269" s="566">
        <v>167</v>
      </c>
      <c r="E269" s="764" t="s">
        <v>23</v>
      </c>
      <c r="F269" s="741"/>
      <c r="G269" s="753"/>
    </row>
    <row r="270" spans="1:7" ht="15" x14ac:dyDescent="0.25">
      <c r="A270" s="566"/>
      <c r="B270" s="939"/>
      <c r="C270" s="896"/>
      <c r="D270" s="566"/>
      <c r="E270" s="764"/>
      <c r="F270" s="741"/>
      <c r="G270" s="753"/>
    </row>
    <row r="271" spans="1:7" ht="15.75" customHeight="1" x14ac:dyDescent="0.25">
      <c r="A271" s="566"/>
      <c r="B271" s="939"/>
      <c r="C271" s="896"/>
      <c r="D271" s="566"/>
      <c r="E271" s="764"/>
      <c r="F271" s="741"/>
      <c r="G271" s="753"/>
    </row>
    <row r="272" spans="1:7" ht="15" x14ac:dyDescent="0.25">
      <c r="A272" s="566"/>
      <c r="B272" s="939"/>
      <c r="C272" s="896"/>
      <c r="D272" s="566"/>
      <c r="E272" s="764"/>
      <c r="F272" s="741"/>
      <c r="G272" s="753"/>
    </row>
    <row r="273" spans="1:7" ht="15.75" customHeight="1" x14ac:dyDescent="0.25">
      <c r="A273" s="566" t="s">
        <v>384</v>
      </c>
      <c r="B273" s="939" t="s">
        <v>1526</v>
      </c>
      <c r="C273" s="896"/>
      <c r="D273" s="566">
        <v>3</v>
      </c>
      <c r="E273" s="764" t="s">
        <v>23</v>
      </c>
      <c r="F273" s="741"/>
      <c r="G273" s="753"/>
    </row>
    <row r="274" spans="1:7" ht="15.75" customHeight="1" x14ac:dyDescent="0.25">
      <c r="A274" s="566"/>
      <c r="B274" s="939"/>
      <c r="C274" s="896"/>
      <c r="D274" s="566"/>
      <c r="E274" s="764"/>
      <c r="F274" s="741"/>
      <c r="G274" s="753"/>
    </row>
    <row r="275" spans="1:7" ht="15.75" customHeight="1" x14ac:dyDescent="0.25">
      <c r="A275" s="566"/>
      <c r="B275" s="939"/>
      <c r="C275" s="896"/>
      <c r="D275" s="566"/>
      <c r="E275" s="764"/>
      <c r="F275" s="741"/>
      <c r="G275" s="753"/>
    </row>
    <row r="276" spans="1:7" ht="15" x14ac:dyDescent="0.25">
      <c r="A276" s="566"/>
      <c r="B276" s="939"/>
      <c r="C276" s="896"/>
      <c r="D276" s="566"/>
      <c r="E276" s="764"/>
      <c r="F276" s="741"/>
      <c r="G276" s="753"/>
    </row>
    <row r="277" spans="1:7" ht="51" customHeight="1" x14ac:dyDescent="0.25">
      <c r="A277" s="566" t="s">
        <v>385</v>
      </c>
      <c r="B277" s="939" t="s">
        <v>1527</v>
      </c>
      <c r="C277" s="896"/>
      <c r="D277" s="566">
        <v>128</v>
      </c>
      <c r="E277" s="764" t="s">
        <v>23</v>
      </c>
      <c r="F277" s="741"/>
      <c r="G277" s="753"/>
    </row>
    <row r="278" spans="1:7" ht="15.75" customHeight="1" x14ac:dyDescent="0.25">
      <c r="A278" s="566"/>
      <c r="B278" s="939"/>
      <c r="C278" s="896"/>
      <c r="D278" s="566"/>
      <c r="E278" s="764"/>
      <c r="F278" s="741"/>
      <c r="G278" s="753"/>
    </row>
    <row r="279" spans="1:7" ht="31.2" customHeight="1" x14ac:dyDescent="0.25">
      <c r="A279" s="566" t="s">
        <v>386</v>
      </c>
      <c r="B279" s="939" t="s">
        <v>1500</v>
      </c>
      <c r="C279" s="896"/>
      <c r="D279" s="566">
        <v>163</v>
      </c>
      <c r="E279" s="764" t="s">
        <v>23</v>
      </c>
      <c r="F279" s="741"/>
      <c r="G279" s="753"/>
    </row>
    <row r="280" spans="1:7" ht="15.75" customHeight="1" x14ac:dyDescent="0.25">
      <c r="A280" s="566"/>
      <c r="B280" s="939"/>
      <c r="C280" s="896"/>
      <c r="D280" s="566"/>
      <c r="E280" s="764"/>
      <c r="F280" s="741"/>
      <c r="G280" s="753"/>
    </row>
    <row r="281" spans="1:7" ht="51" customHeight="1" x14ac:dyDescent="0.25">
      <c r="A281" s="566" t="s">
        <v>387</v>
      </c>
      <c r="B281" s="939" t="s">
        <v>1531</v>
      </c>
      <c r="C281" s="896"/>
      <c r="D281" s="566">
        <v>93</v>
      </c>
      <c r="E281" s="764" t="s">
        <v>23</v>
      </c>
      <c r="F281" s="741"/>
      <c r="G281" s="753"/>
    </row>
    <row r="282" spans="1:7" ht="16.2" customHeight="1" x14ac:dyDescent="0.25">
      <c r="A282" s="566"/>
      <c r="B282" s="596"/>
      <c r="C282" s="538"/>
      <c r="D282" s="566"/>
      <c r="E282" s="764"/>
      <c r="F282" s="741"/>
      <c r="G282" s="753"/>
    </row>
    <row r="283" spans="1:7" ht="30.6" customHeight="1" x14ac:dyDescent="0.25">
      <c r="A283" s="566" t="s">
        <v>4</v>
      </c>
      <c r="B283" s="939" t="s">
        <v>1532</v>
      </c>
      <c r="C283" s="896"/>
      <c r="D283" s="566">
        <v>34</v>
      </c>
      <c r="E283" s="764" t="s">
        <v>431</v>
      </c>
      <c r="F283" s="741"/>
      <c r="G283" s="753"/>
    </row>
    <row r="284" spans="1:7" ht="15.75" customHeight="1" x14ac:dyDescent="0.25">
      <c r="A284" s="742"/>
      <c r="B284" s="1021"/>
      <c r="C284" s="1022"/>
      <c r="D284" s="742"/>
      <c r="E284" s="742"/>
      <c r="F284" s="745"/>
      <c r="G284" s="746"/>
    </row>
    <row r="285" spans="1:7" ht="15.75" customHeight="1" x14ac:dyDescent="0.25">
      <c r="A285" s="747"/>
      <c r="B285" s="1000" t="s">
        <v>442</v>
      </c>
      <c r="C285" s="1000"/>
      <c r="D285" s="747"/>
      <c r="E285" s="747"/>
      <c r="F285" s="748" t="s">
        <v>429</v>
      </c>
      <c r="G285" s="709">
        <f>IF(SUM(G245:G284)=200,"",SUM(G245:G284))</f>
        <v>0</v>
      </c>
    </row>
    <row r="286" spans="1:7" ht="15.75" customHeight="1" x14ac:dyDescent="0.25">
      <c r="A286" s="735"/>
      <c r="B286" s="736" t="s">
        <v>424</v>
      </c>
      <c r="C286" s="737"/>
      <c r="D286" s="738" t="s">
        <v>425</v>
      </c>
      <c r="E286" s="739" t="s">
        <v>426</v>
      </c>
      <c r="F286" s="740" t="s">
        <v>427</v>
      </c>
      <c r="G286" s="740" t="s">
        <v>428</v>
      </c>
    </row>
    <row r="287" spans="1:7" ht="15.75" customHeight="1" x14ac:dyDescent="0.25">
      <c r="A287" s="566"/>
      <c r="B287" s="596"/>
      <c r="C287" s="538"/>
      <c r="D287" s="566"/>
      <c r="E287" s="764"/>
      <c r="F287" s="741"/>
      <c r="G287" s="643" t="str">
        <f>IF(SUM(D287*F287)=0,"",SUM(D287*F287))</f>
        <v/>
      </c>
    </row>
    <row r="288" spans="1:7" ht="15.75" customHeight="1" x14ac:dyDescent="0.25">
      <c r="A288" s="566"/>
      <c r="B288" s="1020" t="s">
        <v>29</v>
      </c>
      <c r="C288" s="1023"/>
      <c r="D288" s="566"/>
      <c r="E288" s="764"/>
      <c r="F288" s="741"/>
      <c r="G288" s="643" t="str">
        <f t="shared" ref="G288:G315" si="7">IF(SUM(D288*F288)=0,"",SUM(D288*F288))</f>
        <v/>
      </c>
    </row>
    <row r="289" spans="1:7" ht="15.75" customHeight="1" x14ac:dyDescent="0.25">
      <c r="A289" s="566"/>
      <c r="B289" s="939"/>
      <c r="C289" s="896"/>
      <c r="D289" s="566"/>
      <c r="E289" s="764"/>
      <c r="F289" s="741"/>
      <c r="G289" s="643" t="str">
        <f t="shared" si="7"/>
        <v/>
      </c>
    </row>
    <row r="290" spans="1:7" ht="31.2" customHeight="1" x14ac:dyDescent="0.25">
      <c r="A290" s="566"/>
      <c r="B290" s="1020" t="s">
        <v>1543</v>
      </c>
      <c r="C290" s="896"/>
      <c r="D290" s="566"/>
      <c r="E290" s="764"/>
      <c r="F290" s="741"/>
      <c r="G290" s="643" t="str">
        <f t="shared" si="7"/>
        <v/>
      </c>
    </row>
    <row r="291" spans="1:7" ht="15.75" customHeight="1" x14ac:dyDescent="0.25">
      <c r="A291" s="566"/>
      <c r="B291" s="536"/>
      <c r="C291" s="534"/>
      <c r="D291" s="566"/>
      <c r="E291" s="764"/>
      <c r="F291" s="741"/>
      <c r="G291" s="643" t="str">
        <f t="shared" si="7"/>
        <v/>
      </c>
    </row>
    <row r="292" spans="1:7" ht="15.75" customHeight="1" x14ac:dyDescent="0.25">
      <c r="A292" s="566" t="s">
        <v>377</v>
      </c>
      <c r="B292" s="939" t="s">
        <v>1528</v>
      </c>
      <c r="C292" s="896"/>
      <c r="D292" s="566">
        <v>1</v>
      </c>
      <c r="E292" s="764" t="s">
        <v>430</v>
      </c>
      <c r="F292" s="741"/>
      <c r="G292" s="643" t="str">
        <f t="shared" si="7"/>
        <v/>
      </c>
    </row>
    <row r="293" spans="1:7" ht="15.75" customHeight="1" x14ac:dyDescent="0.25">
      <c r="A293" s="566"/>
      <c r="B293" s="939"/>
      <c r="C293" s="896"/>
      <c r="D293" s="566"/>
      <c r="E293" s="764"/>
      <c r="F293" s="741"/>
      <c r="G293" s="643" t="str">
        <f t="shared" si="7"/>
        <v/>
      </c>
    </row>
    <row r="294" spans="1:7" ht="15.75" customHeight="1" x14ac:dyDescent="0.25">
      <c r="A294" s="566"/>
      <c r="B294" s="939"/>
      <c r="C294" s="896"/>
      <c r="D294" s="566"/>
      <c r="E294" s="764"/>
      <c r="F294" s="741"/>
      <c r="G294" s="643" t="str">
        <f t="shared" si="7"/>
        <v/>
      </c>
    </row>
    <row r="295" spans="1:7" ht="15.75" customHeight="1" x14ac:dyDescent="0.25">
      <c r="A295" s="566"/>
      <c r="B295" s="939"/>
      <c r="C295" s="896"/>
      <c r="D295" s="566"/>
      <c r="E295" s="764"/>
      <c r="F295" s="741"/>
      <c r="G295" s="643" t="str">
        <f t="shared" si="7"/>
        <v/>
      </c>
    </row>
    <row r="296" spans="1:7" ht="45" customHeight="1" x14ac:dyDescent="0.25">
      <c r="A296" s="566"/>
      <c r="B296" s="939"/>
      <c r="C296" s="896"/>
      <c r="D296" s="566"/>
      <c r="E296" s="764"/>
      <c r="F296" s="741"/>
      <c r="G296" s="643" t="str">
        <f t="shared" si="7"/>
        <v/>
      </c>
    </row>
    <row r="297" spans="1:7" ht="13.8" x14ac:dyDescent="0.25">
      <c r="A297" s="566"/>
      <c r="B297" s="536"/>
      <c r="C297" s="534"/>
      <c r="D297" s="566"/>
      <c r="E297" s="764"/>
      <c r="F297" s="741"/>
      <c r="G297" s="643" t="str">
        <f t="shared" si="7"/>
        <v/>
      </c>
    </row>
    <row r="298" spans="1:7" ht="13.8" x14ac:dyDescent="0.25">
      <c r="A298" s="566" t="s">
        <v>378</v>
      </c>
      <c r="B298" s="939" t="s">
        <v>1530</v>
      </c>
      <c r="C298" s="896"/>
      <c r="D298" s="566">
        <v>1</v>
      </c>
      <c r="E298" s="764" t="s">
        <v>430</v>
      </c>
      <c r="F298" s="741"/>
      <c r="G298" s="643" t="str">
        <f t="shared" si="7"/>
        <v/>
      </c>
    </row>
    <row r="299" spans="1:7" ht="13.8" x14ac:dyDescent="0.25">
      <c r="A299" s="566"/>
      <c r="B299" s="536"/>
      <c r="C299" s="534"/>
      <c r="D299" s="566"/>
      <c r="E299" s="764"/>
      <c r="F299" s="741"/>
      <c r="G299" s="643" t="str">
        <f t="shared" si="7"/>
        <v/>
      </c>
    </row>
    <row r="300" spans="1:7" ht="13.8" x14ac:dyDescent="0.25">
      <c r="A300" s="566" t="s">
        <v>379</v>
      </c>
      <c r="B300" s="939" t="s">
        <v>1534</v>
      </c>
      <c r="C300" s="896"/>
      <c r="D300" s="566">
        <v>1</v>
      </c>
      <c r="E300" s="764" t="s">
        <v>430</v>
      </c>
      <c r="F300" s="741"/>
      <c r="G300" s="643" t="str">
        <f t="shared" si="7"/>
        <v/>
      </c>
    </row>
    <row r="301" spans="1:7" ht="13.8" x14ac:dyDescent="0.25">
      <c r="A301" s="566"/>
      <c r="B301" s="939"/>
      <c r="C301" s="896"/>
      <c r="D301" s="566"/>
      <c r="E301" s="764"/>
      <c r="F301" s="741"/>
      <c r="G301" s="643"/>
    </row>
    <row r="302" spans="1:7" ht="13.8" x14ac:dyDescent="0.25">
      <c r="A302" s="566"/>
      <c r="B302" s="939"/>
      <c r="C302" s="896"/>
      <c r="D302" s="566"/>
      <c r="E302" s="764"/>
      <c r="F302" s="741"/>
      <c r="G302" s="643"/>
    </row>
    <row r="303" spans="1:7" ht="13.8" x14ac:dyDescent="0.25">
      <c r="A303" s="566"/>
      <c r="B303" s="536"/>
      <c r="C303" s="534"/>
      <c r="D303" s="566"/>
      <c r="E303" s="764"/>
      <c r="F303" s="741"/>
      <c r="G303" s="643" t="str">
        <f t="shared" si="7"/>
        <v/>
      </c>
    </row>
    <row r="304" spans="1:7" ht="13.8" x14ac:dyDescent="0.25">
      <c r="A304" s="566" t="s">
        <v>380</v>
      </c>
      <c r="B304" s="939" t="s">
        <v>1533</v>
      </c>
      <c r="C304" s="896"/>
      <c r="D304" s="566">
        <v>1</v>
      </c>
      <c r="E304" s="764" t="s">
        <v>430</v>
      </c>
      <c r="F304" s="741"/>
      <c r="G304" s="643" t="str">
        <f t="shared" si="7"/>
        <v/>
      </c>
    </row>
    <row r="305" spans="1:7" ht="13.8" x14ac:dyDescent="0.25">
      <c r="A305" s="566"/>
      <c r="B305" s="536"/>
      <c r="C305" s="534"/>
      <c r="D305" s="566"/>
      <c r="E305" s="764"/>
      <c r="F305" s="741"/>
      <c r="G305" s="643" t="str">
        <f t="shared" si="7"/>
        <v/>
      </c>
    </row>
    <row r="306" spans="1:7" ht="13.8" x14ac:dyDescent="0.25">
      <c r="A306" s="566" t="s">
        <v>381</v>
      </c>
      <c r="B306" s="939" t="s">
        <v>1535</v>
      </c>
      <c r="C306" s="896"/>
      <c r="D306" s="566">
        <v>1</v>
      </c>
      <c r="E306" s="764" t="s">
        <v>430</v>
      </c>
      <c r="F306" s="741"/>
      <c r="G306" s="643" t="str">
        <f t="shared" si="7"/>
        <v/>
      </c>
    </row>
    <row r="307" spans="1:7" ht="13.8" x14ac:dyDescent="0.25">
      <c r="A307" s="566"/>
      <c r="B307" s="939"/>
      <c r="C307" s="896"/>
      <c r="D307" s="566"/>
      <c r="E307" s="764"/>
      <c r="F307" s="741"/>
      <c r="G307" s="643" t="str">
        <f t="shared" si="7"/>
        <v/>
      </c>
    </row>
    <row r="308" spans="1:7" ht="13.8" x14ac:dyDescent="0.25">
      <c r="A308" s="566"/>
      <c r="B308" s="596"/>
      <c r="C308" s="538"/>
      <c r="D308" s="566"/>
      <c r="E308" s="764"/>
      <c r="F308" s="741"/>
      <c r="G308" s="643" t="str">
        <f t="shared" si="7"/>
        <v/>
      </c>
    </row>
    <row r="309" spans="1:7" ht="13.8" x14ac:dyDescent="0.25">
      <c r="A309" s="566" t="s">
        <v>382</v>
      </c>
      <c r="B309" s="939" t="s">
        <v>1536</v>
      </c>
      <c r="C309" s="896"/>
      <c r="D309" s="566">
        <v>1</v>
      </c>
      <c r="E309" s="764" t="s">
        <v>430</v>
      </c>
      <c r="F309" s="741"/>
      <c r="G309" s="643" t="str">
        <f t="shared" si="7"/>
        <v/>
      </c>
    </row>
    <row r="310" spans="1:7" ht="13.8" x14ac:dyDescent="0.25">
      <c r="A310" s="566"/>
      <c r="B310" s="596"/>
      <c r="C310" s="538"/>
      <c r="D310" s="566"/>
      <c r="E310" s="764"/>
      <c r="F310" s="741"/>
      <c r="G310" s="643" t="str">
        <f t="shared" si="7"/>
        <v/>
      </c>
    </row>
    <row r="311" spans="1:7" ht="14.25" customHeight="1" x14ac:dyDescent="0.25">
      <c r="A311" s="566" t="s">
        <v>383</v>
      </c>
      <c r="B311" s="939" t="s">
        <v>1537</v>
      </c>
      <c r="C311" s="896"/>
      <c r="D311" s="566">
        <v>1</v>
      </c>
      <c r="E311" s="764" t="s">
        <v>430</v>
      </c>
      <c r="F311" s="741"/>
      <c r="G311" s="643" t="str">
        <f t="shared" si="7"/>
        <v/>
      </c>
    </row>
    <row r="312" spans="1:7" ht="13.8" x14ac:dyDescent="0.25">
      <c r="A312" s="566"/>
      <c r="B312" s="596"/>
      <c r="C312" s="538"/>
      <c r="D312" s="566"/>
      <c r="E312" s="764"/>
      <c r="F312" s="741"/>
      <c r="G312" s="643" t="str">
        <f t="shared" si="7"/>
        <v/>
      </c>
    </row>
    <row r="313" spans="1:7" ht="28.8" customHeight="1" x14ac:dyDescent="0.25">
      <c r="A313" s="566" t="s">
        <v>384</v>
      </c>
      <c r="B313" s="939" t="s">
        <v>1538</v>
      </c>
      <c r="C313" s="896"/>
      <c r="D313" s="566">
        <v>1</v>
      </c>
      <c r="E313" s="764" t="s">
        <v>432</v>
      </c>
      <c r="F313" s="741"/>
      <c r="G313" s="643" t="str">
        <f t="shared" si="7"/>
        <v/>
      </c>
    </row>
    <row r="314" spans="1:7" ht="13.8" x14ac:dyDescent="0.25">
      <c r="A314" s="566"/>
      <c r="B314" s="596"/>
      <c r="C314" s="538"/>
      <c r="D314" s="566"/>
      <c r="E314" s="764"/>
      <c r="F314" s="741"/>
      <c r="G314" s="643" t="str">
        <f t="shared" si="7"/>
        <v/>
      </c>
    </row>
    <row r="315" spans="1:7" ht="27.6" customHeight="1" x14ac:dyDescent="0.25">
      <c r="A315" s="566" t="s">
        <v>385</v>
      </c>
      <c r="B315" s="939" t="s">
        <v>1539</v>
      </c>
      <c r="C315" s="896"/>
      <c r="D315" s="566">
        <v>1</v>
      </c>
      <c r="E315" s="764" t="s">
        <v>1036</v>
      </c>
      <c r="F315" s="741">
        <v>2000</v>
      </c>
      <c r="G315" s="825">
        <f t="shared" si="7"/>
        <v>2000</v>
      </c>
    </row>
    <row r="316" spans="1:7" ht="13.8" x14ac:dyDescent="0.25">
      <c r="A316" s="566"/>
      <c r="B316" s="536"/>
      <c r="C316" s="534"/>
      <c r="D316" s="566"/>
      <c r="E316" s="764"/>
      <c r="F316" s="741"/>
      <c r="G316" s="643"/>
    </row>
    <row r="317" spans="1:7" ht="13.8" x14ac:dyDescent="0.25">
      <c r="A317" s="566" t="s">
        <v>386</v>
      </c>
      <c r="B317" s="939" t="s">
        <v>1540</v>
      </c>
      <c r="C317" s="896"/>
      <c r="D317" s="566">
        <v>1</v>
      </c>
      <c r="E317" s="764" t="s">
        <v>432</v>
      </c>
      <c r="F317" s="741"/>
      <c r="G317" s="643"/>
    </row>
    <row r="318" spans="1:7" ht="13.8" x14ac:dyDescent="0.25">
      <c r="A318" s="566"/>
      <c r="B318" s="536"/>
      <c r="C318" s="534"/>
      <c r="D318" s="566"/>
      <c r="E318" s="764"/>
      <c r="F318" s="741"/>
      <c r="G318" s="643"/>
    </row>
    <row r="319" spans="1:7" ht="13.8" x14ac:dyDescent="0.25">
      <c r="A319" s="566" t="s">
        <v>387</v>
      </c>
      <c r="B319" s="939" t="s">
        <v>1541</v>
      </c>
      <c r="C319" s="896"/>
      <c r="D319" s="566">
        <v>1</v>
      </c>
      <c r="E319" s="764" t="s">
        <v>1542</v>
      </c>
      <c r="F319" s="741"/>
      <c r="G319" s="643"/>
    </row>
    <row r="320" spans="1:7" ht="13.8" x14ac:dyDescent="0.25">
      <c r="A320" s="566"/>
      <c r="B320" s="596"/>
      <c r="C320" s="538"/>
      <c r="D320" s="566"/>
      <c r="E320" s="764"/>
      <c r="F320" s="741"/>
      <c r="G320" s="643"/>
    </row>
    <row r="321" spans="1:7" ht="34.799999999999997" customHeight="1" x14ac:dyDescent="0.25">
      <c r="A321" s="566" t="s">
        <v>4</v>
      </c>
      <c r="B321" s="939" t="s">
        <v>1544</v>
      </c>
      <c r="C321" s="896"/>
      <c r="D321" s="566">
        <v>1</v>
      </c>
      <c r="E321" s="764" t="s">
        <v>1036</v>
      </c>
      <c r="F321" s="741">
        <v>1800</v>
      </c>
      <c r="G321" s="643"/>
    </row>
    <row r="322" spans="1:7" ht="13.8" x14ac:dyDescent="0.25">
      <c r="A322" s="566"/>
      <c r="B322" s="596"/>
      <c r="C322" s="538"/>
      <c r="D322" s="566"/>
      <c r="E322" s="764"/>
      <c r="F322" s="741"/>
      <c r="G322" s="643"/>
    </row>
    <row r="323" spans="1:7" ht="130.19999999999999" customHeight="1" x14ac:dyDescent="0.25">
      <c r="A323" s="566" t="s">
        <v>5</v>
      </c>
      <c r="B323" s="939" t="s">
        <v>1226</v>
      </c>
      <c r="C323" s="896"/>
      <c r="D323" s="566">
        <v>1</v>
      </c>
      <c r="E323" s="764" t="s">
        <v>432</v>
      </c>
      <c r="F323" s="741"/>
      <c r="G323" s="643"/>
    </row>
    <row r="324" spans="1:7" ht="15" x14ac:dyDescent="0.25">
      <c r="A324" s="742"/>
      <c r="B324" s="743"/>
      <c r="C324" s="744"/>
      <c r="D324" s="742"/>
      <c r="E324" s="742"/>
      <c r="F324" s="745"/>
      <c r="G324" s="746"/>
    </row>
    <row r="325" spans="1:7" x14ac:dyDescent="0.25">
      <c r="A325" s="747"/>
      <c r="B325" s="1000" t="s">
        <v>442</v>
      </c>
      <c r="C325" s="1000"/>
      <c r="D325" s="747"/>
      <c r="E325" s="747"/>
      <c r="F325" s="748" t="s">
        <v>429</v>
      </c>
      <c r="G325" s="576">
        <f>IF(SUM(G287:G324)=0,"",SUM(G287:G324))</f>
        <v>2000</v>
      </c>
    </row>
    <row r="326" spans="1:7" ht="12.6" customHeight="1" x14ac:dyDescent="0.25">
      <c r="A326" s="735"/>
      <c r="B326" s="736" t="s">
        <v>424</v>
      </c>
      <c r="C326" s="737"/>
      <c r="D326" s="738" t="s">
        <v>425</v>
      </c>
      <c r="E326" s="739" t="s">
        <v>426</v>
      </c>
      <c r="F326" s="740" t="s">
        <v>427</v>
      </c>
      <c r="G326" s="740" t="s">
        <v>428</v>
      </c>
    </row>
    <row r="327" spans="1:7" ht="15" x14ac:dyDescent="0.25">
      <c r="A327" s="769"/>
      <c r="B327" s="757"/>
      <c r="C327" s="758"/>
      <c r="D327" s="759"/>
      <c r="E327" s="760"/>
      <c r="F327" s="761"/>
      <c r="G327" s="761"/>
    </row>
    <row r="328" spans="1:7" ht="15" customHeight="1" x14ac:dyDescent="0.25">
      <c r="A328" s="566"/>
      <c r="B328" s="770" t="s">
        <v>871</v>
      </c>
      <c r="C328" s="695"/>
      <c r="D328" s="771"/>
      <c r="E328" s="772"/>
      <c r="F328" s="752"/>
      <c r="G328" s="753"/>
    </row>
    <row r="329" spans="1:7" ht="15" x14ac:dyDescent="0.25">
      <c r="A329" s="566"/>
      <c r="B329" s="773"/>
      <c r="C329" s="695"/>
      <c r="D329" s="774"/>
      <c r="E329" s="774"/>
      <c r="F329" s="752"/>
      <c r="G329" s="753"/>
    </row>
    <row r="330" spans="1:7" ht="7.5" customHeight="1" x14ac:dyDescent="0.25">
      <c r="A330" s="566"/>
      <c r="B330" s="944" t="s">
        <v>1546</v>
      </c>
      <c r="C330" s="943"/>
      <c r="D330" s="774"/>
      <c r="E330" s="774"/>
      <c r="F330" s="752"/>
      <c r="G330" s="753"/>
    </row>
    <row r="331" spans="1:7" ht="15" x14ac:dyDescent="0.25">
      <c r="A331" s="566"/>
      <c r="B331" s="944"/>
      <c r="C331" s="943"/>
      <c r="D331" s="774"/>
      <c r="E331" s="774"/>
      <c r="F331" s="752"/>
      <c r="G331" s="753"/>
    </row>
    <row r="332" spans="1:7" ht="15" x14ac:dyDescent="0.25">
      <c r="A332" s="566"/>
      <c r="B332" s="944"/>
      <c r="C332" s="943"/>
      <c r="D332" s="774"/>
      <c r="E332" s="774"/>
      <c r="F332" s="752"/>
      <c r="G332" s="753"/>
    </row>
    <row r="333" spans="1:7" ht="15" x14ac:dyDescent="0.25">
      <c r="A333" s="566"/>
      <c r="B333" s="944"/>
      <c r="C333" s="943"/>
      <c r="D333" s="774"/>
      <c r="E333" s="774"/>
      <c r="F333" s="752"/>
      <c r="G333" s="753"/>
    </row>
    <row r="334" spans="1:7" ht="15" x14ac:dyDescent="0.25">
      <c r="A334" s="566"/>
      <c r="B334" s="944"/>
      <c r="C334" s="943"/>
      <c r="D334" s="774"/>
      <c r="E334" s="774"/>
      <c r="F334" s="752"/>
      <c r="G334" s="753"/>
    </row>
    <row r="335" spans="1:7" ht="15" x14ac:dyDescent="0.25">
      <c r="A335" s="566"/>
      <c r="B335" s="944"/>
      <c r="C335" s="943"/>
      <c r="D335" s="774"/>
      <c r="E335" s="774"/>
      <c r="F335" s="752"/>
      <c r="G335" s="753"/>
    </row>
    <row r="336" spans="1:7" ht="15" x14ac:dyDescent="0.25">
      <c r="A336" s="566"/>
      <c r="B336" s="944"/>
      <c r="C336" s="943"/>
      <c r="D336" s="774"/>
      <c r="E336" s="774"/>
      <c r="F336" s="752"/>
      <c r="G336" s="753"/>
    </row>
    <row r="337" spans="1:7" ht="15" x14ac:dyDescent="0.25">
      <c r="A337" s="566"/>
      <c r="B337" s="944"/>
      <c r="C337" s="943"/>
      <c r="D337" s="774"/>
      <c r="E337" s="774"/>
      <c r="F337" s="752"/>
      <c r="G337" s="753"/>
    </row>
    <row r="338" spans="1:7" ht="15" x14ac:dyDescent="0.25">
      <c r="A338" s="566"/>
      <c r="B338" s="944"/>
      <c r="C338" s="943"/>
      <c r="D338" s="774"/>
      <c r="E338" s="774"/>
      <c r="F338" s="752"/>
      <c r="G338" s="753"/>
    </row>
    <row r="339" spans="1:7" ht="15" x14ac:dyDescent="0.25">
      <c r="A339" s="566"/>
      <c r="B339" s="944"/>
      <c r="C339" s="943"/>
      <c r="D339" s="774"/>
      <c r="E339" s="774"/>
      <c r="F339" s="752"/>
      <c r="G339" s="753"/>
    </row>
    <row r="340" spans="1:7" ht="15" x14ac:dyDescent="0.25">
      <c r="A340" s="566"/>
      <c r="B340" s="944"/>
      <c r="C340" s="943"/>
      <c r="D340" s="774"/>
      <c r="E340" s="774"/>
      <c r="F340" s="752"/>
      <c r="G340" s="753"/>
    </row>
    <row r="341" spans="1:7" ht="15" customHeight="1" x14ac:dyDescent="0.25">
      <c r="A341" s="566"/>
      <c r="B341" s="1016"/>
      <c r="C341" s="1017"/>
      <c r="D341" s="774"/>
      <c r="E341" s="774"/>
      <c r="F341" s="752"/>
      <c r="G341" s="753"/>
    </row>
    <row r="342" spans="1:7" ht="14.4" customHeight="1" x14ac:dyDescent="0.25">
      <c r="A342" s="566" t="s">
        <v>377</v>
      </c>
      <c r="B342" s="1018" t="s">
        <v>1135</v>
      </c>
      <c r="C342" s="1019"/>
      <c r="D342" s="774"/>
      <c r="E342" s="775" t="s">
        <v>432</v>
      </c>
      <c r="F342" s="752"/>
      <c r="G342" s="753"/>
    </row>
    <row r="343" spans="1:7" ht="15" x14ac:dyDescent="0.25">
      <c r="A343" s="566"/>
      <c r="B343" s="1012"/>
      <c r="C343" s="1013"/>
      <c r="D343" s="754"/>
      <c r="E343" s="754"/>
      <c r="F343" s="752"/>
      <c r="G343" s="753"/>
    </row>
    <row r="344" spans="1:7" ht="11.4" customHeight="1" x14ac:dyDescent="0.25">
      <c r="A344" s="566" t="s">
        <v>378</v>
      </c>
      <c r="B344" s="1012" t="s">
        <v>1152</v>
      </c>
      <c r="C344" s="1013"/>
      <c r="D344" s="754"/>
      <c r="E344" s="754" t="s">
        <v>432</v>
      </c>
      <c r="F344" s="752"/>
      <c r="G344" s="753"/>
    </row>
    <row r="345" spans="1:7" ht="14.25" customHeight="1" x14ac:dyDescent="0.25">
      <c r="A345" s="566"/>
      <c r="B345" s="776"/>
      <c r="C345" s="777"/>
      <c r="D345" s="754"/>
      <c r="E345" s="754"/>
      <c r="F345" s="752"/>
      <c r="G345" s="753"/>
    </row>
    <row r="346" spans="1:7" ht="15" x14ac:dyDescent="0.25">
      <c r="A346" s="566" t="s">
        <v>379</v>
      </c>
      <c r="B346" s="1012" t="s">
        <v>1262</v>
      </c>
      <c r="C346" s="1013"/>
      <c r="D346" s="754"/>
      <c r="E346" s="754" t="s">
        <v>432</v>
      </c>
      <c r="F346" s="752"/>
      <c r="G346" s="753"/>
    </row>
    <row r="347" spans="1:7" ht="15" x14ac:dyDescent="0.25">
      <c r="A347" s="566"/>
      <c r="B347" s="1012"/>
      <c r="C347" s="1013"/>
      <c r="D347" s="754"/>
      <c r="E347" s="754"/>
      <c r="F347" s="752"/>
      <c r="G347" s="753"/>
    </row>
    <row r="348" spans="1:7" ht="15" x14ac:dyDescent="0.25">
      <c r="A348" s="566" t="s">
        <v>380</v>
      </c>
      <c r="B348" s="1012" t="s">
        <v>1153</v>
      </c>
      <c r="C348" s="1013"/>
      <c r="D348" s="754"/>
      <c r="E348" s="754" t="s">
        <v>432</v>
      </c>
      <c r="F348" s="752"/>
      <c r="G348" s="753"/>
    </row>
    <row r="349" spans="1:7" ht="15" x14ac:dyDescent="0.25">
      <c r="A349" s="566"/>
      <c r="B349" s="1012"/>
      <c r="C349" s="1013"/>
      <c r="D349" s="754"/>
      <c r="E349" s="754"/>
      <c r="F349" s="752"/>
      <c r="G349" s="753"/>
    </row>
    <row r="350" spans="1:7" ht="15" x14ac:dyDescent="0.25">
      <c r="A350" s="566" t="s">
        <v>381</v>
      </c>
      <c r="B350" s="1012" t="s">
        <v>1263</v>
      </c>
      <c r="C350" s="1013"/>
      <c r="D350" s="754"/>
      <c r="E350" s="754" t="s">
        <v>432</v>
      </c>
      <c r="F350" s="752"/>
      <c r="G350" s="753"/>
    </row>
    <row r="351" spans="1:7" ht="15" x14ac:dyDescent="0.25">
      <c r="A351" s="566"/>
      <c r="B351" s="1012"/>
      <c r="C351" s="1013"/>
      <c r="D351" s="754"/>
      <c r="E351" s="754"/>
      <c r="F351" s="752"/>
      <c r="G351" s="753"/>
    </row>
    <row r="352" spans="1:7" ht="15" x14ac:dyDescent="0.25">
      <c r="A352" s="566" t="s">
        <v>382</v>
      </c>
      <c r="B352" s="1012" t="s">
        <v>1229</v>
      </c>
      <c r="C352" s="1013"/>
      <c r="D352" s="754"/>
      <c r="E352" s="754" t="s">
        <v>432</v>
      </c>
      <c r="F352" s="752"/>
      <c r="G352" s="753"/>
    </row>
    <row r="353" spans="1:7" ht="15" x14ac:dyDescent="0.25">
      <c r="A353" s="566"/>
      <c r="B353" s="1012"/>
      <c r="C353" s="1013"/>
      <c r="D353" s="754"/>
      <c r="E353" s="754"/>
      <c r="F353" s="752"/>
      <c r="G353" s="753"/>
    </row>
    <row r="354" spans="1:7" ht="15" x14ac:dyDescent="0.25">
      <c r="A354" s="566" t="s">
        <v>383</v>
      </c>
      <c r="B354" s="1012" t="s">
        <v>1154</v>
      </c>
      <c r="C354" s="1013"/>
      <c r="D354" s="754"/>
      <c r="E354" s="754" t="s">
        <v>432</v>
      </c>
      <c r="F354" s="752"/>
      <c r="G354" s="753"/>
    </row>
    <row r="355" spans="1:7" ht="15" x14ac:dyDescent="0.25">
      <c r="A355" s="566"/>
      <c r="B355" s="1012"/>
      <c r="C355" s="1013"/>
      <c r="D355" s="754"/>
      <c r="E355" s="754"/>
      <c r="F355" s="752"/>
      <c r="G355" s="753"/>
    </row>
    <row r="356" spans="1:7" ht="16.2" customHeight="1" x14ac:dyDescent="0.25">
      <c r="A356" s="566" t="s">
        <v>384</v>
      </c>
      <c r="B356" s="1012" t="s">
        <v>1136</v>
      </c>
      <c r="C356" s="1013"/>
      <c r="D356" s="754"/>
      <c r="E356" s="754" t="s">
        <v>432</v>
      </c>
      <c r="F356" s="752"/>
      <c r="G356" s="753"/>
    </row>
    <row r="357" spans="1:7" ht="15" x14ac:dyDescent="0.25">
      <c r="A357" s="566"/>
      <c r="B357" s="1012"/>
      <c r="C357" s="1013"/>
      <c r="D357" s="754"/>
      <c r="E357" s="754"/>
      <c r="F357" s="752"/>
      <c r="G357" s="753"/>
    </row>
    <row r="358" spans="1:7" ht="16.8" customHeight="1" x14ac:dyDescent="0.25">
      <c r="A358" s="566" t="s">
        <v>385</v>
      </c>
      <c r="B358" s="1012" t="s">
        <v>1137</v>
      </c>
      <c r="C358" s="1013"/>
      <c r="D358" s="754"/>
      <c r="E358" s="754" t="s">
        <v>432</v>
      </c>
      <c r="F358" s="752"/>
      <c r="G358" s="753"/>
    </row>
    <row r="359" spans="1:7" ht="15" x14ac:dyDescent="0.25">
      <c r="A359" s="566"/>
      <c r="B359" s="774"/>
      <c r="C359" s="698"/>
      <c r="D359" s="754"/>
      <c r="E359" s="754"/>
      <c r="F359" s="752"/>
      <c r="G359" s="753"/>
    </row>
    <row r="360" spans="1:7" ht="14.4" customHeight="1" x14ac:dyDescent="0.25">
      <c r="A360" s="566" t="s">
        <v>386</v>
      </c>
      <c r="B360" s="1001" t="s">
        <v>1177</v>
      </c>
      <c r="C360" s="1002"/>
      <c r="D360" s="754"/>
      <c r="E360" s="754" t="s">
        <v>432</v>
      </c>
      <c r="F360" s="752"/>
      <c r="G360" s="753"/>
    </row>
    <row r="361" spans="1:7" ht="19.8" customHeight="1" x14ac:dyDescent="0.25">
      <c r="A361" s="566"/>
      <c r="B361" s="1001"/>
      <c r="C361" s="1002"/>
      <c r="D361" s="754"/>
      <c r="E361" s="754"/>
      <c r="F361" s="752"/>
      <c r="G361" s="753"/>
    </row>
    <row r="362" spans="1:7" ht="8.25" customHeight="1" x14ac:dyDescent="0.25">
      <c r="A362" s="566"/>
      <c r="B362" s="780"/>
      <c r="C362" s="781"/>
      <c r="D362" s="754"/>
      <c r="E362" s="755"/>
      <c r="F362" s="752"/>
      <c r="G362" s="753"/>
    </row>
    <row r="363" spans="1:7" ht="15" x14ac:dyDescent="0.25">
      <c r="A363" s="566" t="s">
        <v>387</v>
      </c>
      <c r="B363" s="1001" t="s">
        <v>1178</v>
      </c>
      <c r="C363" s="1002"/>
      <c r="D363" s="754"/>
      <c r="E363" s="755" t="s">
        <v>432</v>
      </c>
      <c r="F363" s="752"/>
      <c r="G363" s="753"/>
    </row>
    <row r="364" spans="1:7" ht="12.6" customHeight="1" x14ac:dyDescent="0.25">
      <c r="A364" s="566"/>
      <c r="B364" s="1001"/>
      <c r="C364" s="1002"/>
      <c r="D364" s="754"/>
      <c r="E364" s="772"/>
      <c r="F364" s="752"/>
      <c r="G364" s="753"/>
    </row>
    <row r="365" spans="1:7" ht="15" x14ac:dyDescent="0.25">
      <c r="A365" s="566"/>
      <c r="B365" s="778"/>
      <c r="C365" s="779"/>
      <c r="D365" s="754"/>
      <c r="E365" s="772"/>
      <c r="F365" s="752"/>
      <c r="G365" s="753"/>
    </row>
    <row r="366" spans="1:7" ht="13.8" customHeight="1" x14ac:dyDescent="0.25">
      <c r="A366" s="566" t="s">
        <v>4</v>
      </c>
      <c r="B366" s="1014" t="s">
        <v>1264</v>
      </c>
      <c r="C366" s="1015"/>
      <c r="D366" s="754"/>
      <c r="E366" s="755" t="s">
        <v>432</v>
      </c>
      <c r="F366" s="752"/>
      <c r="G366" s="753"/>
    </row>
    <row r="367" spans="1:7" ht="15" x14ac:dyDescent="0.25">
      <c r="A367" s="566"/>
      <c r="B367" s="1014"/>
      <c r="C367" s="1015"/>
      <c r="D367" s="754"/>
      <c r="E367" s="755"/>
      <c r="F367" s="752"/>
      <c r="G367" s="753"/>
    </row>
    <row r="368" spans="1:7" ht="8.25" customHeight="1" x14ac:dyDescent="0.25">
      <c r="A368" s="566"/>
      <c r="B368" s="1014"/>
      <c r="C368" s="1015"/>
      <c r="D368" s="784"/>
      <c r="E368" s="772"/>
      <c r="F368" s="752"/>
      <c r="G368" s="753"/>
    </row>
    <row r="369" spans="1:7" ht="15" x14ac:dyDescent="0.25">
      <c r="A369" s="566"/>
      <c r="B369" s="1014"/>
      <c r="C369" s="1015"/>
      <c r="D369" s="771"/>
      <c r="E369" s="772"/>
      <c r="F369" s="752"/>
      <c r="G369" s="753"/>
    </row>
    <row r="370" spans="1:7" ht="13.8" customHeight="1" x14ac:dyDescent="0.25">
      <c r="A370" s="566"/>
      <c r="B370" s="1014"/>
      <c r="C370" s="1015"/>
      <c r="D370" s="771"/>
      <c r="E370" s="772"/>
      <c r="F370" s="752"/>
      <c r="G370" s="753"/>
    </row>
    <row r="371" spans="1:7" ht="44.4" customHeight="1" x14ac:dyDescent="0.25">
      <c r="A371" s="566"/>
      <c r="B371" s="782"/>
      <c r="C371" s="783"/>
      <c r="D371" s="771"/>
      <c r="E371" s="772"/>
      <c r="F371" s="752"/>
      <c r="G371" s="753"/>
    </row>
    <row r="372" spans="1:7" ht="8.25" customHeight="1" x14ac:dyDescent="0.25">
      <c r="A372" s="566"/>
      <c r="B372" s="782"/>
      <c r="C372" s="783"/>
      <c r="D372" s="771"/>
      <c r="E372" s="772"/>
      <c r="F372" s="752"/>
      <c r="G372" s="753"/>
    </row>
    <row r="373" spans="1:7" ht="15" x14ac:dyDescent="0.25">
      <c r="A373" s="566"/>
      <c r="B373" s="782"/>
      <c r="C373" s="783"/>
      <c r="D373" s="771"/>
      <c r="E373" s="772"/>
      <c r="F373" s="752"/>
      <c r="G373" s="753"/>
    </row>
    <row r="374" spans="1:7" ht="8.25" customHeight="1" x14ac:dyDescent="0.25">
      <c r="A374" s="566"/>
      <c r="B374" s="782"/>
      <c r="C374" s="783"/>
      <c r="D374" s="771"/>
      <c r="E374" s="772"/>
      <c r="F374" s="752"/>
      <c r="G374" s="753"/>
    </row>
    <row r="375" spans="1:7" ht="15" x14ac:dyDescent="0.25">
      <c r="A375" s="566"/>
      <c r="B375" s="782"/>
      <c r="C375" s="783"/>
      <c r="D375" s="771"/>
      <c r="E375" s="772"/>
      <c r="F375" s="752"/>
      <c r="G375" s="753"/>
    </row>
    <row r="376" spans="1:7" ht="8.25" customHeight="1" x14ac:dyDescent="0.25">
      <c r="A376" s="566"/>
      <c r="B376" s="782"/>
      <c r="C376" s="783"/>
      <c r="D376" s="771"/>
      <c r="E376" s="772"/>
      <c r="F376" s="752"/>
      <c r="G376" s="753"/>
    </row>
    <row r="377" spans="1:7" ht="15" x14ac:dyDescent="0.25">
      <c r="A377" s="566"/>
      <c r="B377" s="782"/>
      <c r="C377" s="783"/>
      <c r="D377" s="771"/>
      <c r="E377" s="772"/>
      <c r="F377" s="752"/>
      <c r="G377" s="753"/>
    </row>
    <row r="378" spans="1:7" ht="8.25" customHeight="1" x14ac:dyDescent="0.25">
      <c r="A378" s="742"/>
      <c r="B378" s="743"/>
      <c r="C378" s="744"/>
      <c r="D378" s="742"/>
      <c r="E378" s="742"/>
      <c r="F378" s="745"/>
      <c r="G378" s="746"/>
    </row>
    <row r="379" spans="1:7" x14ac:dyDescent="0.25">
      <c r="A379" s="747"/>
      <c r="B379" s="1000" t="s">
        <v>442</v>
      </c>
      <c r="C379" s="1000"/>
      <c r="D379" s="747"/>
      <c r="E379" s="747"/>
      <c r="F379" s="748" t="s">
        <v>429</v>
      </c>
      <c r="G379" s="576" t="str">
        <f>IF(SUM(G327:G378)=0,"",SUM(G327:G378))</f>
        <v/>
      </c>
    </row>
    <row r="380" spans="1:7" ht="16.8" customHeight="1" x14ac:dyDescent="0.25">
      <c r="A380" s="735"/>
      <c r="B380" s="736" t="s">
        <v>424</v>
      </c>
      <c r="C380" s="737"/>
      <c r="D380" s="738" t="s">
        <v>425</v>
      </c>
      <c r="E380" s="739" t="s">
        <v>426</v>
      </c>
      <c r="F380" s="740" t="s">
        <v>427</v>
      </c>
      <c r="G380" s="740" t="s">
        <v>428</v>
      </c>
    </row>
    <row r="381" spans="1:7" ht="13.8" x14ac:dyDescent="0.25">
      <c r="A381" s="756"/>
      <c r="B381" s="785"/>
      <c r="C381" s="786"/>
      <c r="D381" s="787"/>
      <c r="E381" s="772"/>
      <c r="F381" s="788"/>
      <c r="G381" s="788"/>
    </row>
    <row r="382" spans="1:7" ht="16.8" customHeight="1" x14ac:dyDescent="0.25">
      <c r="A382" s="756"/>
      <c r="B382" s="770" t="s">
        <v>1138</v>
      </c>
      <c r="C382" s="695"/>
      <c r="D382" s="771"/>
      <c r="E382" s="772"/>
      <c r="F382" s="788"/>
      <c r="G382" s="788"/>
    </row>
    <row r="383" spans="1:7" ht="13.8" x14ac:dyDescent="0.25">
      <c r="A383" s="756"/>
      <c r="B383" s="773"/>
      <c r="C383" s="695"/>
      <c r="D383" s="774"/>
      <c r="E383" s="774"/>
      <c r="F383" s="788"/>
      <c r="G383" s="788"/>
    </row>
    <row r="384" spans="1:7" ht="8.25" customHeight="1" x14ac:dyDescent="0.25">
      <c r="A384" s="756"/>
      <c r="B384" s="944" t="s">
        <v>1545</v>
      </c>
      <c r="C384" s="943"/>
      <c r="D384" s="774"/>
      <c r="E384" s="774"/>
      <c r="F384" s="788"/>
      <c r="G384" s="788"/>
    </row>
    <row r="385" spans="1:7" ht="13.8" x14ac:dyDescent="0.25">
      <c r="A385" s="756"/>
      <c r="B385" s="944"/>
      <c r="C385" s="943"/>
      <c r="D385" s="774"/>
      <c r="E385" s="774"/>
      <c r="F385" s="788"/>
      <c r="G385" s="788"/>
    </row>
    <row r="386" spans="1:7" ht="13.8" x14ac:dyDescent="0.25">
      <c r="A386" s="756"/>
      <c r="B386" s="944"/>
      <c r="C386" s="943"/>
      <c r="D386" s="774"/>
      <c r="E386" s="774"/>
      <c r="F386" s="788"/>
      <c r="G386" s="788"/>
    </row>
    <row r="387" spans="1:7" ht="8.25" customHeight="1" x14ac:dyDescent="0.25">
      <c r="A387" s="756"/>
      <c r="B387" s="944"/>
      <c r="C387" s="943"/>
      <c r="D387" s="774"/>
      <c r="E387" s="774"/>
      <c r="F387" s="788"/>
      <c r="G387" s="788"/>
    </row>
    <row r="388" spans="1:7" ht="13.8" x14ac:dyDescent="0.25">
      <c r="A388" s="756"/>
      <c r="B388" s="944"/>
      <c r="C388" s="943"/>
      <c r="D388" s="774"/>
      <c r="E388" s="774"/>
      <c r="F388" s="788"/>
      <c r="G388" s="788"/>
    </row>
    <row r="389" spans="1:7" ht="13.8" x14ac:dyDescent="0.25">
      <c r="A389" s="756"/>
      <c r="B389" s="944"/>
      <c r="C389" s="943"/>
      <c r="D389" s="774"/>
      <c r="E389" s="774"/>
      <c r="F389" s="788"/>
      <c r="G389" s="788"/>
    </row>
    <row r="390" spans="1:7" ht="8.25" customHeight="1" x14ac:dyDescent="0.25">
      <c r="A390" s="756"/>
      <c r="B390" s="944"/>
      <c r="C390" s="943"/>
      <c r="D390" s="774"/>
      <c r="E390" s="774"/>
      <c r="F390" s="788"/>
      <c r="G390" s="788"/>
    </row>
    <row r="391" spans="1:7" ht="13.8" x14ac:dyDescent="0.25">
      <c r="A391" s="756"/>
      <c r="B391" s="944"/>
      <c r="C391" s="943"/>
      <c r="D391" s="774"/>
      <c r="E391" s="774"/>
      <c r="F391" s="788"/>
      <c r="G391" s="788"/>
    </row>
    <row r="392" spans="1:7" ht="13.8" x14ac:dyDescent="0.25">
      <c r="A392" s="756"/>
      <c r="B392" s="944"/>
      <c r="C392" s="943"/>
      <c r="D392" s="774"/>
      <c r="E392" s="774"/>
      <c r="F392" s="788"/>
      <c r="G392" s="788"/>
    </row>
    <row r="393" spans="1:7" ht="13.8" x14ac:dyDescent="0.25">
      <c r="A393" s="756"/>
      <c r="B393" s="944"/>
      <c r="C393" s="943"/>
      <c r="D393" s="774"/>
      <c r="E393" s="774"/>
      <c r="F393" s="788"/>
      <c r="G393" s="788"/>
    </row>
    <row r="394" spans="1:7" ht="13.8" x14ac:dyDescent="0.25">
      <c r="A394" s="756"/>
      <c r="B394" s="944"/>
      <c r="C394" s="943"/>
      <c r="D394" s="774"/>
      <c r="E394" s="774"/>
      <c r="F394" s="788"/>
      <c r="G394" s="788"/>
    </row>
    <row r="395" spans="1:7" ht="13.8" x14ac:dyDescent="0.25">
      <c r="A395" s="756"/>
      <c r="B395" s="773"/>
      <c r="C395" s="695"/>
      <c r="D395" s="774"/>
      <c r="E395" s="774"/>
      <c r="F395" s="788"/>
      <c r="G395" s="788"/>
    </row>
    <row r="396" spans="1:7" ht="13.8" x14ac:dyDescent="0.25">
      <c r="A396" s="756" t="s">
        <v>377</v>
      </c>
      <c r="B396" s="1012" t="s">
        <v>1142</v>
      </c>
      <c r="C396" s="1013"/>
      <c r="D396" s="774"/>
      <c r="E396" s="754" t="s">
        <v>432</v>
      </c>
      <c r="F396" s="788"/>
      <c r="G396" s="788"/>
    </row>
    <row r="397" spans="1:7" ht="13.8" x14ac:dyDescent="0.25">
      <c r="A397" s="756"/>
      <c r="B397" s="1012"/>
      <c r="C397" s="1013"/>
      <c r="D397" s="774"/>
      <c r="E397" s="754"/>
      <c r="F397" s="788"/>
      <c r="G397" s="788"/>
    </row>
    <row r="398" spans="1:7" ht="13.8" x14ac:dyDescent="0.25">
      <c r="A398" s="756" t="s">
        <v>378</v>
      </c>
      <c r="B398" s="1012" t="s">
        <v>1265</v>
      </c>
      <c r="C398" s="1013"/>
      <c r="D398" s="754"/>
      <c r="E398" s="754" t="s">
        <v>432</v>
      </c>
      <c r="F398" s="788"/>
      <c r="G398" s="788"/>
    </row>
    <row r="399" spans="1:7" ht="13.8" x14ac:dyDescent="0.25">
      <c r="A399" s="756"/>
      <c r="B399" s="1012"/>
      <c r="C399" s="1013"/>
      <c r="D399" s="754"/>
      <c r="E399" s="754"/>
      <c r="F399" s="788"/>
      <c r="G399" s="788"/>
    </row>
    <row r="400" spans="1:7" ht="16.2" customHeight="1" x14ac:dyDescent="0.25">
      <c r="A400" s="756" t="s">
        <v>379</v>
      </c>
      <c r="B400" s="1012" t="s">
        <v>1143</v>
      </c>
      <c r="C400" s="1013"/>
      <c r="D400" s="754"/>
      <c r="E400" s="754" t="s">
        <v>432</v>
      </c>
      <c r="F400" s="788"/>
      <c r="G400" s="788"/>
    </row>
    <row r="401" spans="1:7" ht="13.8" x14ac:dyDescent="0.25">
      <c r="A401" s="756"/>
      <c r="B401" s="1012"/>
      <c r="C401" s="1013"/>
      <c r="D401" s="754"/>
      <c r="E401" s="754"/>
      <c r="F401" s="788"/>
      <c r="G401" s="788"/>
    </row>
    <row r="402" spans="1:7" ht="13.8" x14ac:dyDescent="0.25">
      <c r="A402" s="756" t="s">
        <v>380</v>
      </c>
      <c r="B402" s="1012" t="s">
        <v>1547</v>
      </c>
      <c r="C402" s="1013"/>
      <c r="D402" s="754"/>
      <c r="E402" s="754" t="s">
        <v>432</v>
      </c>
      <c r="F402" s="788"/>
      <c r="G402" s="788"/>
    </row>
    <row r="403" spans="1:7" ht="13.8" x14ac:dyDescent="0.25">
      <c r="A403" s="756"/>
      <c r="B403" s="1012"/>
      <c r="C403" s="1013"/>
      <c r="D403" s="754"/>
      <c r="E403" s="754"/>
      <c r="F403" s="788"/>
      <c r="G403" s="788"/>
    </row>
    <row r="404" spans="1:7" ht="13.8" x14ac:dyDescent="0.25">
      <c r="A404" s="756" t="s">
        <v>381</v>
      </c>
      <c r="B404" s="1012" t="s">
        <v>1144</v>
      </c>
      <c r="C404" s="1013"/>
      <c r="D404" s="754"/>
      <c r="E404" s="754" t="s">
        <v>432</v>
      </c>
      <c r="F404" s="788"/>
      <c r="G404" s="788"/>
    </row>
    <row r="405" spans="1:7" ht="13.8" x14ac:dyDescent="0.25">
      <c r="A405" s="756"/>
      <c r="B405" s="1012"/>
      <c r="C405" s="1013"/>
      <c r="D405" s="754"/>
      <c r="E405" s="754"/>
      <c r="F405" s="788"/>
      <c r="G405" s="788"/>
    </row>
    <row r="406" spans="1:7" ht="13.8" x14ac:dyDescent="0.25">
      <c r="A406" s="756" t="s">
        <v>382</v>
      </c>
      <c r="B406" s="1012" t="s">
        <v>1145</v>
      </c>
      <c r="C406" s="1013"/>
      <c r="D406" s="754"/>
      <c r="E406" s="754" t="s">
        <v>432</v>
      </c>
      <c r="F406" s="788"/>
      <c r="G406" s="788"/>
    </row>
    <row r="407" spans="1:7" ht="13.8" x14ac:dyDescent="0.25">
      <c r="A407" s="756"/>
      <c r="B407" s="1012"/>
      <c r="C407" s="1013"/>
      <c r="D407" s="754"/>
      <c r="E407" s="754"/>
      <c r="F407" s="788"/>
      <c r="G407" s="788"/>
    </row>
    <row r="408" spans="1:7" ht="13.8" x14ac:dyDescent="0.25">
      <c r="A408" s="756" t="s">
        <v>383</v>
      </c>
      <c r="B408" s="1012" t="s">
        <v>1146</v>
      </c>
      <c r="C408" s="1013"/>
      <c r="D408" s="754"/>
      <c r="E408" s="754" t="s">
        <v>432</v>
      </c>
      <c r="F408" s="788"/>
      <c r="G408" s="788"/>
    </row>
    <row r="409" spans="1:7" ht="13.8" x14ac:dyDescent="0.25">
      <c r="A409" s="756"/>
      <c r="B409" s="1012"/>
      <c r="C409" s="1013"/>
      <c r="D409" s="754"/>
      <c r="E409" s="754"/>
      <c r="F409" s="788"/>
      <c r="G409" s="788"/>
    </row>
    <row r="410" spans="1:7" ht="13.8" x14ac:dyDescent="0.25">
      <c r="A410" s="756" t="s">
        <v>384</v>
      </c>
      <c r="B410" s="1012" t="s">
        <v>1147</v>
      </c>
      <c r="C410" s="1013"/>
      <c r="D410" s="754"/>
      <c r="E410" s="754" t="s">
        <v>432</v>
      </c>
      <c r="F410" s="788"/>
      <c r="G410" s="788"/>
    </row>
    <row r="411" spans="1:7" ht="13.8" x14ac:dyDescent="0.25">
      <c r="A411" s="756"/>
      <c r="B411" s="1012"/>
      <c r="C411" s="1013"/>
      <c r="D411" s="754"/>
      <c r="E411" s="754"/>
      <c r="F411" s="788"/>
      <c r="G411" s="788"/>
    </row>
    <row r="412" spans="1:7" ht="13.8" x14ac:dyDescent="0.25">
      <c r="A412" s="756" t="s">
        <v>385</v>
      </c>
      <c r="B412" s="1012" t="s">
        <v>1148</v>
      </c>
      <c r="C412" s="1013"/>
      <c r="D412" s="754"/>
      <c r="E412" s="754" t="s">
        <v>432</v>
      </c>
      <c r="F412" s="788"/>
      <c r="G412" s="788"/>
    </row>
    <row r="413" spans="1:7" ht="13.8" x14ac:dyDescent="0.25">
      <c r="A413" s="756"/>
      <c r="B413" s="1012"/>
      <c r="C413" s="1013"/>
      <c r="D413" s="754"/>
      <c r="E413" s="754"/>
      <c r="F413" s="788"/>
      <c r="G413" s="788"/>
    </row>
    <row r="414" spans="1:7" ht="13.8" x14ac:dyDescent="0.25">
      <c r="A414" s="756" t="s">
        <v>386</v>
      </c>
      <c r="B414" s="1012" t="s">
        <v>1230</v>
      </c>
      <c r="C414" s="1013"/>
      <c r="D414" s="754"/>
      <c r="E414" s="754" t="s">
        <v>432</v>
      </c>
      <c r="F414" s="788"/>
      <c r="G414" s="788"/>
    </row>
    <row r="415" spans="1:7" ht="13.8" x14ac:dyDescent="0.25">
      <c r="A415" s="756"/>
      <c r="B415" s="1012"/>
      <c r="C415" s="1013"/>
      <c r="D415" s="754"/>
      <c r="E415" s="754"/>
      <c r="F415" s="788"/>
      <c r="G415" s="788"/>
    </row>
    <row r="416" spans="1:7" ht="13.8" x14ac:dyDescent="0.25">
      <c r="A416" s="756" t="s">
        <v>387</v>
      </c>
      <c r="B416" s="1012" t="s">
        <v>1149</v>
      </c>
      <c r="C416" s="1013"/>
      <c r="D416" s="754"/>
      <c r="E416" s="754" t="s">
        <v>432</v>
      </c>
      <c r="F416" s="788"/>
      <c r="G416" s="788"/>
    </row>
    <row r="417" spans="1:7" ht="13.8" x14ac:dyDescent="0.25">
      <c r="A417" s="756"/>
      <c r="B417" s="1012"/>
      <c r="C417" s="1013"/>
      <c r="D417" s="754"/>
      <c r="E417" s="754"/>
      <c r="F417" s="788"/>
      <c r="G417" s="788"/>
    </row>
    <row r="418" spans="1:7" ht="13.8" x14ac:dyDescent="0.25">
      <c r="A418" s="756" t="s">
        <v>4</v>
      </c>
      <c r="B418" s="1012" t="s">
        <v>1150</v>
      </c>
      <c r="C418" s="1013"/>
      <c r="D418" s="754"/>
      <c r="E418" s="754" t="s">
        <v>432</v>
      </c>
      <c r="F418" s="788"/>
      <c r="G418" s="788"/>
    </row>
    <row r="419" spans="1:7" ht="13.8" x14ac:dyDescent="0.25">
      <c r="A419" s="756"/>
      <c r="B419" s="1012"/>
      <c r="C419" s="1013"/>
      <c r="D419" s="754"/>
      <c r="E419" s="754"/>
      <c r="F419" s="788"/>
      <c r="G419" s="788"/>
    </row>
    <row r="420" spans="1:7" ht="13.8" x14ac:dyDescent="0.25">
      <c r="A420" s="756" t="s">
        <v>5</v>
      </c>
      <c r="B420" s="1012" t="s">
        <v>1136</v>
      </c>
      <c r="C420" s="1013"/>
      <c r="D420" s="754"/>
      <c r="E420" s="754" t="s">
        <v>432</v>
      </c>
      <c r="F420" s="788"/>
      <c r="G420" s="788"/>
    </row>
    <row r="421" spans="1:7" ht="13.8" x14ac:dyDescent="0.25">
      <c r="A421" s="756"/>
      <c r="B421" s="1012"/>
      <c r="C421" s="1013"/>
      <c r="D421" s="754"/>
      <c r="E421" s="754"/>
      <c r="F421" s="788"/>
      <c r="G421" s="788"/>
    </row>
    <row r="422" spans="1:7" ht="13.8" x14ac:dyDescent="0.25">
      <c r="A422" s="756" t="s">
        <v>1139</v>
      </c>
      <c r="B422" s="1012" t="s">
        <v>1035</v>
      </c>
      <c r="C422" s="1013"/>
      <c r="D422" s="754"/>
      <c r="E422" s="754" t="s">
        <v>432</v>
      </c>
      <c r="F422" s="788"/>
      <c r="G422" s="788"/>
    </row>
    <row r="423" spans="1:7" ht="13.8" x14ac:dyDescent="0.25">
      <c r="A423" s="756"/>
      <c r="B423" s="1012"/>
      <c r="C423" s="1013"/>
      <c r="D423" s="754"/>
      <c r="E423" s="754"/>
      <c r="F423" s="788"/>
      <c r="G423" s="788"/>
    </row>
    <row r="424" spans="1:7" ht="13.8" x14ac:dyDescent="0.25">
      <c r="A424" s="756" t="s">
        <v>1140</v>
      </c>
      <c r="B424" s="1001" t="s">
        <v>1177</v>
      </c>
      <c r="C424" s="1002"/>
      <c r="D424" s="754"/>
      <c r="E424" s="754" t="s">
        <v>432</v>
      </c>
      <c r="F424" s="788"/>
      <c r="G424" s="788"/>
    </row>
    <row r="425" spans="1:7" ht="13.8" x14ac:dyDescent="0.25">
      <c r="A425" s="756"/>
      <c r="B425" s="1001"/>
      <c r="C425" s="1002"/>
      <c r="D425" s="754"/>
      <c r="E425" s="754"/>
      <c r="F425" s="788"/>
      <c r="G425" s="788"/>
    </row>
    <row r="426" spans="1:7" ht="13.8" x14ac:dyDescent="0.25">
      <c r="A426" s="566"/>
      <c r="B426" s="789"/>
      <c r="C426" s="789"/>
      <c r="D426" s="754"/>
      <c r="E426" s="755"/>
      <c r="F426" s="788"/>
      <c r="G426" s="788"/>
    </row>
    <row r="427" spans="1:7" ht="13.8" x14ac:dyDescent="0.25">
      <c r="A427" s="756" t="s">
        <v>1141</v>
      </c>
      <c r="B427" s="1001" t="s">
        <v>1178</v>
      </c>
      <c r="C427" s="1002"/>
      <c r="D427" s="754"/>
      <c r="E427" s="755" t="s">
        <v>432</v>
      </c>
      <c r="F427" s="788"/>
      <c r="G427" s="788"/>
    </row>
    <row r="428" spans="1:7" ht="13.8" x14ac:dyDescent="0.25">
      <c r="A428" s="756"/>
      <c r="B428" s="1001"/>
      <c r="C428" s="1002"/>
      <c r="D428" s="754"/>
      <c r="E428" s="772"/>
      <c r="F428" s="788"/>
      <c r="G428" s="788"/>
    </row>
    <row r="429" spans="1:7" ht="13.8" x14ac:dyDescent="0.25">
      <c r="A429" s="756"/>
      <c r="B429" s="790"/>
      <c r="C429" s="791"/>
      <c r="D429" s="754"/>
      <c r="E429" s="755"/>
      <c r="F429" s="788"/>
      <c r="G429" s="788"/>
    </row>
    <row r="430" spans="1:7" ht="13.8" x14ac:dyDescent="0.25">
      <c r="A430" s="756" t="s">
        <v>1151</v>
      </c>
      <c r="B430" s="1001" t="s">
        <v>1266</v>
      </c>
      <c r="C430" s="1002"/>
      <c r="D430" s="754"/>
      <c r="E430" s="755" t="s">
        <v>432</v>
      </c>
      <c r="F430" s="788"/>
      <c r="G430" s="788"/>
    </row>
    <row r="431" spans="1:7" ht="13.8" x14ac:dyDescent="0.25">
      <c r="A431" s="756"/>
      <c r="B431" s="1001"/>
      <c r="C431" s="1002"/>
      <c r="D431" s="784"/>
      <c r="E431" s="772"/>
      <c r="F431" s="788"/>
      <c r="G431" s="788"/>
    </row>
    <row r="432" spans="1:7" ht="13.8" x14ac:dyDescent="0.25">
      <c r="A432" s="756"/>
      <c r="B432" s="1001"/>
      <c r="C432" s="1002"/>
      <c r="D432" s="771"/>
      <c r="E432" s="772"/>
      <c r="F432" s="788"/>
      <c r="G432" s="788"/>
    </row>
    <row r="433" spans="1:7" ht="13.8" x14ac:dyDescent="0.25">
      <c r="A433" s="756"/>
      <c r="B433" s="1001"/>
      <c r="C433" s="1002"/>
      <c r="D433" s="771"/>
      <c r="E433" s="772"/>
      <c r="F433" s="788"/>
      <c r="G433" s="788"/>
    </row>
    <row r="434" spans="1:7" ht="1.2" customHeight="1" x14ac:dyDescent="0.25">
      <c r="A434" s="756"/>
      <c r="B434" s="778"/>
      <c r="C434" s="779"/>
      <c r="D434" s="771"/>
      <c r="E434" s="772"/>
      <c r="F434" s="788"/>
      <c r="G434" s="788"/>
    </row>
    <row r="435" spans="1:7" ht="0.6" hidden="1" customHeight="1" x14ac:dyDescent="0.25">
      <c r="A435" s="756"/>
      <c r="B435" s="778"/>
      <c r="C435" s="779"/>
      <c r="D435" s="771"/>
      <c r="E435" s="772"/>
      <c r="F435" s="788"/>
      <c r="G435" s="788"/>
    </row>
    <row r="436" spans="1:7" ht="13.8" hidden="1" x14ac:dyDescent="0.25">
      <c r="A436" s="756"/>
      <c r="B436" s="778"/>
      <c r="C436" s="779"/>
      <c r="D436" s="771"/>
      <c r="E436" s="772"/>
      <c r="F436" s="788"/>
      <c r="G436" s="788"/>
    </row>
    <row r="437" spans="1:7" ht="9" customHeight="1" x14ac:dyDescent="0.25">
      <c r="A437" s="756"/>
      <c r="B437" s="778"/>
      <c r="C437" s="779"/>
      <c r="D437" s="771"/>
      <c r="E437" s="772"/>
      <c r="F437" s="788"/>
      <c r="G437" s="788"/>
    </row>
    <row r="438" spans="1:7" ht="13.8" x14ac:dyDescent="0.25">
      <c r="A438" s="756"/>
      <c r="B438" s="778"/>
      <c r="C438" s="779"/>
      <c r="D438" s="771"/>
      <c r="E438" s="772"/>
      <c r="F438" s="788"/>
      <c r="G438" s="788"/>
    </row>
    <row r="439" spans="1:7" ht="13.8" x14ac:dyDescent="0.25">
      <c r="A439" s="703"/>
      <c r="B439" s="767"/>
      <c r="C439" s="792"/>
      <c r="D439" s="793"/>
      <c r="E439" s="794"/>
      <c r="F439" s="768"/>
      <c r="G439" s="643"/>
    </row>
    <row r="440" spans="1:7" x14ac:dyDescent="0.25">
      <c r="A440" s="747"/>
      <c r="B440" s="1000" t="s">
        <v>442</v>
      </c>
      <c r="C440" s="1000"/>
      <c r="D440" s="747"/>
      <c r="E440" s="747"/>
      <c r="F440" s="748" t="s">
        <v>429</v>
      </c>
      <c r="G440" s="576" t="str">
        <f>IF(SUM(G381:G439)=0,"",SUM(G381:G439))</f>
        <v/>
      </c>
    </row>
    <row r="441" spans="1:7" ht="17.399999999999999" x14ac:dyDescent="0.25">
      <c r="A441" s="1003" t="s">
        <v>423</v>
      </c>
      <c r="B441" s="1004"/>
      <c r="C441" s="1004"/>
      <c r="D441" s="1004"/>
      <c r="E441" s="1004"/>
      <c r="F441" s="1004"/>
      <c r="G441" s="1005"/>
    </row>
    <row r="442" spans="1:7" x14ac:dyDescent="0.25">
      <c r="A442" s="795"/>
      <c r="B442" s="796"/>
      <c r="C442" s="797"/>
      <c r="D442" s="795"/>
      <c r="E442" s="795"/>
      <c r="F442" s="752"/>
      <c r="G442" s="753"/>
    </row>
    <row r="443" spans="1:7" ht="15" x14ac:dyDescent="0.25">
      <c r="A443" s="750"/>
      <c r="B443" s="798"/>
      <c r="C443" s="799"/>
      <c r="D443" s="750"/>
      <c r="E443" s="750"/>
      <c r="F443" s="752"/>
      <c r="G443" s="753"/>
    </row>
    <row r="444" spans="1:7" ht="15" x14ac:dyDescent="0.25">
      <c r="A444" s="800"/>
      <c r="B444" s="798"/>
      <c r="C444" s="801" t="s">
        <v>1165</v>
      </c>
      <c r="D444" s="750"/>
      <c r="E444" s="750"/>
      <c r="F444" s="752"/>
      <c r="G444" s="753" t="str">
        <f>IF(SUM(G33)=0,"",SUM(G33))</f>
        <v/>
      </c>
    </row>
    <row r="445" spans="1:7" ht="15" x14ac:dyDescent="0.25">
      <c r="A445" s="750"/>
      <c r="B445" s="798"/>
      <c r="C445" s="799"/>
      <c r="D445" s="750"/>
      <c r="E445" s="750"/>
      <c r="F445" s="752"/>
      <c r="G445" s="753"/>
    </row>
    <row r="446" spans="1:7" ht="15" x14ac:dyDescent="0.25">
      <c r="A446" s="750"/>
      <c r="B446" s="798"/>
      <c r="C446" s="802" t="s">
        <v>1166</v>
      </c>
      <c r="D446" s="750"/>
      <c r="E446" s="750"/>
      <c r="F446" s="752"/>
      <c r="G446" s="753" t="str">
        <f>IF(SUM(G77)=0,"",SUM(G77))</f>
        <v/>
      </c>
    </row>
    <row r="447" spans="1:7" ht="15" x14ac:dyDescent="0.25">
      <c r="A447" s="750"/>
      <c r="B447" s="798"/>
      <c r="C447" s="799"/>
      <c r="D447" s="750"/>
      <c r="E447" s="750"/>
      <c r="F447" s="752"/>
      <c r="G447" s="753"/>
    </row>
    <row r="448" spans="1:7" ht="15" x14ac:dyDescent="0.25">
      <c r="A448" s="750"/>
      <c r="B448" s="751"/>
      <c r="C448" s="802" t="s">
        <v>1167</v>
      </c>
      <c r="D448" s="750"/>
      <c r="E448" s="750"/>
      <c r="F448" s="752"/>
      <c r="G448" s="753" t="str">
        <f>IF(SUM(G123)=0,"",SUM(G123))</f>
        <v/>
      </c>
    </row>
    <row r="449" spans="1:7" ht="15" x14ac:dyDescent="0.25">
      <c r="A449" s="750"/>
      <c r="B449" s="798"/>
      <c r="C449" s="799"/>
      <c r="D449" s="750"/>
      <c r="E449" s="750"/>
      <c r="F449" s="752"/>
      <c r="G449" s="753"/>
    </row>
    <row r="450" spans="1:7" ht="15" x14ac:dyDescent="0.25">
      <c r="A450" s="750"/>
      <c r="B450" s="751"/>
      <c r="C450" s="802" t="s">
        <v>1168</v>
      </c>
      <c r="D450" s="750"/>
      <c r="E450" s="750"/>
      <c r="F450" s="752"/>
      <c r="G450" s="753" t="str">
        <f>IF(SUM(G162)=0,"",SUM(G162))</f>
        <v/>
      </c>
    </row>
    <row r="451" spans="1:7" ht="15" x14ac:dyDescent="0.25">
      <c r="A451" s="750"/>
      <c r="B451" s="751"/>
      <c r="C451" s="799"/>
      <c r="D451" s="750"/>
      <c r="E451" s="750"/>
      <c r="F451" s="752"/>
      <c r="G451" s="753"/>
    </row>
    <row r="452" spans="1:7" ht="15" x14ac:dyDescent="0.25">
      <c r="A452" s="750"/>
      <c r="B452" s="751"/>
      <c r="C452" s="802" t="s">
        <v>1169</v>
      </c>
      <c r="D452" s="750"/>
      <c r="E452" s="750"/>
      <c r="F452" s="752"/>
      <c r="G452" s="753" t="str">
        <f>IF(SUM(G195)=0,"",SUM(G195))</f>
        <v/>
      </c>
    </row>
    <row r="453" spans="1:7" ht="15" x14ac:dyDescent="0.25">
      <c r="A453" s="750"/>
      <c r="B453" s="1006"/>
      <c r="C453" s="1007"/>
      <c r="D453" s="750"/>
      <c r="E453" s="760"/>
      <c r="F453" s="752"/>
      <c r="G453" s="753"/>
    </row>
    <row r="454" spans="1:7" x14ac:dyDescent="0.3">
      <c r="A454" s="750"/>
      <c r="B454" s="803"/>
      <c r="C454" s="802" t="s">
        <v>1170</v>
      </c>
      <c r="D454" s="804"/>
      <c r="E454" s="805"/>
      <c r="F454" s="752"/>
      <c r="G454" s="753" t="str">
        <f>IF(SUM(G240)=0,"",SUM(G240))</f>
        <v/>
      </c>
    </row>
    <row r="455" spans="1:7" ht="15" x14ac:dyDescent="0.25">
      <c r="A455" s="750"/>
      <c r="B455" s="1008"/>
      <c r="C455" s="1009"/>
      <c r="D455" s="806"/>
      <c r="E455" s="807"/>
      <c r="F455" s="752"/>
      <c r="G455" s="753"/>
    </row>
    <row r="456" spans="1:7" ht="15" x14ac:dyDescent="0.25">
      <c r="A456" s="750"/>
      <c r="B456" s="751"/>
      <c r="C456" s="802" t="s">
        <v>1171</v>
      </c>
      <c r="D456" s="750"/>
      <c r="E456" s="750"/>
      <c r="F456" s="752"/>
      <c r="G456" s="753" t="str">
        <f>IF(SUM(G285)=0,"",SUM(G285))</f>
        <v/>
      </c>
    </row>
    <row r="457" spans="1:7" ht="15" x14ac:dyDescent="0.25">
      <c r="A457" s="750"/>
      <c r="B457" s="751"/>
      <c r="C457" s="799"/>
      <c r="D457" s="750"/>
      <c r="E457" s="750"/>
      <c r="F457" s="752"/>
      <c r="G457" s="753"/>
    </row>
    <row r="458" spans="1:7" ht="15" x14ac:dyDescent="0.25">
      <c r="A458" s="750"/>
      <c r="B458" s="751"/>
      <c r="C458" s="802" t="s">
        <v>1172</v>
      </c>
      <c r="D458" s="750"/>
      <c r="E458" s="750"/>
      <c r="F458" s="752"/>
      <c r="G458" s="753">
        <f>IF(SUM(G325)=0,"",SUM(G325))</f>
        <v>2000</v>
      </c>
    </row>
    <row r="459" spans="1:7" ht="15" x14ac:dyDescent="0.25">
      <c r="A459" s="750"/>
      <c r="B459" s="751"/>
      <c r="C459" s="799"/>
      <c r="D459" s="750"/>
      <c r="E459" s="750"/>
      <c r="F459" s="752"/>
      <c r="G459" s="753"/>
    </row>
    <row r="460" spans="1:7" ht="15" x14ac:dyDescent="0.25">
      <c r="A460" s="750"/>
      <c r="B460" s="751"/>
      <c r="C460" s="802" t="s">
        <v>1173</v>
      </c>
      <c r="D460" s="750"/>
      <c r="E460" s="750"/>
      <c r="F460" s="752"/>
      <c r="G460" s="753" t="str">
        <f>IF(SUM(G379)=0,"",SUM(G379))</f>
        <v/>
      </c>
    </row>
    <row r="461" spans="1:7" ht="15" x14ac:dyDescent="0.25">
      <c r="A461" s="750"/>
      <c r="B461" s="751"/>
      <c r="C461" s="799"/>
      <c r="D461" s="750"/>
      <c r="E461" s="750"/>
      <c r="F461" s="752"/>
      <c r="G461" s="753"/>
    </row>
    <row r="462" spans="1:7" ht="15" x14ac:dyDescent="0.25">
      <c r="A462" s="750"/>
      <c r="B462" s="1010" t="s">
        <v>1174</v>
      </c>
      <c r="C462" s="1011"/>
      <c r="D462" s="750"/>
      <c r="E462" s="750"/>
      <c r="F462" s="752"/>
      <c r="G462" s="753" t="str">
        <f>IF(SUM(G440)=0,"",SUM(G440))</f>
        <v/>
      </c>
    </row>
    <row r="463" spans="1:7" ht="15" x14ac:dyDescent="0.25">
      <c r="A463" s="750"/>
      <c r="B463" s="808"/>
      <c r="C463" s="695"/>
      <c r="D463" s="750"/>
      <c r="E463" s="750"/>
      <c r="F463" s="752"/>
      <c r="G463" s="753"/>
    </row>
    <row r="464" spans="1:7" ht="15" x14ac:dyDescent="0.25">
      <c r="A464" s="750"/>
      <c r="B464" s="808"/>
      <c r="C464" s="809"/>
      <c r="D464" s="750"/>
      <c r="E464" s="750"/>
      <c r="F464" s="752"/>
      <c r="G464" s="753"/>
    </row>
    <row r="465" spans="1:7" ht="15" x14ac:dyDescent="0.25">
      <c r="A465" s="750"/>
      <c r="B465" s="810"/>
      <c r="C465" s="809"/>
      <c r="D465" s="750"/>
      <c r="E465" s="750"/>
      <c r="F465" s="752"/>
      <c r="G465" s="753"/>
    </row>
    <row r="466" spans="1:7" ht="15" x14ac:dyDescent="0.25">
      <c r="A466" s="750"/>
      <c r="B466" s="810"/>
      <c r="C466" s="809"/>
      <c r="D466" s="750"/>
      <c r="E466" s="750"/>
      <c r="F466" s="752"/>
      <c r="G466" s="753"/>
    </row>
    <row r="467" spans="1:7" x14ac:dyDescent="0.3">
      <c r="A467" s="750"/>
      <c r="B467" s="811"/>
      <c r="C467" s="809"/>
      <c r="D467" s="750"/>
      <c r="E467" s="750"/>
      <c r="F467" s="752"/>
      <c r="G467" s="753"/>
    </row>
    <row r="468" spans="1:7" ht="15" x14ac:dyDescent="0.25">
      <c r="A468" s="750"/>
      <c r="B468" s="810"/>
      <c r="C468" s="812"/>
      <c r="D468" s="750"/>
      <c r="E468" s="750"/>
      <c r="F468" s="752"/>
      <c r="G468" s="753"/>
    </row>
    <row r="469" spans="1:7" ht="15" x14ac:dyDescent="0.25">
      <c r="A469" s="750"/>
      <c r="B469" s="810"/>
      <c r="C469" s="809"/>
      <c r="D469" s="750"/>
      <c r="E469" s="750"/>
      <c r="F469" s="752"/>
      <c r="G469" s="753"/>
    </row>
    <row r="470" spans="1:7" ht="15" x14ac:dyDescent="0.25">
      <c r="A470" s="750"/>
      <c r="B470" s="813"/>
      <c r="C470" s="809"/>
      <c r="D470" s="750"/>
      <c r="E470" s="750"/>
      <c r="F470" s="752"/>
      <c r="G470" s="753"/>
    </row>
    <row r="471" spans="1:7" x14ac:dyDescent="0.25">
      <c r="A471" s="750"/>
      <c r="B471" s="814"/>
      <c r="C471" s="815"/>
      <c r="D471" s="750"/>
      <c r="E471" s="750"/>
      <c r="F471" s="752"/>
      <c r="G471" s="753"/>
    </row>
    <row r="472" spans="1:7" x14ac:dyDescent="0.3">
      <c r="A472" s="750"/>
      <c r="B472" s="811"/>
      <c r="C472" s="816"/>
      <c r="D472" s="750"/>
      <c r="E472" s="750"/>
      <c r="F472" s="752"/>
      <c r="G472" s="753"/>
    </row>
    <row r="473" spans="1:7" ht="15" x14ac:dyDescent="0.25">
      <c r="A473" s="750"/>
      <c r="B473" s="810"/>
      <c r="C473" s="809"/>
      <c r="D473" s="750"/>
      <c r="E473" s="750"/>
      <c r="F473" s="752"/>
      <c r="G473" s="753"/>
    </row>
    <row r="474" spans="1:7" ht="15" x14ac:dyDescent="0.25">
      <c r="A474" s="750"/>
      <c r="B474" s="751"/>
      <c r="C474" s="816"/>
      <c r="D474" s="750"/>
      <c r="E474" s="750"/>
      <c r="F474" s="752"/>
      <c r="G474" s="753"/>
    </row>
    <row r="475" spans="1:7" ht="15" x14ac:dyDescent="0.25">
      <c r="A475" s="750"/>
      <c r="B475" s="751"/>
      <c r="C475" s="817"/>
      <c r="D475" s="750"/>
      <c r="E475" s="750"/>
      <c r="F475" s="752"/>
      <c r="G475" s="753"/>
    </row>
    <row r="476" spans="1:7" ht="15" x14ac:dyDescent="0.25">
      <c r="A476" s="750"/>
      <c r="B476" s="751"/>
      <c r="C476" s="809"/>
      <c r="D476" s="750"/>
      <c r="E476" s="750"/>
      <c r="F476" s="752"/>
      <c r="G476" s="753"/>
    </row>
    <row r="477" spans="1:7" ht="15" x14ac:dyDescent="0.25">
      <c r="A477" s="750"/>
      <c r="B477" s="751"/>
      <c r="C477" s="817"/>
      <c r="D477" s="750"/>
      <c r="E477" s="750"/>
      <c r="F477" s="752"/>
      <c r="G477" s="753"/>
    </row>
    <row r="478" spans="1:7" ht="15" x14ac:dyDescent="0.25">
      <c r="A478" s="750"/>
      <c r="B478" s="751"/>
      <c r="C478" s="809"/>
      <c r="D478" s="750"/>
      <c r="E478" s="750"/>
      <c r="F478" s="752"/>
      <c r="G478" s="753"/>
    </row>
    <row r="479" spans="1:7" ht="15" x14ac:dyDescent="0.25">
      <c r="A479" s="750"/>
      <c r="B479" s="751"/>
      <c r="C479" s="817"/>
      <c r="D479" s="750"/>
      <c r="E479" s="750"/>
      <c r="F479" s="752"/>
      <c r="G479" s="753"/>
    </row>
    <row r="480" spans="1:7" ht="15" x14ac:dyDescent="0.25">
      <c r="A480" s="750"/>
      <c r="B480" s="751"/>
      <c r="C480" s="809"/>
      <c r="D480" s="750"/>
      <c r="E480" s="750"/>
      <c r="F480" s="752"/>
      <c r="G480" s="753"/>
    </row>
    <row r="481" spans="1:7" ht="15" x14ac:dyDescent="0.25">
      <c r="A481" s="750"/>
      <c r="B481" s="751"/>
      <c r="C481" s="817"/>
      <c r="D481" s="750"/>
      <c r="E481" s="750"/>
      <c r="F481" s="752"/>
      <c r="G481" s="753"/>
    </row>
    <row r="482" spans="1:7" ht="15" x14ac:dyDescent="0.25">
      <c r="A482" s="750"/>
      <c r="B482" s="751"/>
      <c r="C482" s="809"/>
      <c r="D482" s="750"/>
      <c r="E482" s="750"/>
      <c r="F482" s="752"/>
      <c r="G482" s="753"/>
    </row>
    <row r="483" spans="1:7" ht="15" x14ac:dyDescent="0.25">
      <c r="A483" s="750"/>
      <c r="B483" s="751"/>
      <c r="C483" s="817"/>
      <c r="D483" s="750"/>
      <c r="E483" s="750"/>
      <c r="F483" s="752"/>
      <c r="G483" s="753"/>
    </row>
    <row r="484" spans="1:7" ht="15" x14ac:dyDescent="0.25">
      <c r="A484" s="750"/>
      <c r="B484" s="751"/>
      <c r="C484" s="809"/>
      <c r="D484" s="750"/>
      <c r="E484" s="750"/>
      <c r="F484" s="752"/>
      <c r="G484" s="753"/>
    </row>
    <row r="485" spans="1:7" ht="15" x14ac:dyDescent="0.25">
      <c r="A485" s="750"/>
      <c r="B485" s="751"/>
      <c r="C485" s="817"/>
      <c r="D485" s="750"/>
      <c r="E485" s="750"/>
      <c r="F485" s="752"/>
      <c r="G485" s="753"/>
    </row>
    <row r="486" spans="1:7" ht="15" x14ac:dyDescent="0.25">
      <c r="A486" s="750"/>
      <c r="B486" s="751"/>
      <c r="C486" s="809"/>
      <c r="D486" s="750"/>
      <c r="E486" s="750"/>
      <c r="F486" s="752"/>
      <c r="G486" s="753"/>
    </row>
    <row r="487" spans="1:7" ht="15" x14ac:dyDescent="0.25">
      <c r="A487" s="750"/>
      <c r="B487" s="751"/>
      <c r="C487" s="818"/>
      <c r="D487" s="750"/>
      <c r="E487" s="750"/>
      <c r="F487" s="752"/>
      <c r="G487" s="753"/>
    </row>
    <row r="488" spans="1:7" ht="15" x14ac:dyDescent="0.25">
      <c r="A488" s="750"/>
      <c r="B488" s="751"/>
      <c r="C488" s="809"/>
      <c r="D488" s="750"/>
      <c r="E488" s="750"/>
      <c r="F488" s="752"/>
      <c r="G488" s="753"/>
    </row>
    <row r="489" spans="1:7" ht="15" x14ac:dyDescent="0.25">
      <c r="A489" s="742"/>
      <c r="B489" s="743"/>
      <c r="C489" s="819"/>
      <c r="D489" s="742"/>
      <c r="E489" s="742"/>
      <c r="F489" s="745"/>
      <c r="G489" s="746"/>
    </row>
    <row r="490" spans="1:7" x14ac:dyDescent="0.25">
      <c r="A490" s="820" t="s">
        <v>1162</v>
      </c>
      <c r="B490" s="820"/>
      <c r="C490" s="820"/>
      <c r="D490" s="820"/>
      <c r="E490" s="820"/>
      <c r="F490" s="748" t="s">
        <v>429</v>
      </c>
      <c r="G490" s="576">
        <f>IF(SUM(G442:G489)=0,"",SUM(G442:G489))</f>
        <v>2000</v>
      </c>
    </row>
    <row r="491" spans="1:7" ht="15" x14ac:dyDescent="0.25">
      <c r="A491" s="623"/>
      <c r="B491" s="624"/>
      <c r="C491" s="624"/>
      <c r="D491" s="625"/>
      <c r="E491" s="625"/>
      <c r="F491" s="626"/>
      <c r="G491" s="627"/>
    </row>
    <row r="492" spans="1:7" ht="15" x14ac:dyDescent="0.25">
      <c r="A492" s="623"/>
      <c r="B492" s="624"/>
      <c r="C492" s="624"/>
      <c r="D492" s="625"/>
      <c r="E492" s="625"/>
      <c r="F492" s="626"/>
      <c r="G492" s="627"/>
    </row>
    <row r="493" spans="1:7" ht="15" x14ac:dyDescent="0.25">
      <c r="A493" s="623"/>
      <c r="B493" s="624"/>
      <c r="C493" s="624"/>
      <c r="D493" s="625"/>
      <c r="E493" s="625"/>
      <c r="F493" s="626"/>
      <c r="G493" s="627"/>
    </row>
    <row r="494" spans="1:7" ht="15" x14ac:dyDescent="0.25">
      <c r="A494" s="623"/>
      <c r="B494" s="624"/>
      <c r="C494" s="624"/>
      <c r="D494" s="625"/>
      <c r="E494" s="625"/>
      <c r="F494" s="626"/>
      <c r="G494" s="627"/>
    </row>
    <row r="495" spans="1:7" ht="15" x14ac:dyDescent="0.25">
      <c r="A495" s="623"/>
      <c r="B495" s="624"/>
      <c r="C495" s="624"/>
      <c r="D495" s="625"/>
      <c r="E495" s="625"/>
      <c r="F495" s="626"/>
      <c r="G495" s="627"/>
    </row>
    <row r="496" spans="1:7" ht="15" x14ac:dyDescent="0.25">
      <c r="A496" s="623"/>
      <c r="B496" s="624"/>
      <c r="C496" s="624"/>
      <c r="D496" s="625"/>
      <c r="E496" s="625"/>
      <c r="F496" s="626"/>
      <c r="G496" s="627"/>
    </row>
    <row r="497" spans="1:7" ht="15" x14ac:dyDescent="0.25">
      <c r="A497" s="623"/>
      <c r="B497" s="624"/>
      <c r="C497" s="624"/>
      <c r="D497" s="625"/>
      <c r="E497" s="625"/>
      <c r="F497" s="626"/>
      <c r="G497" s="627"/>
    </row>
    <row r="498" spans="1:7" ht="15" x14ac:dyDescent="0.25">
      <c r="A498" s="623"/>
      <c r="B498" s="624"/>
      <c r="C498" s="624"/>
      <c r="D498" s="625"/>
      <c r="E498" s="625"/>
      <c r="F498" s="626"/>
      <c r="G498" s="627"/>
    </row>
    <row r="499" spans="1:7" ht="15" x14ac:dyDescent="0.25">
      <c r="A499" s="623"/>
      <c r="B499" s="624"/>
      <c r="C499" s="624"/>
      <c r="D499" s="625"/>
      <c r="E499" s="625"/>
      <c r="F499" s="626"/>
      <c r="G499" s="627"/>
    </row>
    <row r="500" spans="1:7" ht="15" x14ac:dyDescent="0.25">
      <c r="A500" s="623"/>
      <c r="B500" s="624"/>
      <c r="C500" s="624"/>
      <c r="D500" s="625"/>
      <c r="E500" s="625"/>
      <c r="F500" s="626"/>
      <c r="G500" s="627"/>
    </row>
    <row r="501" spans="1:7" ht="15" x14ac:dyDescent="0.25">
      <c r="A501" s="623"/>
      <c r="B501" s="624"/>
      <c r="C501" s="624"/>
      <c r="D501" s="625"/>
      <c r="E501" s="625"/>
      <c r="F501" s="626"/>
      <c r="G501" s="627"/>
    </row>
    <row r="502" spans="1:7" ht="15" x14ac:dyDescent="0.25">
      <c r="A502" s="623"/>
      <c r="B502" s="624"/>
      <c r="C502" s="624"/>
      <c r="D502" s="625"/>
      <c r="E502" s="625"/>
      <c r="F502" s="626"/>
      <c r="G502" s="627"/>
    </row>
    <row r="503" spans="1:7" ht="15" x14ac:dyDescent="0.25">
      <c r="A503" s="623"/>
      <c r="B503" s="624"/>
      <c r="C503" s="624"/>
      <c r="D503" s="625"/>
      <c r="E503" s="625"/>
      <c r="F503" s="626"/>
      <c r="G503" s="627"/>
    </row>
    <row r="504" spans="1:7" ht="15" x14ac:dyDescent="0.25">
      <c r="A504" s="623"/>
      <c r="B504" s="624"/>
      <c r="C504" s="624"/>
      <c r="D504" s="625"/>
      <c r="E504" s="625"/>
      <c r="F504" s="626"/>
      <c r="G504" s="627"/>
    </row>
    <row r="505" spans="1:7" ht="15" x14ac:dyDescent="0.25">
      <c r="A505" s="623"/>
      <c r="B505" s="624"/>
      <c r="C505" s="624"/>
      <c r="D505" s="625"/>
      <c r="E505" s="625"/>
      <c r="F505" s="626"/>
      <c r="G505" s="627"/>
    </row>
    <row r="506" spans="1:7" ht="15" x14ac:dyDescent="0.25">
      <c r="A506" s="623"/>
      <c r="B506" s="624"/>
      <c r="C506" s="624"/>
      <c r="D506" s="625"/>
      <c r="E506" s="625"/>
      <c r="F506" s="626"/>
      <c r="G506" s="627"/>
    </row>
    <row r="507" spans="1:7" ht="15" x14ac:dyDescent="0.25">
      <c r="A507" s="623"/>
      <c r="B507" s="624"/>
      <c r="C507" s="624"/>
      <c r="D507" s="625"/>
      <c r="E507" s="625"/>
      <c r="F507" s="626"/>
      <c r="G507" s="627"/>
    </row>
    <row r="508" spans="1:7" ht="15" x14ac:dyDescent="0.25">
      <c r="A508" s="623"/>
      <c r="B508" s="624"/>
      <c r="C508" s="624"/>
      <c r="D508" s="625"/>
      <c r="E508" s="625"/>
      <c r="F508" s="626"/>
      <c r="G508" s="627"/>
    </row>
    <row r="509" spans="1:7" ht="15" x14ac:dyDescent="0.25">
      <c r="A509" s="623"/>
      <c r="B509" s="624"/>
      <c r="C509" s="624"/>
      <c r="D509" s="625"/>
      <c r="E509" s="625"/>
      <c r="F509" s="626"/>
      <c r="G509" s="627"/>
    </row>
    <row r="510" spans="1:7" ht="15" x14ac:dyDescent="0.25">
      <c r="A510" s="623"/>
      <c r="B510" s="624"/>
      <c r="C510" s="624"/>
      <c r="D510" s="625"/>
      <c r="E510" s="625"/>
      <c r="F510" s="626"/>
      <c r="G510" s="627"/>
    </row>
    <row r="511" spans="1:7" ht="15" x14ac:dyDescent="0.25">
      <c r="A511" s="623"/>
      <c r="B511" s="624"/>
      <c r="C511" s="624"/>
      <c r="D511" s="625"/>
      <c r="E511" s="625"/>
      <c r="F511" s="626"/>
      <c r="G511" s="627"/>
    </row>
    <row r="512" spans="1:7" ht="15" x14ac:dyDescent="0.25">
      <c r="A512" s="623"/>
      <c r="B512" s="624"/>
      <c r="C512" s="624"/>
      <c r="D512" s="625"/>
      <c r="E512" s="625"/>
      <c r="F512" s="626"/>
      <c r="G512" s="627"/>
    </row>
    <row r="513" spans="1:7" ht="15" x14ac:dyDescent="0.25">
      <c r="A513" s="623"/>
      <c r="B513" s="624"/>
      <c r="C513" s="624"/>
      <c r="D513" s="625"/>
      <c r="E513" s="625"/>
      <c r="F513" s="626"/>
      <c r="G513" s="627"/>
    </row>
    <row r="514" spans="1:7" ht="15" x14ac:dyDescent="0.25">
      <c r="A514" s="623"/>
      <c r="B514" s="624"/>
      <c r="C514" s="624"/>
      <c r="D514" s="625"/>
      <c r="E514" s="625"/>
      <c r="F514" s="626"/>
      <c r="G514" s="627"/>
    </row>
    <row r="515" spans="1:7" ht="15" x14ac:dyDescent="0.25">
      <c r="A515" s="623"/>
      <c r="B515" s="624"/>
      <c r="C515" s="624"/>
      <c r="D515" s="625"/>
      <c r="E515" s="625"/>
      <c r="F515" s="626"/>
      <c r="G515" s="627"/>
    </row>
    <row r="516" spans="1:7" ht="15" x14ac:dyDescent="0.25">
      <c r="A516" s="623"/>
      <c r="B516" s="624"/>
      <c r="C516" s="624"/>
      <c r="D516" s="625"/>
      <c r="E516" s="625"/>
      <c r="F516" s="626"/>
      <c r="G516" s="627"/>
    </row>
    <row r="517" spans="1:7" ht="15" x14ac:dyDescent="0.25">
      <c r="A517" s="623"/>
      <c r="B517" s="624"/>
      <c r="C517" s="624"/>
      <c r="D517" s="625"/>
      <c r="E517" s="625"/>
      <c r="F517" s="626"/>
      <c r="G517" s="627"/>
    </row>
    <row r="518" spans="1:7" ht="15" x14ac:dyDescent="0.25">
      <c r="A518" s="623"/>
      <c r="B518" s="624"/>
      <c r="C518" s="624"/>
      <c r="D518" s="625"/>
      <c r="E518" s="625"/>
      <c r="F518" s="626"/>
      <c r="G518" s="627"/>
    </row>
    <row r="519" spans="1:7" ht="15" x14ac:dyDescent="0.25">
      <c r="A519" s="623"/>
      <c r="B519" s="624"/>
      <c r="C519" s="624"/>
      <c r="D519" s="625"/>
      <c r="E519" s="625"/>
      <c r="F519" s="626"/>
      <c r="G519" s="627"/>
    </row>
    <row r="520" spans="1:7" ht="15" x14ac:dyDescent="0.25">
      <c r="A520" s="623"/>
      <c r="B520" s="624"/>
      <c r="C520" s="624"/>
      <c r="D520" s="625"/>
      <c r="E520" s="625"/>
      <c r="F520" s="626"/>
      <c r="G520" s="627"/>
    </row>
    <row r="521" spans="1:7" ht="15" x14ac:dyDescent="0.25">
      <c r="A521" s="623"/>
      <c r="B521" s="624"/>
      <c r="C521" s="624"/>
      <c r="D521" s="625"/>
      <c r="E521" s="625"/>
      <c r="F521" s="626"/>
      <c r="G521" s="627"/>
    </row>
    <row r="522" spans="1:7" ht="15" x14ac:dyDescent="0.25">
      <c r="A522" s="623"/>
      <c r="B522" s="624"/>
      <c r="C522" s="624"/>
      <c r="D522" s="625"/>
      <c r="E522" s="625"/>
      <c r="F522" s="626"/>
      <c r="G522" s="627"/>
    </row>
    <row r="523" spans="1:7" ht="15" x14ac:dyDescent="0.25">
      <c r="A523" s="623"/>
      <c r="B523" s="624"/>
      <c r="C523" s="624"/>
      <c r="D523" s="625"/>
      <c r="E523" s="625"/>
      <c r="F523" s="626"/>
      <c r="G523" s="627"/>
    </row>
    <row r="524" spans="1:7" ht="15" x14ac:dyDescent="0.25">
      <c r="A524" s="623"/>
      <c r="B524" s="624"/>
      <c r="C524" s="624"/>
      <c r="D524" s="625"/>
      <c r="E524" s="625"/>
      <c r="F524" s="626"/>
      <c r="G524" s="627"/>
    </row>
    <row r="525" spans="1:7" ht="15" x14ac:dyDescent="0.25">
      <c r="A525" s="623"/>
      <c r="B525" s="624"/>
      <c r="C525" s="624"/>
      <c r="D525" s="625"/>
      <c r="E525" s="625"/>
      <c r="F525" s="626"/>
      <c r="G525" s="627"/>
    </row>
    <row r="526" spans="1:7" ht="15" x14ac:dyDescent="0.25">
      <c r="A526" s="623"/>
      <c r="B526" s="624"/>
      <c r="C526" s="624"/>
      <c r="D526" s="625"/>
      <c r="E526" s="625"/>
      <c r="F526" s="626"/>
      <c r="G526" s="627"/>
    </row>
    <row r="527" spans="1:7" ht="15" x14ac:dyDescent="0.25">
      <c r="A527" s="623"/>
      <c r="B527" s="624"/>
      <c r="C527" s="624"/>
      <c r="D527" s="625"/>
      <c r="E527" s="625"/>
      <c r="F527" s="626"/>
      <c r="G527" s="627"/>
    </row>
    <row r="528" spans="1:7" ht="15" x14ac:dyDescent="0.25">
      <c r="A528" s="623"/>
      <c r="B528" s="624"/>
      <c r="C528" s="624"/>
      <c r="D528" s="625"/>
      <c r="E528" s="625"/>
      <c r="F528" s="626"/>
      <c r="G528" s="627"/>
    </row>
    <row r="529" spans="1:7" ht="15" x14ac:dyDescent="0.25">
      <c r="A529" s="623"/>
      <c r="B529" s="624"/>
      <c r="C529" s="624"/>
      <c r="D529" s="625"/>
      <c r="E529" s="625"/>
      <c r="F529" s="626"/>
      <c r="G529" s="627"/>
    </row>
    <row r="530" spans="1:7" ht="15" x14ac:dyDescent="0.25">
      <c r="A530" s="623"/>
      <c r="B530" s="624"/>
      <c r="C530" s="624"/>
      <c r="D530" s="625"/>
      <c r="E530" s="625"/>
      <c r="F530" s="626"/>
      <c r="G530" s="627"/>
    </row>
    <row r="531" spans="1:7" ht="15" x14ac:dyDescent="0.25">
      <c r="A531" s="623"/>
      <c r="B531" s="624"/>
      <c r="C531" s="624"/>
      <c r="D531" s="625"/>
      <c r="E531" s="625"/>
      <c r="F531" s="626"/>
      <c r="G531" s="627"/>
    </row>
    <row r="532" spans="1:7" ht="15" x14ac:dyDescent="0.25">
      <c r="A532" s="623"/>
      <c r="B532" s="624"/>
      <c r="C532" s="624"/>
      <c r="D532" s="625"/>
      <c r="E532" s="625"/>
      <c r="F532" s="626"/>
      <c r="G532" s="627"/>
    </row>
    <row r="533" spans="1:7" ht="15" x14ac:dyDescent="0.25">
      <c r="A533" s="623"/>
      <c r="B533" s="624"/>
      <c r="C533" s="624"/>
      <c r="D533" s="625"/>
      <c r="E533" s="625"/>
      <c r="F533" s="626"/>
      <c r="G533" s="627"/>
    </row>
    <row r="534" spans="1:7" ht="15" x14ac:dyDescent="0.25">
      <c r="A534" s="623"/>
      <c r="B534" s="624"/>
      <c r="C534" s="624"/>
      <c r="D534" s="625"/>
      <c r="E534" s="625"/>
      <c r="F534" s="626"/>
      <c r="G534" s="627"/>
    </row>
    <row r="535" spans="1:7" ht="15" x14ac:dyDescent="0.25">
      <c r="A535" s="623"/>
      <c r="B535" s="624"/>
      <c r="C535" s="624"/>
      <c r="D535" s="625"/>
      <c r="E535" s="625"/>
      <c r="F535" s="626"/>
      <c r="G535" s="627"/>
    </row>
    <row r="536" spans="1:7" ht="15" x14ac:dyDescent="0.25">
      <c r="A536" s="623"/>
      <c r="B536" s="624"/>
      <c r="C536" s="624"/>
      <c r="D536" s="625"/>
      <c r="E536" s="625"/>
      <c r="F536" s="626"/>
      <c r="G536" s="627"/>
    </row>
    <row r="537" spans="1:7" ht="15" x14ac:dyDescent="0.25">
      <c r="A537" s="623"/>
      <c r="B537" s="624"/>
      <c r="C537" s="624"/>
      <c r="D537" s="625"/>
      <c r="E537" s="625"/>
      <c r="F537" s="626"/>
      <c r="G537" s="627"/>
    </row>
    <row r="538" spans="1:7" ht="15" x14ac:dyDescent="0.25">
      <c r="A538" s="623"/>
      <c r="B538" s="624"/>
      <c r="C538" s="624"/>
      <c r="D538" s="625"/>
      <c r="E538" s="625"/>
      <c r="F538" s="626"/>
      <c r="G538" s="627"/>
    </row>
    <row r="539" spans="1:7" ht="15" x14ac:dyDescent="0.25">
      <c r="A539" s="623"/>
      <c r="B539" s="624"/>
      <c r="C539" s="624"/>
      <c r="D539" s="625"/>
      <c r="E539" s="625"/>
      <c r="F539" s="626"/>
      <c r="G539" s="627"/>
    </row>
    <row r="540" spans="1:7" ht="15" x14ac:dyDescent="0.25">
      <c r="A540" s="623"/>
      <c r="B540" s="624"/>
      <c r="C540" s="624"/>
      <c r="D540" s="625"/>
      <c r="E540" s="625"/>
      <c r="F540" s="626"/>
      <c r="G540" s="627"/>
    </row>
    <row r="541" spans="1:7" ht="15" x14ac:dyDescent="0.25">
      <c r="A541" s="623"/>
      <c r="B541" s="624"/>
      <c r="C541" s="624"/>
      <c r="D541" s="625"/>
      <c r="E541" s="625"/>
      <c r="F541" s="626"/>
      <c r="G541" s="627"/>
    </row>
    <row r="542" spans="1:7" ht="15" x14ac:dyDescent="0.25">
      <c r="A542" s="623"/>
      <c r="B542" s="624"/>
      <c r="C542" s="624"/>
      <c r="D542" s="625"/>
      <c r="E542" s="625"/>
      <c r="F542" s="626"/>
      <c r="G542" s="627"/>
    </row>
    <row r="543" spans="1:7" ht="15" x14ac:dyDescent="0.25">
      <c r="A543" s="623"/>
      <c r="B543" s="624"/>
      <c r="C543" s="624"/>
      <c r="D543" s="625"/>
      <c r="E543" s="625"/>
      <c r="F543" s="626"/>
      <c r="G543" s="627"/>
    </row>
    <row r="544" spans="1:7" ht="15" x14ac:dyDescent="0.25">
      <c r="A544" s="623"/>
      <c r="B544" s="624"/>
      <c r="C544" s="624"/>
      <c r="D544" s="625"/>
      <c r="E544" s="625"/>
      <c r="F544" s="626"/>
      <c r="G544" s="627"/>
    </row>
    <row r="545" spans="1:7" ht="15" x14ac:dyDescent="0.25">
      <c r="A545" s="623"/>
      <c r="B545" s="624"/>
      <c r="C545" s="624"/>
      <c r="D545" s="625"/>
      <c r="E545" s="625"/>
      <c r="F545" s="626"/>
      <c r="G545" s="627"/>
    </row>
    <row r="546" spans="1:7" ht="15" x14ac:dyDescent="0.25">
      <c r="A546" s="623"/>
      <c r="B546" s="624"/>
      <c r="C546" s="624"/>
      <c r="D546" s="625"/>
      <c r="E546" s="625"/>
      <c r="F546" s="626"/>
      <c r="G546" s="627"/>
    </row>
    <row r="547" spans="1:7" ht="15" x14ac:dyDescent="0.25">
      <c r="A547" s="623"/>
      <c r="B547" s="624"/>
      <c r="C547" s="624"/>
      <c r="D547" s="625"/>
      <c r="E547" s="625"/>
      <c r="F547" s="626"/>
      <c r="G547" s="627"/>
    </row>
    <row r="548" spans="1:7" ht="15" x14ac:dyDescent="0.25">
      <c r="A548" s="623"/>
      <c r="B548" s="624"/>
      <c r="C548" s="624"/>
      <c r="D548" s="625"/>
      <c r="E548" s="625"/>
      <c r="F548" s="626"/>
      <c r="G548" s="627"/>
    </row>
    <row r="549" spans="1:7" ht="15" x14ac:dyDescent="0.25">
      <c r="A549" s="623"/>
      <c r="B549" s="624"/>
      <c r="C549" s="624"/>
      <c r="D549" s="625"/>
      <c r="E549" s="625"/>
      <c r="F549" s="626"/>
      <c r="G549" s="627"/>
    </row>
    <row r="550" spans="1:7" ht="15" x14ac:dyDescent="0.25">
      <c r="A550" s="623"/>
      <c r="B550" s="624"/>
      <c r="C550" s="624"/>
      <c r="D550" s="625"/>
      <c r="E550" s="625"/>
      <c r="F550" s="626"/>
      <c r="G550" s="627"/>
    </row>
    <row r="551" spans="1:7" ht="15" x14ac:dyDescent="0.25">
      <c r="A551" s="623"/>
      <c r="B551" s="624"/>
      <c r="C551" s="624"/>
      <c r="D551" s="625"/>
      <c r="E551" s="625"/>
      <c r="F551" s="626"/>
      <c r="G551" s="627"/>
    </row>
    <row r="552" spans="1:7" ht="15" x14ac:dyDescent="0.25">
      <c r="A552" s="623"/>
      <c r="B552" s="624"/>
      <c r="C552" s="624"/>
      <c r="D552" s="625"/>
      <c r="E552" s="625"/>
      <c r="F552" s="626"/>
      <c r="G552" s="627"/>
    </row>
    <row r="553" spans="1:7" ht="15" x14ac:dyDescent="0.25">
      <c r="A553" s="623"/>
      <c r="B553" s="624"/>
      <c r="C553" s="624"/>
      <c r="D553" s="625"/>
      <c r="E553" s="625"/>
      <c r="F553" s="626"/>
      <c r="G553" s="627"/>
    </row>
    <row r="554" spans="1:7" ht="15" x14ac:dyDescent="0.25">
      <c r="A554" s="623"/>
      <c r="B554" s="624"/>
      <c r="C554" s="624"/>
      <c r="D554" s="625"/>
      <c r="E554" s="625"/>
      <c r="F554" s="626"/>
      <c r="G554" s="627"/>
    </row>
    <row r="555" spans="1:7" ht="15" x14ac:dyDescent="0.25">
      <c r="A555" s="623"/>
      <c r="B555" s="624"/>
      <c r="C555" s="624"/>
      <c r="D555" s="625"/>
      <c r="E555" s="625"/>
      <c r="F555" s="626"/>
      <c r="G555" s="627"/>
    </row>
    <row r="556" spans="1:7" ht="15" x14ac:dyDescent="0.25">
      <c r="A556" s="623"/>
      <c r="B556" s="624"/>
      <c r="C556" s="624"/>
      <c r="D556" s="625"/>
      <c r="E556" s="625"/>
      <c r="F556" s="626"/>
      <c r="G556" s="627"/>
    </row>
    <row r="557" spans="1:7" ht="15" x14ac:dyDescent="0.25">
      <c r="A557" s="623"/>
      <c r="B557" s="624"/>
      <c r="C557" s="624"/>
      <c r="D557" s="625"/>
      <c r="E557" s="625"/>
      <c r="F557" s="626"/>
      <c r="G557" s="627"/>
    </row>
    <row r="558" spans="1:7" ht="15" x14ac:dyDescent="0.25">
      <c r="A558" s="623"/>
      <c r="B558" s="624"/>
      <c r="C558" s="624"/>
      <c r="D558" s="625"/>
      <c r="E558" s="625"/>
      <c r="F558" s="626"/>
      <c r="G558" s="627"/>
    </row>
    <row r="559" spans="1:7" ht="15" x14ac:dyDescent="0.25">
      <c r="A559" s="623"/>
      <c r="B559" s="624"/>
      <c r="C559" s="624"/>
      <c r="D559" s="625"/>
      <c r="E559" s="625"/>
      <c r="F559" s="626"/>
      <c r="G559" s="627"/>
    </row>
    <row r="560" spans="1:7" ht="15" x14ac:dyDescent="0.25">
      <c r="A560" s="623"/>
      <c r="B560" s="624"/>
      <c r="C560" s="624"/>
      <c r="D560" s="625"/>
      <c r="E560" s="625"/>
      <c r="F560" s="626"/>
      <c r="G560" s="627"/>
    </row>
    <row r="561" spans="1:7" ht="15" x14ac:dyDescent="0.25">
      <c r="A561" s="623"/>
      <c r="B561" s="624"/>
      <c r="C561" s="624"/>
      <c r="D561" s="625"/>
      <c r="E561" s="625"/>
      <c r="F561" s="626"/>
      <c r="G561" s="627"/>
    </row>
    <row r="562" spans="1:7" ht="15" x14ac:dyDescent="0.25">
      <c r="A562" s="623"/>
      <c r="B562" s="624"/>
      <c r="C562" s="624"/>
      <c r="D562" s="625"/>
      <c r="E562" s="625"/>
      <c r="F562" s="626"/>
      <c r="G562" s="627"/>
    </row>
    <row r="563" spans="1:7" ht="15" x14ac:dyDescent="0.25">
      <c r="A563" s="623"/>
      <c r="B563" s="624"/>
      <c r="C563" s="624"/>
      <c r="D563" s="625"/>
      <c r="E563" s="625"/>
      <c r="F563" s="626"/>
      <c r="G563" s="627"/>
    </row>
    <row r="564" spans="1:7" ht="15" x14ac:dyDescent="0.25">
      <c r="A564" s="623"/>
      <c r="B564" s="624"/>
      <c r="C564" s="624"/>
      <c r="D564" s="625"/>
      <c r="E564" s="625"/>
      <c r="F564" s="626"/>
      <c r="G564" s="627"/>
    </row>
    <row r="565" spans="1:7" ht="15" x14ac:dyDescent="0.25">
      <c r="A565" s="623"/>
      <c r="B565" s="624"/>
      <c r="C565" s="624"/>
      <c r="D565" s="625"/>
      <c r="E565" s="625"/>
      <c r="F565" s="626"/>
      <c r="G565" s="627"/>
    </row>
    <row r="566" spans="1:7" ht="15" x14ac:dyDescent="0.25">
      <c r="A566" s="623"/>
      <c r="B566" s="624"/>
      <c r="C566" s="624"/>
      <c r="D566" s="625"/>
      <c r="E566" s="625"/>
      <c r="F566" s="626"/>
      <c r="G566" s="627"/>
    </row>
    <row r="567" spans="1:7" ht="15" x14ac:dyDescent="0.25">
      <c r="A567" s="623"/>
      <c r="B567" s="624"/>
      <c r="C567" s="624"/>
      <c r="D567" s="625"/>
      <c r="E567" s="625"/>
      <c r="F567" s="626"/>
      <c r="G567" s="627"/>
    </row>
    <row r="568" spans="1:7" ht="15" x14ac:dyDescent="0.25">
      <c r="A568" s="623"/>
      <c r="B568" s="624"/>
      <c r="C568" s="624"/>
      <c r="D568" s="625"/>
      <c r="E568" s="625"/>
      <c r="F568" s="626"/>
      <c r="G568" s="627"/>
    </row>
    <row r="569" spans="1:7" ht="15" x14ac:dyDescent="0.25">
      <c r="A569" s="623"/>
      <c r="B569" s="624"/>
      <c r="C569" s="624"/>
      <c r="D569" s="625"/>
      <c r="E569" s="625"/>
      <c r="F569" s="626"/>
      <c r="G569" s="627"/>
    </row>
    <row r="570" spans="1:7" ht="15" x14ac:dyDescent="0.25">
      <c r="A570" s="623"/>
      <c r="B570" s="624"/>
      <c r="C570" s="624"/>
      <c r="D570" s="625"/>
      <c r="E570" s="625"/>
      <c r="F570" s="626"/>
      <c r="G570" s="627"/>
    </row>
    <row r="571" spans="1:7" ht="15" x14ac:dyDescent="0.25">
      <c r="A571" s="623"/>
      <c r="B571" s="624"/>
      <c r="C571" s="624"/>
      <c r="D571" s="625"/>
      <c r="E571" s="625"/>
      <c r="F571" s="626"/>
      <c r="G571" s="627"/>
    </row>
    <row r="572" spans="1:7" ht="15" x14ac:dyDescent="0.25">
      <c r="A572" s="623"/>
      <c r="B572" s="624"/>
      <c r="C572" s="624"/>
      <c r="D572" s="625"/>
      <c r="E572" s="625"/>
      <c r="F572" s="626"/>
      <c r="G572" s="627"/>
    </row>
    <row r="573" spans="1:7" ht="15" x14ac:dyDescent="0.25">
      <c r="A573" s="623"/>
      <c r="B573" s="624"/>
      <c r="C573" s="624"/>
      <c r="D573" s="625"/>
      <c r="E573" s="625"/>
      <c r="F573" s="626"/>
      <c r="G573" s="627"/>
    </row>
    <row r="574" spans="1:7" ht="15" x14ac:dyDescent="0.25">
      <c r="A574" s="623"/>
      <c r="B574" s="624"/>
      <c r="C574" s="624"/>
      <c r="D574" s="625"/>
      <c r="E574" s="625"/>
      <c r="F574" s="626"/>
      <c r="G574" s="627"/>
    </row>
    <row r="575" spans="1:7" ht="15" x14ac:dyDescent="0.25">
      <c r="A575" s="623"/>
      <c r="B575" s="624"/>
      <c r="C575" s="624"/>
      <c r="D575" s="625"/>
      <c r="E575" s="625"/>
      <c r="F575" s="626"/>
      <c r="G575" s="627"/>
    </row>
    <row r="576" spans="1:7" ht="15" x14ac:dyDescent="0.25">
      <c r="A576" s="623"/>
      <c r="B576" s="624"/>
      <c r="C576" s="624"/>
      <c r="D576" s="625"/>
      <c r="E576" s="625"/>
      <c r="F576" s="626"/>
      <c r="G576" s="627"/>
    </row>
    <row r="577" spans="1:7" ht="15" x14ac:dyDescent="0.25">
      <c r="A577" s="623"/>
      <c r="B577" s="624"/>
      <c r="C577" s="624"/>
      <c r="D577" s="625"/>
      <c r="E577" s="625"/>
      <c r="F577" s="626"/>
      <c r="G577" s="627"/>
    </row>
    <row r="578" spans="1:7" ht="15" x14ac:dyDescent="0.25">
      <c r="A578" s="623"/>
      <c r="B578" s="624"/>
      <c r="C578" s="624"/>
      <c r="D578" s="625"/>
      <c r="E578" s="625"/>
      <c r="F578" s="626"/>
      <c r="G578" s="627"/>
    </row>
    <row r="579" spans="1:7" ht="15" x14ac:dyDescent="0.25">
      <c r="A579" s="623"/>
      <c r="B579" s="624"/>
      <c r="C579" s="624"/>
      <c r="D579" s="625"/>
      <c r="E579" s="625"/>
      <c r="F579" s="626"/>
      <c r="G579" s="627"/>
    </row>
    <row r="580" spans="1:7" ht="15" x14ac:dyDescent="0.25">
      <c r="A580" s="623"/>
      <c r="B580" s="624"/>
      <c r="C580" s="624"/>
      <c r="D580" s="625"/>
      <c r="E580" s="625"/>
      <c r="F580" s="626"/>
      <c r="G580" s="627"/>
    </row>
    <row r="581" spans="1:7" ht="15" x14ac:dyDescent="0.25">
      <c r="A581" s="623"/>
      <c r="B581" s="624"/>
      <c r="C581" s="624"/>
      <c r="D581" s="625"/>
      <c r="E581" s="625"/>
      <c r="F581" s="626"/>
      <c r="G581" s="627"/>
    </row>
    <row r="582" spans="1:7" ht="15" x14ac:dyDescent="0.25">
      <c r="A582" s="623"/>
      <c r="B582" s="624"/>
      <c r="C582" s="624"/>
      <c r="D582" s="625"/>
      <c r="E582" s="625"/>
      <c r="F582" s="626"/>
      <c r="G582" s="627"/>
    </row>
    <row r="583" spans="1:7" ht="15" x14ac:dyDescent="0.25">
      <c r="A583" s="623"/>
      <c r="B583" s="624"/>
      <c r="C583" s="624"/>
      <c r="D583" s="625"/>
      <c r="E583" s="625"/>
      <c r="F583" s="626"/>
      <c r="G583" s="627"/>
    </row>
    <row r="584" spans="1:7" ht="15" x14ac:dyDescent="0.25">
      <c r="A584" s="623"/>
      <c r="B584" s="624"/>
      <c r="C584" s="624"/>
      <c r="D584" s="625"/>
      <c r="E584" s="625"/>
      <c r="F584" s="626"/>
      <c r="G584" s="627"/>
    </row>
    <row r="585" spans="1:7" ht="15" x14ac:dyDescent="0.25">
      <c r="A585" s="623"/>
      <c r="B585" s="624"/>
      <c r="C585" s="624"/>
      <c r="D585" s="625"/>
      <c r="E585" s="625"/>
      <c r="F585" s="626"/>
      <c r="G585" s="627"/>
    </row>
    <row r="586" spans="1:7" ht="15" x14ac:dyDescent="0.25">
      <c r="A586" s="623"/>
      <c r="B586" s="624"/>
      <c r="C586" s="624"/>
      <c r="D586" s="625"/>
      <c r="E586" s="625"/>
      <c r="F586" s="626"/>
      <c r="G586" s="627"/>
    </row>
    <row r="587" spans="1:7" ht="15" x14ac:dyDescent="0.25">
      <c r="A587" s="623"/>
      <c r="B587" s="624"/>
      <c r="C587" s="624"/>
      <c r="D587" s="625"/>
      <c r="E587" s="625"/>
      <c r="F587" s="626"/>
      <c r="G587" s="627"/>
    </row>
    <row r="588" spans="1:7" ht="15" x14ac:dyDescent="0.25">
      <c r="A588" s="623"/>
      <c r="B588" s="624"/>
      <c r="C588" s="624"/>
      <c r="D588" s="625"/>
      <c r="E588" s="625"/>
      <c r="F588" s="626"/>
      <c r="G588" s="627"/>
    </row>
    <row r="589" spans="1:7" ht="15" x14ac:dyDescent="0.25">
      <c r="A589" s="623"/>
      <c r="B589" s="624"/>
      <c r="C589" s="624"/>
      <c r="D589" s="625"/>
      <c r="E589" s="625"/>
      <c r="F589" s="626"/>
      <c r="G589" s="627"/>
    </row>
    <row r="590" spans="1:7" ht="15" x14ac:dyDescent="0.25">
      <c r="A590" s="623"/>
      <c r="B590" s="624"/>
      <c r="C590" s="624"/>
      <c r="D590" s="625"/>
      <c r="E590" s="625"/>
      <c r="F590" s="626"/>
      <c r="G590" s="627"/>
    </row>
    <row r="591" spans="1:7" ht="15" x14ac:dyDescent="0.25">
      <c r="A591" s="623"/>
      <c r="B591" s="624"/>
      <c r="C591" s="624"/>
      <c r="D591" s="625"/>
      <c r="E591" s="625"/>
      <c r="F591" s="626"/>
      <c r="G591" s="627"/>
    </row>
    <row r="592" spans="1:7" ht="15" x14ac:dyDescent="0.25">
      <c r="A592" s="623"/>
      <c r="B592" s="624"/>
      <c r="C592" s="624"/>
      <c r="D592" s="625"/>
      <c r="E592" s="625"/>
      <c r="F592" s="626"/>
      <c r="G592" s="627"/>
    </row>
    <row r="593" spans="1:7" ht="15" x14ac:dyDescent="0.25">
      <c r="A593" s="623"/>
      <c r="B593" s="624"/>
      <c r="C593" s="624"/>
      <c r="D593" s="625"/>
      <c r="E593" s="625"/>
      <c r="F593" s="626"/>
      <c r="G593" s="627"/>
    </row>
    <row r="594" spans="1:7" ht="15" x14ac:dyDescent="0.25">
      <c r="A594" s="623"/>
      <c r="B594" s="624"/>
      <c r="C594" s="624"/>
      <c r="D594" s="625"/>
      <c r="E594" s="625"/>
      <c r="F594" s="626"/>
      <c r="G594" s="627"/>
    </row>
    <row r="595" spans="1:7" ht="15" x14ac:dyDescent="0.25">
      <c r="A595" s="623"/>
      <c r="B595" s="624"/>
      <c r="C595" s="624"/>
      <c r="D595" s="625"/>
      <c r="E595" s="625"/>
      <c r="F595" s="626"/>
      <c r="G595" s="627"/>
    </row>
    <row r="596" spans="1:7" ht="15" x14ac:dyDescent="0.25">
      <c r="A596" s="623"/>
      <c r="B596" s="624"/>
      <c r="C596" s="624"/>
      <c r="D596" s="625"/>
      <c r="E596" s="625"/>
      <c r="F596" s="626"/>
      <c r="G596" s="627"/>
    </row>
    <row r="597" spans="1:7" ht="15" x14ac:dyDescent="0.25">
      <c r="A597" s="623"/>
      <c r="B597" s="624"/>
      <c r="C597" s="624"/>
      <c r="D597" s="625"/>
      <c r="E597" s="625"/>
      <c r="F597" s="626"/>
      <c r="G597" s="627"/>
    </row>
    <row r="598" spans="1:7" ht="15" x14ac:dyDescent="0.25">
      <c r="A598" s="623"/>
      <c r="B598" s="624"/>
      <c r="C598" s="624"/>
      <c r="D598" s="625"/>
      <c r="E598" s="625"/>
      <c r="F598" s="626"/>
      <c r="G598" s="627"/>
    </row>
    <row r="599" spans="1:7" ht="15" x14ac:dyDescent="0.25">
      <c r="A599" s="623"/>
      <c r="B599" s="624"/>
      <c r="C599" s="624"/>
      <c r="D599" s="625"/>
      <c r="E599" s="625"/>
      <c r="F599" s="626"/>
      <c r="G599" s="627"/>
    </row>
    <row r="600" spans="1:7" ht="15" x14ac:dyDescent="0.25">
      <c r="A600" s="623"/>
      <c r="B600" s="624"/>
      <c r="C600" s="624"/>
      <c r="D600" s="625"/>
      <c r="E600" s="625"/>
      <c r="F600" s="626"/>
      <c r="G600" s="627"/>
    </row>
    <row r="601" spans="1:7" ht="15" x14ac:dyDescent="0.25">
      <c r="A601" s="623"/>
      <c r="B601" s="624"/>
      <c r="C601" s="624"/>
      <c r="D601" s="625"/>
      <c r="E601" s="625"/>
      <c r="F601" s="626"/>
      <c r="G601" s="627"/>
    </row>
    <row r="602" spans="1:7" ht="15" x14ac:dyDescent="0.25">
      <c r="A602" s="623"/>
      <c r="B602" s="624"/>
      <c r="C602" s="624"/>
      <c r="D602" s="625"/>
      <c r="E602" s="625"/>
      <c r="F602" s="626"/>
      <c r="G602" s="627"/>
    </row>
    <row r="603" spans="1:7" ht="15" x14ac:dyDescent="0.25">
      <c r="A603" s="623"/>
      <c r="B603" s="624"/>
      <c r="C603" s="624"/>
      <c r="D603" s="625"/>
      <c r="E603" s="625"/>
      <c r="F603" s="626"/>
      <c r="G603" s="627"/>
    </row>
    <row r="604" spans="1:7" ht="15" x14ac:dyDescent="0.25">
      <c r="A604" s="623"/>
      <c r="B604" s="624"/>
      <c r="C604" s="624"/>
      <c r="D604" s="625"/>
      <c r="E604" s="625"/>
      <c r="F604" s="626"/>
      <c r="G604" s="627"/>
    </row>
    <row r="605" spans="1:7" ht="15" x14ac:dyDescent="0.25">
      <c r="A605" s="623"/>
      <c r="B605" s="624"/>
      <c r="C605" s="624"/>
      <c r="D605" s="625"/>
      <c r="E605" s="625"/>
      <c r="F605" s="626"/>
      <c r="G605" s="627"/>
    </row>
    <row r="606" spans="1:7" ht="15" x14ac:dyDescent="0.25">
      <c r="A606" s="623"/>
      <c r="B606" s="624"/>
      <c r="C606" s="624"/>
      <c r="D606" s="625"/>
      <c r="E606" s="625"/>
      <c r="F606" s="626"/>
      <c r="G606" s="627"/>
    </row>
    <row r="607" spans="1:7" ht="15" x14ac:dyDescent="0.25">
      <c r="A607" s="623"/>
      <c r="B607" s="624"/>
      <c r="C607" s="624"/>
      <c r="D607" s="625"/>
      <c r="E607" s="625"/>
      <c r="F607" s="626"/>
      <c r="G607" s="627"/>
    </row>
    <row r="608" spans="1:7" ht="15" x14ac:dyDescent="0.25">
      <c r="A608" s="623"/>
      <c r="B608" s="624"/>
      <c r="C608" s="624"/>
      <c r="D608" s="625"/>
      <c r="E608" s="625"/>
      <c r="F608" s="626"/>
      <c r="G608" s="627"/>
    </row>
    <row r="609" spans="1:7" ht="15" x14ac:dyDescent="0.25">
      <c r="A609" s="623"/>
      <c r="B609" s="624"/>
      <c r="C609" s="624"/>
      <c r="D609" s="625"/>
      <c r="E609" s="625"/>
      <c r="F609" s="626"/>
      <c r="G609" s="627"/>
    </row>
    <row r="610" spans="1:7" ht="15" x14ac:dyDescent="0.25">
      <c r="A610" s="623"/>
      <c r="B610" s="624"/>
      <c r="C610" s="624"/>
      <c r="D610" s="625"/>
      <c r="E610" s="625"/>
      <c r="F610" s="626"/>
      <c r="G610" s="627"/>
    </row>
    <row r="611" spans="1:7" ht="15" x14ac:dyDescent="0.25">
      <c r="A611" s="623"/>
      <c r="B611" s="624"/>
      <c r="C611" s="624"/>
      <c r="D611" s="625"/>
      <c r="E611" s="625"/>
      <c r="F611" s="626"/>
      <c r="G611" s="627"/>
    </row>
    <row r="612" spans="1:7" ht="15" x14ac:dyDescent="0.25">
      <c r="A612" s="623"/>
      <c r="B612" s="624"/>
      <c r="C612" s="624"/>
      <c r="D612" s="625"/>
      <c r="E612" s="625"/>
      <c r="F612" s="626"/>
      <c r="G612" s="627"/>
    </row>
    <row r="613" spans="1:7" ht="15" x14ac:dyDescent="0.25">
      <c r="A613" s="623"/>
      <c r="B613" s="624"/>
      <c r="C613" s="624"/>
      <c r="D613" s="625"/>
      <c r="E613" s="625"/>
      <c r="F613" s="626"/>
      <c r="G613" s="627"/>
    </row>
    <row r="614" spans="1:7" ht="15" x14ac:dyDescent="0.25">
      <c r="A614" s="623"/>
      <c r="B614" s="624"/>
      <c r="C614" s="624"/>
      <c r="D614" s="625"/>
      <c r="E614" s="625"/>
      <c r="F614" s="626"/>
      <c r="G614" s="627"/>
    </row>
    <row r="615" spans="1:7" ht="15" x14ac:dyDescent="0.25">
      <c r="A615" s="623"/>
      <c r="B615" s="624"/>
      <c r="C615" s="624"/>
      <c r="D615" s="625"/>
      <c r="E615" s="625"/>
      <c r="F615" s="626"/>
      <c r="G615" s="627"/>
    </row>
    <row r="616" spans="1:7" ht="15" x14ac:dyDescent="0.25">
      <c r="A616" s="623"/>
      <c r="B616" s="624"/>
      <c r="C616" s="624"/>
      <c r="D616" s="625"/>
      <c r="E616" s="625"/>
      <c r="F616" s="626"/>
      <c r="G616" s="627"/>
    </row>
    <row r="617" spans="1:7" ht="15" x14ac:dyDescent="0.25">
      <c r="A617" s="623"/>
      <c r="B617" s="624"/>
      <c r="C617" s="624"/>
      <c r="D617" s="625"/>
      <c r="E617" s="625"/>
      <c r="F617" s="626"/>
      <c r="G617" s="627"/>
    </row>
    <row r="618" spans="1:7" ht="15" x14ac:dyDescent="0.25">
      <c r="A618" s="623"/>
      <c r="B618" s="624"/>
      <c r="C618" s="624"/>
      <c r="D618" s="625"/>
      <c r="E618" s="625"/>
      <c r="F618" s="626"/>
      <c r="G618" s="627"/>
    </row>
    <row r="619" spans="1:7" ht="15" x14ac:dyDescent="0.25">
      <c r="A619" s="623"/>
      <c r="B619" s="624"/>
      <c r="C619" s="624"/>
      <c r="D619" s="625"/>
      <c r="E619" s="625"/>
      <c r="F619" s="626"/>
      <c r="G619" s="627"/>
    </row>
    <row r="620" spans="1:7" ht="15" x14ac:dyDescent="0.25">
      <c r="A620" s="623"/>
      <c r="B620" s="624"/>
      <c r="C620" s="624"/>
      <c r="D620" s="625"/>
      <c r="E620" s="625"/>
      <c r="F620" s="626"/>
      <c r="G620" s="627"/>
    </row>
    <row r="621" spans="1:7" ht="15" x14ac:dyDescent="0.25">
      <c r="A621" s="623"/>
      <c r="B621" s="624"/>
      <c r="C621" s="624"/>
      <c r="D621" s="625"/>
      <c r="E621" s="625"/>
      <c r="F621" s="626"/>
      <c r="G621" s="627"/>
    </row>
    <row r="622" spans="1:7" ht="15" x14ac:dyDescent="0.25">
      <c r="A622" s="623"/>
      <c r="B622" s="624"/>
      <c r="C622" s="624"/>
      <c r="D622" s="625"/>
      <c r="E622" s="625"/>
      <c r="F622" s="626"/>
      <c r="G622" s="627"/>
    </row>
    <row r="623" spans="1:7" ht="15" x14ac:dyDescent="0.25">
      <c r="A623" s="623"/>
      <c r="B623" s="624"/>
      <c r="C623" s="624"/>
      <c r="D623" s="625"/>
      <c r="E623" s="625"/>
      <c r="F623" s="626"/>
      <c r="G623" s="627"/>
    </row>
    <row r="624" spans="1:7" ht="15" x14ac:dyDescent="0.25">
      <c r="A624" s="623"/>
      <c r="B624" s="624"/>
      <c r="C624" s="624"/>
      <c r="D624" s="625"/>
      <c r="E624" s="625"/>
      <c r="F624" s="626"/>
      <c r="G624" s="627"/>
    </row>
    <row r="625" spans="1:7" ht="15" x14ac:dyDescent="0.25">
      <c r="A625" s="623"/>
      <c r="B625" s="624"/>
      <c r="C625" s="624"/>
      <c r="D625" s="625"/>
      <c r="E625" s="625"/>
      <c r="F625" s="626"/>
      <c r="G625" s="627"/>
    </row>
    <row r="626" spans="1:7" ht="15" x14ac:dyDescent="0.25">
      <c r="A626" s="623"/>
      <c r="B626" s="624"/>
      <c r="C626" s="624"/>
      <c r="D626" s="625"/>
      <c r="E626" s="625"/>
      <c r="F626" s="626"/>
      <c r="G626" s="627"/>
    </row>
    <row r="627" spans="1:7" ht="15" x14ac:dyDescent="0.25">
      <c r="A627" s="623"/>
      <c r="B627" s="624"/>
      <c r="C627" s="624"/>
      <c r="D627" s="625"/>
      <c r="E627" s="625"/>
      <c r="F627" s="626"/>
      <c r="G627" s="627"/>
    </row>
    <row r="628" spans="1:7" ht="15" x14ac:dyDescent="0.25">
      <c r="A628" s="623"/>
      <c r="B628" s="624"/>
      <c r="C628" s="624"/>
      <c r="D628" s="625"/>
      <c r="E628" s="625"/>
      <c r="F628" s="626"/>
      <c r="G628" s="627"/>
    </row>
    <row r="629" spans="1:7" ht="15" x14ac:dyDescent="0.25">
      <c r="A629" s="623"/>
      <c r="B629" s="624"/>
      <c r="C629" s="624"/>
      <c r="D629" s="625"/>
      <c r="E629" s="625"/>
      <c r="F629" s="626"/>
      <c r="G629" s="627"/>
    </row>
    <row r="630" spans="1:7" ht="15" x14ac:dyDescent="0.25">
      <c r="A630" s="623"/>
      <c r="B630" s="624"/>
      <c r="C630" s="624"/>
      <c r="D630" s="625"/>
      <c r="E630" s="625"/>
      <c r="F630" s="626"/>
      <c r="G630" s="627"/>
    </row>
    <row r="631" spans="1:7" ht="15" x14ac:dyDescent="0.25">
      <c r="A631" s="623"/>
      <c r="B631" s="624"/>
      <c r="C631" s="624"/>
      <c r="D631" s="625"/>
      <c r="E631" s="625"/>
      <c r="F631" s="626"/>
      <c r="G631" s="627"/>
    </row>
    <row r="632" spans="1:7" ht="15" x14ac:dyDescent="0.25">
      <c r="A632" s="623"/>
      <c r="B632" s="624"/>
      <c r="C632" s="624"/>
      <c r="D632" s="625"/>
      <c r="E632" s="625"/>
      <c r="F632" s="626"/>
      <c r="G632" s="627"/>
    </row>
    <row r="633" spans="1:7" ht="15" x14ac:dyDescent="0.25">
      <c r="A633" s="623"/>
      <c r="B633" s="624"/>
      <c r="C633" s="624"/>
      <c r="D633" s="625"/>
      <c r="E633" s="625"/>
      <c r="F633" s="626"/>
      <c r="G633" s="627"/>
    </row>
    <row r="634" spans="1:7" ht="15" x14ac:dyDescent="0.25">
      <c r="A634" s="623"/>
      <c r="B634" s="624"/>
      <c r="C634" s="624"/>
      <c r="D634" s="625"/>
      <c r="E634" s="625"/>
      <c r="F634" s="626"/>
      <c r="G634" s="627"/>
    </row>
    <row r="635" spans="1:7" ht="15" x14ac:dyDescent="0.25">
      <c r="A635" s="623"/>
      <c r="B635" s="624"/>
      <c r="C635" s="624"/>
      <c r="D635" s="625"/>
      <c r="E635" s="625"/>
      <c r="F635" s="626"/>
      <c r="G635" s="627"/>
    </row>
    <row r="636" spans="1:7" ht="15" x14ac:dyDescent="0.25">
      <c r="A636" s="623"/>
      <c r="B636" s="624"/>
      <c r="C636" s="624"/>
      <c r="D636" s="625"/>
      <c r="E636" s="625"/>
      <c r="F636" s="626"/>
      <c r="G636" s="627"/>
    </row>
    <row r="637" spans="1:7" ht="15" x14ac:dyDescent="0.25">
      <c r="A637" s="623"/>
      <c r="B637" s="624"/>
      <c r="C637" s="624"/>
      <c r="D637" s="625"/>
      <c r="E637" s="625"/>
      <c r="F637" s="626"/>
      <c r="G637" s="627"/>
    </row>
    <row r="638" spans="1:7" ht="15" x14ac:dyDescent="0.25">
      <c r="A638" s="623"/>
      <c r="B638" s="624"/>
      <c r="C638" s="624"/>
      <c r="D638" s="625"/>
      <c r="E638" s="625"/>
      <c r="F638" s="626"/>
      <c r="G638" s="627"/>
    </row>
    <row r="639" spans="1:7" ht="15" x14ac:dyDescent="0.25">
      <c r="A639" s="623"/>
      <c r="B639" s="624"/>
      <c r="C639" s="624"/>
      <c r="D639" s="625"/>
      <c r="E639" s="625"/>
      <c r="F639" s="626"/>
      <c r="G639" s="627"/>
    </row>
    <row r="640" spans="1:7" ht="15" x14ac:dyDescent="0.25">
      <c r="A640" s="623"/>
      <c r="B640" s="624"/>
      <c r="C640" s="624"/>
      <c r="D640" s="625"/>
      <c r="E640" s="625"/>
      <c r="F640" s="626"/>
      <c r="G640" s="627"/>
    </row>
    <row r="641" spans="1:7" ht="15" x14ac:dyDescent="0.25">
      <c r="A641" s="623"/>
      <c r="B641" s="624"/>
      <c r="C641" s="624"/>
      <c r="D641" s="625"/>
      <c r="E641" s="625"/>
      <c r="F641" s="626"/>
      <c r="G641" s="627"/>
    </row>
    <row r="642" spans="1:7" ht="15" x14ac:dyDescent="0.25">
      <c r="A642" s="623"/>
      <c r="B642" s="624"/>
      <c r="C642" s="624"/>
      <c r="D642" s="625"/>
      <c r="E642" s="625"/>
      <c r="F642" s="626"/>
      <c r="G642" s="627"/>
    </row>
    <row r="643" spans="1:7" ht="15" x14ac:dyDescent="0.25">
      <c r="A643" s="623"/>
      <c r="B643" s="624"/>
      <c r="C643" s="624"/>
      <c r="D643" s="625"/>
      <c r="E643" s="625"/>
      <c r="F643" s="626"/>
      <c r="G643" s="627"/>
    </row>
    <row r="644" spans="1:7" ht="15" x14ac:dyDescent="0.25">
      <c r="A644" s="623"/>
      <c r="B644" s="624"/>
      <c r="C644" s="624"/>
      <c r="D644" s="625"/>
      <c r="E644" s="625"/>
      <c r="F644" s="626"/>
      <c r="G644" s="627"/>
    </row>
    <row r="645" spans="1:7" ht="15" x14ac:dyDescent="0.25">
      <c r="A645" s="623"/>
      <c r="B645" s="624"/>
      <c r="C645" s="624"/>
      <c r="D645" s="625"/>
      <c r="E645" s="625"/>
      <c r="F645" s="626"/>
      <c r="G645" s="627"/>
    </row>
    <row r="646" spans="1:7" ht="15" x14ac:dyDescent="0.25">
      <c r="A646" s="623"/>
      <c r="B646" s="624"/>
      <c r="C646" s="624"/>
      <c r="D646" s="625"/>
      <c r="E646" s="625"/>
      <c r="F646" s="626"/>
      <c r="G646" s="627"/>
    </row>
    <row r="647" spans="1:7" ht="15" x14ac:dyDescent="0.25">
      <c r="A647" s="623"/>
      <c r="B647" s="624"/>
      <c r="C647" s="624"/>
      <c r="D647" s="625"/>
      <c r="E647" s="625"/>
      <c r="F647" s="626"/>
      <c r="G647" s="627"/>
    </row>
    <row r="648" spans="1:7" ht="15" x14ac:dyDescent="0.25">
      <c r="A648" s="623"/>
      <c r="B648" s="624"/>
      <c r="C648" s="624"/>
      <c r="D648" s="625"/>
      <c r="E648" s="625"/>
      <c r="F648" s="626"/>
      <c r="G648" s="627"/>
    </row>
    <row r="649" spans="1:7" ht="15" x14ac:dyDescent="0.25">
      <c r="A649" s="623"/>
      <c r="B649" s="624"/>
      <c r="C649" s="624"/>
      <c r="D649" s="625"/>
      <c r="E649" s="625"/>
      <c r="F649" s="626"/>
      <c r="G649" s="627"/>
    </row>
    <row r="650" spans="1:7" ht="15" x14ac:dyDescent="0.25">
      <c r="A650" s="623"/>
      <c r="B650" s="624"/>
      <c r="C650" s="624"/>
      <c r="D650" s="625"/>
      <c r="E650" s="625"/>
      <c r="F650" s="626"/>
      <c r="G650" s="627"/>
    </row>
    <row r="651" spans="1:7" ht="15" x14ac:dyDescent="0.25">
      <c r="A651" s="623"/>
      <c r="B651" s="624"/>
      <c r="C651" s="624"/>
      <c r="D651" s="625"/>
      <c r="E651" s="625"/>
      <c r="F651" s="626"/>
      <c r="G651" s="627"/>
    </row>
    <row r="652" spans="1:7" ht="15" x14ac:dyDescent="0.25">
      <c r="A652" s="623"/>
      <c r="B652" s="624"/>
      <c r="C652" s="624"/>
      <c r="D652" s="625"/>
      <c r="E652" s="625"/>
      <c r="F652" s="626"/>
      <c r="G652" s="627"/>
    </row>
    <row r="653" spans="1:7" ht="15" x14ac:dyDescent="0.25">
      <c r="A653" s="623"/>
      <c r="B653" s="624"/>
      <c r="C653" s="624"/>
      <c r="D653" s="625"/>
      <c r="E653" s="625"/>
      <c r="F653" s="626"/>
      <c r="G653" s="627"/>
    </row>
    <row r="654" spans="1:7" ht="15" x14ac:dyDescent="0.25">
      <c r="A654" s="623"/>
      <c r="B654" s="624"/>
      <c r="C654" s="624"/>
      <c r="D654" s="625"/>
      <c r="E654" s="625"/>
      <c r="F654" s="626"/>
      <c r="G654" s="627"/>
    </row>
    <row r="655" spans="1:7" ht="15" x14ac:dyDescent="0.25">
      <c r="A655" s="623"/>
      <c r="B655" s="624"/>
      <c r="C655" s="624"/>
      <c r="D655" s="625"/>
      <c r="E655" s="625"/>
      <c r="F655" s="626"/>
      <c r="G655" s="627"/>
    </row>
    <row r="656" spans="1:7" ht="15" x14ac:dyDescent="0.25">
      <c r="A656" s="623"/>
      <c r="B656" s="624"/>
      <c r="C656" s="624"/>
      <c r="D656" s="625"/>
      <c r="E656" s="625"/>
      <c r="F656" s="626"/>
      <c r="G656" s="627"/>
    </row>
    <row r="657" spans="1:7" ht="15" x14ac:dyDescent="0.25">
      <c r="A657" s="623"/>
      <c r="B657" s="624"/>
      <c r="C657" s="624"/>
      <c r="D657" s="625"/>
      <c r="E657" s="625"/>
      <c r="F657" s="626"/>
      <c r="G657" s="627"/>
    </row>
    <row r="658" spans="1:7" ht="15" x14ac:dyDescent="0.25">
      <c r="A658" s="623"/>
      <c r="B658" s="624"/>
      <c r="C658" s="624"/>
      <c r="D658" s="625"/>
      <c r="E658" s="625"/>
      <c r="F658" s="626"/>
      <c r="G658" s="627"/>
    </row>
    <row r="659" spans="1:7" ht="15" x14ac:dyDescent="0.25">
      <c r="A659" s="623"/>
      <c r="B659" s="624"/>
      <c r="C659" s="624"/>
      <c r="D659" s="625"/>
      <c r="E659" s="625"/>
      <c r="F659" s="626"/>
      <c r="G659" s="627"/>
    </row>
    <row r="660" spans="1:7" ht="15" x14ac:dyDescent="0.25">
      <c r="A660" s="623"/>
      <c r="B660" s="624"/>
      <c r="C660" s="624"/>
      <c r="D660" s="625"/>
      <c r="E660" s="625"/>
      <c r="F660" s="626"/>
      <c r="G660" s="627"/>
    </row>
    <row r="661" spans="1:7" ht="15" x14ac:dyDescent="0.25">
      <c r="A661" s="623"/>
      <c r="B661" s="624"/>
      <c r="C661" s="624"/>
      <c r="D661" s="625"/>
      <c r="E661" s="625"/>
      <c r="F661" s="626"/>
      <c r="G661" s="627"/>
    </row>
    <row r="662" spans="1:7" ht="15" x14ac:dyDescent="0.25">
      <c r="A662" s="623"/>
      <c r="B662" s="624"/>
      <c r="C662" s="624"/>
      <c r="D662" s="625"/>
      <c r="E662" s="625"/>
      <c r="F662" s="626"/>
      <c r="G662" s="627"/>
    </row>
    <row r="663" spans="1:7" ht="15" x14ac:dyDescent="0.25">
      <c r="A663" s="623"/>
      <c r="B663" s="624"/>
      <c r="C663" s="624"/>
      <c r="D663" s="625"/>
      <c r="E663" s="625"/>
      <c r="F663" s="626"/>
      <c r="G663" s="627"/>
    </row>
    <row r="664" spans="1:7" ht="15" x14ac:dyDescent="0.25">
      <c r="A664" s="623"/>
      <c r="B664" s="624"/>
      <c r="C664" s="624"/>
      <c r="D664" s="625"/>
      <c r="E664" s="625"/>
      <c r="F664" s="626"/>
      <c r="G664" s="627"/>
    </row>
    <row r="665" spans="1:7" ht="15" x14ac:dyDescent="0.25">
      <c r="A665" s="623"/>
      <c r="B665" s="624"/>
      <c r="C665" s="624"/>
      <c r="D665" s="625"/>
      <c r="E665" s="625"/>
      <c r="F665" s="626"/>
      <c r="G665" s="627"/>
    </row>
    <row r="666" spans="1:7" ht="15" x14ac:dyDescent="0.25">
      <c r="A666" s="623"/>
      <c r="B666" s="624"/>
      <c r="C666" s="624"/>
      <c r="D666" s="625"/>
      <c r="E666" s="625"/>
      <c r="F666" s="626"/>
      <c r="G666" s="627"/>
    </row>
    <row r="667" spans="1:7" ht="15" x14ac:dyDescent="0.25">
      <c r="A667" s="623"/>
      <c r="B667" s="624"/>
      <c r="C667" s="624"/>
      <c r="D667" s="625"/>
      <c r="E667" s="625"/>
      <c r="F667" s="626"/>
      <c r="G667" s="627"/>
    </row>
    <row r="668" spans="1:7" ht="15" x14ac:dyDescent="0.25">
      <c r="A668" s="623"/>
      <c r="B668" s="624"/>
      <c r="C668" s="624"/>
      <c r="D668" s="625"/>
      <c r="E668" s="625"/>
      <c r="F668" s="626"/>
      <c r="G668" s="627"/>
    </row>
    <row r="669" spans="1:7" ht="15" x14ac:dyDescent="0.25">
      <c r="A669" s="623"/>
      <c r="B669" s="624"/>
      <c r="C669" s="624"/>
      <c r="D669" s="625"/>
      <c r="E669" s="625"/>
      <c r="F669" s="626"/>
      <c r="G669" s="627"/>
    </row>
    <row r="670" spans="1:7" ht="15" x14ac:dyDescent="0.25">
      <c r="A670" s="623"/>
      <c r="B670" s="624"/>
      <c r="C670" s="624"/>
      <c r="D670" s="625"/>
      <c r="E670" s="625"/>
      <c r="F670" s="626"/>
      <c r="G670" s="627"/>
    </row>
    <row r="671" spans="1:7" ht="15" x14ac:dyDescent="0.25">
      <c r="A671" s="623"/>
      <c r="B671" s="624"/>
      <c r="C671" s="624"/>
      <c r="D671" s="625"/>
      <c r="E671" s="625"/>
      <c r="F671" s="626"/>
      <c r="G671" s="627"/>
    </row>
    <row r="672" spans="1:7" ht="15" x14ac:dyDescent="0.25">
      <c r="A672" s="623"/>
      <c r="B672" s="624"/>
      <c r="C672" s="624"/>
      <c r="D672" s="625"/>
      <c r="E672" s="625"/>
      <c r="F672" s="626"/>
      <c r="G672" s="627"/>
    </row>
    <row r="673" spans="1:7" ht="15" x14ac:dyDescent="0.25">
      <c r="A673" s="623"/>
      <c r="B673" s="624"/>
      <c r="C673" s="624"/>
      <c r="D673" s="625"/>
      <c r="E673" s="625"/>
      <c r="F673" s="626"/>
      <c r="G673" s="627"/>
    </row>
    <row r="674" spans="1:7" ht="15" x14ac:dyDescent="0.25">
      <c r="A674" s="623"/>
      <c r="B674" s="624"/>
      <c r="C674" s="624"/>
      <c r="D674" s="625"/>
      <c r="E674" s="625"/>
      <c r="F674" s="626"/>
      <c r="G674" s="627"/>
    </row>
    <row r="675" spans="1:7" ht="15" x14ac:dyDescent="0.25">
      <c r="A675" s="623"/>
      <c r="B675" s="624"/>
      <c r="C675" s="624"/>
      <c r="D675" s="625"/>
      <c r="E675" s="625"/>
      <c r="F675" s="626"/>
      <c r="G675" s="627"/>
    </row>
    <row r="676" spans="1:7" ht="15" x14ac:dyDescent="0.25">
      <c r="A676" s="623"/>
      <c r="B676" s="624"/>
      <c r="C676" s="624"/>
      <c r="D676" s="625"/>
      <c r="E676" s="625"/>
      <c r="F676" s="626"/>
      <c r="G676" s="627"/>
    </row>
    <row r="677" spans="1:7" ht="15" x14ac:dyDescent="0.25">
      <c r="A677" s="623"/>
      <c r="B677" s="624"/>
      <c r="C677" s="624"/>
      <c r="D677" s="625"/>
      <c r="E677" s="625"/>
      <c r="F677" s="626"/>
      <c r="G677" s="627"/>
    </row>
    <row r="678" spans="1:7" ht="15" x14ac:dyDescent="0.25">
      <c r="A678" s="623"/>
      <c r="B678" s="624"/>
      <c r="C678" s="624"/>
      <c r="D678" s="625"/>
      <c r="E678" s="625"/>
      <c r="F678" s="626"/>
      <c r="G678" s="627"/>
    </row>
    <row r="679" spans="1:7" ht="15" x14ac:dyDescent="0.25">
      <c r="A679" s="623"/>
      <c r="B679" s="624"/>
      <c r="C679" s="624"/>
      <c r="D679" s="625"/>
      <c r="E679" s="625"/>
      <c r="F679" s="626"/>
      <c r="G679" s="627"/>
    </row>
    <row r="680" spans="1:7" ht="15" x14ac:dyDescent="0.25">
      <c r="A680" s="623"/>
      <c r="B680" s="624"/>
      <c r="C680" s="624"/>
      <c r="D680" s="625"/>
      <c r="E680" s="625"/>
      <c r="F680" s="626"/>
      <c r="G680" s="627"/>
    </row>
    <row r="681" spans="1:7" ht="15" x14ac:dyDescent="0.25">
      <c r="A681" s="623"/>
      <c r="B681" s="624"/>
      <c r="C681" s="624"/>
      <c r="D681" s="625"/>
      <c r="E681" s="625"/>
      <c r="F681" s="626"/>
      <c r="G681" s="627"/>
    </row>
    <row r="682" spans="1:7" ht="15" x14ac:dyDescent="0.25">
      <c r="A682" s="623"/>
      <c r="B682" s="624"/>
      <c r="C682" s="624"/>
      <c r="D682" s="625"/>
      <c r="E682" s="625"/>
      <c r="F682" s="626"/>
      <c r="G682" s="627"/>
    </row>
    <row r="683" spans="1:7" ht="15" x14ac:dyDescent="0.25">
      <c r="A683" s="623"/>
      <c r="B683" s="624"/>
      <c r="C683" s="624"/>
      <c r="D683" s="625"/>
      <c r="E683" s="625"/>
      <c r="F683" s="626"/>
      <c r="G683" s="627"/>
    </row>
    <row r="684" spans="1:7" ht="15" x14ac:dyDescent="0.25">
      <c r="A684" s="623"/>
      <c r="B684" s="624"/>
      <c r="C684" s="624"/>
      <c r="D684" s="625"/>
      <c r="E684" s="625"/>
      <c r="F684" s="626"/>
      <c r="G684" s="627"/>
    </row>
    <row r="685" spans="1:7" ht="15" x14ac:dyDescent="0.25">
      <c r="A685" s="623"/>
      <c r="B685" s="624"/>
      <c r="C685" s="624"/>
      <c r="D685" s="625"/>
      <c r="E685" s="625"/>
      <c r="F685" s="626"/>
      <c r="G685" s="627"/>
    </row>
    <row r="686" spans="1:7" ht="15" x14ac:dyDescent="0.25">
      <c r="A686" s="623"/>
      <c r="B686" s="624"/>
      <c r="C686" s="624"/>
      <c r="D686" s="625"/>
      <c r="E686" s="625"/>
      <c r="F686" s="626"/>
      <c r="G686" s="627"/>
    </row>
    <row r="687" spans="1:7" ht="15" x14ac:dyDescent="0.25">
      <c r="A687" s="623"/>
      <c r="B687" s="624"/>
      <c r="C687" s="624"/>
      <c r="D687" s="625"/>
      <c r="E687" s="625"/>
      <c r="F687" s="626"/>
      <c r="G687" s="627"/>
    </row>
    <row r="688" spans="1:7" ht="15" x14ac:dyDescent="0.25">
      <c r="A688" s="623"/>
      <c r="B688" s="624"/>
      <c r="C688" s="624"/>
      <c r="D688" s="625"/>
      <c r="E688" s="625"/>
      <c r="F688" s="626"/>
      <c r="G688" s="627"/>
    </row>
    <row r="689" spans="1:7" ht="15" x14ac:dyDescent="0.25">
      <c r="A689" s="623"/>
      <c r="B689" s="624"/>
      <c r="C689" s="624"/>
      <c r="D689" s="625"/>
      <c r="E689" s="625"/>
      <c r="F689" s="626"/>
      <c r="G689" s="627"/>
    </row>
    <row r="690" spans="1:7" ht="15" x14ac:dyDescent="0.25">
      <c r="A690" s="623"/>
      <c r="B690" s="624"/>
      <c r="C690" s="624"/>
      <c r="D690" s="625"/>
      <c r="E690" s="625"/>
      <c r="F690" s="626"/>
      <c r="G690" s="627"/>
    </row>
    <row r="691" spans="1:7" ht="15" x14ac:dyDescent="0.25">
      <c r="A691" s="623"/>
      <c r="B691" s="624"/>
      <c r="C691" s="624"/>
      <c r="D691" s="625"/>
      <c r="E691" s="625"/>
      <c r="F691" s="626"/>
      <c r="G691" s="627"/>
    </row>
    <row r="692" spans="1:7" ht="15" x14ac:dyDescent="0.25">
      <c r="A692" s="623"/>
      <c r="B692" s="624"/>
      <c r="C692" s="624"/>
      <c r="D692" s="625"/>
      <c r="E692" s="625"/>
      <c r="F692" s="626"/>
      <c r="G692" s="627"/>
    </row>
    <row r="693" spans="1:7" ht="15" x14ac:dyDescent="0.25">
      <c r="A693" s="623"/>
      <c r="B693" s="624"/>
      <c r="C693" s="624"/>
      <c r="D693" s="625"/>
      <c r="E693" s="625"/>
      <c r="F693" s="626"/>
      <c r="G693" s="627"/>
    </row>
    <row r="694" spans="1:7" ht="15" x14ac:dyDescent="0.25">
      <c r="A694" s="623"/>
      <c r="B694" s="624"/>
      <c r="C694" s="624"/>
      <c r="D694" s="625"/>
      <c r="E694" s="625"/>
      <c r="F694" s="626"/>
      <c r="G694" s="627"/>
    </row>
    <row r="695" spans="1:7" ht="15" x14ac:dyDescent="0.25">
      <c r="A695" s="623"/>
      <c r="B695" s="624"/>
      <c r="C695" s="624"/>
      <c r="D695" s="625"/>
      <c r="E695" s="625"/>
      <c r="F695" s="626"/>
      <c r="G695" s="627"/>
    </row>
    <row r="696" spans="1:7" ht="15" x14ac:dyDescent="0.25">
      <c r="A696" s="623"/>
      <c r="B696" s="624"/>
      <c r="C696" s="624"/>
      <c r="D696" s="625"/>
      <c r="E696" s="625"/>
      <c r="F696" s="626"/>
      <c r="G696" s="627"/>
    </row>
    <row r="697" spans="1:7" ht="15" x14ac:dyDescent="0.25">
      <c r="A697" s="623"/>
      <c r="B697" s="624"/>
      <c r="C697" s="624"/>
      <c r="D697" s="625"/>
      <c r="E697" s="625"/>
      <c r="F697" s="626"/>
      <c r="G697" s="627"/>
    </row>
    <row r="698" spans="1:7" ht="15" x14ac:dyDescent="0.25">
      <c r="A698" s="623"/>
      <c r="B698" s="624"/>
      <c r="C698" s="624"/>
      <c r="D698" s="625"/>
      <c r="E698" s="625"/>
      <c r="F698" s="626"/>
      <c r="G698" s="627"/>
    </row>
    <row r="699" spans="1:7" ht="15" x14ac:dyDescent="0.25">
      <c r="A699" s="623"/>
      <c r="B699" s="624"/>
      <c r="C699" s="624"/>
      <c r="D699" s="625"/>
      <c r="E699" s="625"/>
      <c r="F699" s="626"/>
      <c r="G699" s="627"/>
    </row>
    <row r="700" spans="1:7" ht="15" x14ac:dyDescent="0.25">
      <c r="A700" s="623"/>
      <c r="B700" s="624"/>
      <c r="C700" s="624"/>
      <c r="D700" s="625"/>
      <c r="E700" s="625"/>
      <c r="F700" s="626"/>
      <c r="G700" s="627"/>
    </row>
    <row r="701" spans="1:7" ht="15" x14ac:dyDescent="0.25">
      <c r="A701" s="623"/>
      <c r="B701" s="624"/>
      <c r="C701" s="624"/>
      <c r="D701" s="625"/>
      <c r="E701" s="625"/>
      <c r="F701" s="626"/>
      <c r="G701" s="627"/>
    </row>
    <row r="702" spans="1:7" ht="15" x14ac:dyDescent="0.25">
      <c r="A702" s="623"/>
      <c r="B702" s="624"/>
      <c r="C702" s="624"/>
      <c r="D702" s="625"/>
      <c r="E702" s="625"/>
      <c r="F702" s="626"/>
      <c r="G702" s="627"/>
    </row>
    <row r="703" spans="1:7" ht="15" x14ac:dyDescent="0.25">
      <c r="A703" s="623"/>
      <c r="B703" s="624"/>
      <c r="C703" s="624"/>
      <c r="D703" s="625"/>
      <c r="E703" s="625"/>
      <c r="F703" s="626"/>
      <c r="G703" s="627"/>
    </row>
    <row r="704" spans="1:7" ht="15" x14ac:dyDescent="0.25">
      <c r="A704" s="623"/>
      <c r="B704" s="624"/>
      <c r="C704" s="624"/>
      <c r="D704" s="625"/>
      <c r="E704" s="625"/>
      <c r="F704" s="626"/>
      <c r="G704" s="627"/>
    </row>
    <row r="705" spans="1:7" ht="15" x14ac:dyDescent="0.25">
      <c r="A705" s="623"/>
      <c r="B705" s="624"/>
      <c r="C705" s="624"/>
      <c r="D705" s="625"/>
      <c r="E705" s="625"/>
      <c r="F705" s="626"/>
      <c r="G705" s="627"/>
    </row>
    <row r="706" spans="1:7" ht="15" x14ac:dyDescent="0.25">
      <c r="A706" s="623"/>
      <c r="B706" s="624"/>
      <c r="C706" s="624"/>
      <c r="D706" s="625"/>
      <c r="E706" s="625"/>
      <c r="F706" s="626"/>
      <c r="G706" s="627"/>
    </row>
    <row r="707" spans="1:7" ht="15" x14ac:dyDescent="0.25">
      <c r="A707" s="623"/>
      <c r="B707" s="624"/>
      <c r="C707" s="624"/>
      <c r="D707" s="625"/>
      <c r="E707" s="625"/>
      <c r="F707" s="626"/>
      <c r="G707" s="627"/>
    </row>
    <row r="708" spans="1:7" ht="15" x14ac:dyDescent="0.25">
      <c r="A708" s="623"/>
      <c r="B708" s="624"/>
      <c r="C708" s="624"/>
      <c r="D708" s="625"/>
      <c r="E708" s="625"/>
      <c r="F708" s="626"/>
      <c r="G708" s="627"/>
    </row>
    <row r="709" spans="1:7" ht="15" x14ac:dyDescent="0.25">
      <c r="A709" s="623"/>
      <c r="B709" s="624"/>
      <c r="C709" s="624"/>
      <c r="D709" s="625"/>
      <c r="E709" s="625"/>
      <c r="F709" s="626"/>
      <c r="G709" s="627"/>
    </row>
    <row r="710" spans="1:7" ht="15" x14ac:dyDescent="0.25">
      <c r="A710" s="623"/>
      <c r="B710" s="624"/>
      <c r="C710" s="624"/>
      <c r="D710" s="625"/>
      <c r="E710" s="625"/>
      <c r="F710" s="626"/>
      <c r="G710" s="627"/>
    </row>
    <row r="711" spans="1:7" ht="15" x14ac:dyDescent="0.25">
      <c r="A711" s="623"/>
      <c r="B711" s="624"/>
      <c r="C711" s="624"/>
      <c r="D711" s="625"/>
      <c r="E711" s="625"/>
      <c r="F711" s="626"/>
      <c r="G711" s="627"/>
    </row>
    <row r="712" spans="1:7" ht="15" x14ac:dyDescent="0.25">
      <c r="A712" s="623"/>
      <c r="B712" s="624"/>
      <c r="C712" s="624"/>
      <c r="D712" s="625"/>
      <c r="E712" s="625"/>
      <c r="F712" s="626"/>
      <c r="G712" s="627"/>
    </row>
    <row r="713" spans="1:7" ht="15" x14ac:dyDescent="0.25">
      <c r="A713" s="623"/>
      <c r="B713" s="624"/>
      <c r="C713" s="624"/>
      <c r="D713" s="625"/>
      <c r="E713" s="625"/>
      <c r="F713" s="626"/>
      <c r="G713" s="627"/>
    </row>
    <row r="714" spans="1:7" ht="15" x14ac:dyDescent="0.25">
      <c r="A714" s="623"/>
      <c r="B714" s="624"/>
      <c r="C714" s="624"/>
      <c r="D714" s="625"/>
      <c r="E714" s="625"/>
      <c r="F714" s="626"/>
      <c r="G714" s="627"/>
    </row>
    <row r="715" spans="1:7" ht="15" x14ac:dyDescent="0.25">
      <c r="A715" s="623"/>
      <c r="B715" s="624"/>
      <c r="C715" s="624"/>
      <c r="D715" s="625"/>
      <c r="E715" s="625"/>
      <c r="F715" s="626"/>
      <c r="G715" s="627"/>
    </row>
    <row r="716" spans="1:7" ht="15" x14ac:dyDescent="0.25">
      <c r="A716" s="623"/>
      <c r="B716" s="624"/>
      <c r="C716" s="624"/>
      <c r="D716" s="625"/>
      <c r="E716" s="625"/>
      <c r="F716" s="626"/>
      <c r="G716" s="627"/>
    </row>
    <row r="717" spans="1:7" ht="15" x14ac:dyDescent="0.25">
      <c r="A717" s="623"/>
      <c r="B717" s="624"/>
      <c r="C717" s="624"/>
      <c r="D717" s="625"/>
      <c r="E717" s="625"/>
      <c r="F717" s="626"/>
      <c r="G717" s="627"/>
    </row>
    <row r="718" spans="1:7" ht="15" x14ac:dyDescent="0.25">
      <c r="A718" s="623"/>
      <c r="B718" s="624"/>
      <c r="C718" s="624"/>
      <c r="D718" s="625"/>
      <c r="E718" s="625"/>
      <c r="F718" s="626"/>
      <c r="G718" s="627"/>
    </row>
    <row r="719" spans="1:7" ht="15" x14ac:dyDescent="0.25">
      <c r="A719" s="623"/>
      <c r="B719" s="624"/>
      <c r="C719" s="624"/>
      <c r="D719" s="625"/>
      <c r="E719" s="625"/>
      <c r="F719" s="626"/>
      <c r="G719" s="627"/>
    </row>
    <row r="720" spans="1:7" ht="15" x14ac:dyDescent="0.25">
      <c r="A720" s="623"/>
      <c r="B720" s="624"/>
      <c r="C720" s="624"/>
      <c r="D720" s="625"/>
      <c r="E720" s="625"/>
      <c r="F720" s="626"/>
      <c r="G720" s="627"/>
    </row>
    <row r="721" spans="1:7" ht="15" x14ac:dyDescent="0.25">
      <c r="A721" s="623"/>
      <c r="B721" s="624"/>
      <c r="C721" s="624"/>
      <c r="D721" s="625"/>
      <c r="E721" s="625"/>
      <c r="F721" s="626"/>
      <c r="G721" s="627"/>
    </row>
    <row r="722" spans="1:7" ht="15" x14ac:dyDescent="0.25">
      <c r="A722" s="623"/>
      <c r="B722" s="624"/>
      <c r="C722" s="624"/>
      <c r="D722" s="625"/>
      <c r="E722" s="625"/>
      <c r="F722" s="626"/>
      <c r="G722" s="627"/>
    </row>
    <row r="723" spans="1:7" x14ac:dyDescent="0.3">
      <c r="A723" s="628"/>
      <c r="B723" s="624"/>
      <c r="C723" s="624"/>
      <c r="D723" s="629"/>
      <c r="E723" s="629"/>
      <c r="F723" s="626"/>
      <c r="G723" s="627"/>
    </row>
    <row r="724" spans="1:7" x14ac:dyDescent="0.3">
      <c r="A724" s="628"/>
      <c r="B724" s="624"/>
      <c r="C724" s="624"/>
      <c r="D724" s="629"/>
      <c r="E724" s="629"/>
      <c r="F724" s="626"/>
      <c r="G724" s="627"/>
    </row>
    <row r="725" spans="1:7" x14ac:dyDescent="0.3">
      <c r="A725" s="628"/>
      <c r="B725" s="624"/>
      <c r="C725" s="624"/>
      <c r="D725" s="629"/>
      <c r="E725" s="629"/>
      <c r="F725" s="626"/>
      <c r="G725" s="627"/>
    </row>
    <row r="726" spans="1:7" x14ac:dyDescent="0.3">
      <c r="A726" s="628"/>
      <c r="B726" s="624"/>
      <c r="C726" s="624"/>
      <c r="D726" s="629"/>
      <c r="E726" s="629"/>
      <c r="F726" s="626"/>
      <c r="G726" s="627"/>
    </row>
    <row r="727" spans="1:7" x14ac:dyDescent="0.3">
      <c r="A727" s="628"/>
      <c r="B727" s="624"/>
      <c r="C727" s="624"/>
      <c r="D727" s="629"/>
      <c r="E727" s="629"/>
      <c r="F727" s="626"/>
      <c r="G727" s="627"/>
    </row>
    <row r="728" spans="1:7" x14ac:dyDescent="0.3">
      <c r="A728" s="628"/>
      <c r="B728" s="624"/>
      <c r="C728" s="624"/>
      <c r="D728" s="629"/>
      <c r="E728" s="629"/>
      <c r="F728" s="626"/>
      <c r="G728" s="627"/>
    </row>
    <row r="729" spans="1:7" x14ac:dyDescent="0.3">
      <c r="A729" s="628"/>
      <c r="B729" s="624"/>
      <c r="C729" s="624"/>
      <c r="D729" s="629"/>
      <c r="E729" s="629"/>
      <c r="F729" s="626"/>
      <c r="G729" s="627"/>
    </row>
    <row r="730" spans="1:7" x14ac:dyDescent="0.3">
      <c r="A730" s="628"/>
      <c r="B730" s="624"/>
      <c r="C730" s="624"/>
      <c r="D730" s="629"/>
      <c r="E730" s="629"/>
      <c r="F730" s="626"/>
      <c r="G730" s="627"/>
    </row>
    <row r="731" spans="1:7" x14ac:dyDescent="0.3">
      <c r="A731" s="628"/>
      <c r="B731" s="624"/>
      <c r="C731" s="624"/>
      <c r="D731" s="629"/>
      <c r="E731" s="629"/>
      <c r="F731" s="626"/>
      <c r="G731" s="627"/>
    </row>
    <row r="732" spans="1:7" x14ac:dyDescent="0.3">
      <c r="A732" s="628"/>
      <c r="B732" s="624"/>
      <c r="C732" s="624"/>
      <c r="D732" s="629"/>
      <c r="E732" s="629"/>
      <c r="F732" s="626"/>
      <c r="G732" s="627"/>
    </row>
    <row r="733" spans="1:7" x14ac:dyDescent="0.3">
      <c r="A733" s="628"/>
      <c r="B733" s="624"/>
      <c r="C733" s="624"/>
      <c r="D733" s="629"/>
      <c r="E733" s="629"/>
      <c r="F733" s="626"/>
      <c r="G733" s="627"/>
    </row>
    <row r="734" spans="1:7" x14ac:dyDescent="0.3">
      <c r="A734" s="628"/>
      <c r="B734" s="624"/>
      <c r="C734" s="624"/>
      <c r="D734" s="629"/>
      <c r="E734" s="629"/>
      <c r="F734" s="626"/>
      <c r="G734" s="627"/>
    </row>
    <row r="735" spans="1:7" x14ac:dyDescent="0.3">
      <c r="A735" s="628"/>
      <c r="B735" s="624"/>
      <c r="C735" s="624"/>
      <c r="D735" s="629"/>
      <c r="E735" s="629"/>
      <c r="F735" s="626"/>
      <c r="G735" s="627"/>
    </row>
    <row r="736" spans="1:7" x14ac:dyDescent="0.3">
      <c r="A736" s="628"/>
      <c r="B736" s="624"/>
      <c r="C736" s="624"/>
      <c r="D736" s="629"/>
      <c r="E736" s="629"/>
      <c r="F736" s="626"/>
      <c r="G736" s="627"/>
    </row>
    <row r="737" spans="1:7" x14ac:dyDescent="0.3">
      <c r="A737" s="628"/>
      <c r="B737" s="624"/>
      <c r="C737" s="624"/>
      <c r="D737" s="629"/>
      <c r="E737" s="629"/>
      <c r="F737" s="626"/>
      <c r="G737" s="627"/>
    </row>
    <row r="738" spans="1:7" x14ac:dyDescent="0.3">
      <c r="A738" s="628"/>
      <c r="B738" s="624"/>
      <c r="C738" s="624"/>
      <c r="D738" s="629"/>
      <c r="E738" s="629"/>
      <c r="F738" s="626"/>
      <c r="G738" s="627"/>
    </row>
    <row r="739" spans="1:7" x14ac:dyDescent="0.3">
      <c r="A739" s="628"/>
      <c r="B739" s="624"/>
      <c r="C739" s="624"/>
      <c r="D739" s="629"/>
      <c r="E739" s="629"/>
      <c r="F739" s="626"/>
      <c r="G739" s="627"/>
    </row>
    <row r="740" spans="1:7" x14ac:dyDescent="0.3">
      <c r="A740" s="628"/>
      <c r="B740" s="624"/>
      <c r="C740" s="624"/>
      <c r="D740" s="629"/>
      <c r="E740" s="629"/>
      <c r="F740" s="626"/>
      <c r="G740" s="627"/>
    </row>
    <row r="741" spans="1:7" x14ac:dyDescent="0.3">
      <c r="A741" s="628"/>
      <c r="B741" s="624"/>
      <c r="C741" s="624"/>
      <c r="D741" s="629"/>
      <c r="E741" s="629"/>
      <c r="F741" s="626"/>
      <c r="G741" s="627"/>
    </row>
    <row r="742" spans="1:7" x14ac:dyDescent="0.3">
      <c r="A742" s="628"/>
      <c r="B742" s="624"/>
      <c r="C742" s="624"/>
      <c r="D742" s="629"/>
      <c r="E742" s="629"/>
      <c r="F742" s="626"/>
      <c r="G742" s="627"/>
    </row>
    <row r="743" spans="1:7" x14ac:dyDescent="0.3">
      <c r="A743" s="628"/>
      <c r="B743" s="624"/>
      <c r="C743" s="624"/>
      <c r="D743" s="629"/>
      <c r="E743" s="629"/>
      <c r="F743" s="626"/>
      <c r="G743" s="627"/>
    </row>
    <row r="744" spans="1:7" x14ac:dyDescent="0.3">
      <c r="A744" s="628"/>
      <c r="B744" s="624"/>
      <c r="C744" s="624"/>
      <c r="D744" s="629"/>
      <c r="E744" s="629"/>
      <c r="F744" s="626"/>
      <c r="G744" s="627"/>
    </row>
    <row r="745" spans="1:7" x14ac:dyDescent="0.3">
      <c r="A745" s="628"/>
      <c r="B745" s="624"/>
      <c r="C745" s="624"/>
      <c r="D745" s="629"/>
      <c r="E745" s="629"/>
      <c r="F745" s="626"/>
      <c r="G745" s="627"/>
    </row>
    <row r="746" spans="1:7" x14ac:dyDescent="0.3">
      <c r="A746" s="628"/>
      <c r="B746" s="624"/>
      <c r="C746" s="624"/>
      <c r="D746" s="629"/>
      <c r="E746" s="629"/>
      <c r="F746" s="626"/>
      <c r="G746" s="627"/>
    </row>
    <row r="747" spans="1:7" x14ac:dyDescent="0.3">
      <c r="A747" s="628"/>
      <c r="B747" s="624"/>
      <c r="C747" s="624"/>
      <c r="D747" s="629"/>
      <c r="E747" s="629"/>
      <c r="F747" s="626"/>
      <c r="G747" s="627"/>
    </row>
    <row r="748" spans="1:7" x14ac:dyDescent="0.3">
      <c r="A748" s="628"/>
      <c r="B748" s="624"/>
      <c r="C748" s="624"/>
      <c r="D748" s="629"/>
      <c r="E748" s="629"/>
      <c r="F748" s="626"/>
      <c r="G748" s="627"/>
    </row>
    <row r="749" spans="1:7" x14ac:dyDescent="0.3">
      <c r="A749" s="628"/>
      <c r="B749" s="624"/>
      <c r="C749" s="624"/>
      <c r="D749" s="629"/>
      <c r="E749" s="629"/>
      <c r="F749" s="626"/>
      <c r="G749" s="627"/>
    </row>
    <row r="750" spans="1:7" x14ac:dyDescent="0.3">
      <c r="A750" s="628"/>
      <c r="B750" s="624"/>
      <c r="C750" s="624"/>
      <c r="D750" s="629"/>
      <c r="E750" s="629"/>
      <c r="F750" s="626"/>
      <c r="G750" s="627"/>
    </row>
    <row r="751" spans="1:7" x14ac:dyDescent="0.3">
      <c r="A751" s="628"/>
      <c r="B751" s="624"/>
      <c r="C751" s="624"/>
      <c r="D751" s="629"/>
      <c r="E751" s="629"/>
      <c r="F751" s="626"/>
      <c r="G751" s="627"/>
    </row>
    <row r="752" spans="1:7" x14ac:dyDescent="0.3">
      <c r="A752" s="628"/>
      <c r="B752" s="624"/>
      <c r="C752" s="624"/>
      <c r="D752" s="629"/>
      <c r="E752" s="629"/>
      <c r="F752" s="626"/>
      <c r="G752" s="627"/>
    </row>
    <row r="753" spans="1:7" x14ac:dyDescent="0.3">
      <c r="A753" s="628"/>
      <c r="B753" s="624"/>
      <c r="C753" s="624"/>
      <c r="D753" s="629"/>
      <c r="E753" s="629"/>
      <c r="F753" s="626"/>
      <c r="G753" s="627"/>
    </row>
    <row r="754" spans="1:7" x14ac:dyDescent="0.3">
      <c r="A754" s="628"/>
      <c r="B754" s="624"/>
      <c r="C754" s="624"/>
      <c r="D754" s="629"/>
      <c r="E754" s="629"/>
      <c r="F754" s="626"/>
      <c r="G754" s="627"/>
    </row>
    <row r="755" spans="1:7" x14ac:dyDescent="0.3">
      <c r="A755" s="628"/>
      <c r="B755" s="624"/>
      <c r="C755" s="624"/>
      <c r="D755" s="629"/>
      <c r="E755" s="629"/>
      <c r="F755" s="626"/>
      <c r="G755" s="627"/>
    </row>
    <row r="756" spans="1:7" x14ac:dyDescent="0.3">
      <c r="A756" s="628"/>
      <c r="B756" s="624"/>
      <c r="C756" s="624"/>
      <c r="D756" s="629"/>
      <c r="E756" s="629"/>
      <c r="F756" s="626"/>
      <c r="G756" s="627"/>
    </row>
    <row r="757" spans="1:7" x14ac:dyDescent="0.3">
      <c r="A757" s="628"/>
      <c r="B757" s="624"/>
      <c r="C757" s="624"/>
      <c r="D757" s="629"/>
      <c r="E757" s="629"/>
      <c r="F757" s="626"/>
      <c r="G757" s="627"/>
    </row>
    <row r="758" spans="1:7" x14ac:dyDescent="0.3">
      <c r="A758" s="628"/>
      <c r="B758" s="624"/>
      <c r="C758" s="624"/>
      <c r="D758" s="629"/>
      <c r="E758" s="629"/>
      <c r="F758" s="626"/>
      <c r="G758" s="627"/>
    </row>
    <row r="759" spans="1:7" x14ac:dyDescent="0.3">
      <c r="A759" s="628"/>
      <c r="B759" s="624"/>
      <c r="C759" s="624"/>
      <c r="D759" s="629"/>
      <c r="E759" s="629"/>
      <c r="F759" s="626"/>
      <c r="G759" s="627"/>
    </row>
    <row r="760" spans="1:7" x14ac:dyDescent="0.3">
      <c r="A760" s="628"/>
      <c r="B760" s="624"/>
      <c r="C760" s="624"/>
      <c r="D760" s="629"/>
      <c r="E760" s="629"/>
      <c r="F760" s="626"/>
      <c r="G760" s="627"/>
    </row>
    <row r="761" spans="1:7" x14ac:dyDescent="0.3">
      <c r="A761" s="628"/>
      <c r="B761" s="624"/>
      <c r="C761" s="624"/>
      <c r="D761" s="629"/>
      <c r="E761" s="629"/>
      <c r="F761" s="626"/>
      <c r="G761" s="627"/>
    </row>
    <row r="762" spans="1:7" x14ac:dyDescent="0.3">
      <c r="A762" s="628"/>
      <c r="B762" s="624"/>
      <c r="C762" s="624"/>
      <c r="D762" s="629"/>
      <c r="E762" s="629"/>
      <c r="F762" s="626"/>
      <c r="G762" s="627"/>
    </row>
    <row r="763" spans="1:7" x14ac:dyDescent="0.3">
      <c r="A763" s="628"/>
      <c r="B763" s="624"/>
      <c r="C763" s="624"/>
      <c r="D763" s="629"/>
      <c r="E763" s="629"/>
      <c r="F763" s="626"/>
      <c r="G763" s="627"/>
    </row>
    <row r="764" spans="1:7" x14ac:dyDescent="0.3">
      <c r="A764" s="628"/>
      <c r="B764" s="624"/>
      <c r="C764" s="624"/>
      <c r="D764" s="629"/>
      <c r="E764" s="629"/>
      <c r="F764" s="626"/>
      <c r="G764" s="627"/>
    </row>
    <row r="765" spans="1:7" x14ac:dyDescent="0.3">
      <c r="A765" s="628"/>
      <c r="B765" s="624"/>
      <c r="C765" s="624"/>
      <c r="D765" s="629"/>
      <c r="E765" s="629"/>
      <c r="F765" s="626"/>
      <c r="G765" s="627"/>
    </row>
    <row r="766" spans="1:7" x14ac:dyDescent="0.3">
      <c r="A766" s="628"/>
      <c r="B766" s="624"/>
      <c r="C766" s="624"/>
      <c r="D766" s="629"/>
      <c r="E766" s="629"/>
      <c r="F766" s="626"/>
      <c r="G766" s="627"/>
    </row>
    <row r="767" spans="1:7" x14ac:dyDescent="0.3">
      <c r="A767" s="628"/>
      <c r="B767" s="624"/>
      <c r="C767" s="624"/>
      <c r="D767" s="629"/>
      <c r="E767" s="629"/>
      <c r="F767" s="626"/>
      <c r="G767" s="627"/>
    </row>
    <row r="768" spans="1:7" x14ac:dyDescent="0.3">
      <c r="A768" s="628"/>
      <c r="B768" s="624"/>
      <c r="C768" s="624"/>
      <c r="D768" s="629"/>
      <c r="E768" s="629"/>
      <c r="F768" s="626"/>
      <c r="G768" s="627"/>
    </row>
    <row r="769" spans="1:7" x14ac:dyDescent="0.3">
      <c r="A769" s="628"/>
      <c r="B769" s="624"/>
      <c r="C769" s="624"/>
      <c r="D769" s="629"/>
      <c r="E769" s="629"/>
      <c r="F769" s="626"/>
      <c r="G769" s="627"/>
    </row>
    <row r="770" spans="1:7" x14ac:dyDescent="0.3">
      <c r="A770" s="628"/>
      <c r="B770" s="624"/>
      <c r="C770" s="624"/>
      <c r="D770" s="629"/>
      <c r="E770" s="629"/>
      <c r="F770" s="626"/>
      <c r="G770" s="627"/>
    </row>
    <row r="771" spans="1:7" x14ac:dyDescent="0.3">
      <c r="A771" s="628"/>
      <c r="B771" s="624"/>
      <c r="C771" s="624"/>
      <c r="D771" s="629"/>
      <c r="E771" s="629"/>
      <c r="F771" s="626"/>
      <c r="G771" s="627"/>
    </row>
    <row r="772" spans="1:7" x14ac:dyDescent="0.3">
      <c r="A772" s="628"/>
      <c r="B772" s="624"/>
      <c r="C772" s="624"/>
      <c r="D772" s="629"/>
      <c r="E772" s="629"/>
      <c r="F772" s="626"/>
      <c r="G772" s="627"/>
    </row>
    <row r="773" spans="1:7" x14ac:dyDescent="0.3">
      <c r="A773" s="628"/>
      <c r="B773" s="624"/>
      <c r="C773" s="624"/>
      <c r="D773" s="629"/>
      <c r="E773" s="629"/>
      <c r="F773" s="626"/>
      <c r="G773" s="627"/>
    </row>
    <row r="774" spans="1:7" x14ac:dyDescent="0.3">
      <c r="A774" s="628"/>
      <c r="B774" s="624"/>
      <c r="C774" s="624"/>
      <c r="D774" s="629"/>
      <c r="E774" s="629"/>
      <c r="F774" s="626"/>
      <c r="G774" s="627"/>
    </row>
    <row r="775" spans="1:7" x14ac:dyDescent="0.3">
      <c r="A775" s="628"/>
      <c r="B775" s="624"/>
      <c r="C775" s="624"/>
      <c r="D775" s="629"/>
      <c r="E775" s="629"/>
      <c r="F775" s="626"/>
      <c r="G775" s="627"/>
    </row>
    <row r="776" spans="1:7" x14ac:dyDescent="0.3">
      <c r="A776" s="628"/>
      <c r="B776" s="624"/>
      <c r="C776" s="624"/>
      <c r="D776" s="629"/>
      <c r="E776" s="629"/>
      <c r="F776" s="626"/>
      <c r="G776" s="627"/>
    </row>
    <row r="777" spans="1:7" x14ac:dyDescent="0.3">
      <c r="A777" s="628"/>
      <c r="B777" s="624"/>
      <c r="C777" s="624"/>
      <c r="D777" s="629"/>
      <c r="E777" s="629"/>
      <c r="F777" s="626"/>
      <c r="G777" s="627"/>
    </row>
    <row r="778" spans="1:7" x14ac:dyDescent="0.3">
      <c r="A778" s="628"/>
      <c r="B778" s="624"/>
      <c r="C778" s="624"/>
      <c r="D778" s="629"/>
      <c r="E778" s="629"/>
      <c r="F778" s="626"/>
      <c r="G778" s="627"/>
    </row>
    <row r="779" spans="1:7" x14ac:dyDescent="0.3">
      <c r="A779" s="628"/>
      <c r="B779" s="624"/>
      <c r="C779" s="624"/>
      <c r="D779" s="629"/>
      <c r="E779" s="629"/>
      <c r="F779" s="626"/>
      <c r="G779" s="627"/>
    </row>
    <row r="780" spans="1:7" x14ac:dyDescent="0.3">
      <c r="A780" s="628"/>
      <c r="B780" s="624"/>
      <c r="C780" s="624"/>
      <c r="D780" s="629"/>
      <c r="E780" s="629"/>
      <c r="F780" s="626"/>
      <c r="G780" s="627"/>
    </row>
    <row r="781" spans="1:7" x14ac:dyDescent="0.3">
      <c r="A781" s="628"/>
      <c r="B781" s="624"/>
      <c r="C781" s="624"/>
      <c r="D781" s="629"/>
      <c r="E781" s="629"/>
      <c r="F781" s="626"/>
      <c r="G781" s="627"/>
    </row>
    <row r="782" spans="1:7" x14ac:dyDescent="0.3">
      <c r="A782" s="628"/>
      <c r="B782" s="624"/>
      <c r="C782" s="624"/>
      <c r="D782" s="629"/>
      <c r="E782" s="629"/>
      <c r="F782" s="626"/>
      <c r="G782" s="627"/>
    </row>
    <row r="783" spans="1:7" x14ac:dyDescent="0.3">
      <c r="A783" s="628"/>
      <c r="B783" s="624"/>
      <c r="C783" s="624"/>
      <c r="D783" s="629"/>
      <c r="E783" s="629"/>
      <c r="F783" s="626"/>
      <c r="G783" s="627"/>
    </row>
    <row r="784" spans="1:7" x14ac:dyDescent="0.3">
      <c r="A784" s="628"/>
      <c r="B784" s="624"/>
      <c r="C784" s="624"/>
      <c r="D784" s="629"/>
      <c r="E784" s="629"/>
      <c r="F784" s="626"/>
      <c r="G784" s="627"/>
    </row>
    <row r="785" spans="1:7" x14ac:dyDescent="0.3">
      <c r="A785" s="628"/>
      <c r="B785" s="624"/>
      <c r="C785" s="624"/>
      <c r="D785" s="629"/>
      <c r="E785" s="629"/>
      <c r="F785" s="626"/>
      <c r="G785" s="627"/>
    </row>
    <row r="786" spans="1:7" x14ac:dyDescent="0.3">
      <c r="A786" s="628"/>
      <c r="B786" s="624"/>
      <c r="C786" s="624"/>
      <c r="D786" s="629"/>
      <c r="E786" s="629"/>
      <c r="F786" s="626"/>
      <c r="G786" s="627"/>
    </row>
    <row r="787" spans="1:7" x14ac:dyDescent="0.3">
      <c r="A787" s="628"/>
      <c r="B787" s="624"/>
      <c r="C787" s="624"/>
      <c r="D787" s="629"/>
      <c r="E787" s="629"/>
      <c r="F787" s="626"/>
      <c r="G787" s="627"/>
    </row>
    <row r="788" spans="1:7" x14ac:dyDescent="0.3">
      <c r="A788" s="628"/>
      <c r="B788" s="624"/>
      <c r="C788" s="624"/>
      <c r="D788" s="629"/>
      <c r="E788" s="629"/>
      <c r="F788" s="626"/>
      <c r="G788" s="627"/>
    </row>
    <row r="789" spans="1:7" x14ac:dyDescent="0.3">
      <c r="A789" s="628"/>
      <c r="B789" s="624"/>
      <c r="C789" s="624"/>
      <c r="D789" s="629"/>
      <c r="E789" s="629"/>
      <c r="F789" s="626"/>
      <c r="G789" s="627"/>
    </row>
    <row r="790" spans="1:7" x14ac:dyDescent="0.3">
      <c r="A790" s="628"/>
      <c r="B790" s="624"/>
      <c r="C790" s="624"/>
      <c r="D790" s="629"/>
      <c r="E790" s="629"/>
      <c r="F790" s="626"/>
      <c r="G790" s="627"/>
    </row>
    <row r="791" spans="1:7" x14ac:dyDescent="0.3">
      <c r="A791" s="628"/>
      <c r="B791" s="624"/>
      <c r="C791" s="624"/>
      <c r="D791" s="629"/>
      <c r="E791" s="629"/>
      <c r="F791" s="626"/>
      <c r="G791" s="627"/>
    </row>
    <row r="792" spans="1:7" x14ac:dyDescent="0.3">
      <c r="A792" s="628"/>
      <c r="B792" s="624"/>
      <c r="C792" s="624"/>
      <c r="D792" s="629"/>
      <c r="E792" s="629"/>
      <c r="F792" s="626"/>
      <c r="G792" s="627"/>
    </row>
    <row r="793" spans="1:7" x14ac:dyDescent="0.3">
      <c r="A793" s="628"/>
      <c r="B793" s="624"/>
      <c r="C793" s="624"/>
      <c r="D793" s="629"/>
      <c r="E793" s="629"/>
      <c r="F793" s="626"/>
      <c r="G793" s="627"/>
    </row>
    <row r="794" spans="1:7" x14ac:dyDescent="0.3">
      <c r="A794" s="628"/>
      <c r="B794" s="624"/>
      <c r="C794" s="624"/>
      <c r="D794" s="629"/>
      <c r="E794" s="629"/>
      <c r="F794" s="626"/>
      <c r="G794" s="627"/>
    </row>
    <row r="795" spans="1:7" x14ac:dyDescent="0.3">
      <c r="A795" s="628"/>
      <c r="B795" s="624"/>
      <c r="C795" s="624"/>
      <c r="D795" s="629"/>
      <c r="E795" s="629"/>
      <c r="F795" s="626"/>
      <c r="G795" s="627"/>
    </row>
    <row r="796" spans="1:7" x14ac:dyDescent="0.3">
      <c r="A796" s="628"/>
      <c r="B796" s="624"/>
      <c r="C796" s="624"/>
      <c r="D796" s="629"/>
      <c r="E796" s="629"/>
      <c r="F796" s="626"/>
      <c r="G796" s="627"/>
    </row>
    <row r="797" spans="1:7" x14ac:dyDescent="0.3">
      <c r="A797" s="628"/>
      <c r="B797" s="624"/>
      <c r="C797" s="624"/>
      <c r="D797" s="629"/>
      <c r="E797" s="629"/>
      <c r="F797" s="626"/>
      <c r="G797" s="627"/>
    </row>
    <row r="798" spans="1:7" x14ac:dyDescent="0.3">
      <c r="A798" s="628"/>
      <c r="B798" s="624"/>
      <c r="C798" s="624"/>
      <c r="D798" s="629"/>
      <c r="E798" s="629"/>
      <c r="F798" s="626"/>
      <c r="G798" s="627"/>
    </row>
    <row r="799" spans="1:7" x14ac:dyDescent="0.3">
      <c r="A799" s="628"/>
      <c r="B799" s="624"/>
      <c r="C799" s="624"/>
      <c r="D799" s="629"/>
      <c r="E799" s="629"/>
      <c r="F799" s="626"/>
      <c r="G799" s="627"/>
    </row>
    <row r="800" spans="1:7" x14ac:dyDescent="0.3">
      <c r="A800" s="628"/>
      <c r="B800" s="624"/>
      <c r="C800" s="624"/>
      <c r="D800" s="629"/>
      <c r="E800" s="629"/>
      <c r="F800" s="626"/>
      <c r="G800" s="627"/>
    </row>
    <row r="801" spans="1:7" x14ac:dyDescent="0.3">
      <c r="A801" s="628"/>
      <c r="B801" s="624"/>
      <c r="C801" s="624"/>
      <c r="D801" s="629"/>
      <c r="E801" s="629"/>
      <c r="F801" s="626"/>
      <c r="G801" s="627"/>
    </row>
    <row r="802" spans="1:7" x14ac:dyDescent="0.3">
      <c r="A802" s="628"/>
      <c r="B802" s="624"/>
      <c r="C802" s="624"/>
      <c r="D802" s="629"/>
      <c r="E802" s="629"/>
      <c r="F802" s="626"/>
      <c r="G802" s="627"/>
    </row>
    <row r="803" spans="1:7" x14ac:dyDescent="0.3">
      <c r="A803" s="628"/>
      <c r="B803" s="624"/>
      <c r="C803" s="624"/>
      <c r="D803" s="629"/>
      <c r="E803" s="629"/>
      <c r="F803" s="626"/>
      <c r="G803" s="627"/>
    </row>
    <row r="804" spans="1:7" x14ac:dyDescent="0.3">
      <c r="A804" s="628"/>
      <c r="B804" s="624"/>
      <c r="C804" s="624"/>
      <c r="D804" s="629"/>
      <c r="E804" s="629"/>
      <c r="F804" s="626"/>
      <c r="G804" s="627"/>
    </row>
    <row r="805" spans="1:7" x14ac:dyDescent="0.3">
      <c r="A805" s="628"/>
      <c r="B805" s="624"/>
      <c r="C805" s="624"/>
      <c r="D805" s="629"/>
      <c r="E805" s="629"/>
      <c r="F805" s="626"/>
      <c r="G805" s="627"/>
    </row>
    <row r="806" spans="1:7" x14ac:dyDescent="0.3">
      <c r="A806" s="628"/>
      <c r="B806" s="624"/>
      <c r="C806" s="624"/>
      <c r="D806" s="629"/>
      <c r="E806" s="629"/>
      <c r="F806" s="626"/>
      <c r="G806" s="627"/>
    </row>
    <row r="807" spans="1:7" x14ac:dyDescent="0.3">
      <c r="A807" s="628"/>
      <c r="B807" s="624"/>
      <c r="C807" s="624"/>
      <c r="D807" s="629"/>
      <c r="E807" s="629"/>
      <c r="F807" s="626"/>
      <c r="G807" s="627"/>
    </row>
    <row r="808" spans="1:7" x14ac:dyDescent="0.3">
      <c r="A808" s="628"/>
      <c r="B808" s="624"/>
      <c r="C808" s="624"/>
      <c r="D808" s="629"/>
      <c r="E808" s="629"/>
      <c r="F808" s="626"/>
      <c r="G808" s="627"/>
    </row>
    <row r="809" spans="1:7" x14ac:dyDescent="0.3">
      <c r="A809" s="628"/>
      <c r="B809" s="624"/>
      <c r="C809" s="624"/>
      <c r="D809" s="629"/>
      <c r="E809" s="629"/>
      <c r="F809" s="626"/>
      <c r="G809" s="627"/>
    </row>
    <row r="810" spans="1:7" x14ac:dyDescent="0.3">
      <c r="A810" s="628"/>
      <c r="B810" s="624"/>
      <c r="C810" s="624"/>
      <c r="D810" s="629"/>
      <c r="E810" s="629"/>
      <c r="F810" s="626"/>
      <c r="G810" s="627"/>
    </row>
    <row r="811" spans="1:7" x14ac:dyDescent="0.3">
      <c r="A811" s="628"/>
      <c r="B811" s="624"/>
      <c r="C811" s="624"/>
      <c r="D811" s="629"/>
      <c r="E811" s="629"/>
      <c r="F811" s="626"/>
      <c r="G811" s="627"/>
    </row>
    <row r="812" spans="1:7" x14ac:dyDescent="0.3">
      <c r="A812" s="628"/>
      <c r="B812" s="624"/>
      <c r="C812" s="624"/>
      <c r="D812" s="629"/>
      <c r="E812" s="629"/>
      <c r="F812" s="626"/>
      <c r="G812" s="627"/>
    </row>
    <row r="813" spans="1:7" x14ac:dyDescent="0.3">
      <c r="A813" s="628"/>
      <c r="B813" s="624"/>
      <c r="C813" s="624"/>
      <c r="D813" s="629"/>
      <c r="E813" s="629"/>
      <c r="F813" s="626"/>
      <c r="G813" s="627"/>
    </row>
    <row r="814" spans="1:7" x14ac:dyDescent="0.3">
      <c r="A814" s="628"/>
      <c r="B814" s="624"/>
      <c r="C814" s="624"/>
      <c r="D814" s="629"/>
      <c r="E814" s="629"/>
      <c r="F814" s="626"/>
      <c r="G814" s="627"/>
    </row>
    <row r="815" spans="1:7" x14ac:dyDescent="0.3">
      <c r="A815" s="628"/>
      <c r="B815" s="624"/>
      <c r="C815" s="624"/>
      <c r="D815" s="629"/>
      <c r="E815" s="629"/>
      <c r="F815" s="626"/>
      <c r="G815" s="627"/>
    </row>
    <row r="816" spans="1:7" x14ac:dyDescent="0.3">
      <c r="A816" s="628"/>
      <c r="B816" s="624"/>
      <c r="C816" s="624"/>
      <c r="D816" s="629"/>
      <c r="E816" s="629"/>
      <c r="F816" s="626"/>
      <c r="G816" s="627"/>
    </row>
    <row r="817" spans="1:7" x14ac:dyDescent="0.3">
      <c r="A817" s="628"/>
      <c r="B817" s="624"/>
      <c r="C817" s="624"/>
      <c r="D817" s="629"/>
      <c r="E817" s="629"/>
      <c r="F817" s="626"/>
      <c r="G817" s="627"/>
    </row>
    <row r="818" spans="1:7" x14ac:dyDescent="0.3">
      <c r="A818" s="628"/>
      <c r="B818" s="624"/>
      <c r="C818" s="624"/>
      <c r="D818" s="629"/>
      <c r="E818" s="629"/>
      <c r="F818" s="626"/>
      <c r="G818" s="627"/>
    </row>
    <row r="819" spans="1:7" x14ac:dyDescent="0.3">
      <c r="A819" s="628"/>
      <c r="B819" s="624"/>
      <c r="C819" s="624"/>
      <c r="D819" s="629"/>
      <c r="E819" s="629"/>
      <c r="F819" s="626"/>
      <c r="G819" s="627"/>
    </row>
    <row r="820" spans="1:7" x14ac:dyDescent="0.3">
      <c r="A820" s="628"/>
      <c r="B820" s="624"/>
      <c r="C820" s="624"/>
      <c r="D820" s="629"/>
      <c r="E820" s="629"/>
      <c r="F820" s="626"/>
      <c r="G820" s="627"/>
    </row>
    <row r="821" spans="1:7" x14ac:dyDescent="0.3">
      <c r="A821" s="628"/>
      <c r="B821" s="624"/>
      <c r="C821" s="624"/>
      <c r="D821" s="629"/>
      <c r="E821" s="629"/>
      <c r="F821" s="626"/>
      <c r="G821" s="627"/>
    </row>
    <row r="822" spans="1:7" x14ac:dyDescent="0.3">
      <c r="A822" s="628"/>
      <c r="B822" s="624"/>
      <c r="C822" s="624"/>
      <c r="D822" s="629"/>
      <c r="E822" s="629"/>
      <c r="F822" s="626"/>
      <c r="G822" s="627"/>
    </row>
    <row r="823" spans="1:7" x14ac:dyDescent="0.3">
      <c r="A823" s="628"/>
      <c r="B823" s="624"/>
      <c r="C823" s="624"/>
      <c r="D823" s="629"/>
      <c r="E823" s="629"/>
      <c r="F823" s="626"/>
      <c r="G823" s="627"/>
    </row>
    <row r="824" spans="1:7" x14ac:dyDescent="0.3">
      <c r="A824" s="628"/>
      <c r="B824" s="624"/>
      <c r="C824" s="624"/>
      <c r="D824" s="629"/>
      <c r="E824" s="629"/>
      <c r="F824" s="626"/>
      <c r="G824" s="627"/>
    </row>
    <row r="825" spans="1:7" x14ac:dyDescent="0.3">
      <c r="A825" s="628"/>
      <c r="B825" s="624"/>
      <c r="C825" s="624"/>
      <c r="D825" s="629"/>
      <c r="E825" s="629"/>
      <c r="F825" s="626"/>
      <c r="G825" s="627"/>
    </row>
    <row r="826" spans="1:7" x14ac:dyDescent="0.3">
      <c r="A826" s="628"/>
      <c r="B826" s="624"/>
      <c r="C826" s="624"/>
      <c r="D826" s="629"/>
      <c r="E826" s="629"/>
      <c r="F826" s="626"/>
      <c r="G826" s="627"/>
    </row>
    <row r="827" spans="1:7" x14ac:dyDescent="0.3">
      <c r="A827" s="628"/>
      <c r="B827" s="624"/>
      <c r="C827" s="624"/>
      <c r="D827" s="629"/>
      <c r="E827" s="629"/>
      <c r="F827" s="626"/>
      <c r="G827" s="627"/>
    </row>
    <row r="828" spans="1:7" x14ac:dyDescent="0.3">
      <c r="A828" s="628"/>
      <c r="B828" s="624"/>
      <c r="C828" s="624"/>
      <c r="D828" s="629"/>
      <c r="E828" s="629"/>
      <c r="F828" s="626"/>
      <c r="G828" s="627"/>
    </row>
    <row r="829" spans="1:7" x14ac:dyDescent="0.3">
      <c r="A829" s="628"/>
      <c r="B829" s="624"/>
      <c r="C829" s="624"/>
      <c r="D829" s="629"/>
      <c r="E829" s="629"/>
      <c r="F829" s="626"/>
      <c r="G829" s="627"/>
    </row>
    <row r="830" spans="1:7" x14ac:dyDescent="0.3">
      <c r="A830" s="628"/>
      <c r="B830" s="624"/>
      <c r="C830" s="624"/>
      <c r="D830" s="629"/>
      <c r="E830" s="629"/>
      <c r="F830" s="626"/>
      <c r="G830" s="627"/>
    </row>
    <row r="831" spans="1:7" x14ac:dyDescent="0.3">
      <c r="A831" s="628"/>
      <c r="B831" s="624"/>
      <c r="C831" s="624"/>
      <c r="D831" s="629"/>
      <c r="E831" s="629"/>
      <c r="F831" s="626"/>
      <c r="G831" s="627"/>
    </row>
    <row r="832" spans="1:7" x14ac:dyDescent="0.3">
      <c r="A832" s="628"/>
      <c r="B832" s="624"/>
      <c r="C832" s="624"/>
      <c r="D832" s="629"/>
      <c r="E832" s="629"/>
      <c r="F832" s="626"/>
      <c r="G832" s="627"/>
    </row>
  </sheetData>
  <mergeCells count="237">
    <mergeCell ref="B3:C3"/>
    <mergeCell ref="B4:C4"/>
    <mergeCell ref="B5:C6"/>
    <mergeCell ref="B8:C9"/>
    <mergeCell ref="B11:C14"/>
    <mergeCell ref="B86:C86"/>
    <mergeCell ref="B26:C26"/>
    <mergeCell ref="B27:C28"/>
    <mergeCell ref="B29:C29"/>
    <mergeCell ref="B30:C30"/>
    <mergeCell ref="B35:C35"/>
    <mergeCell ref="B52:C52"/>
    <mergeCell ref="B54:C54"/>
    <mergeCell ref="B16:C18"/>
    <mergeCell ref="B19:C19"/>
    <mergeCell ref="B20:C22"/>
    <mergeCell ref="B23:C23"/>
    <mergeCell ref="B24:C25"/>
    <mergeCell ref="B36:C36"/>
    <mergeCell ref="B37:C37"/>
    <mergeCell ref="B38:C41"/>
    <mergeCell ref="B43:C43"/>
    <mergeCell ref="B45:C50"/>
    <mergeCell ref="B51:C51"/>
    <mergeCell ref="B75:C75"/>
    <mergeCell ref="B77:C77"/>
    <mergeCell ref="B80:C80"/>
    <mergeCell ref="B82:C84"/>
    <mergeCell ref="B88:C88"/>
    <mergeCell ref="B58:C58"/>
    <mergeCell ref="B60:C60"/>
    <mergeCell ref="B31:C31"/>
    <mergeCell ref="B33:C33"/>
    <mergeCell ref="B69:C69"/>
    <mergeCell ref="B71:C71"/>
    <mergeCell ref="B72:C72"/>
    <mergeCell ref="B73:C73"/>
    <mergeCell ref="B74:C74"/>
    <mergeCell ref="B56:C56"/>
    <mergeCell ref="B62:C63"/>
    <mergeCell ref="B64:C64"/>
    <mergeCell ref="B65:C67"/>
    <mergeCell ref="B96:C96"/>
    <mergeCell ref="B97:C97"/>
    <mergeCell ref="B98:C98"/>
    <mergeCell ref="B99:C99"/>
    <mergeCell ref="B100:C100"/>
    <mergeCell ref="B101:C101"/>
    <mergeCell ref="B90:C90"/>
    <mergeCell ref="B92:C92"/>
    <mergeCell ref="B93:C93"/>
    <mergeCell ref="B94:C94"/>
    <mergeCell ref="B95:C95"/>
    <mergeCell ref="B113:C113"/>
    <mergeCell ref="B114:C114"/>
    <mergeCell ref="B108:C108"/>
    <mergeCell ref="B109:C109"/>
    <mergeCell ref="B110:C110"/>
    <mergeCell ref="B111:C111"/>
    <mergeCell ref="B112:C112"/>
    <mergeCell ref="B102:C102"/>
    <mergeCell ref="B103:C103"/>
    <mergeCell ref="B104:C104"/>
    <mergeCell ref="B105:C105"/>
    <mergeCell ref="B106:C106"/>
    <mergeCell ref="B107:C107"/>
    <mergeCell ref="B118:C118"/>
    <mergeCell ref="B119:C119"/>
    <mergeCell ref="B120:C120"/>
    <mergeCell ref="B121:C121"/>
    <mergeCell ref="B122:C122"/>
    <mergeCell ref="B123:C123"/>
    <mergeCell ref="B115:C115"/>
    <mergeCell ref="B116:C116"/>
    <mergeCell ref="B117:C117"/>
    <mergeCell ref="B145:C145"/>
    <mergeCell ref="B146:C146"/>
    <mergeCell ref="B147:C147"/>
    <mergeCell ref="B148:C148"/>
    <mergeCell ref="B149:C149"/>
    <mergeCell ref="B150:C150"/>
    <mergeCell ref="B126:C126"/>
    <mergeCell ref="B128:C130"/>
    <mergeCell ref="B132:C133"/>
    <mergeCell ref="B135:C136"/>
    <mergeCell ref="B138:C140"/>
    <mergeCell ref="B142:C142"/>
    <mergeCell ref="B144:C144"/>
    <mergeCell ref="B159:C159"/>
    <mergeCell ref="B151:C151"/>
    <mergeCell ref="B152:C152"/>
    <mergeCell ref="B153:C153"/>
    <mergeCell ref="B154:C154"/>
    <mergeCell ref="B155:C155"/>
    <mergeCell ref="B156:C156"/>
    <mergeCell ref="B160:C160"/>
    <mergeCell ref="B158:C158"/>
    <mergeCell ref="B215:C215"/>
    <mergeCell ref="B216:C216"/>
    <mergeCell ref="B218:C219"/>
    <mergeCell ref="B221:C223"/>
    <mergeCell ref="B200:C208"/>
    <mergeCell ref="B209:C209"/>
    <mergeCell ref="B210:C211"/>
    <mergeCell ref="B213:C214"/>
    <mergeCell ref="B162:C162"/>
    <mergeCell ref="B198:C198"/>
    <mergeCell ref="B199:C199"/>
    <mergeCell ref="B165:C167"/>
    <mergeCell ref="B169:C169"/>
    <mergeCell ref="B171:C171"/>
    <mergeCell ref="B173:C175"/>
    <mergeCell ref="B177:C177"/>
    <mergeCell ref="B179:C179"/>
    <mergeCell ref="B180:C180"/>
    <mergeCell ref="B181:C181"/>
    <mergeCell ref="B182:C182"/>
    <mergeCell ref="B245:C249"/>
    <mergeCell ref="B250:C250"/>
    <mergeCell ref="B251:C253"/>
    <mergeCell ref="B254:C254"/>
    <mergeCell ref="B243:C243"/>
    <mergeCell ref="B244:C244"/>
    <mergeCell ref="B238:C238"/>
    <mergeCell ref="B239:C239"/>
    <mergeCell ref="B240:C240"/>
    <mergeCell ref="B262:C263"/>
    <mergeCell ref="B265:C267"/>
    <mergeCell ref="B268:C268"/>
    <mergeCell ref="B269:C271"/>
    <mergeCell ref="B272:C272"/>
    <mergeCell ref="B255:C257"/>
    <mergeCell ref="B258:C258"/>
    <mergeCell ref="B259:C260"/>
    <mergeCell ref="B261:C261"/>
    <mergeCell ref="B325:C325"/>
    <mergeCell ref="B290:C290"/>
    <mergeCell ref="B292:C296"/>
    <mergeCell ref="B298:C298"/>
    <mergeCell ref="B300:C302"/>
    <mergeCell ref="B304:C304"/>
    <mergeCell ref="B306:C307"/>
    <mergeCell ref="B317:C317"/>
    <mergeCell ref="B319:C319"/>
    <mergeCell ref="B321:C321"/>
    <mergeCell ref="B323:C323"/>
    <mergeCell ref="B346:C346"/>
    <mergeCell ref="B347:C347"/>
    <mergeCell ref="B348:C348"/>
    <mergeCell ref="B349:C349"/>
    <mergeCell ref="B350:C350"/>
    <mergeCell ref="B351:C351"/>
    <mergeCell ref="B330:C340"/>
    <mergeCell ref="B341:C341"/>
    <mergeCell ref="B342:C342"/>
    <mergeCell ref="B343:C343"/>
    <mergeCell ref="B344:C344"/>
    <mergeCell ref="B358:C358"/>
    <mergeCell ref="B360:C361"/>
    <mergeCell ref="B363:C364"/>
    <mergeCell ref="B366:C370"/>
    <mergeCell ref="B379:C379"/>
    <mergeCell ref="B384:C394"/>
    <mergeCell ref="B352:C352"/>
    <mergeCell ref="B353:C353"/>
    <mergeCell ref="B354:C354"/>
    <mergeCell ref="B355:C355"/>
    <mergeCell ref="B356:C356"/>
    <mergeCell ref="B357:C357"/>
    <mergeCell ref="B405:C405"/>
    <mergeCell ref="B406:C406"/>
    <mergeCell ref="B407:C407"/>
    <mergeCell ref="B396:C396"/>
    <mergeCell ref="B397:C397"/>
    <mergeCell ref="B398:C398"/>
    <mergeCell ref="B399:C399"/>
    <mergeCell ref="B400:C400"/>
    <mergeCell ref="B401:C401"/>
    <mergeCell ref="B440:C440"/>
    <mergeCell ref="A441:G441"/>
    <mergeCell ref="B453:C453"/>
    <mergeCell ref="B455:C455"/>
    <mergeCell ref="B462:C462"/>
    <mergeCell ref="B420:C420"/>
    <mergeCell ref="B421:C421"/>
    <mergeCell ref="B422:C422"/>
    <mergeCell ref="B423:C423"/>
    <mergeCell ref="B424:C425"/>
    <mergeCell ref="B427:C428"/>
    <mergeCell ref="B183:C183"/>
    <mergeCell ref="B184:C184"/>
    <mergeCell ref="B185:C185"/>
    <mergeCell ref="B186:C186"/>
    <mergeCell ref="B187:C187"/>
    <mergeCell ref="B188:C188"/>
    <mergeCell ref="B189:C189"/>
    <mergeCell ref="B191:C191"/>
    <mergeCell ref="B430:C433"/>
    <mergeCell ref="B414:C414"/>
    <mergeCell ref="B415:C415"/>
    <mergeCell ref="B416:C416"/>
    <mergeCell ref="B417:C417"/>
    <mergeCell ref="B418:C418"/>
    <mergeCell ref="B419:C419"/>
    <mergeCell ref="B408:C408"/>
    <mergeCell ref="B409:C409"/>
    <mergeCell ref="B410:C410"/>
    <mergeCell ref="B411:C411"/>
    <mergeCell ref="B412:C412"/>
    <mergeCell ref="B413:C413"/>
    <mergeCell ref="B402:C402"/>
    <mergeCell ref="B403:C403"/>
    <mergeCell ref="B404:C404"/>
    <mergeCell ref="B192:C192"/>
    <mergeCell ref="B193:C193"/>
    <mergeCell ref="B195:C195"/>
    <mergeCell ref="B225:C225"/>
    <mergeCell ref="B227:C227"/>
    <mergeCell ref="B229:C229"/>
    <mergeCell ref="B231:C232"/>
    <mergeCell ref="B234:C237"/>
    <mergeCell ref="B315:C315"/>
    <mergeCell ref="B309:C309"/>
    <mergeCell ref="B311:C311"/>
    <mergeCell ref="B313:C313"/>
    <mergeCell ref="B281:C281"/>
    <mergeCell ref="B283:C283"/>
    <mergeCell ref="B284:C284"/>
    <mergeCell ref="B285:C285"/>
    <mergeCell ref="B288:C288"/>
    <mergeCell ref="B289:C289"/>
    <mergeCell ref="B273:C275"/>
    <mergeCell ref="B276:C276"/>
    <mergeCell ref="B277:C277"/>
    <mergeCell ref="B278:C278"/>
    <mergeCell ref="B279:C279"/>
    <mergeCell ref="B280:C280"/>
  </mergeCells>
  <pageMargins left="0.62992125984251968" right="0.43307086614173229" top="0.82677165354330717" bottom="0.89" header="0.43" footer="0.44"/>
  <pageSetup paperSize="9" scale="97" orientation="portrait" r:id="rId1"/>
  <headerFooter alignWithMargins="0">
    <oddHeader>&amp;C&amp;"Arial,Bold"&amp;16Fit Out Works</oddHeader>
    <oddFooter xml:space="preserve">&amp;L&amp;12 1PZ1362&amp;C&amp;12 THE UNIONIST CLUB, 67 MORRAB ROAD&amp;R&amp;12Page 4/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0"/>
  <sheetViews>
    <sheetView view="pageLayout" topLeftCell="A85" zoomScaleNormal="100" workbookViewId="0">
      <selection activeCell="C90" sqref="C90"/>
    </sheetView>
  </sheetViews>
  <sheetFormatPr defaultColWidth="9.109375" defaultRowHeight="15.6" x14ac:dyDescent="0.3"/>
  <cols>
    <col min="1" max="1" width="5.6640625" style="630" customWidth="1"/>
    <col min="2" max="2" width="20.5546875" style="527" customWidth="1"/>
    <col min="3" max="3" width="32.6640625" style="527" customWidth="1"/>
    <col min="4" max="4" width="6.6640625" style="631" customWidth="1"/>
    <col min="5" max="5" width="5.6640625" style="631" customWidth="1"/>
    <col min="6" max="6" width="9.6640625" style="632" customWidth="1"/>
    <col min="7" max="7" width="12.6640625" style="633" customWidth="1"/>
    <col min="8" max="16384" width="9.109375" style="527"/>
  </cols>
  <sheetData>
    <row r="1" spans="1:7" ht="21" customHeight="1" x14ac:dyDescent="0.25">
      <c r="A1" s="541"/>
      <c r="B1" s="542" t="s">
        <v>424</v>
      </c>
      <c r="C1" s="543"/>
      <c r="D1" s="544" t="s">
        <v>425</v>
      </c>
      <c r="E1" s="545" t="s">
        <v>426</v>
      </c>
      <c r="F1" s="546" t="s">
        <v>427</v>
      </c>
      <c r="G1" s="546" t="s">
        <v>428</v>
      </c>
    </row>
    <row r="2" spans="1:7" ht="12" customHeight="1" x14ac:dyDescent="0.25">
      <c r="A2" s="547"/>
      <c r="B2" s="548"/>
      <c r="C2" s="549"/>
      <c r="D2" s="550"/>
      <c r="E2" s="551"/>
      <c r="F2" s="552"/>
      <c r="G2" s="553"/>
    </row>
    <row r="3" spans="1:7" x14ac:dyDescent="0.25">
      <c r="A3" s="593"/>
      <c r="B3" s="1030" t="s">
        <v>872</v>
      </c>
      <c r="C3" s="1031"/>
      <c r="D3" s="634"/>
      <c r="E3" s="612"/>
      <c r="F3" s="557"/>
      <c r="G3" s="558" t="str">
        <f>IF(SUM(D3*F3)=0,"",SUM(D3*F3))</f>
        <v/>
      </c>
    </row>
    <row r="4" spans="1:7" ht="13.5" customHeight="1" x14ac:dyDescent="0.25">
      <c r="A4" s="593"/>
      <c r="B4" s="1032"/>
      <c r="C4" s="1033"/>
      <c r="D4" s="634"/>
      <c r="E4" s="612"/>
      <c r="F4" s="557"/>
      <c r="G4" s="558" t="str">
        <f t="shared" ref="G4:G46" si="0">IF(SUM(D4*F4)=0,"",SUM(D4*F4))</f>
        <v/>
      </c>
    </row>
    <row r="5" spans="1:7" ht="15" customHeight="1" x14ac:dyDescent="0.25">
      <c r="A5" s="554"/>
      <c r="B5" s="942" t="s">
        <v>408</v>
      </c>
      <c r="C5" s="943"/>
      <c r="D5" s="555"/>
      <c r="E5" s="556"/>
      <c r="F5" s="635"/>
      <c r="G5" s="558" t="str">
        <f t="shared" si="0"/>
        <v/>
      </c>
    </row>
    <row r="6" spans="1:7" ht="13.8" x14ac:dyDescent="0.25">
      <c r="A6" s="554"/>
      <c r="B6" s="537"/>
      <c r="C6" s="559"/>
      <c r="D6" s="556"/>
      <c r="E6" s="556"/>
      <c r="F6" s="635"/>
      <c r="G6" s="558" t="str">
        <f t="shared" si="0"/>
        <v/>
      </c>
    </row>
    <row r="7" spans="1:7" ht="15.75" customHeight="1" x14ac:dyDescent="0.25">
      <c r="A7" s="554"/>
      <c r="B7" s="1020" t="s">
        <v>10</v>
      </c>
      <c r="C7" s="1023"/>
      <c r="D7" s="556"/>
      <c r="E7" s="556"/>
      <c r="F7" s="635"/>
      <c r="G7" s="558" t="str">
        <f t="shared" si="0"/>
        <v/>
      </c>
    </row>
    <row r="8" spans="1:7" ht="15" customHeight="1" x14ac:dyDescent="0.25">
      <c r="A8" s="554"/>
      <c r="B8" s="337"/>
      <c r="C8" s="335"/>
      <c r="D8" s="556"/>
      <c r="E8" s="556"/>
      <c r="F8" s="635"/>
      <c r="G8" s="558" t="str">
        <f t="shared" si="0"/>
        <v/>
      </c>
    </row>
    <row r="9" spans="1:7" ht="15.75" customHeight="1" x14ac:dyDescent="0.25">
      <c r="A9" s="554"/>
      <c r="B9" s="1026" t="s">
        <v>873</v>
      </c>
      <c r="C9" s="1027"/>
      <c r="D9" s="556"/>
      <c r="E9" s="556"/>
      <c r="F9" s="635"/>
      <c r="G9" s="558" t="str">
        <f t="shared" si="0"/>
        <v/>
      </c>
    </row>
    <row r="10" spans="1:7" ht="15" customHeight="1" x14ac:dyDescent="0.25">
      <c r="A10" s="554"/>
      <c r="B10" s="712"/>
      <c r="C10" s="713"/>
      <c r="D10" s="556"/>
      <c r="E10" s="556"/>
      <c r="F10" s="635"/>
      <c r="G10" s="558" t="str">
        <f t="shared" si="0"/>
        <v/>
      </c>
    </row>
    <row r="11" spans="1:7" ht="15" customHeight="1" x14ac:dyDescent="0.25">
      <c r="A11" s="554"/>
      <c r="B11" s="1028" t="s">
        <v>1548</v>
      </c>
      <c r="C11" s="1029"/>
      <c r="D11" s="556">
        <v>1</v>
      </c>
      <c r="E11" s="556" t="s">
        <v>1036</v>
      </c>
      <c r="F11" s="635">
        <v>1000</v>
      </c>
      <c r="G11" s="558">
        <f t="shared" si="0"/>
        <v>1000</v>
      </c>
    </row>
    <row r="12" spans="1:7" ht="15" customHeight="1" x14ac:dyDescent="0.25">
      <c r="A12" s="554"/>
      <c r="B12" s="1028"/>
      <c r="C12" s="1029"/>
      <c r="D12" s="556"/>
      <c r="E12" s="556"/>
      <c r="F12" s="635"/>
      <c r="G12" s="558" t="str">
        <f t="shared" si="0"/>
        <v/>
      </c>
    </row>
    <row r="13" spans="1:7" ht="15" customHeight="1" x14ac:dyDescent="0.25">
      <c r="A13" s="554"/>
      <c r="B13" s="710"/>
      <c r="C13" s="711"/>
      <c r="D13" s="556"/>
      <c r="E13" s="556"/>
      <c r="F13" s="635"/>
      <c r="G13" s="558" t="str">
        <f t="shared" si="0"/>
        <v/>
      </c>
    </row>
    <row r="14" spans="1:7" ht="15" customHeight="1" x14ac:dyDescent="0.25">
      <c r="A14" s="554"/>
      <c r="B14" s="1026" t="s">
        <v>1176</v>
      </c>
      <c r="C14" s="1027"/>
      <c r="D14" s="556"/>
      <c r="E14" s="556"/>
      <c r="F14" s="635"/>
      <c r="G14" s="558" t="str">
        <f t="shared" si="0"/>
        <v/>
      </c>
    </row>
    <row r="15" spans="1:7" ht="15" customHeight="1" x14ac:dyDescent="0.25">
      <c r="A15" s="554"/>
      <c r="B15" s="710"/>
      <c r="C15" s="711"/>
      <c r="D15" s="556"/>
      <c r="E15" s="556"/>
      <c r="F15" s="635"/>
      <c r="G15" s="558" t="str">
        <f t="shared" si="0"/>
        <v/>
      </c>
    </row>
    <row r="16" spans="1:7" ht="15" customHeight="1" x14ac:dyDescent="0.25">
      <c r="A16" s="554"/>
      <c r="B16" s="1028" t="s">
        <v>1548</v>
      </c>
      <c r="C16" s="1029"/>
      <c r="D16" s="556">
        <v>1</v>
      </c>
      <c r="E16" s="556" t="s">
        <v>1036</v>
      </c>
      <c r="F16" s="635">
        <v>1000</v>
      </c>
      <c r="G16" s="558">
        <f t="shared" si="0"/>
        <v>1000</v>
      </c>
    </row>
    <row r="17" spans="1:7" ht="15" customHeight="1" x14ac:dyDescent="0.25">
      <c r="A17" s="554"/>
      <c r="B17" s="1028"/>
      <c r="C17" s="1029"/>
      <c r="D17" s="556"/>
      <c r="E17" s="556"/>
      <c r="F17" s="635"/>
      <c r="G17" s="558" t="str">
        <f t="shared" si="0"/>
        <v/>
      </c>
    </row>
    <row r="18" spans="1:7" ht="15" customHeight="1" x14ac:dyDescent="0.25">
      <c r="A18" s="554"/>
      <c r="B18" s="714"/>
      <c r="C18" s="711"/>
      <c r="D18" s="556"/>
      <c r="E18" s="556"/>
      <c r="F18" s="635"/>
      <c r="G18" s="558" t="str">
        <f t="shared" si="0"/>
        <v/>
      </c>
    </row>
    <row r="19" spans="1:7" ht="15" customHeight="1" x14ac:dyDescent="0.25">
      <c r="A19" s="554"/>
      <c r="B19" s="710"/>
      <c r="C19" s="711"/>
      <c r="D19" s="556"/>
      <c r="E19" s="556"/>
      <c r="F19" s="635"/>
      <c r="G19" s="558" t="str">
        <f t="shared" si="0"/>
        <v/>
      </c>
    </row>
    <row r="20" spans="1:7" ht="15" customHeight="1" x14ac:dyDescent="0.25">
      <c r="A20" s="554"/>
      <c r="B20" s="714"/>
      <c r="C20" s="711"/>
      <c r="D20" s="556"/>
      <c r="E20" s="556"/>
      <c r="F20" s="635"/>
      <c r="G20" s="558" t="str">
        <f t="shared" si="0"/>
        <v/>
      </c>
    </row>
    <row r="21" spans="1:7" ht="15" customHeight="1" x14ac:dyDescent="0.25">
      <c r="A21" s="554"/>
      <c r="B21" s="710"/>
      <c r="C21" s="711"/>
      <c r="D21" s="556"/>
      <c r="E21" s="556"/>
      <c r="F21" s="635"/>
      <c r="G21" s="558" t="str">
        <f t="shared" si="0"/>
        <v/>
      </c>
    </row>
    <row r="22" spans="1:7" ht="15" customHeight="1" x14ac:dyDescent="0.25">
      <c r="A22" s="554"/>
      <c r="B22" s="940"/>
      <c r="C22" s="941"/>
      <c r="D22" s="556"/>
      <c r="E22" s="556"/>
      <c r="F22" s="635"/>
      <c r="G22" s="558" t="str">
        <f t="shared" si="0"/>
        <v/>
      </c>
    </row>
    <row r="23" spans="1:7" ht="15" customHeight="1" x14ac:dyDescent="0.25">
      <c r="A23" s="554"/>
      <c r="B23" s="940"/>
      <c r="C23" s="941"/>
      <c r="D23" s="556"/>
      <c r="E23" s="556"/>
      <c r="F23" s="635"/>
      <c r="G23" s="558" t="str">
        <f t="shared" si="0"/>
        <v/>
      </c>
    </row>
    <row r="24" spans="1:7" ht="15" customHeight="1" x14ac:dyDescent="0.25">
      <c r="A24" s="554"/>
      <c r="B24" s="710"/>
      <c r="C24" s="711"/>
      <c r="D24" s="556"/>
      <c r="E24" s="556"/>
      <c r="F24" s="635"/>
      <c r="G24" s="558" t="str">
        <f t="shared" si="0"/>
        <v/>
      </c>
    </row>
    <row r="25" spans="1:7" ht="15" customHeight="1" x14ac:dyDescent="0.25">
      <c r="A25" s="554"/>
      <c r="B25" s="1034"/>
      <c r="C25" s="1035"/>
      <c r="D25" s="556"/>
      <c r="E25" s="556"/>
      <c r="F25" s="635"/>
      <c r="G25" s="558" t="str">
        <f t="shared" si="0"/>
        <v/>
      </c>
    </row>
    <row r="26" spans="1:7" ht="15" customHeight="1" x14ac:dyDescent="0.25">
      <c r="A26" s="554"/>
      <c r="B26" s="710"/>
      <c r="C26" s="711"/>
      <c r="D26" s="556"/>
      <c r="E26" s="556"/>
      <c r="F26" s="635"/>
      <c r="G26" s="558" t="str">
        <f t="shared" si="0"/>
        <v/>
      </c>
    </row>
    <row r="27" spans="1:7" ht="15" customHeight="1" x14ac:dyDescent="0.25">
      <c r="A27" s="554"/>
      <c r="B27" s="970"/>
      <c r="C27" s="827"/>
      <c r="D27" s="556"/>
      <c r="E27" s="556"/>
      <c r="F27" s="635"/>
      <c r="G27" s="558" t="str">
        <f t="shared" si="0"/>
        <v/>
      </c>
    </row>
    <row r="28" spans="1:7" ht="15" customHeight="1" x14ac:dyDescent="0.25">
      <c r="A28" s="554"/>
      <c r="B28" s="970"/>
      <c r="C28" s="827"/>
      <c r="D28" s="556"/>
      <c r="E28" s="556"/>
      <c r="F28" s="635"/>
      <c r="G28" s="558" t="str">
        <f t="shared" si="0"/>
        <v/>
      </c>
    </row>
    <row r="29" spans="1:7" ht="15" customHeight="1" x14ac:dyDescent="0.25">
      <c r="A29" s="554"/>
      <c r="B29" s="970"/>
      <c r="C29" s="827"/>
      <c r="D29" s="556"/>
      <c r="E29" s="556"/>
      <c r="F29" s="635"/>
      <c r="G29" s="558" t="str">
        <f t="shared" si="0"/>
        <v/>
      </c>
    </row>
    <row r="30" spans="1:7" ht="15" customHeight="1" x14ac:dyDescent="0.25">
      <c r="A30" s="554"/>
      <c r="B30" s="940"/>
      <c r="C30" s="941"/>
      <c r="D30" s="556"/>
      <c r="E30" s="556"/>
      <c r="F30" s="635"/>
      <c r="G30" s="558" t="str">
        <f t="shared" si="0"/>
        <v/>
      </c>
    </row>
    <row r="31" spans="1:7" ht="13.8" x14ac:dyDescent="0.25">
      <c r="A31" s="554"/>
      <c r="B31" s="940"/>
      <c r="C31" s="941"/>
      <c r="D31" s="556"/>
      <c r="E31" s="556"/>
      <c r="F31" s="635"/>
      <c r="G31" s="558" t="str">
        <f t="shared" si="0"/>
        <v/>
      </c>
    </row>
    <row r="32" spans="1:7" ht="15" customHeight="1" x14ac:dyDescent="0.25">
      <c r="A32" s="554"/>
      <c r="B32" s="940"/>
      <c r="C32" s="941"/>
      <c r="D32" s="566"/>
      <c r="E32" s="563"/>
      <c r="F32" s="636"/>
      <c r="G32" s="558" t="str">
        <f t="shared" si="0"/>
        <v/>
      </c>
    </row>
    <row r="33" spans="1:7" ht="13.8" x14ac:dyDescent="0.25">
      <c r="A33" s="554"/>
      <c r="B33" s="637"/>
      <c r="C33" s="638"/>
      <c r="D33" s="564"/>
      <c r="E33" s="563"/>
      <c r="F33" s="636"/>
      <c r="G33" s="558" t="str">
        <f t="shared" si="0"/>
        <v/>
      </c>
    </row>
    <row r="34" spans="1:7" ht="15" customHeight="1" x14ac:dyDescent="0.25">
      <c r="A34" s="554"/>
      <c r="B34" s="939"/>
      <c r="C34" s="896"/>
      <c r="D34" s="566"/>
      <c r="E34" s="563"/>
      <c r="F34" s="636"/>
      <c r="G34" s="558" t="str">
        <f t="shared" si="0"/>
        <v/>
      </c>
    </row>
    <row r="35" spans="1:7" ht="13.8" x14ac:dyDescent="0.25">
      <c r="A35" s="554"/>
      <c r="B35" s="939"/>
      <c r="C35" s="896"/>
      <c r="D35" s="564"/>
      <c r="E35" s="563"/>
      <c r="F35" s="636"/>
      <c r="G35" s="558" t="str">
        <f t="shared" si="0"/>
        <v/>
      </c>
    </row>
    <row r="36" spans="1:7" ht="15" customHeight="1" x14ac:dyDescent="0.25">
      <c r="A36" s="554"/>
      <c r="B36" s="939"/>
      <c r="C36" s="896"/>
      <c r="D36" s="566"/>
      <c r="E36" s="563"/>
      <c r="F36" s="636"/>
      <c r="G36" s="558" t="str">
        <f t="shared" si="0"/>
        <v/>
      </c>
    </row>
    <row r="37" spans="1:7" ht="14.25" customHeight="1" x14ac:dyDescent="0.25">
      <c r="A37" s="554"/>
      <c r="B37" s="939"/>
      <c r="C37" s="896"/>
      <c r="D37" s="566"/>
      <c r="E37" s="563"/>
      <c r="F37" s="636"/>
      <c r="G37" s="558" t="str">
        <f t="shared" si="0"/>
        <v/>
      </c>
    </row>
    <row r="38" spans="1:7" ht="14.25" customHeight="1" x14ac:dyDescent="0.25">
      <c r="A38" s="554"/>
      <c r="B38" s="939"/>
      <c r="C38" s="896"/>
      <c r="D38" s="566"/>
      <c r="E38" s="563"/>
      <c r="F38" s="636"/>
      <c r="G38" s="558" t="str">
        <f t="shared" si="0"/>
        <v/>
      </c>
    </row>
    <row r="39" spans="1:7" ht="14.25" customHeight="1" x14ac:dyDescent="0.25">
      <c r="A39" s="554"/>
      <c r="B39" s="536"/>
      <c r="C39" s="534"/>
      <c r="D39" s="566"/>
      <c r="E39" s="563"/>
      <c r="F39" s="636"/>
      <c r="G39" s="558" t="str">
        <f t="shared" si="0"/>
        <v/>
      </c>
    </row>
    <row r="40" spans="1:7" ht="13.8" x14ac:dyDescent="0.25">
      <c r="A40" s="554"/>
      <c r="B40" s="939"/>
      <c r="C40" s="896"/>
      <c r="D40" s="566"/>
      <c r="E40" s="563"/>
      <c r="F40" s="636"/>
      <c r="G40" s="558" t="str">
        <f t="shared" si="0"/>
        <v/>
      </c>
    </row>
    <row r="41" spans="1:7" ht="13.8" x14ac:dyDescent="0.25">
      <c r="A41" s="554"/>
      <c r="B41" s="939"/>
      <c r="C41" s="896"/>
      <c r="D41" s="564"/>
      <c r="E41" s="563"/>
      <c r="F41" s="636"/>
      <c r="G41" s="558" t="str">
        <f t="shared" si="0"/>
        <v/>
      </c>
    </row>
    <row r="42" spans="1:7" ht="73.8" customHeight="1" x14ac:dyDescent="0.25">
      <c r="A42" s="554"/>
      <c r="B42" s="939"/>
      <c r="C42" s="896"/>
      <c r="D42" s="566"/>
      <c r="E42" s="563"/>
      <c r="F42" s="636"/>
      <c r="G42" s="558" t="str">
        <f t="shared" si="0"/>
        <v/>
      </c>
    </row>
    <row r="43" spans="1:7" ht="13.8" x14ac:dyDescent="0.25">
      <c r="A43" s="554"/>
      <c r="B43" s="536"/>
      <c r="C43" s="534"/>
      <c r="D43" s="564"/>
      <c r="E43" s="563"/>
      <c r="F43" s="636"/>
      <c r="G43" s="558" t="str">
        <f t="shared" si="0"/>
        <v/>
      </c>
    </row>
    <row r="44" spans="1:7" ht="15" customHeight="1" x14ac:dyDescent="0.25">
      <c r="A44" s="554"/>
      <c r="B44" s="939"/>
      <c r="C44" s="896"/>
      <c r="D44" s="566"/>
      <c r="E44" s="563"/>
      <c r="F44" s="636"/>
      <c r="G44" s="558" t="str">
        <f t="shared" si="0"/>
        <v/>
      </c>
    </row>
    <row r="45" spans="1:7" ht="13.8" x14ac:dyDescent="0.25">
      <c r="A45" s="554"/>
      <c r="B45" s="939"/>
      <c r="C45" s="896"/>
      <c r="D45" s="564"/>
      <c r="E45" s="563"/>
      <c r="F45" s="636"/>
      <c r="G45" s="558" t="str">
        <f t="shared" si="0"/>
        <v/>
      </c>
    </row>
    <row r="46" spans="1:7" ht="15" customHeight="1" x14ac:dyDescent="0.25">
      <c r="A46" s="554"/>
      <c r="B46" s="939"/>
      <c r="C46" s="896"/>
      <c r="D46" s="566"/>
      <c r="E46" s="563"/>
      <c r="F46" s="636"/>
      <c r="G46" s="558" t="str">
        <f t="shared" si="0"/>
        <v/>
      </c>
    </row>
    <row r="47" spans="1:7" ht="15" customHeight="1" x14ac:dyDescent="0.25">
      <c r="A47" s="597"/>
      <c r="B47" s="598"/>
      <c r="C47" s="599"/>
      <c r="D47" s="597"/>
      <c r="E47" s="597"/>
      <c r="F47" s="600"/>
      <c r="G47" s="601"/>
    </row>
    <row r="48" spans="1:7" ht="21" customHeight="1" x14ac:dyDescent="0.25">
      <c r="A48" s="573"/>
      <c r="B48" s="950" t="s">
        <v>442</v>
      </c>
      <c r="C48" s="950"/>
      <c r="D48" s="573"/>
      <c r="E48" s="573"/>
      <c r="F48" s="602" t="s">
        <v>429</v>
      </c>
      <c r="G48" s="576">
        <f>IF(SUM(G2:G47)=0,"",SUM(G2:G47))</f>
        <v>2000</v>
      </c>
    </row>
    <row r="49" spans="1:7" ht="17.399999999999999" x14ac:dyDescent="0.25">
      <c r="A49" s="1038" t="s">
        <v>423</v>
      </c>
      <c r="B49" s="1039"/>
      <c r="C49" s="1039"/>
      <c r="D49" s="1039"/>
      <c r="E49" s="1039"/>
      <c r="F49" s="1039"/>
      <c r="G49" s="1040"/>
    </row>
    <row r="50" spans="1:7" x14ac:dyDescent="0.25">
      <c r="A50" s="16"/>
      <c r="B50" s="31"/>
      <c r="C50" s="32"/>
      <c r="D50" s="16"/>
      <c r="E50" s="16"/>
      <c r="F50" s="33"/>
      <c r="G50" s="34"/>
    </row>
    <row r="51" spans="1:7" ht="15" x14ac:dyDescent="0.25">
      <c r="A51" s="39"/>
      <c r="B51" s="37"/>
      <c r="C51" s="35" t="s">
        <v>1233</v>
      </c>
      <c r="D51" s="23"/>
      <c r="E51" s="23"/>
      <c r="F51" s="33"/>
      <c r="G51" s="34">
        <f>IF(SUM(G48)=0,"",SUM(G48))</f>
        <v>2000</v>
      </c>
    </row>
    <row r="52" spans="1:7" ht="15" x14ac:dyDescent="0.25">
      <c r="A52" s="23"/>
      <c r="B52" s="37"/>
      <c r="C52" s="36"/>
      <c r="D52" s="23"/>
      <c r="E52" s="23"/>
      <c r="F52" s="33"/>
      <c r="G52" s="34"/>
    </row>
    <row r="53" spans="1:7" ht="15" x14ac:dyDescent="0.25">
      <c r="A53" s="23"/>
      <c r="B53" s="37"/>
      <c r="C53" s="38"/>
      <c r="D53" s="23"/>
      <c r="E53" s="23"/>
      <c r="F53" s="33"/>
      <c r="G53" s="34"/>
    </row>
    <row r="54" spans="1:7" ht="15" x14ac:dyDescent="0.25">
      <c r="A54" s="23"/>
      <c r="B54" s="37"/>
      <c r="C54" s="36"/>
      <c r="D54" s="23"/>
      <c r="E54" s="23"/>
      <c r="F54" s="33"/>
      <c r="G54" s="34"/>
    </row>
    <row r="55" spans="1:7" ht="15" x14ac:dyDescent="0.25">
      <c r="A55" s="23"/>
      <c r="B55" s="27"/>
      <c r="C55" s="38"/>
      <c r="D55" s="23"/>
      <c r="E55" s="23"/>
      <c r="F55" s="33"/>
      <c r="G55" s="34"/>
    </row>
    <row r="56" spans="1:7" ht="15" x14ac:dyDescent="0.25">
      <c r="A56" s="23"/>
      <c r="B56" s="37"/>
      <c r="C56" s="36"/>
      <c r="D56" s="23"/>
      <c r="E56" s="23"/>
      <c r="F56" s="33"/>
      <c r="G56" s="34"/>
    </row>
    <row r="57" spans="1:7" ht="15" x14ac:dyDescent="0.25">
      <c r="A57" s="23"/>
      <c r="B57" s="27"/>
      <c r="C57" s="38"/>
      <c r="D57" s="23"/>
      <c r="E57" s="23"/>
      <c r="F57" s="33"/>
      <c r="G57" s="34"/>
    </row>
    <row r="58" spans="1:7" ht="15" x14ac:dyDescent="0.25">
      <c r="A58" s="23"/>
      <c r="B58" s="27"/>
      <c r="C58" s="36"/>
      <c r="D58" s="23"/>
      <c r="E58" s="23"/>
      <c r="F58" s="33"/>
      <c r="G58" s="34"/>
    </row>
    <row r="59" spans="1:7" ht="15" x14ac:dyDescent="0.25">
      <c r="A59" s="23"/>
      <c r="B59" s="27"/>
      <c r="C59" s="522"/>
      <c r="D59" s="23"/>
      <c r="E59" s="23"/>
      <c r="F59" s="33"/>
      <c r="G59" s="34"/>
    </row>
    <row r="60" spans="1:7" ht="15" x14ac:dyDescent="0.25">
      <c r="A60" s="23"/>
      <c r="B60" s="1041"/>
      <c r="C60" s="1042"/>
      <c r="D60" s="23"/>
      <c r="E60" s="30"/>
      <c r="F60" s="33"/>
      <c r="G60" s="34"/>
    </row>
    <row r="61" spans="1:7" x14ac:dyDescent="0.3">
      <c r="A61" s="23"/>
      <c r="B61" s="318"/>
      <c r="C61" s="38"/>
      <c r="D61" s="69"/>
      <c r="E61" s="319"/>
      <c r="F61" s="33"/>
      <c r="G61" s="34"/>
    </row>
    <row r="62" spans="1:7" ht="15" x14ac:dyDescent="0.25">
      <c r="A62" s="23"/>
      <c r="B62" s="1043"/>
      <c r="C62" s="1044"/>
      <c r="D62" s="24"/>
      <c r="E62" s="63"/>
      <c r="F62" s="33"/>
      <c r="G62" s="34"/>
    </row>
    <row r="63" spans="1:7" ht="15" x14ac:dyDescent="0.25">
      <c r="A63" s="23"/>
      <c r="B63" s="27"/>
      <c r="C63" s="38"/>
      <c r="D63" s="23"/>
      <c r="E63" s="23"/>
      <c r="F63" s="33"/>
      <c r="G63" s="34"/>
    </row>
    <row r="64" spans="1:7" ht="15" x14ac:dyDescent="0.25">
      <c r="A64" s="23"/>
      <c r="B64" s="27"/>
      <c r="C64" s="36"/>
      <c r="D64" s="23"/>
      <c r="E64" s="23"/>
      <c r="F64" s="33"/>
      <c r="G64" s="34"/>
    </row>
    <row r="65" spans="1:7" ht="15" x14ac:dyDescent="0.25">
      <c r="A65" s="23"/>
      <c r="B65" s="27"/>
      <c r="C65" s="38"/>
      <c r="D65" s="23"/>
      <c r="E65" s="23"/>
      <c r="F65" s="33"/>
      <c r="G65" s="34"/>
    </row>
    <row r="66" spans="1:7" ht="15" x14ac:dyDescent="0.25">
      <c r="A66" s="23"/>
      <c r="B66" s="27"/>
      <c r="C66" s="36"/>
      <c r="D66" s="23"/>
      <c r="E66" s="23"/>
      <c r="F66" s="33"/>
      <c r="G66" s="34"/>
    </row>
    <row r="67" spans="1:7" ht="15" x14ac:dyDescent="0.25">
      <c r="A67" s="23"/>
      <c r="B67" s="27"/>
      <c r="C67" s="38"/>
      <c r="D67" s="23"/>
      <c r="E67" s="23"/>
      <c r="F67" s="33"/>
      <c r="G67" s="34"/>
    </row>
    <row r="68" spans="1:7" ht="15" x14ac:dyDescent="0.25">
      <c r="A68" s="23"/>
      <c r="B68" s="27"/>
      <c r="C68" s="36"/>
      <c r="D68" s="23"/>
      <c r="E68" s="23"/>
      <c r="F68" s="33"/>
      <c r="G68" s="34"/>
    </row>
    <row r="69" spans="1:7" ht="15" x14ac:dyDescent="0.25">
      <c r="A69" s="23"/>
      <c r="B69" s="1036"/>
      <c r="C69" s="1037"/>
      <c r="D69" s="317"/>
      <c r="E69" s="317"/>
      <c r="F69" s="33"/>
      <c r="G69" s="34"/>
    </row>
    <row r="70" spans="1:7" ht="15" x14ac:dyDescent="0.25">
      <c r="A70" s="23"/>
      <c r="B70" s="112"/>
      <c r="C70" s="111"/>
      <c r="D70" s="317"/>
      <c r="E70" s="317"/>
      <c r="F70" s="33"/>
      <c r="G70" s="34"/>
    </row>
    <row r="71" spans="1:7" ht="15" x14ac:dyDescent="0.25">
      <c r="A71" s="23"/>
      <c r="B71" s="115"/>
      <c r="C71" s="320"/>
      <c r="D71" s="317"/>
      <c r="E71" s="317"/>
      <c r="F71" s="33"/>
      <c r="G71" s="34"/>
    </row>
    <row r="72" spans="1:7" ht="15" x14ac:dyDescent="0.25">
      <c r="A72" s="23"/>
      <c r="B72" s="321"/>
      <c r="C72" s="322"/>
      <c r="D72" s="23"/>
      <c r="E72" s="23"/>
      <c r="F72" s="33"/>
      <c r="G72" s="34"/>
    </row>
    <row r="73" spans="1:7" ht="15" x14ac:dyDescent="0.25">
      <c r="A73" s="23"/>
      <c r="B73" s="321"/>
      <c r="C73" s="322"/>
      <c r="D73" s="23"/>
      <c r="E73" s="23"/>
      <c r="F73" s="33"/>
      <c r="G73" s="34"/>
    </row>
    <row r="74" spans="1:7" ht="15" x14ac:dyDescent="0.25">
      <c r="A74" s="23"/>
      <c r="B74" s="321"/>
      <c r="C74" s="322"/>
      <c r="D74" s="23"/>
      <c r="E74" s="23"/>
      <c r="F74" s="33"/>
      <c r="G74" s="34"/>
    </row>
    <row r="75" spans="1:7" ht="15" x14ac:dyDescent="0.25">
      <c r="A75" s="23"/>
      <c r="B75" s="323"/>
      <c r="C75" s="324"/>
      <c r="D75" s="23"/>
      <c r="E75" s="23"/>
      <c r="F75" s="33"/>
      <c r="G75" s="34"/>
    </row>
    <row r="76" spans="1:7" ht="15" x14ac:dyDescent="0.25">
      <c r="A76" s="23"/>
      <c r="B76" s="323"/>
      <c r="C76" s="324"/>
      <c r="D76" s="23"/>
      <c r="E76" s="23"/>
      <c r="F76" s="33"/>
      <c r="G76" s="34"/>
    </row>
    <row r="77" spans="1:7" x14ac:dyDescent="0.3">
      <c r="A77" s="23"/>
      <c r="B77" s="325"/>
      <c r="C77" s="127"/>
      <c r="D77" s="23"/>
      <c r="E77" s="23"/>
      <c r="F77" s="33"/>
      <c r="G77" s="34"/>
    </row>
    <row r="78" spans="1:7" ht="15" x14ac:dyDescent="0.25">
      <c r="A78" s="23"/>
      <c r="B78" s="323"/>
      <c r="C78" s="127"/>
      <c r="D78" s="23"/>
      <c r="E78" s="23"/>
      <c r="F78" s="33"/>
      <c r="G78" s="34"/>
    </row>
    <row r="79" spans="1:7" ht="15" x14ac:dyDescent="0.25">
      <c r="A79" s="23"/>
      <c r="B79" s="323"/>
      <c r="C79" s="326"/>
      <c r="D79" s="23"/>
      <c r="E79" s="23"/>
      <c r="F79" s="33"/>
      <c r="G79" s="34"/>
    </row>
    <row r="80" spans="1:7" ht="15" x14ac:dyDescent="0.25">
      <c r="A80" s="23"/>
      <c r="B80" s="327"/>
      <c r="C80" s="328"/>
      <c r="D80" s="23"/>
      <c r="E80" s="23"/>
      <c r="F80" s="33"/>
      <c r="G80" s="34"/>
    </row>
    <row r="81" spans="1:7" x14ac:dyDescent="0.25">
      <c r="A81" s="23"/>
      <c r="B81" s="109"/>
      <c r="C81" s="328"/>
      <c r="D81" s="23"/>
      <c r="E81" s="23"/>
      <c r="F81" s="33"/>
      <c r="G81" s="34"/>
    </row>
    <row r="82" spans="1:7" x14ac:dyDescent="0.3">
      <c r="A82" s="23"/>
      <c r="B82" s="108"/>
      <c r="C82" s="329"/>
      <c r="D82" s="317"/>
      <c r="E82" s="317"/>
      <c r="F82" s="33"/>
      <c r="G82" s="34"/>
    </row>
    <row r="83" spans="1:7" ht="15" x14ac:dyDescent="0.25">
      <c r="A83" s="23"/>
      <c r="B83" s="323"/>
      <c r="C83" s="328"/>
      <c r="D83" s="23"/>
      <c r="E83" s="23"/>
      <c r="F83" s="33"/>
      <c r="G83" s="34"/>
    </row>
    <row r="84" spans="1:7" ht="15" x14ac:dyDescent="0.25">
      <c r="A84" s="23"/>
      <c r="B84" s="27"/>
      <c r="C84" s="36"/>
      <c r="D84" s="23"/>
      <c r="E84" s="23"/>
      <c r="F84" s="33"/>
      <c r="G84" s="34"/>
    </row>
    <row r="85" spans="1:7" ht="15" x14ac:dyDescent="0.25">
      <c r="A85" s="23"/>
      <c r="B85" s="27"/>
      <c r="C85" s="36"/>
      <c r="D85" s="23"/>
      <c r="E85" s="23"/>
      <c r="F85" s="33"/>
      <c r="G85" s="34"/>
    </row>
    <row r="86" spans="1:7" ht="15" x14ac:dyDescent="0.25">
      <c r="A86" s="23"/>
      <c r="B86" s="27"/>
      <c r="C86" s="36"/>
      <c r="D86" s="23"/>
      <c r="E86" s="23"/>
      <c r="F86" s="33"/>
      <c r="G86" s="34"/>
    </row>
    <row r="87" spans="1:7" ht="15" x14ac:dyDescent="0.25">
      <c r="A87" s="23"/>
      <c r="B87" s="27"/>
      <c r="C87" s="38"/>
      <c r="D87" s="23"/>
      <c r="E87" s="23"/>
      <c r="F87" s="33"/>
      <c r="G87" s="34"/>
    </row>
    <row r="88" spans="1:7" ht="15" x14ac:dyDescent="0.25">
      <c r="A88" s="23"/>
      <c r="B88" s="27"/>
      <c r="C88" s="36"/>
      <c r="D88" s="23"/>
      <c r="E88" s="23"/>
      <c r="F88" s="33"/>
      <c r="G88" s="34"/>
    </row>
    <row r="89" spans="1:7" ht="15" x14ac:dyDescent="0.25">
      <c r="A89" s="23"/>
      <c r="B89" s="27"/>
      <c r="C89" s="36"/>
      <c r="D89" s="23"/>
      <c r="E89" s="23"/>
      <c r="F89" s="33"/>
      <c r="G89" s="34"/>
    </row>
    <row r="90" spans="1:7" ht="15" x14ac:dyDescent="0.25">
      <c r="A90" s="23"/>
      <c r="B90" s="27"/>
      <c r="C90" s="36"/>
      <c r="D90" s="23"/>
      <c r="E90" s="23"/>
      <c r="F90" s="33"/>
      <c r="G90" s="34"/>
    </row>
    <row r="91" spans="1:7" ht="15" x14ac:dyDescent="0.25">
      <c r="A91" s="23"/>
      <c r="B91" s="27"/>
      <c r="C91" s="38"/>
      <c r="D91" s="23"/>
      <c r="E91" s="23"/>
      <c r="F91" s="33"/>
      <c r="G91" s="34"/>
    </row>
    <row r="92" spans="1:7" ht="15" x14ac:dyDescent="0.25">
      <c r="A92" s="23"/>
      <c r="B92" s="27"/>
      <c r="C92" s="38"/>
      <c r="D92" s="23"/>
      <c r="E92" s="23"/>
      <c r="F92" s="33"/>
      <c r="G92" s="34"/>
    </row>
    <row r="93" spans="1:7" ht="15" x14ac:dyDescent="0.25">
      <c r="A93" s="23"/>
      <c r="B93" s="27"/>
      <c r="C93" s="38"/>
      <c r="D93" s="23"/>
      <c r="E93" s="23"/>
      <c r="F93" s="33"/>
      <c r="G93" s="34"/>
    </row>
    <row r="94" spans="1:7" ht="15" x14ac:dyDescent="0.25">
      <c r="A94" s="23"/>
      <c r="B94" s="27"/>
      <c r="C94" s="36"/>
      <c r="D94" s="23"/>
      <c r="E94" s="23"/>
      <c r="F94" s="33"/>
      <c r="G94" s="34"/>
    </row>
    <row r="95" spans="1:7" ht="15" x14ac:dyDescent="0.25">
      <c r="A95" s="23"/>
      <c r="B95" s="27"/>
      <c r="C95" s="36"/>
      <c r="D95" s="23"/>
      <c r="E95" s="23"/>
      <c r="F95" s="33"/>
      <c r="G95" s="34"/>
    </row>
    <row r="96" spans="1:7" ht="15" x14ac:dyDescent="0.25">
      <c r="A96" s="23"/>
      <c r="B96" s="27"/>
      <c r="C96" s="36"/>
      <c r="D96" s="23"/>
      <c r="E96" s="23"/>
      <c r="F96" s="33"/>
      <c r="G96" s="34"/>
    </row>
    <row r="97" spans="1:7" ht="9.75" customHeight="1" x14ac:dyDescent="0.25">
      <c r="A97" s="28"/>
      <c r="B97" s="40"/>
      <c r="C97" s="41"/>
      <c r="D97" s="28"/>
      <c r="E97" s="28"/>
      <c r="F97" s="42"/>
      <c r="G97" s="43"/>
    </row>
    <row r="98" spans="1:7" ht="20.25" customHeight="1" x14ac:dyDescent="0.25">
      <c r="A98" s="30"/>
      <c r="B98" s="70" t="s">
        <v>0</v>
      </c>
      <c r="C98" s="30"/>
      <c r="D98" s="29"/>
      <c r="E98" s="29"/>
      <c r="F98" s="71" t="s">
        <v>429</v>
      </c>
      <c r="G98" s="576">
        <f>IF(SUM(G50:G97)=0,"",SUM(G50:G97))</f>
        <v>2000</v>
      </c>
    </row>
    <row r="99" spans="1:7" ht="15" x14ac:dyDescent="0.25">
      <c r="A99" s="623"/>
      <c r="B99" s="624"/>
      <c r="C99" s="624"/>
      <c r="D99" s="625"/>
      <c r="E99" s="625"/>
      <c r="F99" s="626"/>
      <c r="G99" s="627"/>
    </row>
    <row r="100" spans="1:7" ht="15" x14ac:dyDescent="0.25">
      <c r="A100" s="623"/>
      <c r="B100" s="624"/>
      <c r="C100" s="624"/>
      <c r="D100" s="625"/>
      <c r="E100" s="625"/>
      <c r="F100" s="626"/>
      <c r="G100" s="627"/>
    </row>
    <row r="101" spans="1:7" ht="15" x14ac:dyDescent="0.25">
      <c r="A101" s="623"/>
      <c r="B101" s="624"/>
      <c r="C101" s="624"/>
      <c r="D101" s="625"/>
      <c r="E101" s="625"/>
      <c r="F101" s="626"/>
      <c r="G101" s="627"/>
    </row>
    <row r="102" spans="1:7" ht="15" x14ac:dyDescent="0.25">
      <c r="A102" s="623"/>
      <c r="B102" s="624"/>
      <c r="C102" s="624"/>
      <c r="D102" s="625"/>
      <c r="E102" s="625"/>
      <c r="F102" s="626"/>
      <c r="G102" s="627"/>
    </row>
    <row r="103" spans="1:7" ht="15" x14ac:dyDescent="0.25">
      <c r="A103" s="623"/>
      <c r="B103" s="624"/>
      <c r="C103" s="624"/>
      <c r="D103" s="625"/>
      <c r="E103" s="625"/>
      <c r="F103" s="626"/>
      <c r="G103" s="627"/>
    </row>
    <row r="104" spans="1:7" ht="15" x14ac:dyDescent="0.25">
      <c r="A104" s="623"/>
      <c r="B104" s="624"/>
      <c r="C104" s="624"/>
      <c r="D104" s="625"/>
      <c r="E104" s="625"/>
      <c r="F104" s="626"/>
      <c r="G104" s="627"/>
    </row>
    <row r="105" spans="1:7" ht="15" x14ac:dyDescent="0.25">
      <c r="A105" s="623"/>
      <c r="B105" s="624"/>
      <c r="C105" s="624"/>
      <c r="D105" s="625"/>
      <c r="E105" s="625"/>
      <c r="F105" s="626"/>
      <c r="G105" s="627"/>
    </row>
    <row r="106" spans="1:7" ht="15" x14ac:dyDescent="0.25">
      <c r="A106" s="623"/>
      <c r="B106" s="624"/>
      <c r="C106" s="624"/>
      <c r="D106" s="625"/>
      <c r="E106" s="625"/>
      <c r="F106" s="626"/>
      <c r="G106" s="627"/>
    </row>
    <row r="107" spans="1:7" ht="15" x14ac:dyDescent="0.25">
      <c r="A107" s="623"/>
      <c r="B107" s="624"/>
      <c r="C107" s="624"/>
      <c r="D107" s="625"/>
      <c r="E107" s="625"/>
      <c r="F107" s="626"/>
      <c r="G107" s="627"/>
    </row>
    <row r="108" spans="1:7" ht="15" x14ac:dyDescent="0.25">
      <c r="A108" s="623"/>
      <c r="B108" s="624"/>
      <c r="C108" s="624"/>
      <c r="D108" s="625"/>
      <c r="E108" s="625"/>
      <c r="F108" s="626"/>
      <c r="G108" s="627"/>
    </row>
    <row r="109" spans="1:7" ht="15" x14ac:dyDescent="0.25">
      <c r="A109" s="623"/>
      <c r="B109" s="624"/>
      <c r="C109" s="624"/>
      <c r="D109" s="625"/>
      <c r="E109" s="625"/>
      <c r="F109" s="626"/>
      <c r="G109" s="627"/>
    </row>
    <row r="110" spans="1:7" ht="15" x14ac:dyDescent="0.25">
      <c r="A110" s="623"/>
      <c r="B110" s="624"/>
      <c r="C110" s="624"/>
      <c r="D110" s="625"/>
      <c r="E110" s="625"/>
      <c r="F110" s="626"/>
      <c r="G110" s="627"/>
    </row>
    <row r="111" spans="1:7" ht="15" x14ac:dyDescent="0.25">
      <c r="A111" s="623"/>
      <c r="B111" s="624"/>
      <c r="C111" s="624"/>
      <c r="D111" s="625"/>
      <c r="E111" s="625"/>
      <c r="F111" s="626"/>
      <c r="G111" s="627"/>
    </row>
    <row r="112" spans="1:7" ht="15" x14ac:dyDescent="0.25">
      <c r="A112" s="623"/>
      <c r="B112" s="624"/>
      <c r="C112" s="624"/>
      <c r="D112" s="625"/>
      <c r="E112" s="625"/>
      <c r="F112" s="626"/>
      <c r="G112" s="627"/>
    </row>
    <row r="113" spans="1:7" ht="15" x14ac:dyDescent="0.25">
      <c r="A113" s="623"/>
      <c r="B113" s="624"/>
      <c r="C113" s="624"/>
      <c r="D113" s="625"/>
      <c r="E113" s="625"/>
      <c r="F113" s="626"/>
      <c r="G113" s="627"/>
    </row>
    <row r="114" spans="1:7" ht="15" x14ac:dyDescent="0.25">
      <c r="A114" s="623"/>
      <c r="B114" s="624"/>
      <c r="C114" s="624"/>
      <c r="D114" s="625"/>
      <c r="E114" s="625"/>
      <c r="F114" s="626"/>
      <c r="G114" s="627"/>
    </row>
    <row r="115" spans="1:7" ht="15" x14ac:dyDescent="0.25">
      <c r="A115" s="623"/>
      <c r="B115" s="624"/>
      <c r="C115" s="624"/>
      <c r="D115" s="625"/>
      <c r="E115" s="625"/>
      <c r="F115" s="626"/>
      <c r="G115" s="627"/>
    </row>
    <row r="116" spans="1:7" ht="15" x14ac:dyDescent="0.25">
      <c r="A116" s="623"/>
      <c r="B116" s="624"/>
      <c r="C116" s="624"/>
      <c r="D116" s="625"/>
      <c r="E116" s="625"/>
      <c r="F116" s="626"/>
      <c r="G116" s="627"/>
    </row>
    <row r="117" spans="1:7" ht="15" x14ac:dyDescent="0.25">
      <c r="A117" s="623"/>
      <c r="B117" s="624"/>
      <c r="C117" s="624"/>
      <c r="D117" s="625"/>
      <c r="E117" s="625"/>
      <c r="F117" s="626"/>
      <c r="G117" s="627"/>
    </row>
    <row r="118" spans="1:7" ht="15" x14ac:dyDescent="0.25">
      <c r="A118" s="623"/>
      <c r="B118" s="624"/>
      <c r="C118" s="624"/>
      <c r="D118" s="625"/>
      <c r="E118" s="625"/>
      <c r="F118" s="626"/>
      <c r="G118" s="627"/>
    </row>
    <row r="119" spans="1:7" ht="15" x14ac:dyDescent="0.25">
      <c r="A119" s="623"/>
      <c r="B119" s="624"/>
      <c r="C119" s="624"/>
      <c r="D119" s="625"/>
      <c r="E119" s="625"/>
      <c r="F119" s="626"/>
      <c r="G119" s="627"/>
    </row>
    <row r="120" spans="1:7" ht="15" x14ac:dyDescent="0.25">
      <c r="A120" s="623"/>
      <c r="B120" s="624"/>
      <c r="C120" s="624"/>
      <c r="D120" s="625"/>
      <c r="E120" s="625"/>
      <c r="F120" s="626"/>
      <c r="G120" s="627"/>
    </row>
    <row r="121" spans="1:7" ht="15" x14ac:dyDescent="0.25">
      <c r="A121" s="623"/>
      <c r="B121" s="624"/>
      <c r="C121" s="624"/>
      <c r="D121" s="625"/>
      <c r="E121" s="625"/>
      <c r="F121" s="626"/>
      <c r="G121" s="627"/>
    </row>
    <row r="122" spans="1:7" ht="15" x14ac:dyDescent="0.25">
      <c r="A122" s="623"/>
      <c r="B122" s="624"/>
      <c r="C122" s="624"/>
      <c r="D122" s="625"/>
      <c r="E122" s="625"/>
      <c r="F122" s="626"/>
      <c r="G122" s="627"/>
    </row>
    <row r="123" spans="1:7" ht="15" x14ac:dyDescent="0.25">
      <c r="A123" s="623"/>
      <c r="B123" s="624"/>
      <c r="C123" s="624"/>
      <c r="D123" s="625"/>
      <c r="E123" s="625"/>
      <c r="F123" s="626"/>
      <c r="G123" s="627"/>
    </row>
    <row r="124" spans="1:7" ht="15" x14ac:dyDescent="0.25">
      <c r="A124" s="623"/>
      <c r="B124" s="624"/>
      <c r="C124" s="624"/>
      <c r="D124" s="625"/>
      <c r="E124" s="625"/>
      <c r="F124" s="626"/>
      <c r="G124" s="627"/>
    </row>
    <row r="125" spans="1:7" ht="15" x14ac:dyDescent="0.25">
      <c r="A125" s="623"/>
      <c r="B125" s="624"/>
      <c r="C125" s="624"/>
      <c r="D125" s="625"/>
      <c r="E125" s="625"/>
      <c r="F125" s="626"/>
      <c r="G125" s="627"/>
    </row>
    <row r="126" spans="1:7" ht="15" x14ac:dyDescent="0.25">
      <c r="A126" s="623"/>
      <c r="B126" s="624"/>
      <c r="C126" s="624"/>
      <c r="D126" s="625"/>
      <c r="E126" s="625"/>
      <c r="F126" s="626"/>
      <c r="G126" s="627"/>
    </row>
    <row r="127" spans="1:7" ht="15" x14ac:dyDescent="0.25">
      <c r="A127" s="623"/>
      <c r="B127" s="624"/>
      <c r="C127" s="624"/>
      <c r="D127" s="625"/>
      <c r="E127" s="625"/>
      <c r="F127" s="626"/>
      <c r="G127" s="627"/>
    </row>
    <row r="128" spans="1:7" ht="15" x14ac:dyDescent="0.25">
      <c r="A128" s="623"/>
      <c r="B128" s="624"/>
      <c r="C128" s="624"/>
      <c r="D128" s="625"/>
      <c r="E128" s="625"/>
      <c r="F128" s="626"/>
      <c r="G128" s="627"/>
    </row>
    <row r="129" spans="1:7" ht="15" x14ac:dyDescent="0.25">
      <c r="A129" s="623"/>
      <c r="B129" s="624"/>
      <c r="C129" s="624"/>
      <c r="D129" s="625"/>
      <c r="E129" s="625"/>
      <c r="F129" s="626"/>
      <c r="G129" s="627"/>
    </row>
    <row r="130" spans="1:7" ht="15" x14ac:dyDescent="0.25">
      <c r="A130" s="623"/>
      <c r="B130" s="624"/>
      <c r="C130" s="624"/>
      <c r="D130" s="625"/>
      <c r="E130" s="625"/>
      <c r="F130" s="626"/>
      <c r="G130" s="627"/>
    </row>
    <row r="131" spans="1:7" ht="15" x14ac:dyDescent="0.25">
      <c r="A131" s="623"/>
      <c r="B131" s="624"/>
      <c r="C131" s="624"/>
      <c r="D131" s="625"/>
      <c r="E131" s="625"/>
      <c r="F131" s="626"/>
      <c r="G131" s="627"/>
    </row>
    <row r="132" spans="1:7" ht="15" x14ac:dyDescent="0.25">
      <c r="A132" s="623"/>
      <c r="B132" s="624"/>
      <c r="C132" s="624"/>
      <c r="D132" s="625"/>
      <c r="E132" s="625"/>
      <c r="F132" s="626"/>
      <c r="G132" s="627"/>
    </row>
    <row r="133" spans="1:7" ht="15" x14ac:dyDescent="0.25">
      <c r="A133" s="623"/>
      <c r="B133" s="624"/>
      <c r="C133" s="624"/>
      <c r="D133" s="625"/>
      <c r="E133" s="625"/>
      <c r="F133" s="626"/>
      <c r="G133" s="627"/>
    </row>
    <row r="134" spans="1:7" ht="15" x14ac:dyDescent="0.25">
      <c r="A134" s="623"/>
      <c r="B134" s="624"/>
      <c r="C134" s="624"/>
      <c r="D134" s="625"/>
      <c r="E134" s="625"/>
      <c r="F134" s="626"/>
      <c r="G134" s="627"/>
    </row>
    <row r="135" spans="1:7" ht="15" x14ac:dyDescent="0.25">
      <c r="A135" s="623"/>
      <c r="B135" s="624"/>
      <c r="C135" s="624"/>
      <c r="D135" s="625"/>
      <c r="E135" s="625"/>
      <c r="F135" s="626"/>
      <c r="G135" s="627"/>
    </row>
    <row r="136" spans="1:7" ht="15" x14ac:dyDescent="0.25">
      <c r="A136" s="623"/>
      <c r="B136" s="624"/>
      <c r="C136" s="624"/>
      <c r="D136" s="625"/>
      <c r="E136" s="625"/>
      <c r="F136" s="626"/>
      <c r="G136" s="627"/>
    </row>
    <row r="137" spans="1:7" ht="15" x14ac:dyDescent="0.25">
      <c r="A137" s="623"/>
      <c r="B137" s="624"/>
      <c r="C137" s="624"/>
      <c r="D137" s="625"/>
      <c r="E137" s="625"/>
      <c r="F137" s="626"/>
      <c r="G137" s="627"/>
    </row>
    <row r="138" spans="1:7" ht="15" x14ac:dyDescent="0.25">
      <c r="A138" s="623"/>
      <c r="B138" s="624"/>
      <c r="C138" s="624"/>
      <c r="D138" s="625"/>
      <c r="E138" s="625"/>
      <c r="F138" s="626"/>
      <c r="G138" s="627"/>
    </row>
    <row r="139" spans="1:7" ht="15" x14ac:dyDescent="0.25">
      <c r="A139" s="623"/>
      <c r="B139" s="624"/>
      <c r="C139" s="624"/>
      <c r="D139" s="625"/>
      <c r="E139" s="625"/>
      <c r="F139" s="626"/>
      <c r="G139" s="627"/>
    </row>
    <row r="140" spans="1:7" ht="15" x14ac:dyDescent="0.25">
      <c r="A140" s="623"/>
      <c r="B140" s="624"/>
      <c r="C140" s="624"/>
      <c r="D140" s="625"/>
      <c r="E140" s="625"/>
      <c r="F140" s="626"/>
      <c r="G140" s="627"/>
    </row>
    <row r="141" spans="1:7" ht="15" x14ac:dyDescent="0.25">
      <c r="A141" s="623"/>
      <c r="B141" s="624"/>
      <c r="C141" s="624"/>
      <c r="D141" s="625"/>
      <c r="E141" s="625"/>
      <c r="F141" s="626"/>
      <c r="G141" s="627"/>
    </row>
    <row r="142" spans="1:7" ht="15" x14ac:dyDescent="0.25">
      <c r="A142" s="623"/>
      <c r="B142" s="624"/>
      <c r="C142" s="624"/>
      <c r="D142" s="625"/>
      <c r="E142" s="625"/>
      <c r="F142" s="626"/>
      <c r="G142" s="627"/>
    </row>
    <row r="143" spans="1:7" ht="15" x14ac:dyDescent="0.25">
      <c r="A143" s="623"/>
      <c r="B143" s="624"/>
      <c r="C143" s="624"/>
      <c r="D143" s="625"/>
      <c r="E143" s="625"/>
      <c r="F143" s="626"/>
      <c r="G143" s="627"/>
    </row>
    <row r="144" spans="1:7" ht="15" x14ac:dyDescent="0.25">
      <c r="A144" s="623"/>
      <c r="B144" s="624"/>
      <c r="C144" s="624"/>
      <c r="D144" s="625"/>
      <c r="E144" s="625"/>
      <c r="F144" s="626"/>
      <c r="G144" s="627"/>
    </row>
    <row r="145" spans="1:7" ht="15" x14ac:dyDescent="0.25">
      <c r="A145" s="623"/>
      <c r="B145" s="624"/>
      <c r="C145" s="624"/>
      <c r="D145" s="625"/>
      <c r="E145" s="625"/>
      <c r="F145" s="626"/>
      <c r="G145" s="627"/>
    </row>
    <row r="146" spans="1:7" ht="15" x14ac:dyDescent="0.25">
      <c r="A146" s="623"/>
      <c r="B146" s="624"/>
      <c r="C146" s="624"/>
      <c r="D146" s="625"/>
      <c r="E146" s="625"/>
      <c r="F146" s="626"/>
      <c r="G146" s="627"/>
    </row>
    <row r="147" spans="1:7" ht="15" x14ac:dyDescent="0.25">
      <c r="A147" s="623"/>
      <c r="B147" s="624"/>
      <c r="C147" s="624"/>
      <c r="D147" s="625"/>
      <c r="E147" s="625"/>
      <c r="F147" s="626"/>
      <c r="G147" s="627"/>
    </row>
    <row r="148" spans="1:7" ht="15" x14ac:dyDescent="0.25">
      <c r="A148" s="623"/>
      <c r="B148" s="624"/>
      <c r="C148" s="624"/>
      <c r="D148" s="625"/>
      <c r="E148" s="625"/>
      <c r="F148" s="626"/>
      <c r="G148" s="627"/>
    </row>
    <row r="149" spans="1:7" ht="15" x14ac:dyDescent="0.25">
      <c r="A149" s="623"/>
      <c r="B149" s="624"/>
      <c r="C149" s="624"/>
      <c r="D149" s="625"/>
      <c r="E149" s="625"/>
      <c r="F149" s="626"/>
      <c r="G149" s="627"/>
    </row>
    <row r="150" spans="1:7" ht="15" x14ac:dyDescent="0.25">
      <c r="A150" s="623"/>
      <c r="B150" s="624"/>
      <c r="C150" s="624"/>
      <c r="D150" s="625"/>
      <c r="E150" s="625"/>
      <c r="F150" s="626"/>
      <c r="G150" s="627"/>
    </row>
    <row r="151" spans="1:7" ht="15" x14ac:dyDescent="0.25">
      <c r="A151" s="623"/>
      <c r="B151" s="624"/>
      <c r="C151" s="624"/>
      <c r="D151" s="625"/>
      <c r="E151" s="625"/>
      <c r="F151" s="626"/>
      <c r="G151" s="627"/>
    </row>
    <row r="152" spans="1:7" ht="15" x14ac:dyDescent="0.25">
      <c r="A152" s="623"/>
      <c r="B152" s="624"/>
      <c r="C152" s="624"/>
      <c r="D152" s="625"/>
      <c r="E152" s="625"/>
      <c r="F152" s="626"/>
      <c r="G152" s="627"/>
    </row>
    <row r="153" spans="1:7" ht="15" x14ac:dyDescent="0.25">
      <c r="A153" s="623"/>
      <c r="B153" s="624"/>
      <c r="C153" s="624"/>
      <c r="D153" s="625"/>
      <c r="E153" s="625"/>
      <c r="F153" s="626"/>
      <c r="G153" s="627"/>
    </row>
    <row r="154" spans="1:7" ht="15" x14ac:dyDescent="0.25">
      <c r="A154" s="623"/>
      <c r="B154" s="624"/>
      <c r="C154" s="624"/>
      <c r="D154" s="625"/>
      <c r="E154" s="625"/>
      <c r="F154" s="626"/>
      <c r="G154" s="627"/>
    </row>
    <row r="155" spans="1:7" ht="15" x14ac:dyDescent="0.25">
      <c r="A155" s="623"/>
      <c r="B155" s="624"/>
      <c r="C155" s="624"/>
      <c r="D155" s="625"/>
      <c r="E155" s="625"/>
      <c r="F155" s="626"/>
      <c r="G155" s="627"/>
    </row>
    <row r="156" spans="1:7" ht="15" x14ac:dyDescent="0.25">
      <c r="A156" s="623"/>
      <c r="B156" s="624"/>
      <c r="C156" s="624"/>
      <c r="D156" s="625"/>
      <c r="E156" s="625"/>
      <c r="F156" s="626"/>
      <c r="G156" s="627"/>
    </row>
    <row r="157" spans="1:7" ht="15" x14ac:dyDescent="0.25">
      <c r="A157" s="623"/>
      <c r="B157" s="624"/>
      <c r="C157" s="624"/>
      <c r="D157" s="625"/>
      <c r="E157" s="625"/>
      <c r="F157" s="626"/>
      <c r="G157" s="627"/>
    </row>
    <row r="158" spans="1:7" ht="15" x14ac:dyDescent="0.25">
      <c r="A158" s="623"/>
      <c r="B158" s="624"/>
      <c r="C158" s="624"/>
      <c r="D158" s="625"/>
      <c r="E158" s="625"/>
      <c r="F158" s="626"/>
      <c r="G158" s="627"/>
    </row>
    <row r="159" spans="1:7" ht="15" x14ac:dyDescent="0.25">
      <c r="A159" s="623"/>
      <c r="B159" s="624"/>
      <c r="C159" s="624"/>
      <c r="D159" s="625"/>
      <c r="E159" s="625"/>
      <c r="F159" s="626"/>
      <c r="G159" s="627"/>
    </row>
    <row r="160" spans="1:7" ht="15" x14ac:dyDescent="0.25">
      <c r="A160" s="623"/>
      <c r="B160" s="624"/>
      <c r="C160" s="624"/>
      <c r="D160" s="625"/>
      <c r="E160" s="625"/>
      <c r="F160" s="626"/>
      <c r="G160" s="627"/>
    </row>
    <row r="161" spans="1:7" ht="15" x14ac:dyDescent="0.25">
      <c r="A161" s="623"/>
      <c r="B161" s="624"/>
      <c r="C161" s="624"/>
      <c r="D161" s="625"/>
      <c r="E161" s="625"/>
      <c r="F161" s="626"/>
      <c r="G161" s="627"/>
    </row>
    <row r="162" spans="1:7" ht="15" x14ac:dyDescent="0.25">
      <c r="A162" s="623"/>
      <c r="B162" s="624"/>
      <c r="C162" s="624"/>
      <c r="D162" s="625"/>
      <c r="E162" s="625"/>
      <c r="F162" s="626"/>
      <c r="G162" s="627"/>
    </row>
    <row r="163" spans="1:7" ht="15" x14ac:dyDescent="0.25">
      <c r="A163" s="623"/>
      <c r="B163" s="624"/>
      <c r="C163" s="624"/>
      <c r="D163" s="625"/>
      <c r="E163" s="625"/>
      <c r="F163" s="626"/>
      <c r="G163" s="627"/>
    </row>
    <row r="164" spans="1:7" ht="15" x14ac:dyDescent="0.25">
      <c r="A164" s="623"/>
      <c r="B164" s="624"/>
      <c r="C164" s="624"/>
      <c r="D164" s="625"/>
      <c r="E164" s="625"/>
      <c r="F164" s="626"/>
      <c r="G164" s="627"/>
    </row>
    <row r="165" spans="1:7" ht="15" x14ac:dyDescent="0.25">
      <c r="A165" s="623"/>
      <c r="B165" s="624"/>
      <c r="C165" s="624"/>
      <c r="D165" s="625"/>
      <c r="E165" s="625"/>
      <c r="F165" s="626"/>
      <c r="G165" s="627"/>
    </row>
    <row r="166" spans="1:7" ht="15" x14ac:dyDescent="0.25">
      <c r="A166" s="623"/>
      <c r="B166" s="624"/>
      <c r="C166" s="624"/>
      <c r="D166" s="625"/>
      <c r="E166" s="625"/>
      <c r="F166" s="626"/>
      <c r="G166" s="627"/>
    </row>
    <row r="167" spans="1:7" ht="15" x14ac:dyDescent="0.25">
      <c r="A167" s="623"/>
      <c r="B167" s="624"/>
      <c r="C167" s="624"/>
      <c r="D167" s="625"/>
      <c r="E167" s="625"/>
      <c r="F167" s="626"/>
      <c r="G167" s="627"/>
    </row>
    <row r="168" spans="1:7" ht="15" x14ac:dyDescent="0.25">
      <c r="A168" s="623"/>
      <c r="B168" s="624"/>
      <c r="C168" s="624"/>
      <c r="D168" s="625"/>
      <c r="E168" s="625"/>
      <c r="F168" s="626"/>
      <c r="G168" s="627"/>
    </row>
    <row r="169" spans="1:7" ht="15" x14ac:dyDescent="0.25">
      <c r="A169" s="623"/>
      <c r="B169" s="624"/>
      <c r="C169" s="624"/>
      <c r="D169" s="625"/>
      <c r="E169" s="625"/>
      <c r="F169" s="626"/>
      <c r="G169" s="627"/>
    </row>
    <row r="170" spans="1:7" ht="15" x14ac:dyDescent="0.25">
      <c r="A170" s="623"/>
      <c r="B170" s="624"/>
      <c r="C170" s="624"/>
      <c r="D170" s="625"/>
      <c r="E170" s="625"/>
      <c r="F170" s="626"/>
      <c r="G170" s="627"/>
    </row>
    <row r="171" spans="1:7" ht="15" x14ac:dyDescent="0.25">
      <c r="A171" s="623"/>
      <c r="B171" s="624"/>
      <c r="C171" s="624"/>
      <c r="D171" s="625"/>
      <c r="E171" s="625"/>
      <c r="F171" s="626"/>
      <c r="G171" s="627"/>
    </row>
    <row r="172" spans="1:7" ht="15" x14ac:dyDescent="0.25">
      <c r="A172" s="623"/>
      <c r="B172" s="624"/>
      <c r="C172" s="624"/>
      <c r="D172" s="625"/>
      <c r="E172" s="625"/>
      <c r="F172" s="626"/>
      <c r="G172" s="627"/>
    </row>
    <row r="173" spans="1:7" ht="15" x14ac:dyDescent="0.25">
      <c r="A173" s="623"/>
      <c r="B173" s="624"/>
      <c r="C173" s="624"/>
      <c r="D173" s="625"/>
      <c r="E173" s="625"/>
      <c r="F173" s="626"/>
      <c r="G173" s="627"/>
    </row>
    <row r="174" spans="1:7" ht="15" x14ac:dyDescent="0.25">
      <c r="A174" s="623"/>
      <c r="B174" s="624"/>
      <c r="C174" s="624"/>
      <c r="D174" s="625"/>
      <c r="E174" s="625"/>
      <c r="F174" s="626"/>
      <c r="G174" s="627"/>
    </row>
    <row r="175" spans="1:7" ht="15" x14ac:dyDescent="0.25">
      <c r="A175" s="623"/>
      <c r="B175" s="624"/>
      <c r="C175" s="624"/>
      <c r="D175" s="625"/>
      <c r="E175" s="625"/>
      <c r="F175" s="626"/>
      <c r="G175" s="627"/>
    </row>
    <row r="176" spans="1:7" ht="15" x14ac:dyDescent="0.25">
      <c r="A176" s="623"/>
      <c r="B176" s="624"/>
      <c r="C176" s="624"/>
      <c r="D176" s="625"/>
      <c r="E176" s="625"/>
      <c r="F176" s="626"/>
      <c r="G176" s="627"/>
    </row>
    <row r="177" spans="1:7" ht="15" x14ac:dyDescent="0.25">
      <c r="A177" s="623"/>
      <c r="B177" s="624"/>
      <c r="C177" s="624"/>
      <c r="D177" s="625"/>
      <c r="E177" s="625"/>
      <c r="F177" s="626"/>
      <c r="G177" s="627"/>
    </row>
    <row r="178" spans="1:7" ht="15" x14ac:dyDescent="0.25">
      <c r="A178" s="623"/>
      <c r="B178" s="624"/>
      <c r="C178" s="624"/>
      <c r="D178" s="625"/>
      <c r="E178" s="625"/>
      <c r="F178" s="626"/>
      <c r="G178" s="627"/>
    </row>
    <row r="179" spans="1:7" ht="15" x14ac:dyDescent="0.25">
      <c r="A179" s="623"/>
      <c r="B179" s="624"/>
      <c r="C179" s="624"/>
      <c r="D179" s="625"/>
      <c r="E179" s="625"/>
      <c r="F179" s="626"/>
      <c r="G179" s="627"/>
    </row>
    <row r="180" spans="1:7" ht="15" x14ac:dyDescent="0.25">
      <c r="A180" s="623"/>
      <c r="B180" s="624"/>
      <c r="C180" s="624"/>
      <c r="D180" s="625"/>
      <c r="E180" s="625"/>
      <c r="F180" s="626"/>
      <c r="G180" s="627"/>
    </row>
    <row r="181" spans="1:7" ht="15" x14ac:dyDescent="0.25">
      <c r="A181" s="623"/>
      <c r="B181" s="624"/>
      <c r="C181" s="624"/>
      <c r="D181" s="625"/>
      <c r="E181" s="625"/>
      <c r="F181" s="626"/>
      <c r="G181" s="627"/>
    </row>
    <row r="182" spans="1:7" ht="15" x14ac:dyDescent="0.25">
      <c r="A182" s="623"/>
      <c r="B182" s="624"/>
      <c r="C182" s="624"/>
      <c r="D182" s="625"/>
      <c r="E182" s="625"/>
      <c r="F182" s="626"/>
      <c r="G182" s="627"/>
    </row>
    <row r="183" spans="1:7" ht="15" x14ac:dyDescent="0.25">
      <c r="A183" s="623"/>
      <c r="B183" s="624"/>
      <c r="C183" s="624"/>
      <c r="D183" s="625"/>
      <c r="E183" s="625"/>
      <c r="F183" s="626"/>
      <c r="G183" s="627"/>
    </row>
    <row r="184" spans="1:7" ht="15" x14ac:dyDescent="0.25">
      <c r="A184" s="623"/>
      <c r="B184" s="624"/>
      <c r="C184" s="624"/>
      <c r="D184" s="625"/>
      <c r="E184" s="625"/>
      <c r="F184" s="626"/>
      <c r="G184" s="627"/>
    </row>
    <row r="185" spans="1:7" ht="15" x14ac:dyDescent="0.25">
      <c r="A185" s="623"/>
      <c r="B185" s="624"/>
      <c r="C185" s="624"/>
      <c r="D185" s="625"/>
      <c r="E185" s="625"/>
      <c r="F185" s="626"/>
      <c r="G185" s="627"/>
    </row>
    <row r="186" spans="1:7" ht="15" x14ac:dyDescent="0.25">
      <c r="A186" s="623"/>
      <c r="B186" s="624"/>
      <c r="C186" s="624"/>
      <c r="D186" s="625"/>
      <c r="E186" s="625"/>
      <c r="F186" s="626"/>
      <c r="G186" s="627"/>
    </row>
    <row r="187" spans="1:7" ht="15" x14ac:dyDescent="0.25">
      <c r="A187" s="623"/>
      <c r="B187" s="624"/>
      <c r="C187" s="624"/>
      <c r="D187" s="625"/>
      <c r="E187" s="625"/>
      <c r="F187" s="626"/>
      <c r="G187" s="627"/>
    </row>
    <row r="188" spans="1:7" ht="15" x14ac:dyDescent="0.25">
      <c r="A188" s="623"/>
      <c r="B188" s="624"/>
      <c r="C188" s="624"/>
      <c r="D188" s="625"/>
      <c r="E188" s="625"/>
      <c r="F188" s="626"/>
      <c r="G188" s="627"/>
    </row>
    <row r="189" spans="1:7" ht="15" x14ac:dyDescent="0.25">
      <c r="A189" s="623"/>
      <c r="B189" s="624"/>
      <c r="C189" s="624"/>
      <c r="D189" s="625"/>
      <c r="E189" s="625"/>
      <c r="F189" s="626"/>
      <c r="G189" s="627"/>
    </row>
    <row r="190" spans="1:7" ht="15" x14ac:dyDescent="0.25">
      <c r="A190" s="623"/>
      <c r="B190" s="624"/>
      <c r="C190" s="624"/>
      <c r="D190" s="625"/>
      <c r="E190" s="625"/>
      <c r="F190" s="626"/>
      <c r="G190" s="627"/>
    </row>
    <row r="191" spans="1:7" ht="15" x14ac:dyDescent="0.25">
      <c r="A191" s="623"/>
      <c r="B191" s="624"/>
      <c r="C191" s="624"/>
      <c r="D191" s="625"/>
      <c r="E191" s="625"/>
      <c r="F191" s="626"/>
      <c r="G191" s="627"/>
    </row>
    <row r="192" spans="1:7" ht="15" x14ac:dyDescent="0.25">
      <c r="A192" s="623"/>
      <c r="B192" s="624"/>
      <c r="C192" s="624"/>
      <c r="D192" s="625"/>
      <c r="E192" s="625"/>
      <c r="F192" s="626"/>
      <c r="G192" s="627"/>
    </row>
    <row r="193" spans="1:7" ht="15" x14ac:dyDescent="0.25">
      <c r="A193" s="623"/>
      <c r="B193" s="624"/>
      <c r="C193" s="624"/>
      <c r="D193" s="625"/>
      <c r="E193" s="625"/>
      <c r="F193" s="626"/>
      <c r="G193" s="627"/>
    </row>
    <row r="194" spans="1:7" ht="15" x14ac:dyDescent="0.25">
      <c r="A194" s="623"/>
      <c r="B194" s="624"/>
      <c r="C194" s="624"/>
      <c r="D194" s="625"/>
      <c r="E194" s="625"/>
      <c r="F194" s="626"/>
      <c r="G194" s="627"/>
    </row>
    <row r="195" spans="1:7" ht="15" x14ac:dyDescent="0.25">
      <c r="A195" s="623"/>
      <c r="B195" s="624"/>
      <c r="C195" s="624"/>
      <c r="D195" s="625"/>
      <c r="E195" s="625"/>
      <c r="F195" s="626"/>
      <c r="G195" s="627"/>
    </row>
    <row r="196" spans="1:7" ht="15" x14ac:dyDescent="0.25">
      <c r="A196" s="623"/>
      <c r="B196" s="624"/>
      <c r="C196" s="624"/>
      <c r="D196" s="625"/>
      <c r="E196" s="625"/>
      <c r="F196" s="626"/>
      <c r="G196" s="627"/>
    </row>
    <row r="197" spans="1:7" ht="15" x14ac:dyDescent="0.25">
      <c r="A197" s="623"/>
      <c r="B197" s="624"/>
      <c r="C197" s="624"/>
      <c r="D197" s="625"/>
      <c r="E197" s="625"/>
      <c r="F197" s="626"/>
      <c r="G197" s="627"/>
    </row>
    <row r="198" spans="1:7" ht="15" x14ac:dyDescent="0.25">
      <c r="A198" s="623"/>
      <c r="B198" s="624"/>
      <c r="C198" s="624"/>
      <c r="D198" s="625"/>
      <c r="E198" s="625"/>
      <c r="F198" s="626"/>
      <c r="G198" s="627"/>
    </row>
    <row r="199" spans="1:7" ht="15" x14ac:dyDescent="0.25">
      <c r="A199" s="623"/>
      <c r="B199" s="624"/>
      <c r="C199" s="624"/>
      <c r="D199" s="625"/>
      <c r="E199" s="625"/>
      <c r="F199" s="626"/>
      <c r="G199" s="627"/>
    </row>
    <row r="200" spans="1:7" ht="15" x14ac:dyDescent="0.25">
      <c r="A200" s="623"/>
      <c r="B200" s="624"/>
      <c r="C200" s="624"/>
      <c r="D200" s="625"/>
      <c r="E200" s="625"/>
      <c r="F200" s="626"/>
      <c r="G200" s="627"/>
    </row>
    <row r="201" spans="1:7" ht="15" x14ac:dyDescent="0.25">
      <c r="A201" s="623"/>
      <c r="B201" s="624"/>
      <c r="C201" s="624"/>
      <c r="D201" s="625"/>
      <c r="E201" s="625"/>
      <c r="F201" s="626"/>
      <c r="G201" s="627"/>
    </row>
    <row r="202" spans="1:7" ht="15" x14ac:dyDescent="0.25">
      <c r="A202" s="623"/>
      <c r="B202" s="624"/>
      <c r="C202" s="624"/>
      <c r="D202" s="625"/>
      <c r="E202" s="625"/>
      <c r="F202" s="626"/>
      <c r="G202" s="627"/>
    </row>
    <row r="203" spans="1:7" ht="15" x14ac:dyDescent="0.25">
      <c r="A203" s="623"/>
      <c r="B203" s="624"/>
      <c r="C203" s="624"/>
      <c r="D203" s="625"/>
      <c r="E203" s="625"/>
      <c r="F203" s="626"/>
      <c r="G203" s="627"/>
    </row>
    <row r="204" spans="1:7" ht="15" x14ac:dyDescent="0.25">
      <c r="A204" s="623"/>
      <c r="B204" s="624"/>
      <c r="C204" s="624"/>
      <c r="D204" s="625"/>
      <c r="E204" s="625"/>
      <c r="F204" s="626"/>
      <c r="G204" s="627"/>
    </row>
    <row r="205" spans="1:7" ht="15" x14ac:dyDescent="0.25">
      <c r="A205" s="623"/>
      <c r="B205" s="624"/>
      <c r="C205" s="624"/>
      <c r="D205" s="625"/>
      <c r="E205" s="625"/>
      <c r="F205" s="626"/>
      <c r="G205" s="627"/>
    </row>
    <row r="206" spans="1:7" ht="15" x14ac:dyDescent="0.25">
      <c r="A206" s="623"/>
      <c r="B206" s="624"/>
      <c r="C206" s="624"/>
      <c r="D206" s="625"/>
      <c r="E206" s="625"/>
      <c r="F206" s="626"/>
      <c r="G206" s="627"/>
    </row>
    <row r="207" spans="1:7" ht="15" x14ac:dyDescent="0.25">
      <c r="A207" s="623"/>
      <c r="B207" s="624"/>
      <c r="C207" s="624"/>
      <c r="D207" s="625"/>
      <c r="E207" s="625"/>
      <c r="F207" s="626"/>
      <c r="G207" s="627"/>
    </row>
    <row r="208" spans="1:7" ht="15" x14ac:dyDescent="0.25">
      <c r="A208" s="623"/>
      <c r="B208" s="624"/>
      <c r="C208" s="624"/>
      <c r="D208" s="625"/>
      <c r="E208" s="625"/>
      <c r="F208" s="626"/>
      <c r="G208" s="627"/>
    </row>
    <row r="209" spans="1:7" ht="15" x14ac:dyDescent="0.25">
      <c r="A209" s="623"/>
      <c r="B209" s="624"/>
      <c r="C209" s="624"/>
      <c r="D209" s="625"/>
      <c r="E209" s="625"/>
      <c r="F209" s="626"/>
      <c r="G209" s="627"/>
    </row>
    <row r="210" spans="1:7" ht="15" x14ac:dyDescent="0.25">
      <c r="A210" s="623"/>
      <c r="B210" s="624"/>
      <c r="C210" s="624"/>
      <c r="D210" s="625"/>
      <c r="E210" s="625"/>
      <c r="F210" s="626"/>
      <c r="G210" s="627"/>
    </row>
    <row r="211" spans="1:7" ht="15" x14ac:dyDescent="0.25">
      <c r="A211" s="623"/>
      <c r="B211" s="624"/>
      <c r="C211" s="624"/>
      <c r="D211" s="625"/>
      <c r="E211" s="625"/>
      <c r="F211" s="626"/>
      <c r="G211" s="627"/>
    </row>
    <row r="212" spans="1:7" ht="15" x14ac:dyDescent="0.25">
      <c r="A212" s="623"/>
      <c r="B212" s="624"/>
      <c r="C212" s="624"/>
      <c r="D212" s="625"/>
      <c r="E212" s="625"/>
      <c r="F212" s="626"/>
      <c r="G212" s="627"/>
    </row>
    <row r="213" spans="1:7" ht="15" x14ac:dyDescent="0.25">
      <c r="A213" s="623"/>
      <c r="B213" s="624"/>
      <c r="C213" s="624"/>
      <c r="D213" s="625"/>
      <c r="E213" s="625"/>
      <c r="F213" s="626"/>
      <c r="G213" s="627"/>
    </row>
    <row r="214" spans="1:7" ht="15" x14ac:dyDescent="0.25">
      <c r="A214" s="623"/>
      <c r="B214" s="624"/>
      <c r="C214" s="624"/>
      <c r="D214" s="625"/>
      <c r="E214" s="625"/>
      <c r="F214" s="626"/>
      <c r="G214" s="627"/>
    </row>
    <row r="215" spans="1:7" ht="15" x14ac:dyDescent="0.25">
      <c r="A215" s="623"/>
      <c r="B215" s="624"/>
      <c r="C215" s="624"/>
      <c r="D215" s="625"/>
      <c r="E215" s="625"/>
      <c r="F215" s="626"/>
      <c r="G215" s="627"/>
    </row>
    <row r="216" spans="1:7" ht="15" x14ac:dyDescent="0.25">
      <c r="A216" s="623"/>
      <c r="B216" s="624"/>
      <c r="C216" s="624"/>
      <c r="D216" s="625"/>
      <c r="E216" s="625"/>
      <c r="F216" s="626"/>
      <c r="G216" s="627"/>
    </row>
    <row r="217" spans="1:7" ht="15" x14ac:dyDescent="0.25">
      <c r="A217" s="623"/>
      <c r="B217" s="624"/>
      <c r="C217" s="624"/>
      <c r="D217" s="625"/>
      <c r="E217" s="625"/>
      <c r="F217" s="626"/>
      <c r="G217" s="627"/>
    </row>
    <row r="218" spans="1:7" ht="15" x14ac:dyDescent="0.25">
      <c r="A218" s="623"/>
      <c r="B218" s="624"/>
      <c r="C218" s="624"/>
      <c r="D218" s="625"/>
      <c r="E218" s="625"/>
      <c r="F218" s="626"/>
      <c r="G218" s="627"/>
    </row>
    <row r="219" spans="1:7" ht="15" x14ac:dyDescent="0.25">
      <c r="A219" s="623"/>
      <c r="B219" s="624"/>
      <c r="C219" s="624"/>
      <c r="D219" s="625"/>
      <c r="E219" s="625"/>
      <c r="F219" s="626"/>
      <c r="G219" s="627"/>
    </row>
    <row r="220" spans="1:7" ht="15" x14ac:dyDescent="0.25">
      <c r="A220" s="623"/>
      <c r="B220" s="624"/>
      <c r="C220" s="624"/>
      <c r="D220" s="625"/>
      <c r="E220" s="625"/>
      <c r="F220" s="626"/>
      <c r="G220" s="627"/>
    </row>
    <row r="221" spans="1:7" ht="15" x14ac:dyDescent="0.25">
      <c r="A221" s="623"/>
      <c r="B221" s="624"/>
      <c r="C221" s="624"/>
      <c r="D221" s="625"/>
      <c r="E221" s="625"/>
      <c r="F221" s="626"/>
      <c r="G221" s="627"/>
    </row>
    <row r="222" spans="1:7" ht="15" x14ac:dyDescent="0.25">
      <c r="A222" s="623"/>
      <c r="B222" s="624"/>
      <c r="C222" s="624"/>
      <c r="D222" s="625"/>
      <c r="E222" s="625"/>
      <c r="F222" s="626"/>
      <c r="G222" s="627"/>
    </row>
    <row r="223" spans="1:7" ht="15" x14ac:dyDescent="0.25">
      <c r="A223" s="623"/>
      <c r="B223" s="624"/>
      <c r="C223" s="624"/>
      <c r="D223" s="625"/>
      <c r="E223" s="625"/>
      <c r="F223" s="626"/>
      <c r="G223" s="627"/>
    </row>
    <row r="224" spans="1:7" ht="15" x14ac:dyDescent="0.25">
      <c r="A224" s="623"/>
      <c r="B224" s="624"/>
      <c r="C224" s="624"/>
      <c r="D224" s="625"/>
      <c r="E224" s="625"/>
      <c r="F224" s="626"/>
      <c r="G224" s="627"/>
    </row>
    <row r="225" spans="1:7" ht="15" x14ac:dyDescent="0.25">
      <c r="A225" s="623"/>
      <c r="B225" s="624"/>
      <c r="C225" s="624"/>
      <c r="D225" s="625"/>
      <c r="E225" s="625"/>
      <c r="F225" s="626"/>
      <c r="G225" s="627"/>
    </row>
    <row r="226" spans="1:7" ht="15" x14ac:dyDescent="0.25">
      <c r="A226" s="623"/>
      <c r="B226" s="624"/>
      <c r="C226" s="624"/>
      <c r="D226" s="625"/>
      <c r="E226" s="625"/>
      <c r="F226" s="626"/>
      <c r="G226" s="627"/>
    </row>
    <row r="227" spans="1:7" ht="15" x14ac:dyDescent="0.25">
      <c r="A227" s="623"/>
      <c r="B227" s="624"/>
      <c r="C227" s="624"/>
      <c r="D227" s="625"/>
      <c r="E227" s="625"/>
      <c r="F227" s="626"/>
      <c r="G227" s="627"/>
    </row>
    <row r="228" spans="1:7" ht="15" x14ac:dyDescent="0.25">
      <c r="A228" s="623"/>
      <c r="B228" s="624"/>
      <c r="C228" s="624"/>
      <c r="D228" s="625"/>
      <c r="E228" s="625"/>
      <c r="F228" s="626"/>
      <c r="G228" s="627"/>
    </row>
    <row r="229" spans="1:7" ht="15" x14ac:dyDescent="0.25">
      <c r="A229" s="623"/>
      <c r="B229" s="624"/>
      <c r="C229" s="624"/>
      <c r="D229" s="625"/>
      <c r="E229" s="625"/>
      <c r="F229" s="626"/>
      <c r="G229" s="627"/>
    </row>
    <row r="230" spans="1:7" ht="15" x14ac:dyDescent="0.25">
      <c r="A230" s="623"/>
      <c r="B230" s="624"/>
      <c r="C230" s="624"/>
      <c r="D230" s="625"/>
      <c r="E230" s="625"/>
      <c r="F230" s="626"/>
      <c r="G230" s="627"/>
    </row>
    <row r="231" spans="1:7" ht="15" x14ac:dyDescent="0.25">
      <c r="A231" s="623"/>
      <c r="B231" s="624"/>
      <c r="C231" s="624"/>
      <c r="D231" s="625"/>
      <c r="E231" s="625"/>
      <c r="F231" s="626"/>
      <c r="G231" s="627"/>
    </row>
    <row r="232" spans="1:7" ht="15" x14ac:dyDescent="0.25">
      <c r="A232" s="623"/>
      <c r="B232" s="624"/>
      <c r="C232" s="624"/>
      <c r="D232" s="625"/>
      <c r="E232" s="625"/>
      <c r="F232" s="626"/>
      <c r="G232" s="627"/>
    </row>
    <row r="233" spans="1:7" ht="15" x14ac:dyDescent="0.25">
      <c r="A233" s="623"/>
      <c r="B233" s="624"/>
      <c r="C233" s="624"/>
      <c r="D233" s="625"/>
      <c r="E233" s="625"/>
      <c r="F233" s="626"/>
      <c r="G233" s="627"/>
    </row>
    <row r="234" spans="1:7" ht="15" x14ac:dyDescent="0.25">
      <c r="A234" s="623"/>
      <c r="B234" s="624"/>
      <c r="C234" s="624"/>
      <c r="D234" s="625"/>
      <c r="E234" s="625"/>
      <c r="F234" s="626"/>
      <c r="G234" s="627"/>
    </row>
    <row r="235" spans="1:7" ht="15" x14ac:dyDescent="0.25">
      <c r="A235" s="623"/>
      <c r="B235" s="624"/>
      <c r="C235" s="624"/>
      <c r="D235" s="625"/>
      <c r="E235" s="625"/>
      <c r="F235" s="626"/>
      <c r="G235" s="627"/>
    </row>
    <row r="236" spans="1:7" ht="15" x14ac:dyDescent="0.25">
      <c r="A236" s="623"/>
      <c r="B236" s="624"/>
      <c r="C236" s="624"/>
      <c r="D236" s="625"/>
      <c r="E236" s="625"/>
      <c r="F236" s="626"/>
      <c r="G236" s="627"/>
    </row>
    <row r="237" spans="1:7" ht="15" x14ac:dyDescent="0.25">
      <c r="A237" s="623"/>
      <c r="B237" s="624"/>
      <c r="C237" s="624"/>
      <c r="D237" s="625"/>
      <c r="E237" s="625"/>
      <c r="F237" s="626"/>
      <c r="G237" s="627"/>
    </row>
    <row r="238" spans="1:7" ht="15" x14ac:dyDescent="0.25">
      <c r="A238" s="623"/>
      <c r="B238" s="624"/>
      <c r="C238" s="624"/>
      <c r="D238" s="625"/>
      <c r="E238" s="625"/>
      <c r="F238" s="626"/>
      <c r="G238" s="627"/>
    </row>
    <row r="239" spans="1:7" ht="15" x14ac:dyDescent="0.25">
      <c r="A239" s="623"/>
      <c r="B239" s="624"/>
      <c r="C239" s="624"/>
      <c r="D239" s="625"/>
      <c r="E239" s="625"/>
      <c r="F239" s="626"/>
      <c r="G239" s="627"/>
    </row>
    <row r="240" spans="1:7" ht="15" x14ac:dyDescent="0.25">
      <c r="A240" s="623"/>
      <c r="B240" s="624"/>
      <c r="C240" s="624"/>
      <c r="D240" s="625"/>
      <c r="E240" s="625"/>
      <c r="F240" s="626"/>
      <c r="G240" s="627"/>
    </row>
    <row r="241" spans="1:7" ht="15" x14ac:dyDescent="0.25">
      <c r="A241" s="623"/>
      <c r="B241" s="624"/>
      <c r="C241" s="624"/>
      <c r="D241" s="625"/>
      <c r="E241" s="625"/>
      <c r="F241" s="626"/>
      <c r="G241" s="627"/>
    </row>
    <row r="242" spans="1:7" ht="15" x14ac:dyDescent="0.25">
      <c r="A242" s="623"/>
      <c r="B242" s="624"/>
      <c r="C242" s="624"/>
      <c r="D242" s="625"/>
      <c r="E242" s="625"/>
      <c r="F242" s="626"/>
      <c r="G242" s="627"/>
    </row>
    <row r="243" spans="1:7" ht="15" x14ac:dyDescent="0.25">
      <c r="A243" s="623"/>
      <c r="B243" s="624"/>
      <c r="C243" s="624"/>
      <c r="D243" s="625"/>
      <c r="E243" s="625"/>
      <c r="F243" s="626"/>
      <c r="G243" s="627"/>
    </row>
    <row r="244" spans="1:7" ht="15" x14ac:dyDescent="0.25">
      <c r="A244" s="623"/>
      <c r="B244" s="624"/>
      <c r="C244" s="624"/>
      <c r="D244" s="625"/>
      <c r="E244" s="625"/>
      <c r="F244" s="626"/>
      <c r="G244" s="627"/>
    </row>
    <row r="245" spans="1:7" ht="15" x14ac:dyDescent="0.25">
      <c r="A245" s="623"/>
      <c r="B245" s="624"/>
      <c r="C245" s="624"/>
      <c r="D245" s="625"/>
      <c r="E245" s="625"/>
      <c r="F245" s="626"/>
      <c r="G245" s="627"/>
    </row>
    <row r="246" spans="1:7" ht="15" x14ac:dyDescent="0.25">
      <c r="A246" s="623"/>
      <c r="B246" s="624"/>
      <c r="C246" s="624"/>
      <c r="D246" s="625"/>
      <c r="E246" s="625"/>
      <c r="F246" s="626"/>
      <c r="G246" s="627"/>
    </row>
    <row r="247" spans="1:7" ht="15" x14ac:dyDescent="0.25">
      <c r="A247" s="623"/>
      <c r="B247" s="624"/>
      <c r="C247" s="624"/>
      <c r="D247" s="625"/>
      <c r="E247" s="625"/>
      <c r="F247" s="626"/>
      <c r="G247" s="627"/>
    </row>
    <row r="248" spans="1:7" ht="15" x14ac:dyDescent="0.25">
      <c r="A248" s="623"/>
      <c r="B248" s="624"/>
      <c r="C248" s="624"/>
      <c r="D248" s="625"/>
      <c r="E248" s="625"/>
      <c r="F248" s="626"/>
      <c r="G248" s="627"/>
    </row>
    <row r="249" spans="1:7" ht="15" x14ac:dyDescent="0.25">
      <c r="A249" s="623"/>
      <c r="B249" s="624"/>
      <c r="C249" s="624"/>
      <c r="D249" s="625"/>
      <c r="E249" s="625"/>
      <c r="F249" s="626"/>
      <c r="G249" s="627"/>
    </row>
    <row r="250" spans="1:7" ht="15" x14ac:dyDescent="0.25">
      <c r="A250" s="623"/>
      <c r="B250" s="624"/>
      <c r="C250" s="624"/>
      <c r="D250" s="625"/>
      <c r="E250" s="625"/>
      <c r="F250" s="626"/>
      <c r="G250" s="627"/>
    </row>
    <row r="251" spans="1:7" ht="15" x14ac:dyDescent="0.25">
      <c r="A251" s="623"/>
      <c r="B251" s="624"/>
      <c r="C251" s="624"/>
      <c r="D251" s="625"/>
      <c r="E251" s="625"/>
      <c r="F251" s="626"/>
      <c r="G251" s="627"/>
    </row>
    <row r="252" spans="1:7" ht="15" x14ac:dyDescent="0.25">
      <c r="A252" s="623"/>
      <c r="B252" s="624"/>
      <c r="C252" s="624"/>
      <c r="D252" s="625"/>
      <c r="E252" s="625"/>
      <c r="F252" s="626"/>
      <c r="G252" s="627"/>
    </row>
    <row r="253" spans="1:7" ht="15" x14ac:dyDescent="0.25">
      <c r="A253" s="623"/>
      <c r="B253" s="624"/>
      <c r="C253" s="624"/>
      <c r="D253" s="625"/>
      <c r="E253" s="625"/>
      <c r="F253" s="626"/>
      <c r="G253" s="627"/>
    </row>
    <row r="254" spans="1:7" ht="15" x14ac:dyDescent="0.25">
      <c r="A254" s="623"/>
      <c r="B254" s="624"/>
      <c r="C254" s="624"/>
      <c r="D254" s="625"/>
      <c r="E254" s="625"/>
      <c r="F254" s="626"/>
      <c r="G254" s="627"/>
    </row>
    <row r="255" spans="1:7" ht="15" x14ac:dyDescent="0.25">
      <c r="A255" s="623"/>
      <c r="B255" s="624"/>
      <c r="C255" s="624"/>
      <c r="D255" s="625"/>
      <c r="E255" s="625"/>
      <c r="F255" s="626"/>
      <c r="G255" s="627"/>
    </row>
    <row r="256" spans="1:7" ht="15" x14ac:dyDescent="0.25">
      <c r="A256" s="623"/>
      <c r="B256" s="624"/>
      <c r="C256" s="624"/>
      <c r="D256" s="625"/>
      <c r="E256" s="625"/>
      <c r="F256" s="626"/>
      <c r="G256" s="627"/>
    </row>
    <row r="257" spans="1:7" ht="15" x14ac:dyDescent="0.25">
      <c r="A257" s="623"/>
      <c r="B257" s="624"/>
      <c r="C257" s="624"/>
      <c r="D257" s="625"/>
      <c r="E257" s="625"/>
      <c r="F257" s="626"/>
      <c r="G257" s="627"/>
    </row>
    <row r="258" spans="1:7" ht="15" x14ac:dyDescent="0.25">
      <c r="A258" s="623"/>
      <c r="B258" s="624"/>
      <c r="C258" s="624"/>
      <c r="D258" s="625"/>
      <c r="E258" s="625"/>
      <c r="F258" s="626"/>
      <c r="G258" s="627"/>
    </row>
    <row r="259" spans="1:7" ht="15" x14ac:dyDescent="0.25">
      <c r="A259" s="623"/>
      <c r="B259" s="624"/>
      <c r="C259" s="624"/>
      <c r="D259" s="625"/>
      <c r="E259" s="625"/>
      <c r="F259" s="626"/>
      <c r="G259" s="627"/>
    </row>
    <row r="260" spans="1:7" ht="15" x14ac:dyDescent="0.25">
      <c r="A260" s="623"/>
      <c r="B260" s="624"/>
      <c r="C260" s="624"/>
      <c r="D260" s="625"/>
      <c r="E260" s="625"/>
      <c r="F260" s="626"/>
      <c r="G260" s="627"/>
    </row>
    <row r="261" spans="1:7" ht="15" x14ac:dyDescent="0.25">
      <c r="A261" s="623"/>
      <c r="B261" s="624"/>
      <c r="C261" s="624"/>
      <c r="D261" s="625"/>
      <c r="E261" s="625"/>
      <c r="F261" s="626"/>
      <c r="G261" s="627"/>
    </row>
    <row r="262" spans="1:7" ht="15" x14ac:dyDescent="0.25">
      <c r="A262" s="623"/>
      <c r="B262" s="624"/>
      <c r="C262" s="624"/>
      <c r="D262" s="625"/>
      <c r="E262" s="625"/>
      <c r="F262" s="626"/>
      <c r="G262" s="627"/>
    </row>
    <row r="263" spans="1:7" ht="15" x14ac:dyDescent="0.25">
      <c r="A263" s="623"/>
      <c r="B263" s="624"/>
      <c r="C263" s="624"/>
      <c r="D263" s="625"/>
      <c r="E263" s="625"/>
      <c r="F263" s="626"/>
      <c r="G263" s="627"/>
    </row>
    <row r="264" spans="1:7" ht="15" x14ac:dyDescent="0.25">
      <c r="A264" s="623"/>
      <c r="B264" s="624"/>
      <c r="C264" s="624"/>
      <c r="D264" s="625"/>
      <c r="E264" s="625"/>
      <c r="F264" s="626"/>
      <c r="G264" s="627"/>
    </row>
    <row r="265" spans="1:7" ht="15" x14ac:dyDescent="0.25">
      <c r="A265" s="623"/>
      <c r="B265" s="624"/>
      <c r="C265" s="624"/>
      <c r="D265" s="625"/>
      <c r="E265" s="625"/>
      <c r="F265" s="626"/>
      <c r="G265" s="627"/>
    </row>
    <row r="266" spans="1:7" ht="15" x14ac:dyDescent="0.25">
      <c r="A266" s="623"/>
      <c r="B266" s="624"/>
      <c r="C266" s="624"/>
      <c r="D266" s="625"/>
      <c r="E266" s="625"/>
      <c r="F266" s="626"/>
      <c r="G266" s="627"/>
    </row>
    <row r="267" spans="1:7" ht="15" x14ac:dyDescent="0.25">
      <c r="A267" s="623"/>
      <c r="B267" s="624"/>
      <c r="C267" s="624"/>
      <c r="D267" s="625"/>
      <c r="E267" s="625"/>
      <c r="F267" s="626"/>
      <c r="G267" s="627"/>
    </row>
    <row r="268" spans="1:7" ht="15" x14ac:dyDescent="0.25">
      <c r="A268" s="623"/>
      <c r="B268" s="624"/>
      <c r="C268" s="624"/>
      <c r="D268" s="625"/>
      <c r="E268" s="625"/>
      <c r="F268" s="626"/>
      <c r="G268" s="627"/>
    </row>
    <row r="269" spans="1:7" ht="15" x14ac:dyDescent="0.25">
      <c r="A269" s="623"/>
      <c r="B269" s="624"/>
      <c r="C269" s="624"/>
      <c r="D269" s="625"/>
      <c r="E269" s="625"/>
      <c r="F269" s="626"/>
      <c r="G269" s="627"/>
    </row>
    <row r="270" spans="1:7" ht="15" x14ac:dyDescent="0.25">
      <c r="A270" s="623"/>
      <c r="B270" s="624"/>
      <c r="C270" s="624"/>
      <c r="D270" s="625"/>
      <c r="E270" s="625"/>
      <c r="F270" s="626"/>
      <c r="G270" s="627"/>
    </row>
    <row r="271" spans="1:7" ht="15" x14ac:dyDescent="0.25">
      <c r="A271" s="623"/>
      <c r="B271" s="624"/>
      <c r="C271" s="624"/>
      <c r="D271" s="625"/>
      <c r="E271" s="625"/>
      <c r="F271" s="626"/>
      <c r="G271" s="627"/>
    </row>
    <row r="272" spans="1:7" ht="15" x14ac:dyDescent="0.25">
      <c r="A272" s="623"/>
      <c r="B272" s="624"/>
      <c r="C272" s="624"/>
      <c r="D272" s="625"/>
      <c r="E272" s="625"/>
      <c r="F272" s="626"/>
      <c r="G272" s="627"/>
    </row>
    <row r="273" spans="1:7" ht="15" x14ac:dyDescent="0.25">
      <c r="A273" s="623"/>
      <c r="B273" s="624"/>
      <c r="C273" s="624"/>
      <c r="D273" s="625"/>
      <c r="E273" s="625"/>
      <c r="F273" s="626"/>
      <c r="G273" s="627"/>
    </row>
    <row r="274" spans="1:7" ht="15" x14ac:dyDescent="0.25">
      <c r="A274" s="623"/>
      <c r="B274" s="624"/>
      <c r="C274" s="624"/>
      <c r="D274" s="625"/>
      <c r="E274" s="625"/>
      <c r="F274" s="626"/>
      <c r="G274" s="627"/>
    </row>
    <row r="275" spans="1:7" ht="15" x14ac:dyDescent="0.25">
      <c r="A275" s="623"/>
      <c r="B275" s="624"/>
      <c r="C275" s="624"/>
      <c r="D275" s="625"/>
      <c r="E275" s="625"/>
      <c r="F275" s="626"/>
      <c r="G275" s="627"/>
    </row>
    <row r="276" spans="1:7" ht="15" x14ac:dyDescent="0.25">
      <c r="A276" s="623"/>
      <c r="B276" s="624"/>
      <c r="C276" s="624"/>
      <c r="D276" s="625"/>
      <c r="E276" s="625"/>
      <c r="F276" s="626"/>
      <c r="G276" s="627"/>
    </row>
    <row r="277" spans="1:7" ht="15" x14ac:dyDescent="0.25">
      <c r="A277" s="623"/>
      <c r="B277" s="624"/>
      <c r="C277" s="624"/>
      <c r="D277" s="625"/>
      <c r="E277" s="625"/>
      <c r="F277" s="626"/>
      <c r="G277" s="627"/>
    </row>
    <row r="278" spans="1:7" ht="15" x14ac:dyDescent="0.25">
      <c r="A278" s="623"/>
      <c r="B278" s="624"/>
      <c r="C278" s="624"/>
      <c r="D278" s="625"/>
      <c r="E278" s="625"/>
      <c r="F278" s="626"/>
      <c r="G278" s="627"/>
    </row>
    <row r="279" spans="1:7" ht="15" x14ac:dyDescent="0.25">
      <c r="A279" s="623"/>
      <c r="B279" s="624"/>
      <c r="C279" s="624"/>
      <c r="D279" s="625"/>
      <c r="E279" s="625"/>
      <c r="F279" s="626"/>
      <c r="G279" s="627"/>
    </row>
    <row r="280" spans="1:7" ht="15" x14ac:dyDescent="0.25">
      <c r="A280" s="623"/>
      <c r="B280" s="624"/>
      <c r="C280" s="624"/>
      <c r="D280" s="625"/>
      <c r="E280" s="625"/>
      <c r="F280" s="626"/>
      <c r="G280" s="627"/>
    </row>
    <row r="281" spans="1:7" x14ac:dyDescent="0.3">
      <c r="A281" s="628"/>
      <c r="B281" s="624"/>
      <c r="C281" s="624"/>
      <c r="D281" s="629"/>
      <c r="E281" s="629"/>
      <c r="F281" s="626"/>
      <c r="G281" s="627"/>
    </row>
    <row r="282" spans="1:7" x14ac:dyDescent="0.3">
      <c r="A282" s="628"/>
      <c r="B282" s="624"/>
      <c r="C282" s="624"/>
      <c r="D282" s="629"/>
      <c r="E282" s="629"/>
      <c r="F282" s="626"/>
      <c r="G282" s="627"/>
    </row>
    <row r="283" spans="1:7" x14ac:dyDescent="0.3">
      <c r="A283" s="628"/>
      <c r="B283" s="624"/>
      <c r="C283" s="624"/>
      <c r="D283" s="629"/>
      <c r="E283" s="629"/>
      <c r="F283" s="626"/>
      <c r="G283" s="627"/>
    </row>
    <row r="284" spans="1:7" x14ac:dyDescent="0.3">
      <c r="A284" s="628"/>
      <c r="B284" s="624"/>
      <c r="C284" s="624"/>
      <c r="D284" s="629"/>
      <c r="E284" s="629"/>
      <c r="F284" s="626"/>
      <c r="G284" s="627"/>
    </row>
    <row r="285" spans="1:7" x14ac:dyDescent="0.3">
      <c r="A285" s="628"/>
      <c r="B285" s="624"/>
      <c r="C285" s="624"/>
      <c r="D285" s="629"/>
      <c r="E285" s="629"/>
      <c r="F285" s="626"/>
      <c r="G285" s="627"/>
    </row>
    <row r="286" spans="1:7" x14ac:dyDescent="0.3">
      <c r="A286" s="628"/>
      <c r="B286" s="624"/>
      <c r="C286" s="624"/>
      <c r="D286" s="629"/>
      <c r="E286" s="629"/>
      <c r="F286" s="626"/>
      <c r="G286" s="627"/>
    </row>
    <row r="287" spans="1:7" x14ac:dyDescent="0.3">
      <c r="A287" s="628"/>
      <c r="B287" s="624"/>
      <c r="C287" s="624"/>
      <c r="D287" s="629"/>
      <c r="E287" s="629"/>
      <c r="F287" s="626"/>
      <c r="G287" s="627"/>
    </row>
    <row r="288" spans="1:7" x14ac:dyDescent="0.3">
      <c r="A288" s="628"/>
      <c r="B288" s="624"/>
      <c r="C288" s="624"/>
      <c r="D288" s="629"/>
      <c r="E288" s="629"/>
      <c r="F288" s="626"/>
      <c r="G288" s="627"/>
    </row>
    <row r="289" spans="1:7" x14ac:dyDescent="0.3">
      <c r="A289" s="628"/>
      <c r="B289" s="624"/>
      <c r="C289" s="624"/>
      <c r="D289" s="629"/>
      <c r="E289" s="629"/>
      <c r="F289" s="626"/>
      <c r="G289" s="627"/>
    </row>
    <row r="290" spans="1:7" x14ac:dyDescent="0.3">
      <c r="A290" s="628"/>
      <c r="B290" s="624"/>
      <c r="C290" s="624"/>
      <c r="D290" s="629"/>
      <c r="E290" s="629"/>
      <c r="F290" s="626"/>
      <c r="G290" s="627"/>
    </row>
    <row r="291" spans="1:7" x14ac:dyDescent="0.3">
      <c r="A291" s="628"/>
      <c r="B291" s="624"/>
      <c r="C291" s="624"/>
      <c r="D291" s="629"/>
      <c r="E291" s="629"/>
      <c r="F291" s="626"/>
      <c r="G291" s="627"/>
    </row>
    <row r="292" spans="1:7" x14ac:dyDescent="0.3">
      <c r="A292" s="628"/>
      <c r="B292" s="624"/>
      <c r="C292" s="624"/>
      <c r="D292" s="629"/>
      <c r="E292" s="629"/>
      <c r="F292" s="626"/>
      <c r="G292" s="627"/>
    </row>
    <row r="293" spans="1:7" x14ac:dyDescent="0.3">
      <c r="A293" s="628"/>
      <c r="B293" s="624"/>
      <c r="C293" s="624"/>
      <c r="D293" s="629"/>
      <c r="E293" s="629"/>
      <c r="F293" s="626"/>
      <c r="G293" s="627"/>
    </row>
    <row r="294" spans="1:7" x14ac:dyDescent="0.3">
      <c r="A294" s="628"/>
      <c r="B294" s="624"/>
      <c r="C294" s="624"/>
      <c r="D294" s="629"/>
      <c r="E294" s="629"/>
      <c r="F294" s="626"/>
      <c r="G294" s="627"/>
    </row>
    <row r="295" spans="1:7" x14ac:dyDescent="0.3">
      <c r="A295" s="628"/>
      <c r="B295" s="624"/>
      <c r="C295" s="624"/>
      <c r="D295" s="629"/>
      <c r="E295" s="629"/>
      <c r="F295" s="626"/>
      <c r="G295" s="627"/>
    </row>
    <row r="296" spans="1:7" x14ac:dyDescent="0.3">
      <c r="A296" s="628"/>
      <c r="B296" s="624"/>
      <c r="C296" s="624"/>
      <c r="D296" s="629"/>
      <c r="E296" s="629"/>
      <c r="F296" s="626"/>
      <c r="G296" s="627"/>
    </row>
    <row r="297" spans="1:7" x14ac:dyDescent="0.3">
      <c r="A297" s="628"/>
      <c r="B297" s="624"/>
      <c r="C297" s="624"/>
      <c r="D297" s="629"/>
      <c r="E297" s="629"/>
      <c r="F297" s="626"/>
      <c r="G297" s="627"/>
    </row>
    <row r="298" spans="1:7" x14ac:dyDescent="0.3">
      <c r="A298" s="628"/>
      <c r="B298" s="624"/>
      <c r="C298" s="624"/>
      <c r="D298" s="629"/>
      <c r="E298" s="629"/>
      <c r="F298" s="626"/>
      <c r="G298" s="627"/>
    </row>
    <row r="299" spans="1:7" x14ac:dyDescent="0.3">
      <c r="A299" s="628"/>
      <c r="B299" s="624"/>
      <c r="C299" s="624"/>
      <c r="D299" s="629"/>
      <c r="E299" s="629"/>
      <c r="F299" s="626"/>
      <c r="G299" s="627"/>
    </row>
    <row r="300" spans="1:7" x14ac:dyDescent="0.3">
      <c r="A300" s="628"/>
      <c r="B300" s="624"/>
      <c r="C300" s="624"/>
      <c r="D300" s="629"/>
      <c r="E300" s="629"/>
      <c r="F300" s="626"/>
      <c r="G300" s="627"/>
    </row>
    <row r="301" spans="1:7" x14ac:dyDescent="0.3">
      <c r="A301" s="628"/>
      <c r="B301" s="624"/>
      <c r="C301" s="624"/>
      <c r="D301" s="629"/>
      <c r="E301" s="629"/>
      <c r="F301" s="626"/>
      <c r="G301" s="627"/>
    </row>
    <row r="302" spans="1:7" x14ac:dyDescent="0.3">
      <c r="A302" s="628"/>
      <c r="B302" s="624"/>
      <c r="C302" s="624"/>
      <c r="D302" s="629"/>
      <c r="E302" s="629"/>
      <c r="F302" s="626"/>
      <c r="G302" s="627"/>
    </row>
    <row r="303" spans="1:7" x14ac:dyDescent="0.3">
      <c r="A303" s="628"/>
      <c r="B303" s="624"/>
      <c r="C303" s="624"/>
      <c r="D303" s="629"/>
      <c r="E303" s="629"/>
      <c r="F303" s="626"/>
      <c r="G303" s="627"/>
    </row>
    <row r="304" spans="1:7" x14ac:dyDescent="0.3">
      <c r="A304" s="628"/>
      <c r="B304" s="624"/>
      <c r="C304" s="624"/>
      <c r="D304" s="629"/>
      <c r="E304" s="629"/>
      <c r="F304" s="626"/>
      <c r="G304" s="627"/>
    </row>
    <row r="305" spans="1:7" x14ac:dyDescent="0.3">
      <c r="A305" s="628"/>
      <c r="B305" s="624"/>
      <c r="C305" s="624"/>
      <c r="D305" s="629"/>
      <c r="E305" s="629"/>
      <c r="F305" s="626"/>
      <c r="G305" s="627"/>
    </row>
    <row r="306" spans="1:7" x14ac:dyDescent="0.3">
      <c r="A306" s="628"/>
      <c r="B306" s="624"/>
      <c r="C306" s="624"/>
      <c r="D306" s="629"/>
      <c r="E306" s="629"/>
      <c r="F306" s="626"/>
      <c r="G306" s="627"/>
    </row>
    <row r="307" spans="1:7" x14ac:dyDescent="0.3">
      <c r="A307" s="628"/>
      <c r="B307" s="624"/>
      <c r="C307" s="624"/>
      <c r="D307" s="629"/>
      <c r="E307" s="629"/>
      <c r="F307" s="626"/>
      <c r="G307" s="627"/>
    </row>
    <row r="308" spans="1:7" x14ac:dyDescent="0.3">
      <c r="A308" s="628"/>
      <c r="B308" s="624"/>
      <c r="C308" s="624"/>
      <c r="D308" s="629"/>
      <c r="E308" s="629"/>
      <c r="F308" s="626"/>
      <c r="G308" s="627"/>
    </row>
    <row r="309" spans="1:7" x14ac:dyDescent="0.3">
      <c r="A309" s="628"/>
      <c r="B309" s="624"/>
      <c r="C309" s="624"/>
      <c r="D309" s="629"/>
      <c r="E309" s="629"/>
      <c r="F309" s="626"/>
      <c r="G309" s="627"/>
    </row>
    <row r="310" spans="1:7" x14ac:dyDescent="0.3">
      <c r="A310" s="628"/>
      <c r="B310" s="624"/>
      <c r="C310" s="624"/>
      <c r="D310" s="629"/>
      <c r="E310" s="629"/>
      <c r="F310" s="626"/>
      <c r="G310" s="627"/>
    </row>
    <row r="311" spans="1:7" x14ac:dyDescent="0.3">
      <c r="A311" s="628"/>
      <c r="B311" s="624"/>
      <c r="C311" s="624"/>
      <c r="D311" s="629"/>
      <c r="E311" s="629"/>
      <c r="F311" s="626"/>
      <c r="G311" s="627"/>
    </row>
    <row r="312" spans="1:7" x14ac:dyDescent="0.3">
      <c r="A312" s="628"/>
      <c r="B312" s="624"/>
      <c r="C312" s="624"/>
      <c r="D312" s="629"/>
      <c r="E312" s="629"/>
      <c r="F312" s="626"/>
      <c r="G312" s="627"/>
    </row>
    <row r="313" spans="1:7" x14ac:dyDescent="0.3">
      <c r="A313" s="628"/>
      <c r="B313" s="624"/>
      <c r="C313" s="624"/>
      <c r="D313" s="629"/>
      <c r="E313" s="629"/>
      <c r="F313" s="626"/>
      <c r="G313" s="627"/>
    </row>
    <row r="314" spans="1:7" x14ac:dyDescent="0.3">
      <c r="A314" s="628"/>
      <c r="B314" s="624"/>
      <c r="C314" s="624"/>
      <c r="D314" s="629"/>
      <c r="E314" s="629"/>
      <c r="F314" s="626"/>
      <c r="G314" s="627"/>
    </row>
    <row r="315" spans="1:7" x14ac:dyDescent="0.3">
      <c r="A315" s="628"/>
      <c r="B315" s="624"/>
      <c r="C315" s="624"/>
      <c r="D315" s="629"/>
      <c r="E315" s="629"/>
      <c r="F315" s="626"/>
      <c r="G315" s="627"/>
    </row>
    <row r="316" spans="1:7" x14ac:dyDescent="0.3">
      <c r="A316" s="628"/>
      <c r="B316" s="624"/>
      <c r="C316" s="624"/>
      <c r="D316" s="629"/>
      <c r="E316" s="629"/>
      <c r="F316" s="626"/>
      <c r="G316" s="627"/>
    </row>
    <row r="317" spans="1:7" x14ac:dyDescent="0.3">
      <c r="A317" s="628"/>
      <c r="B317" s="624"/>
      <c r="C317" s="624"/>
      <c r="D317" s="629"/>
      <c r="E317" s="629"/>
      <c r="F317" s="626"/>
      <c r="G317" s="627"/>
    </row>
    <row r="318" spans="1:7" x14ac:dyDescent="0.3">
      <c r="A318" s="628"/>
      <c r="B318" s="624"/>
      <c r="C318" s="624"/>
      <c r="D318" s="629"/>
      <c r="E318" s="629"/>
      <c r="F318" s="626"/>
      <c r="G318" s="627"/>
    </row>
    <row r="319" spans="1:7" x14ac:dyDescent="0.3">
      <c r="A319" s="628"/>
      <c r="B319" s="624"/>
      <c r="C319" s="624"/>
      <c r="D319" s="629"/>
      <c r="E319" s="629"/>
      <c r="F319" s="626"/>
      <c r="G319" s="627"/>
    </row>
    <row r="320" spans="1:7" x14ac:dyDescent="0.3">
      <c r="A320" s="628"/>
      <c r="B320" s="624"/>
      <c r="C320" s="624"/>
      <c r="D320" s="629"/>
      <c r="E320" s="629"/>
      <c r="F320" s="626"/>
      <c r="G320" s="627"/>
    </row>
    <row r="321" spans="1:7" x14ac:dyDescent="0.3">
      <c r="A321" s="628"/>
      <c r="B321" s="624"/>
      <c r="C321" s="624"/>
      <c r="D321" s="629"/>
      <c r="E321" s="629"/>
      <c r="F321" s="626"/>
      <c r="G321" s="627"/>
    </row>
    <row r="322" spans="1:7" x14ac:dyDescent="0.3">
      <c r="A322" s="628"/>
      <c r="B322" s="624"/>
      <c r="C322" s="624"/>
      <c r="D322" s="629"/>
      <c r="E322" s="629"/>
      <c r="F322" s="626"/>
      <c r="G322" s="627"/>
    </row>
    <row r="323" spans="1:7" x14ac:dyDescent="0.3">
      <c r="A323" s="628"/>
      <c r="B323" s="624"/>
      <c r="C323" s="624"/>
      <c r="D323" s="629"/>
      <c r="E323" s="629"/>
      <c r="F323" s="626"/>
      <c r="G323" s="627"/>
    </row>
    <row r="324" spans="1:7" x14ac:dyDescent="0.3">
      <c r="A324" s="628"/>
      <c r="B324" s="624"/>
      <c r="C324" s="624"/>
      <c r="D324" s="629"/>
      <c r="E324" s="629"/>
      <c r="F324" s="626"/>
      <c r="G324" s="627"/>
    </row>
    <row r="325" spans="1:7" x14ac:dyDescent="0.3">
      <c r="A325" s="628"/>
      <c r="B325" s="624"/>
      <c r="C325" s="624"/>
      <c r="D325" s="629"/>
      <c r="E325" s="629"/>
      <c r="F325" s="626"/>
      <c r="G325" s="627"/>
    </row>
    <row r="326" spans="1:7" x14ac:dyDescent="0.3">
      <c r="A326" s="628"/>
      <c r="B326" s="624"/>
      <c r="C326" s="624"/>
      <c r="D326" s="629"/>
      <c r="E326" s="629"/>
      <c r="F326" s="626"/>
      <c r="G326" s="627"/>
    </row>
    <row r="327" spans="1:7" x14ac:dyDescent="0.3">
      <c r="A327" s="628"/>
      <c r="B327" s="624"/>
      <c r="C327" s="624"/>
      <c r="D327" s="629"/>
      <c r="E327" s="629"/>
      <c r="F327" s="626"/>
      <c r="G327" s="627"/>
    </row>
    <row r="328" spans="1:7" x14ac:dyDescent="0.3">
      <c r="A328" s="628"/>
      <c r="B328" s="624"/>
      <c r="C328" s="624"/>
      <c r="D328" s="629"/>
      <c r="E328" s="629"/>
      <c r="F328" s="626"/>
      <c r="G328" s="627"/>
    </row>
    <row r="329" spans="1:7" x14ac:dyDescent="0.3">
      <c r="A329" s="628"/>
      <c r="B329" s="624"/>
      <c r="C329" s="624"/>
      <c r="D329" s="629"/>
      <c r="E329" s="629"/>
      <c r="F329" s="626"/>
      <c r="G329" s="627"/>
    </row>
    <row r="330" spans="1:7" x14ac:dyDescent="0.3">
      <c r="A330" s="628"/>
      <c r="B330" s="624"/>
      <c r="C330" s="624"/>
      <c r="D330" s="629"/>
      <c r="E330" s="629"/>
      <c r="F330" s="626"/>
      <c r="G330" s="627"/>
    </row>
    <row r="331" spans="1:7" x14ac:dyDescent="0.3">
      <c r="A331" s="628"/>
      <c r="B331" s="624"/>
      <c r="C331" s="624"/>
      <c r="D331" s="629"/>
      <c r="E331" s="629"/>
      <c r="F331" s="626"/>
      <c r="G331" s="627"/>
    </row>
    <row r="332" spans="1:7" x14ac:dyDescent="0.3">
      <c r="A332" s="628"/>
      <c r="B332" s="624"/>
      <c r="C332" s="624"/>
      <c r="D332" s="629"/>
      <c r="E332" s="629"/>
      <c r="F332" s="626"/>
      <c r="G332" s="627"/>
    </row>
    <row r="333" spans="1:7" x14ac:dyDescent="0.3">
      <c r="A333" s="628"/>
      <c r="B333" s="624"/>
      <c r="C333" s="624"/>
      <c r="D333" s="629"/>
      <c r="E333" s="629"/>
      <c r="F333" s="626"/>
      <c r="G333" s="627"/>
    </row>
    <row r="334" spans="1:7" x14ac:dyDescent="0.3">
      <c r="A334" s="628"/>
      <c r="B334" s="624"/>
      <c r="C334" s="624"/>
      <c r="D334" s="629"/>
      <c r="E334" s="629"/>
      <c r="F334" s="626"/>
      <c r="G334" s="627"/>
    </row>
    <row r="335" spans="1:7" x14ac:dyDescent="0.3">
      <c r="A335" s="628"/>
      <c r="B335" s="624"/>
      <c r="C335" s="624"/>
      <c r="D335" s="629"/>
      <c r="E335" s="629"/>
      <c r="F335" s="626"/>
      <c r="G335" s="627"/>
    </row>
    <row r="336" spans="1:7" x14ac:dyDescent="0.3">
      <c r="A336" s="628"/>
      <c r="B336" s="624"/>
      <c r="C336" s="624"/>
      <c r="D336" s="629"/>
      <c r="E336" s="629"/>
      <c r="F336" s="626"/>
      <c r="G336" s="627"/>
    </row>
    <row r="337" spans="1:7" x14ac:dyDescent="0.3">
      <c r="A337" s="628"/>
      <c r="B337" s="624"/>
      <c r="C337" s="624"/>
      <c r="D337" s="629"/>
      <c r="E337" s="629"/>
      <c r="F337" s="626"/>
      <c r="G337" s="627"/>
    </row>
    <row r="338" spans="1:7" x14ac:dyDescent="0.3">
      <c r="A338" s="628"/>
      <c r="B338" s="624"/>
      <c r="C338" s="624"/>
      <c r="D338" s="629"/>
      <c r="E338" s="629"/>
      <c r="F338" s="626"/>
      <c r="G338" s="627"/>
    </row>
    <row r="339" spans="1:7" x14ac:dyDescent="0.3">
      <c r="A339" s="628"/>
      <c r="B339" s="624"/>
      <c r="C339" s="624"/>
      <c r="D339" s="629"/>
      <c r="E339" s="629"/>
      <c r="F339" s="626"/>
      <c r="G339" s="627"/>
    </row>
    <row r="340" spans="1:7" x14ac:dyDescent="0.3">
      <c r="A340" s="628"/>
      <c r="B340" s="624"/>
      <c r="C340" s="624"/>
      <c r="D340" s="629"/>
      <c r="E340" s="629"/>
      <c r="F340" s="626"/>
      <c r="G340" s="627"/>
    </row>
    <row r="341" spans="1:7" x14ac:dyDescent="0.3">
      <c r="A341" s="628"/>
      <c r="B341" s="624"/>
      <c r="C341" s="624"/>
      <c r="D341" s="629"/>
      <c r="E341" s="629"/>
      <c r="F341" s="626"/>
      <c r="G341" s="627"/>
    </row>
    <row r="342" spans="1:7" x14ac:dyDescent="0.3">
      <c r="A342" s="628"/>
      <c r="B342" s="624"/>
      <c r="C342" s="624"/>
      <c r="D342" s="629"/>
      <c r="E342" s="629"/>
      <c r="F342" s="626"/>
      <c r="G342" s="627"/>
    </row>
    <row r="343" spans="1:7" x14ac:dyDescent="0.3">
      <c r="A343" s="628"/>
      <c r="B343" s="624"/>
      <c r="C343" s="624"/>
      <c r="D343" s="629"/>
      <c r="E343" s="629"/>
      <c r="F343" s="626"/>
      <c r="G343" s="627"/>
    </row>
    <row r="344" spans="1:7" x14ac:dyDescent="0.3">
      <c r="A344" s="628"/>
      <c r="B344" s="624"/>
      <c r="C344" s="624"/>
      <c r="D344" s="629"/>
      <c r="E344" s="629"/>
      <c r="F344" s="626"/>
      <c r="G344" s="627"/>
    </row>
    <row r="345" spans="1:7" x14ac:dyDescent="0.3">
      <c r="A345" s="628"/>
      <c r="B345" s="624"/>
      <c r="C345" s="624"/>
      <c r="D345" s="629"/>
      <c r="E345" s="629"/>
      <c r="F345" s="626"/>
      <c r="G345" s="627"/>
    </row>
    <row r="346" spans="1:7" x14ac:dyDescent="0.3">
      <c r="A346" s="628"/>
      <c r="B346" s="624"/>
      <c r="C346" s="624"/>
      <c r="D346" s="629"/>
      <c r="E346" s="629"/>
      <c r="F346" s="626"/>
      <c r="G346" s="627"/>
    </row>
    <row r="347" spans="1:7" x14ac:dyDescent="0.3">
      <c r="A347" s="628"/>
      <c r="B347" s="624"/>
      <c r="C347" s="624"/>
      <c r="D347" s="629"/>
      <c r="E347" s="629"/>
      <c r="F347" s="626"/>
      <c r="G347" s="627"/>
    </row>
    <row r="348" spans="1:7" x14ac:dyDescent="0.3">
      <c r="A348" s="628"/>
      <c r="B348" s="624"/>
      <c r="C348" s="624"/>
      <c r="D348" s="629"/>
      <c r="E348" s="629"/>
      <c r="F348" s="626"/>
      <c r="G348" s="627"/>
    </row>
    <row r="349" spans="1:7" x14ac:dyDescent="0.3">
      <c r="A349" s="628"/>
      <c r="B349" s="624"/>
      <c r="C349" s="624"/>
      <c r="D349" s="629"/>
      <c r="E349" s="629"/>
      <c r="F349" s="626"/>
      <c r="G349" s="627"/>
    </row>
    <row r="350" spans="1:7" x14ac:dyDescent="0.3">
      <c r="A350" s="628"/>
      <c r="B350" s="624"/>
      <c r="C350" s="624"/>
      <c r="D350" s="629"/>
      <c r="E350" s="629"/>
      <c r="F350" s="626"/>
      <c r="G350" s="627"/>
    </row>
    <row r="351" spans="1:7" x14ac:dyDescent="0.3">
      <c r="A351" s="628"/>
      <c r="B351" s="624"/>
      <c r="C351" s="624"/>
      <c r="D351" s="629"/>
      <c r="E351" s="629"/>
      <c r="F351" s="626"/>
      <c r="G351" s="627"/>
    </row>
    <row r="352" spans="1:7" x14ac:dyDescent="0.3">
      <c r="A352" s="628"/>
      <c r="B352" s="624"/>
      <c r="C352" s="624"/>
      <c r="D352" s="629"/>
      <c r="E352" s="629"/>
      <c r="F352" s="626"/>
      <c r="G352" s="627"/>
    </row>
    <row r="353" spans="1:7" x14ac:dyDescent="0.3">
      <c r="A353" s="628"/>
      <c r="B353" s="624"/>
      <c r="C353" s="624"/>
      <c r="D353" s="629"/>
      <c r="E353" s="629"/>
      <c r="F353" s="626"/>
      <c r="G353" s="627"/>
    </row>
    <row r="354" spans="1:7" x14ac:dyDescent="0.3">
      <c r="A354" s="628"/>
      <c r="B354" s="624"/>
      <c r="C354" s="624"/>
      <c r="D354" s="629"/>
      <c r="E354" s="629"/>
      <c r="F354" s="626"/>
      <c r="G354" s="627"/>
    </row>
    <row r="355" spans="1:7" x14ac:dyDescent="0.3">
      <c r="A355" s="628"/>
      <c r="B355" s="624"/>
      <c r="C355" s="624"/>
      <c r="D355" s="629"/>
      <c r="E355" s="629"/>
      <c r="F355" s="626"/>
      <c r="G355" s="627"/>
    </row>
    <row r="356" spans="1:7" x14ac:dyDescent="0.3">
      <c r="A356" s="628"/>
      <c r="B356" s="624"/>
      <c r="C356" s="624"/>
      <c r="D356" s="629"/>
      <c r="E356" s="629"/>
      <c r="F356" s="626"/>
      <c r="G356" s="627"/>
    </row>
    <row r="357" spans="1:7" x14ac:dyDescent="0.3">
      <c r="A357" s="628"/>
      <c r="B357" s="624"/>
      <c r="C357" s="624"/>
      <c r="D357" s="629"/>
      <c r="E357" s="629"/>
      <c r="F357" s="626"/>
      <c r="G357" s="627"/>
    </row>
    <row r="358" spans="1:7" x14ac:dyDescent="0.3">
      <c r="A358" s="628"/>
      <c r="B358" s="624"/>
      <c r="C358" s="624"/>
      <c r="D358" s="629"/>
      <c r="E358" s="629"/>
      <c r="F358" s="626"/>
      <c r="G358" s="627"/>
    </row>
    <row r="359" spans="1:7" x14ac:dyDescent="0.3">
      <c r="A359" s="628"/>
      <c r="B359" s="624"/>
      <c r="C359" s="624"/>
      <c r="D359" s="629"/>
      <c r="E359" s="629"/>
      <c r="F359" s="626"/>
      <c r="G359" s="627"/>
    </row>
    <row r="360" spans="1:7" x14ac:dyDescent="0.3">
      <c r="A360" s="628"/>
      <c r="B360" s="624"/>
      <c r="C360" s="624"/>
      <c r="D360" s="629"/>
      <c r="E360" s="629"/>
      <c r="F360" s="626"/>
      <c r="G360" s="627"/>
    </row>
    <row r="361" spans="1:7" x14ac:dyDescent="0.3">
      <c r="A361" s="628"/>
      <c r="B361" s="624"/>
      <c r="C361" s="624"/>
      <c r="D361" s="629"/>
      <c r="E361" s="629"/>
      <c r="F361" s="626"/>
      <c r="G361" s="627"/>
    </row>
    <row r="362" spans="1:7" x14ac:dyDescent="0.3">
      <c r="A362" s="628"/>
      <c r="B362" s="624"/>
      <c r="C362" s="624"/>
      <c r="D362" s="629"/>
      <c r="E362" s="629"/>
      <c r="F362" s="626"/>
      <c r="G362" s="627"/>
    </row>
    <row r="363" spans="1:7" x14ac:dyDescent="0.3">
      <c r="A363" s="628"/>
      <c r="B363" s="624"/>
      <c r="C363" s="624"/>
      <c r="D363" s="629"/>
      <c r="E363" s="629"/>
      <c r="F363" s="626"/>
      <c r="G363" s="627"/>
    </row>
    <row r="364" spans="1:7" x14ac:dyDescent="0.3">
      <c r="A364" s="628"/>
      <c r="B364" s="624"/>
      <c r="C364" s="624"/>
      <c r="D364" s="629"/>
      <c r="E364" s="629"/>
      <c r="F364" s="626"/>
      <c r="G364" s="627"/>
    </row>
    <row r="365" spans="1:7" x14ac:dyDescent="0.3">
      <c r="A365" s="628"/>
      <c r="B365" s="624"/>
      <c r="C365" s="624"/>
      <c r="D365" s="629"/>
      <c r="E365" s="629"/>
      <c r="F365" s="626"/>
      <c r="G365" s="627"/>
    </row>
    <row r="366" spans="1:7" x14ac:dyDescent="0.3">
      <c r="A366" s="628"/>
      <c r="B366" s="624"/>
      <c r="C366" s="624"/>
      <c r="D366" s="629"/>
      <c r="E366" s="629"/>
      <c r="F366" s="626"/>
      <c r="G366" s="627"/>
    </row>
    <row r="367" spans="1:7" x14ac:dyDescent="0.3">
      <c r="A367" s="628"/>
      <c r="B367" s="624"/>
      <c r="C367" s="624"/>
      <c r="D367" s="629"/>
      <c r="E367" s="629"/>
      <c r="F367" s="626"/>
      <c r="G367" s="627"/>
    </row>
    <row r="368" spans="1:7" x14ac:dyDescent="0.3">
      <c r="A368" s="628"/>
      <c r="B368" s="624"/>
      <c r="C368" s="624"/>
      <c r="D368" s="629"/>
      <c r="E368" s="629"/>
      <c r="F368" s="626"/>
      <c r="G368" s="627"/>
    </row>
    <row r="369" spans="1:7" x14ac:dyDescent="0.3">
      <c r="A369" s="628"/>
      <c r="B369" s="624"/>
      <c r="C369" s="624"/>
      <c r="D369" s="629"/>
      <c r="E369" s="629"/>
      <c r="F369" s="626"/>
      <c r="G369" s="627"/>
    </row>
    <row r="370" spans="1:7" x14ac:dyDescent="0.3">
      <c r="A370" s="628"/>
      <c r="B370" s="624"/>
      <c r="C370" s="624"/>
      <c r="D370" s="629"/>
      <c r="E370" s="629"/>
      <c r="F370" s="626"/>
      <c r="G370" s="627"/>
    </row>
    <row r="371" spans="1:7" x14ac:dyDescent="0.3">
      <c r="A371" s="628"/>
      <c r="B371" s="624"/>
      <c r="C371" s="624"/>
      <c r="D371" s="629"/>
      <c r="E371" s="629"/>
      <c r="F371" s="626"/>
      <c r="G371" s="627"/>
    </row>
    <row r="372" spans="1:7" x14ac:dyDescent="0.3">
      <c r="A372" s="628"/>
      <c r="B372" s="624"/>
      <c r="C372" s="624"/>
      <c r="D372" s="629"/>
      <c r="E372" s="629"/>
      <c r="F372" s="626"/>
      <c r="G372" s="627"/>
    </row>
    <row r="373" spans="1:7" x14ac:dyDescent="0.3">
      <c r="A373" s="628"/>
      <c r="B373" s="624"/>
      <c r="C373" s="624"/>
      <c r="D373" s="629"/>
      <c r="E373" s="629"/>
      <c r="F373" s="626"/>
      <c r="G373" s="627"/>
    </row>
    <row r="374" spans="1:7" x14ac:dyDescent="0.3">
      <c r="A374" s="628"/>
      <c r="B374" s="624"/>
      <c r="C374" s="624"/>
      <c r="D374" s="629"/>
      <c r="E374" s="629"/>
      <c r="F374" s="626"/>
      <c r="G374" s="627"/>
    </row>
    <row r="375" spans="1:7" x14ac:dyDescent="0.3">
      <c r="A375" s="628"/>
      <c r="B375" s="624"/>
      <c r="C375" s="624"/>
      <c r="D375" s="629"/>
      <c r="E375" s="629"/>
      <c r="F375" s="626"/>
      <c r="G375" s="627"/>
    </row>
    <row r="376" spans="1:7" x14ac:dyDescent="0.3">
      <c r="A376" s="628"/>
      <c r="B376" s="624"/>
      <c r="C376" s="624"/>
      <c r="D376" s="629"/>
      <c r="E376" s="629"/>
      <c r="F376" s="626"/>
      <c r="G376" s="627"/>
    </row>
    <row r="377" spans="1:7" x14ac:dyDescent="0.3">
      <c r="A377" s="628"/>
      <c r="B377" s="624"/>
      <c r="C377" s="624"/>
      <c r="D377" s="629"/>
      <c r="E377" s="629"/>
      <c r="F377" s="626"/>
      <c r="G377" s="627"/>
    </row>
    <row r="378" spans="1:7" x14ac:dyDescent="0.3">
      <c r="A378" s="628"/>
      <c r="B378" s="624"/>
      <c r="C378" s="624"/>
      <c r="D378" s="629"/>
      <c r="E378" s="629"/>
      <c r="F378" s="626"/>
      <c r="G378" s="627"/>
    </row>
    <row r="379" spans="1:7" x14ac:dyDescent="0.3">
      <c r="A379" s="628"/>
      <c r="B379" s="624"/>
      <c r="C379" s="624"/>
      <c r="D379" s="629"/>
      <c r="E379" s="629"/>
      <c r="F379" s="626"/>
      <c r="G379" s="627"/>
    </row>
    <row r="380" spans="1:7" x14ac:dyDescent="0.3">
      <c r="A380" s="628"/>
      <c r="B380" s="624"/>
      <c r="C380" s="624"/>
      <c r="D380" s="629"/>
      <c r="E380" s="629"/>
      <c r="F380" s="626"/>
      <c r="G380" s="627"/>
    </row>
    <row r="381" spans="1:7" x14ac:dyDescent="0.3">
      <c r="A381" s="628"/>
      <c r="B381" s="624"/>
      <c r="C381" s="624"/>
      <c r="D381" s="629"/>
      <c r="E381" s="629"/>
      <c r="F381" s="626"/>
      <c r="G381" s="627"/>
    </row>
    <row r="382" spans="1:7" x14ac:dyDescent="0.3">
      <c r="A382" s="628"/>
      <c r="B382" s="624"/>
      <c r="C382" s="624"/>
      <c r="D382" s="629"/>
      <c r="E382" s="629"/>
      <c r="F382" s="626"/>
      <c r="G382" s="627"/>
    </row>
    <row r="383" spans="1:7" x14ac:dyDescent="0.3">
      <c r="A383" s="628"/>
      <c r="B383" s="624"/>
      <c r="C383" s="624"/>
      <c r="D383" s="629"/>
      <c r="E383" s="629"/>
      <c r="F383" s="626"/>
      <c r="G383" s="627"/>
    </row>
    <row r="384" spans="1:7" x14ac:dyDescent="0.3">
      <c r="A384" s="628"/>
      <c r="B384" s="624"/>
      <c r="C384" s="624"/>
      <c r="D384" s="629"/>
      <c r="E384" s="629"/>
      <c r="F384" s="626"/>
      <c r="G384" s="627"/>
    </row>
    <row r="385" spans="1:7" x14ac:dyDescent="0.3">
      <c r="A385" s="628"/>
      <c r="B385" s="624"/>
      <c r="C385" s="624"/>
      <c r="D385" s="629"/>
      <c r="E385" s="629"/>
      <c r="F385" s="626"/>
      <c r="G385" s="627"/>
    </row>
    <row r="386" spans="1:7" x14ac:dyDescent="0.3">
      <c r="A386" s="628"/>
      <c r="B386" s="624"/>
      <c r="C386" s="624"/>
      <c r="D386" s="629"/>
      <c r="E386" s="629"/>
      <c r="F386" s="626"/>
      <c r="G386" s="627"/>
    </row>
    <row r="387" spans="1:7" x14ac:dyDescent="0.3">
      <c r="A387" s="628"/>
      <c r="B387" s="624"/>
      <c r="C387" s="624"/>
      <c r="D387" s="629"/>
      <c r="E387" s="629"/>
      <c r="F387" s="626"/>
      <c r="G387" s="627"/>
    </row>
    <row r="388" spans="1:7" x14ac:dyDescent="0.3">
      <c r="A388" s="628"/>
      <c r="B388" s="624"/>
      <c r="C388" s="624"/>
      <c r="D388" s="629"/>
      <c r="E388" s="629"/>
      <c r="F388" s="626"/>
      <c r="G388" s="627"/>
    </row>
    <row r="389" spans="1:7" x14ac:dyDescent="0.3">
      <c r="A389" s="628"/>
      <c r="B389" s="624"/>
      <c r="C389" s="624"/>
      <c r="D389" s="629"/>
      <c r="E389" s="629"/>
      <c r="F389" s="626"/>
      <c r="G389" s="627"/>
    </row>
    <row r="390" spans="1:7" x14ac:dyDescent="0.3">
      <c r="A390" s="628"/>
      <c r="B390" s="624"/>
      <c r="C390" s="624"/>
      <c r="D390" s="629"/>
      <c r="E390" s="629"/>
      <c r="F390" s="626"/>
      <c r="G390" s="627"/>
    </row>
  </sheetData>
  <mergeCells count="24">
    <mergeCell ref="B69:C69"/>
    <mergeCell ref="A49:G49"/>
    <mergeCell ref="B60:C60"/>
    <mergeCell ref="B62:C62"/>
    <mergeCell ref="B46:C46"/>
    <mergeCell ref="B48:C48"/>
    <mergeCell ref="B37:C38"/>
    <mergeCell ref="B40:C42"/>
    <mergeCell ref="B44:C45"/>
    <mergeCell ref="B30:C30"/>
    <mergeCell ref="B36:C36"/>
    <mergeCell ref="B11:C12"/>
    <mergeCell ref="B14:C14"/>
    <mergeCell ref="B22:C23"/>
    <mergeCell ref="B25:C25"/>
    <mergeCell ref="B27:C29"/>
    <mergeCell ref="B31:C32"/>
    <mergeCell ref="B34:C35"/>
    <mergeCell ref="B7:C7"/>
    <mergeCell ref="B9:C9"/>
    <mergeCell ref="B16:C17"/>
    <mergeCell ref="B3:C3"/>
    <mergeCell ref="B4:C4"/>
    <mergeCell ref="B5:C5"/>
  </mergeCells>
  <pageMargins left="0.62992125984251968" right="0.43307086614173229" top="0.82677165354330717" bottom="0.89" header="0.43" footer="0.44"/>
  <pageSetup paperSize="9" scale="97" orientation="portrait" r:id="rId1"/>
  <headerFooter alignWithMargins="0">
    <oddHeader>&amp;C&amp;"Arial,Bold"&amp;16External/Site Works</oddHeader>
    <oddFooter xml:space="preserve">&amp;L&amp;12 1PZ1362&amp;C&amp;12 THE UNIONIST CLUB, 67 MORRAB ROAD&amp;R&amp;12Page 8/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91"/>
  <sheetViews>
    <sheetView view="pageLayout" topLeftCell="A19" zoomScaleNormal="100" workbookViewId="0">
      <selection activeCell="C44" sqref="C44"/>
    </sheetView>
  </sheetViews>
  <sheetFormatPr defaultRowHeight="15.6" x14ac:dyDescent="0.3"/>
  <cols>
    <col min="1" max="1" width="5.6640625" style="2" customWidth="1"/>
    <col min="2" max="2" width="20.5546875" customWidth="1"/>
    <col min="3" max="3" width="32.6640625" customWidth="1"/>
    <col min="4" max="4" width="6.6640625" style="1" customWidth="1"/>
    <col min="5" max="5" width="5.6640625" style="1" customWidth="1"/>
    <col min="6" max="6" width="9.6640625" style="3" customWidth="1"/>
    <col min="7" max="7" width="12.6640625" style="4" customWidth="1"/>
  </cols>
  <sheetData>
    <row r="1" spans="1:7" ht="21" customHeight="1" x14ac:dyDescent="0.25">
      <c r="A1" s="10"/>
      <c r="B1" s="11" t="s">
        <v>424</v>
      </c>
      <c r="C1" s="12"/>
      <c r="D1" s="13" t="s">
        <v>425</v>
      </c>
      <c r="E1" s="14" t="s">
        <v>426</v>
      </c>
      <c r="F1" s="15" t="s">
        <v>427</v>
      </c>
      <c r="G1" s="15" t="s">
        <v>428</v>
      </c>
    </row>
    <row r="2" spans="1:7" ht="15" x14ac:dyDescent="0.25">
      <c r="A2" s="16"/>
      <c r="B2" s="17"/>
      <c r="C2" s="18"/>
      <c r="D2" s="19"/>
      <c r="E2" s="20"/>
      <c r="F2" s="21"/>
      <c r="G2" s="22"/>
    </row>
    <row r="3" spans="1:7" ht="15" x14ac:dyDescent="0.25">
      <c r="A3" s="333"/>
      <c r="B3" s="1045" t="s">
        <v>1</v>
      </c>
      <c r="C3" s="1046"/>
      <c r="D3" s="336"/>
      <c r="E3" s="336"/>
      <c r="F3" s="25"/>
      <c r="G3" s="26"/>
    </row>
    <row r="4" spans="1:7" ht="15" x14ac:dyDescent="0.25">
      <c r="A4" s="333"/>
      <c r="B4" s="352"/>
      <c r="C4" s="350"/>
      <c r="D4" s="336"/>
      <c r="E4" s="336"/>
      <c r="F4" s="25"/>
      <c r="G4" s="720"/>
    </row>
    <row r="5" spans="1:7" ht="15" x14ac:dyDescent="0.25">
      <c r="A5" s="333"/>
      <c r="B5" s="868" t="s">
        <v>446</v>
      </c>
      <c r="C5" s="832"/>
      <c r="D5" s="336"/>
      <c r="E5" s="336"/>
      <c r="F5" s="25"/>
      <c r="G5" s="720">
        <v>1000</v>
      </c>
    </row>
    <row r="6" spans="1:7" ht="15" x14ac:dyDescent="0.25">
      <c r="A6" s="333"/>
      <c r="B6" s="1047"/>
      <c r="C6" s="834"/>
      <c r="D6" s="336"/>
      <c r="E6" s="336"/>
      <c r="F6" s="25"/>
      <c r="G6" s="720"/>
    </row>
    <row r="7" spans="1:7" ht="15" x14ac:dyDescent="0.25">
      <c r="A7" s="333"/>
      <c r="B7" s="338"/>
      <c r="C7" s="338"/>
      <c r="D7" s="336"/>
      <c r="E7" s="336"/>
      <c r="F7" s="25"/>
      <c r="G7" s="720"/>
    </row>
    <row r="8" spans="1:7" ht="15" customHeight="1" x14ac:dyDescent="0.25">
      <c r="A8" s="333" t="s">
        <v>377</v>
      </c>
      <c r="B8" s="1048" t="s">
        <v>445</v>
      </c>
      <c r="C8" s="1049"/>
      <c r="D8" s="336"/>
      <c r="E8" s="336"/>
      <c r="F8" s="25"/>
      <c r="G8" s="720"/>
    </row>
    <row r="9" spans="1:7" ht="15" x14ac:dyDescent="0.25">
      <c r="A9" s="333"/>
      <c r="B9" s="1050"/>
      <c r="C9" s="1051"/>
      <c r="D9" s="336"/>
      <c r="E9" s="336"/>
      <c r="F9" s="25"/>
      <c r="G9" s="720"/>
    </row>
    <row r="10" spans="1:7" ht="15" x14ac:dyDescent="0.25">
      <c r="A10" s="333"/>
      <c r="B10" s="359"/>
      <c r="C10" s="360"/>
      <c r="D10" s="336"/>
      <c r="E10" s="339"/>
      <c r="F10" s="25"/>
      <c r="G10" s="720"/>
    </row>
    <row r="11" spans="1:7" ht="15" x14ac:dyDescent="0.25">
      <c r="A11" s="333"/>
      <c r="B11" s="868" t="s">
        <v>447</v>
      </c>
      <c r="C11" s="832"/>
      <c r="D11" s="336"/>
      <c r="E11" s="339"/>
      <c r="F11" s="25"/>
      <c r="G11" s="720">
        <v>1500</v>
      </c>
    </row>
    <row r="12" spans="1:7" ht="15" x14ac:dyDescent="0.25">
      <c r="A12" s="333"/>
      <c r="B12" s="1047"/>
      <c r="C12" s="834"/>
      <c r="D12" s="336"/>
      <c r="E12" s="339"/>
      <c r="F12" s="25"/>
      <c r="G12" s="720"/>
    </row>
    <row r="13" spans="1:7" ht="15" x14ac:dyDescent="0.25">
      <c r="A13" s="333"/>
      <c r="B13" s="361"/>
      <c r="C13" s="362"/>
      <c r="D13" s="363"/>
      <c r="E13" s="364"/>
      <c r="F13" s="54"/>
      <c r="G13" s="720"/>
    </row>
    <row r="14" spans="1:7" ht="15" customHeight="1" x14ac:dyDescent="0.25">
      <c r="A14" s="333" t="s">
        <v>378</v>
      </c>
      <c r="B14" s="1048" t="s">
        <v>445</v>
      </c>
      <c r="C14" s="1049"/>
      <c r="D14" s="363"/>
      <c r="E14" s="364"/>
      <c r="F14" s="54"/>
      <c r="G14" s="721"/>
    </row>
    <row r="15" spans="1:7" ht="15" x14ac:dyDescent="0.25">
      <c r="A15" s="333"/>
      <c r="B15" s="1050"/>
      <c r="C15" s="1051"/>
      <c r="D15" s="336"/>
      <c r="E15" s="365"/>
      <c r="F15" s="60"/>
      <c r="G15" s="720"/>
    </row>
    <row r="16" spans="1:7" ht="15" x14ac:dyDescent="0.25">
      <c r="A16" s="333"/>
      <c r="B16" s="366"/>
      <c r="C16" s="366"/>
      <c r="D16" s="336"/>
      <c r="E16" s="365"/>
      <c r="F16" s="60"/>
      <c r="G16" s="720"/>
    </row>
    <row r="17" spans="1:7" ht="15" x14ac:dyDescent="0.25">
      <c r="A17" s="333"/>
      <c r="B17" s="868" t="s">
        <v>392</v>
      </c>
      <c r="C17" s="832"/>
      <c r="D17" s="336"/>
      <c r="E17" s="365"/>
      <c r="F17" s="60"/>
      <c r="G17" s="720">
        <v>2000</v>
      </c>
    </row>
    <row r="18" spans="1:7" ht="15" x14ac:dyDescent="0.25">
      <c r="A18" s="333"/>
      <c r="B18" s="1047"/>
      <c r="C18" s="834"/>
      <c r="D18" s="336"/>
      <c r="E18" s="365"/>
      <c r="F18" s="60"/>
      <c r="G18" s="720"/>
    </row>
    <row r="19" spans="1:7" ht="15" x14ac:dyDescent="0.25">
      <c r="A19" s="333"/>
      <c r="B19" s="359"/>
      <c r="C19" s="360"/>
      <c r="D19" s="336"/>
      <c r="E19" s="365"/>
      <c r="F19" s="60"/>
      <c r="G19" s="720"/>
    </row>
    <row r="20" spans="1:7" ht="15" x14ac:dyDescent="0.25">
      <c r="A20" s="333" t="s">
        <v>379</v>
      </c>
      <c r="B20" s="1048" t="s">
        <v>445</v>
      </c>
      <c r="C20" s="1049"/>
      <c r="D20" s="367"/>
      <c r="E20" s="367"/>
      <c r="F20" s="54"/>
      <c r="G20" s="721"/>
    </row>
    <row r="21" spans="1:7" ht="15" x14ac:dyDescent="0.25">
      <c r="A21" s="341"/>
      <c r="B21" s="1050"/>
      <c r="C21" s="1051"/>
      <c r="D21" s="336"/>
      <c r="E21" s="339"/>
      <c r="F21" s="25"/>
      <c r="G21" s="720"/>
    </row>
    <row r="22" spans="1:7" ht="15" x14ac:dyDescent="0.25">
      <c r="A22" s="341"/>
      <c r="B22" s="368"/>
      <c r="C22" s="348"/>
      <c r="D22" s="336"/>
      <c r="E22" s="339"/>
      <c r="F22" s="25"/>
      <c r="G22" s="720"/>
    </row>
    <row r="23" spans="1:7" ht="15" x14ac:dyDescent="0.25">
      <c r="A23" s="341"/>
      <c r="B23" s="352"/>
      <c r="C23" s="350"/>
      <c r="D23" s="336"/>
      <c r="E23" s="339"/>
      <c r="F23" s="25"/>
      <c r="G23" s="720"/>
    </row>
    <row r="24" spans="1:7" ht="15" x14ac:dyDescent="0.25">
      <c r="A24" s="341"/>
      <c r="B24" s="868" t="s">
        <v>448</v>
      </c>
      <c r="C24" s="832"/>
      <c r="D24" s="336"/>
      <c r="E24" s="351"/>
      <c r="F24" s="57"/>
      <c r="G24" s="720"/>
    </row>
    <row r="25" spans="1:7" ht="15" x14ac:dyDescent="0.25">
      <c r="A25" s="341"/>
      <c r="B25" s="1047"/>
      <c r="C25" s="834"/>
      <c r="D25" s="336"/>
      <c r="E25" s="351"/>
      <c r="F25" s="57"/>
      <c r="G25" s="721"/>
    </row>
    <row r="26" spans="1:7" ht="15" x14ac:dyDescent="0.25">
      <c r="A26" s="333"/>
      <c r="B26" s="1047"/>
      <c r="C26" s="834"/>
      <c r="D26" s="367"/>
      <c r="E26" s="367"/>
      <c r="F26" s="54"/>
      <c r="G26" s="721"/>
    </row>
    <row r="27" spans="1:7" ht="15" x14ac:dyDescent="0.25">
      <c r="A27" s="333"/>
      <c r="B27" s="369"/>
      <c r="C27" s="370"/>
      <c r="D27" s="336"/>
      <c r="E27" s="351"/>
      <c r="F27" s="57"/>
      <c r="G27" s="720"/>
    </row>
    <row r="28" spans="1:7" ht="15" x14ac:dyDescent="0.25">
      <c r="A28" s="333" t="s">
        <v>380</v>
      </c>
      <c r="B28" s="1048" t="s">
        <v>445</v>
      </c>
      <c r="C28" s="1049"/>
      <c r="D28" s="367"/>
      <c r="E28" s="363"/>
      <c r="F28" s="54"/>
      <c r="G28" s="721"/>
    </row>
    <row r="29" spans="1:7" ht="15" x14ac:dyDescent="0.25">
      <c r="A29" s="333"/>
      <c r="B29" s="1050"/>
      <c r="C29" s="1051"/>
      <c r="D29" s="367"/>
      <c r="E29" s="363"/>
      <c r="F29" s="54"/>
      <c r="G29" s="721"/>
    </row>
    <row r="30" spans="1:7" ht="15" x14ac:dyDescent="0.25">
      <c r="A30" s="342"/>
      <c r="B30" s="369"/>
      <c r="C30" s="366"/>
      <c r="D30" s="367"/>
      <c r="E30" s="363"/>
      <c r="F30" s="54"/>
      <c r="G30" s="721"/>
    </row>
    <row r="31" spans="1:7" ht="15" x14ac:dyDescent="0.25">
      <c r="A31" s="333"/>
      <c r="B31" s="371"/>
      <c r="C31" s="372"/>
      <c r="D31" s="336"/>
      <c r="E31" s="351"/>
      <c r="F31" s="54"/>
      <c r="G31" s="52"/>
    </row>
    <row r="32" spans="1:7" ht="15" x14ac:dyDescent="0.25">
      <c r="A32" s="342"/>
      <c r="B32" s="1045" t="s">
        <v>2</v>
      </c>
      <c r="C32" s="1046"/>
      <c r="D32" s="367"/>
      <c r="E32" s="363"/>
      <c r="F32" s="54"/>
      <c r="G32" s="52"/>
    </row>
    <row r="33" spans="1:7" ht="15" x14ac:dyDescent="0.25">
      <c r="A33" s="342"/>
      <c r="B33" s="369"/>
      <c r="C33" s="373"/>
      <c r="D33" s="367"/>
      <c r="E33" s="363"/>
      <c r="F33" s="54"/>
      <c r="G33" s="52"/>
    </row>
    <row r="34" spans="1:7" ht="15" x14ac:dyDescent="0.25">
      <c r="A34" s="333" t="s">
        <v>381</v>
      </c>
      <c r="B34" s="871" t="s">
        <v>1228</v>
      </c>
      <c r="C34" s="863"/>
      <c r="D34" s="336"/>
      <c r="E34" s="351" t="s">
        <v>432</v>
      </c>
      <c r="F34" s="57"/>
      <c r="G34" s="58"/>
    </row>
    <row r="35" spans="1:7" ht="15" x14ac:dyDescent="0.25">
      <c r="A35" s="333"/>
      <c r="B35" s="883"/>
      <c r="C35" s="863"/>
      <c r="D35" s="336"/>
      <c r="E35" s="351"/>
      <c r="F35" s="57"/>
      <c r="G35" s="58"/>
    </row>
    <row r="36" spans="1:7" ht="15" x14ac:dyDescent="0.25">
      <c r="A36" s="333"/>
      <c r="B36" s="338"/>
      <c r="C36" s="338"/>
      <c r="D36" s="336"/>
      <c r="E36" s="351"/>
      <c r="F36" s="57"/>
      <c r="G36" s="58"/>
    </row>
    <row r="37" spans="1:7" ht="15" x14ac:dyDescent="0.25">
      <c r="A37" s="50"/>
      <c r="B37" s="53"/>
      <c r="C37" s="53"/>
      <c r="D37" s="51"/>
      <c r="E37" s="51"/>
      <c r="F37" s="54"/>
      <c r="G37" s="52"/>
    </row>
    <row r="38" spans="1:7" ht="15" x14ac:dyDescent="0.25">
      <c r="A38" s="55"/>
      <c r="B38" s="61"/>
      <c r="C38" s="62"/>
      <c r="D38" s="56"/>
      <c r="E38" s="59"/>
      <c r="F38" s="57"/>
      <c r="G38" s="58"/>
    </row>
    <row r="39" spans="1:7" ht="21" customHeight="1" x14ac:dyDescent="0.25">
      <c r="A39" s="55"/>
      <c r="B39" s="61"/>
      <c r="C39" s="110"/>
      <c r="D39" s="56"/>
      <c r="E39" s="59"/>
      <c r="F39" s="57"/>
      <c r="G39" s="58"/>
    </row>
    <row r="40" spans="1:7" ht="15" x14ac:dyDescent="0.25">
      <c r="A40" s="55"/>
      <c r="B40" s="61"/>
      <c r="C40" s="110"/>
      <c r="D40" s="56"/>
      <c r="E40" s="59"/>
      <c r="F40" s="57"/>
      <c r="G40" s="58"/>
    </row>
    <row r="41" spans="1:7" ht="15" x14ac:dyDescent="0.25">
      <c r="A41" s="55"/>
      <c r="B41" s="61"/>
      <c r="C41" s="110"/>
      <c r="D41" s="56"/>
      <c r="E41" s="59"/>
      <c r="F41" s="57"/>
      <c r="G41" s="58"/>
    </row>
    <row r="42" spans="1:7" ht="21" customHeight="1" x14ac:dyDescent="0.25">
      <c r="A42" s="55"/>
      <c r="B42" s="61"/>
      <c r="C42" s="110"/>
      <c r="D42" s="56"/>
      <c r="E42" s="59"/>
      <c r="F42" s="57"/>
      <c r="G42" s="58"/>
    </row>
    <row r="43" spans="1:7" ht="15" x14ac:dyDescent="0.25">
      <c r="A43" s="55"/>
      <c r="B43" s="61"/>
      <c r="C43" s="110"/>
      <c r="D43" s="56"/>
      <c r="E43" s="59"/>
      <c r="F43" s="57"/>
      <c r="G43" s="58"/>
    </row>
    <row r="44" spans="1:7" ht="15" x14ac:dyDescent="0.25">
      <c r="A44" s="55"/>
      <c r="B44" s="61"/>
      <c r="C44" s="110"/>
      <c r="D44" s="56"/>
      <c r="E44" s="59"/>
      <c r="F44" s="57"/>
      <c r="G44" s="58"/>
    </row>
    <row r="45" spans="1:7" ht="15" x14ac:dyDescent="0.25">
      <c r="A45" s="55"/>
      <c r="B45" s="61"/>
      <c r="C45" s="113"/>
      <c r="D45" s="56"/>
      <c r="E45" s="59"/>
      <c r="F45" s="57"/>
      <c r="G45" s="58"/>
    </row>
    <row r="46" spans="1:7" ht="15" x14ac:dyDescent="0.25">
      <c r="A46" s="55"/>
      <c r="B46" s="61"/>
      <c r="C46" s="113"/>
      <c r="D46" s="56"/>
      <c r="E46" s="59"/>
      <c r="F46" s="57"/>
      <c r="G46" s="58"/>
    </row>
    <row r="47" spans="1:7" ht="15" x14ac:dyDescent="0.25">
      <c r="A47" s="55"/>
      <c r="B47" s="61"/>
      <c r="C47" s="110"/>
      <c r="D47" s="56"/>
      <c r="E47" s="59"/>
      <c r="F47" s="57"/>
      <c r="G47" s="58"/>
    </row>
    <row r="48" spans="1:7" ht="15" x14ac:dyDescent="0.25">
      <c r="A48" s="64"/>
      <c r="B48" s="65"/>
      <c r="C48" s="66"/>
      <c r="D48" s="67"/>
      <c r="E48" s="67"/>
      <c r="F48" s="68"/>
      <c r="G48" s="330"/>
    </row>
    <row r="49" spans="1:7" ht="21" customHeight="1" x14ac:dyDescent="0.25">
      <c r="A49" s="30"/>
      <c r="B49" s="70" t="s">
        <v>3</v>
      </c>
      <c r="C49" s="30"/>
      <c r="D49" s="29"/>
      <c r="E49" s="29"/>
      <c r="F49" s="71" t="s">
        <v>429</v>
      </c>
      <c r="G49" s="44">
        <f>IF(SUM(G5:G48)=0,"",SUM(G32:G48))</f>
        <v>0</v>
      </c>
    </row>
    <row r="50" spans="1:7" ht="15" x14ac:dyDescent="0.25">
      <c r="A50" s="45"/>
      <c r="B50" s="46"/>
      <c r="C50" s="46"/>
      <c r="D50" s="47"/>
      <c r="E50" s="47"/>
      <c r="F50" s="48"/>
      <c r="G50" s="49"/>
    </row>
    <row r="51" spans="1:7" ht="15" x14ac:dyDescent="0.25">
      <c r="A51" s="45"/>
      <c r="B51" s="46"/>
      <c r="C51" s="46"/>
      <c r="D51" s="47"/>
      <c r="E51" s="47"/>
      <c r="F51" s="48"/>
      <c r="G51" s="49"/>
    </row>
    <row r="52" spans="1:7" ht="15" x14ac:dyDescent="0.25">
      <c r="A52" s="45"/>
      <c r="B52" s="46"/>
      <c r="C52" s="46"/>
      <c r="D52" s="47"/>
      <c r="E52" s="47"/>
      <c r="F52" s="48"/>
      <c r="G52" s="49"/>
    </row>
    <row r="53" spans="1:7" ht="15" x14ac:dyDescent="0.25">
      <c r="A53" s="45"/>
      <c r="B53" s="46"/>
      <c r="C53" s="46"/>
      <c r="D53" s="47"/>
      <c r="E53" s="47"/>
      <c r="F53" s="48"/>
      <c r="G53" s="49"/>
    </row>
    <row r="54" spans="1:7" ht="15" x14ac:dyDescent="0.25">
      <c r="A54" s="45"/>
      <c r="B54" s="46"/>
      <c r="C54" s="46"/>
      <c r="D54" s="47"/>
      <c r="E54" s="47"/>
      <c r="F54" s="48"/>
      <c r="G54" s="49"/>
    </row>
    <row r="55" spans="1:7" ht="15" x14ac:dyDescent="0.25">
      <c r="A55" s="45"/>
      <c r="B55" s="46"/>
      <c r="C55" s="46"/>
      <c r="D55" s="47"/>
      <c r="E55" s="47"/>
      <c r="F55" s="48"/>
      <c r="G55" s="49"/>
    </row>
    <row r="56" spans="1:7" ht="15" x14ac:dyDescent="0.25">
      <c r="A56" s="45"/>
      <c r="B56" s="46"/>
      <c r="C56" s="46"/>
      <c r="D56" s="47"/>
      <c r="E56" s="47"/>
      <c r="F56" s="48"/>
      <c r="G56" s="49"/>
    </row>
    <row r="57" spans="1:7" ht="15" x14ac:dyDescent="0.25">
      <c r="A57" s="45"/>
      <c r="B57" s="46"/>
      <c r="C57" s="46"/>
      <c r="D57" s="47"/>
      <c r="E57" s="47"/>
      <c r="F57" s="48"/>
      <c r="G57" s="49"/>
    </row>
    <row r="58" spans="1:7" ht="15" x14ac:dyDescent="0.25">
      <c r="A58" s="45"/>
      <c r="B58" s="46"/>
      <c r="C58" s="46"/>
      <c r="D58" s="47"/>
      <c r="E58" s="47"/>
      <c r="F58" s="48"/>
      <c r="G58" s="49"/>
    </row>
    <row r="59" spans="1:7" ht="15" x14ac:dyDescent="0.25">
      <c r="A59" s="45"/>
      <c r="B59" s="46"/>
      <c r="C59" s="46"/>
      <c r="D59" s="47"/>
      <c r="E59" s="47"/>
      <c r="F59" s="48"/>
      <c r="G59" s="49"/>
    </row>
    <row r="60" spans="1:7" ht="15" x14ac:dyDescent="0.25">
      <c r="A60" s="45"/>
      <c r="B60" s="46"/>
      <c r="C60" s="46"/>
      <c r="D60" s="47"/>
      <c r="E60" s="47"/>
      <c r="F60" s="48"/>
      <c r="G60" s="49"/>
    </row>
    <row r="61" spans="1:7" ht="15" x14ac:dyDescent="0.25">
      <c r="A61" s="45"/>
      <c r="B61" s="46"/>
      <c r="C61" s="46"/>
      <c r="D61" s="47"/>
      <c r="E61" s="47"/>
      <c r="F61" s="48"/>
      <c r="G61" s="49"/>
    </row>
    <row r="62" spans="1:7" ht="15" x14ac:dyDescent="0.25">
      <c r="A62" s="45"/>
      <c r="B62" s="46"/>
      <c r="C62" s="46"/>
      <c r="D62" s="47"/>
      <c r="E62" s="47"/>
      <c r="F62" s="48"/>
      <c r="G62" s="49"/>
    </row>
    <row r="63" spans="1:7" ht="15" x14ac:dyDescent="0.25">
      <c r="A63" s="45"/>
      <c r="B63" s="46"/>
      <c r="C63" s="46"/>
      <c r="D63" s="47"/>
      <c r="E63" s="47"/>
      <c r="F63" s="48"/>
      <c r="G63" s="49"/>
    </row>
    <row r="64" spans="1:7" ht="15" x14ac:dyDescent="0.25">
      <c r="A64" s="45"/>
      <c r="B64" s="46"/>
      <c r="C64" s="46"/>
      <c r="D64" s="47"/>
      <c r="E64" s="47"/>
      <c r="F64" s="48"/>
      <c r="G64" s="49"/>
    </row>
    <row r="65" spans="1:7" ht="15" x14ac:dyDescent="0.25">
      <c r="A65" s="45"/>
      <c r="B65" s="46"/>
      <c r="C65" s="46"/>
      <c r="D65" s="47"/>
      <c r="E65" s="47"/>
      <c r="F65" s="48"/>
      <c r="G65" s="49"/>
    </row>
    <row r="66" spans="1:7" ht="15" x14ac:dyDescent="0.25">
      <c r="A66" s="45"/>
      <c r="B66" s="46"/>
      <c r="C66" s="46"/>
      <c r="D66" s="47"/>
      <c r="E66" s="47"/>
      <c r="F66" s="48"/>
      <c r="G66" s="49"/>
    </row>
    <row r="67" spans="1:7" ht="15" x14ac:dyDescent="0.25">
      <c r="A67" s="45"/>
      <c r="B67" s="46"/>
      <c r="C67" s="46"/>
      <c r="D67" s="47"/>
      <c r="E67" s="47"/>
      <c r="F67" s="48"/>
      <c r="G67" s="49"/>
    </row>
    <row r="68" spans="1:7" ht="15" x14ac:dyDescent="0.25">
      <c r="A68" s="45"/>
      <c r="B68" s="46"/>
      <c r="C68" s="46"/>
      <c r="D68" s="47"/>
      <c r="E68" s="47"/>
      <c r="F68" s="48"/>
      <c r="G68" s="49"/>
    </row>
    <row r="69" spans="1:7" ht="15" x14ac:dyDescent="0.25">
      <c r="A69" s="45"/>
      <c r="B69" s="46"/>
      <c r="C69" s="46"/>
      <c r="D69" s="47"/>
      <c r="E69" s="47"/>
      <c r="F69" s="48"/>
      <c r="G69" s="49"/>
    </row>
    <row r="70" spans="1:7" ht="15" x14ac:dyDescent="0.25">
      <c r="A70" s="45"/>
      <c r="B70" s="46"/>
      <c r="C70" s="46"/>
      <c r="D70" s="47"/>
      <c r="E70" s="47"/>
      <c r="F70" s="48"/>
      <c r="G70" s="49"/>
    </row>
    <row r="71" spans="1:7" ht="15" x14ac:dyDescent="0.25">
      <c r="A71" s="45"/>
      <c r="B71" s="46"/>
      <c r="C71" s="46"/>
      <c r="D71" s="47"/>
      <c r="E71" s="47"/>
      <c r="F71" s="48"/>
      <c r="G71" s="49"/>
    </row>
    <row r="72" spans="1:7" ht="15" x14ac:dyDescent="0.25">
      <c r="A72" s="45"/>
      <c r="B72" s="46"/>
      <c r="C72" s="46"/>
      <c r="D72" s="47"/>
      <c r="E72" s="47"/>
      <c r="F72" s="48"/>
      <c r="G72" s="49"/>
    </row>
    <row r="73" spans="1:7" ht="15" x14ac:dyDescent="0.25">
      <c r="A73" s="45"/>
      <c r="B73" s="46"/>
      <c r="C73" s="46"/>
      <c r="D73" s="47"/>
      <c r="E73" s="47"/>
      <c r="F73" s="48"/>
      <c r="G73" s="49"/>
    </row>
    <row r="74" spans="1:7" ht="15" x14ac:dyDescent="0.25">
      <c r="A74" s="45"/>
      <c r="B74" s="46"/>
      <c r="C74" s="46"/>
      <c r="D74" s="47"/>
      <c r="E74" s="47"/>
      <c r="F74" s="48"/>
      <c r="G74" s="49"/>
    </row>
    <row r="75" spans="1:7" ht="15" x14ac:dyDescent="0.25">
      <c r="A75" s="45"/>
      <c r="B75" s="46"/>
      <c r="C75" s="46"/>
      <c r="D75" s="47"/>
      <c r="E75" s="47"/>
      <c r="F75" s="48"/>
      <c r="G75" s="49"/>
    </row>
    <row r="76" spans="1:7" ht="15" x14ac:dyDescent="0.25">
      <c r="A76" s="45"/>
      <c r="B76" s="46"/>
      <c r="C76" s="46"/>
      <c r="D76" s="47"/>
      <c r="E76" s="47"/>
      <c r="F76" s="48"/>
      <c r="G76" s="49"/>
    </row>
    <row r="77" spans="1:7" ht="15" x14ac:dyDescent="0.25">
      <c r="A77" s="45"/>
      <c r="B77" s="46"/>
      <c r="C77" s="46"/>
      <c r="D77" s="47"/>
      <c r="E77" s="47"/>
      <c r="F77" s="48"/>
      <c r="G77" s="49"/>
    </row>
    <row r="78" spans="1:7" ht="15" x14ac:dyDescent="0.25">
      <c r="A78" s="45"/>
      <c r="B78" s="46"/>
      <c r="C78" s="46"/>
      <c r="D78" s="47"/>
      <c r="E78" s="47"/>
      <c r="F78" s="48"/>
      <c r="G78" s="49"/>
    </row>
    <row r="79" spans="1:7" ht="15" x14ac:dyDescent="0.25">
      <c r="A79" s="45"/>
      <c r="B79" s="46"/>
      <c r="C79" s="46"/>
      <c r="D79" s="47"/>
      <c r="E79" s="47"/>
      <c r="F79" s="48"/>
      <c r="G79" s="49"/>
    </row>
    <row r="80" spans="1:7" ht="15" x14ac:dyDescent="0.25">
      <c r="A80" s="45"/>
      <c r="B80" s="46"/>
      <c r="C80" s="46"/>
      <c r="D80" s="47"/>
      <c r="E80" s="47"/>
      <c r="F80" s="48"/>
      <c r="G80" s="49"/>
    </row>
    <row r="81" spans="1:7" ht="15" x14ac:dyDescent="0.25">
      <c r="A81" s="45"/>
      <c r="B81" s="46"/>
      <c r="C81" s="46"/>
      <c r="D81" s="47"/>
      <c r="E81" s="47"/>
      <c r="F81" s="48"/>
      <c r="G81" s="49"/>
    </row>
    <row r="82" spans="1:7" ht="15" x14ac:dyDescent="0.25">
      <c r="A82" s="45"/>
      <c r="B82" s="46"/>
      <c r="C82" s="46"/>
      <c r="D82" s="47"/>
      <c r="E82" s="47"/>
      <c r="F82" s="48"/>
      <c r="G82" s="49"/>
    </row>
    <row r="83" spans="1:7" ht="15" x14ac:dyDescent="0.25">
      <c r="A83" s="45"/>
      <c r="B83" s="46"/>
      <c r="C83" s="46"/>
      <c r="D83" s="47"/>
      <c r="E83" s="47"/>
      <c r="F83" s="48"/>
      <c r="G83" s="49"/>
    </row>
    <row r="84" spans="1:7" ht="15" x14ac:dyDescent="0.25">
      <c r="A84" s="45"/>
      <c r="B84" s="46"/>
      <c r="C84" s="46"/>
      <c r="D84" s="47"/>
      <c r="E84" s="47"/>
      <c r="F84" s="48"/>
      <c r="G84" s="49"/>
    </row>
    <row r="85" spans="1:7" ht="15" x14ac:dyDescent="0.25">
      <c r="A85" s="45"/>
      <c r="B85" s="46"/>
      <c r="C85" s="46"/>
      <c r="D85" s="47"/>
      <c r="E85" s="47"/>
      <c r="F85" s="48"/>
      <c r="G85" s="49"/>
    </row>
    <row r="86" spans="1:7" ht="15" x14ac:dyDescent="0.25">
      <c r="A86" s="45"/>
      <c r="B86" s="46"/>
      <c r="C86" s="46"/>
      <c r="D86" s="47"/>
      <c r="E86" s="47"/>
      <c r="F86" s="48"/>
      <c r="G86" s="49"/>
    </row>
    <row r="87" spans="1:7" ht="15" x14ac:dyDescent="0.25">
      <c r="A87" s="45"/>
      <c r="B87" s="46"/>
      <c r="C87" s="46"/>
      <c r="D87" s="47"/>
      <c r="E87" s="47"/>
      <c r="F87" s="48"/>
      <c r="G87" s="49"/>
    </row>
    <row r="88" spans="1:7" ht="15" x14ac:dyDescent="0.25">
      <c r="A88" s="45"/>
      <c r="B88" s="46"/>
      <c r="C88" s="46"/>
      <c r="D88" s="47"/>
      <c r="E88" s="47"/>
      <c r="F88" s="48"/>
      <c r="G88" s="49"/>
    </row>
    <row r="89" spans="1:7" ht="15" x14ac:dyDescent="0.25">
      <c r="A89" s="45"/>
      <c r="B89" s="46"/>
      <c r="C89" s="46"/>
      <c r="D89" s="47"/>
      <c r="E89" s="47"/>
      <c r="F89" s="48"/>
      <c r="G89" s="49"/>
    </row>
    <row r="90" spans="1:7" ht="15" x14ac:dyDescent="0.25">
      <c r="A90" s="45"/>
      <c r="B90" s="46"/>
      <c r="C90" s="46"/>
      <c r="D90" s="47"/>
      <c r="E90" s="47"/>
      <c r="F90" s="48"/>
      <c r="G90" s="49"/>
    </row>
    <row r="91" spans="1:7" ht="15" x14ac:dyDescent="0.25">
      <c r="A91" s="45"/>
      <c r="B91" s="46"/>
      <c r="C91" s="46"/>
      <c r="D91" s="47"/>
      <c r="E91" s="47"/>
      <c r="F91" s="48"/>
      <c r="G91" s="49"/>
    </row>
    <row r="92" spans="1:7" ht="15" x14ac:dyDescent="0.25">
      <c r="A92" s="45"/>
      <c r="B92" s="46"/>
      <c r="C92" s="46"/>
      <c r="D92" s="47"/>
      <c r="E92" s="47"/>
      <c r="F92" s="48"/>
      <c r="G92" s="49"/>
    </row>
    <row r="93" spans="1:7" ht="15" x14ac:dyDescent="0.25">
      <c r="A93" s="45"/>
      <c r="B93" s="46"/>
      <c r="C93" s="46"/>
      <c r="D93" s="47"/>
      <c r="E93" s="47"/>
      <c r="F93" s="48"/>
      <c r="G93" s="49"/>
    </row>
    <row r="94" spans="1:7" ht="15" x14ac:dyDescent="0.25">
      <c r="A94" s="45"/>
      <c r="B94" s="46"/>
      <c r="C94" s="46"/>
      <c r="D94" s="47"/>
      <c r="E94" s="47"/>
      <c r="F94" s="48"/>
      <c r="G94" s="49"/>
    </row>
    <row r="95" spans="1:7" ht="15" x14ac:dyDescent="0.25">
      <c r="A95" s="45"/>
      <c r="B95" s="46"/>
      <c r="C95" s="46"/>
      <c r="D95" s="47"/>
      <c r="E95" s="47"/>
      <c r="F95" s="48"/>
      <c r="G95" s="49"/>
    </row>
    <row r="96" spans="1:7" ht="15" x14ac:dyDescent="0.25">
      <c r="A96" s="45"/>
      <c r="B96" s="46"/>
      <c r="C96" s="46"/>
      <c r="D96" s="47"/>
      <c r="E96" s="47"/>
      <c r="F96" s="48"/>
      <c r="G96" s="49"/>
    </row>
    <row r="97" spans="1:7" ht="15" x14ac:dyDescent="0.25">
      <c r="A97" s="45"/>
      <c r="B97" s="46"/>
      <c r="C97" s="46"/>
      <c r="D97" s="47"/>
      <c r="E97" s="47"/>
      <c r="F97" s="48"/>
      <c r="G97" s="49"/>
    </row>
    <row r="98" spans="1:7" ht="15" x14ac:dyDescent="0.25">
      <c r="A98" s="45"/>
      <c r="B98" s="46"/>
      <c r="C98" s="46"/>
      <c r="D98" s="47"/>
      <c r="E98" s="47"/>
      <c r="F98" s="48"/>
      <c r="G98" s="49"/>
    </row>
    <row r="99" spans="1:7" ht="15" x14ac:dyDescent="0.25">
      <c r="A99" s="45"/>
      <c r="B99" s="46"/>
      <c r="C99" s="46"/>
      <c r="D99" s="47"/>
      <c r="E99" s="47"/>
      <c r="F99" s="48"/>
      <c r="G99" s="49"/>
    </row>
    <row r="100" spans="1:7" ht="15" x14ac:dyDescent="0.25">
      <c r="A100" s="45"/>
      <c r="B100" s="46"/>
      <c r="C100" s="46"/>
      <c r="D100" s="47"/>
      <c r="E100" s="47"/>
      <c r="F100" s="48"/>
      <c r="G100" s="49"/>
    </row>
    <row r="101" spans="1:7" ht="15" x14ac:dyDescent="0.25">
      <c r="A101" s="45"/>
      <c r="B101" s="46"/>
      <c r="C101" s="46"/>
      <c r="D101" s="47"/>
      <c r="E101" s="47"/>
      <c r="F101" s="48"/>
      <c r="G101" s="49"/>
    </row>
    <row r="102" spans="1:7" ht="15" x14ac:dyDescent="0.25">
      <c r="A102" s="45"/>
      <c r="B102" s="46"/>
      <c r="C102" s="46"/>
      <c r="D102" s="47"/>
      <c r="E102" s="47"/>
      <c r="F102" s="48"/>
      <c r="G102" s="49"/>
    </row>
    <row r="103" spans="1:7" ht="15" x14ac:dyDescent="0.25">
      <c r="A103" s="45"/>
      <c r="B103" s="46"/>
      <c r="C103" s="46"/>
      <c r="D103" s="47"/>
      <c r="E103" s="47"/>
      <c r="F103" s="48"/>
      <c r="G103" s="49"/>
    </row>
    <row r="104" spans="1:7" ht="15" x14ac:dyDescent="0.25">
      <c r="A104" s="45"/>
      <c r="B104" s="46"/>
      <c r="C104" s="46"/>
      <c r="D104" s="47"/>
      <c r="E104" s="47"/>
      <c r="F104" s="48"/>
      <c r="G104" s="49"/>
    </row>
    <row r="105" spans="1:7" ht="15" x14ac:dyDescent="0.25">
      <c r="A105" s="45"/>
      <c r="B105" s="46"/>
      <c r="C105" s="46"/>
      <c r="D105" s="47"/>
      <c r="E105" s="47"/>
      <c r="F105" s="48"/>
      <c r="G105" s="49"/>
    </row>
    <row r="106" spans="1:7" ht="15" x14ac:dyDescent="0.25">
      <c r="A106" s="45"/>
      <c r="B106" s="46"/>
      <c r="C106" s="46"/>
      <c r="D106" s="47"/>
      <c r="E106" s="47"/>
      <c r="F106" s="48"/>
      <c r="G106" s="49"/>
    </row>
    <row r="107" spans="1:7" ht="15" x14ac:dyDescent="0.25">
      <c r="A107" s="45"/>
      <c r="B107" s="46"/>
      <c r="C107" s="46"/>
      <c r="D107" s="47"/>
      <c r="E107" s="47"/>
      <c r="F107" s="48"/>
      <c r="G107" s="49"/>
    </row>
    <row r="108" spans="1:7" ht="15" x14ac:dyDescent="0.25">
      <c r="A108" s="45"/>
      <c r="B108" s="46"/>
      <c r="C108" s="46"/>
      <c r="D108" s="47"/>
      <c r="E108" s="47"/>
      <c r="F108" s="48"/>
      <c r="G108" s="49"/>
    </row>
    <row r="109" spans="1:7" ht="15" x14ac:dyDescent="0.25">
      <c r="A109" s="45"/>
      <c r="B109" s="46"/>
      <c r="C109" s="46"/>
      <c r="D109" s="47"/>
      <c r="E109" s="47"/>
      <c r="F109" s="48"/>
      <c r="G109" s="49"/>
    </row>
    <row r="110" spans="1:7" ht="15" x14ac:dyDescent="0.25">
      <c r="A110" s="45"/>
      <c r="B110" s="46"/>
      <c r="C110" s="46"/>
      <c r="D110" s="47"/>
      <c r="E110" s="47"/>
      <c r="F110" s="48"/>
      <c r="G110" s="49"/>
    </row>
    <row r="111" spans="1:7" ht="15" x14ac:dyDescent="0.25">
      <c r="A111" s="45"/>
      <c r="B111" s="46"/>
      <c r="C111" s="46"/>
      <c r="D111" s="47"/>
      <c r="E111" s="47"/>
      <c r="F111" s="48"/>
      <c r="G111" s="49"/>
    </row>
    <row r="112" spans="1:7" ht="15" x14ac:dyDescent="0.25">
      <c r="A112" s="45"/>
      <c r="B112" s="46"/>
      <c r="C112" s="46"/>
      <c r="D112" s="47"/>
      <c r="E112" s="47"/>
      <c r="F112" s="48"/>
      <c r="G112" s="49"/>
    </row>
    <row r="113" spans="1:7" ht="15" x14ac:dyDescent="0.25">
      <c r="A113" s="45"/>
      <c r="B113" s="46"/>
      <c r="C113" s="46"/>
      <c r="D113" s="47"/>
      <c r="E113" s="47"/>
      <c r="F113" s="48"/>
      <c r="G113" s="49"/>
    </row>
    <row r="114" spans="1:7" ht="15" x14ac:dyDescent="0.25">
      <c r="A114" s="45"/>
      <c r="B114" s="46"/>
      <c r="C114" s="46"/>
      <c r="D114" s="47"/>
      <c r="E114" s="47"/>
      <c r="F114" s="48"/>
      <c r="G114" s="49"/>
    </row>
    <row r="115" spans="1:7" ht="15" x14ac:dyDescent="0.25">
      <c r="A115" s="45"/>
      <c r="B115" s="46"/>
      <c r="C115" s="46"/>
      <c r="D115" s="47"/>
      <c r="E115" s="47"/>
      <c r="F115" s="48"/>
      <c r="G115" s="49"/>
    </row>
    <row r="116" spans="1:7" ht="15" x14ac:dyDescent="0.25">
      <c r="A116" s="45"/>
      <c r="B116" s="46"/>
      <c r="C116" s="46"/>
      <c r="D116" s="47"/>
      <c r="E116" s="47"/>
      <c r="F116" s="48"/>
      <c r="G116" s="49"/>
    </row>
    <row r="117" spans="1:7" ht="15" x14ac:dyDescent="0.25">
      <c r="A117" s="45"/>
      <c r="B117" s="46"/>
      <c r="C117" s="46"/>
      <c r="D117" s="47"/>
      <c r="E117" s="47"/>
      <c r="F117" s="48"/>
      <c r="G117" s="49"/>
    </row>
    <row r="118" spans="1:7" ht="15" x14ac:dyDescent="0.25">
      <c r="A118" s="45"/>
      <c r="B118" s="46"/>
      <c r="C118" s="46"/>
      <c r="D118" s="47"/>
      <c r="E118" s="47"/>
      <c r="F118" s="48"/>
      <c r="G118" s="49"/>
    </row>
    <row r="119" spans="1:7" ht="15" x14ac:dyDescent="0.25">
      <c r="A119" s="45"/>
      <c r="B119" s="46"/>
      <c r="C119" s="46"/>
      <c r="D119" s="47"/>
      <c r="E119" s="47"/>
      <c r="F119" s="48"/>
      <c r="G119" s="49"/>
    </row>
    <row r="120" spans="1:7" ht="15" x14ac:dyDescent="0.25">
      <c r="A120" s="45"/>
      <c r="B120" s="46"/>
      <c r="C120" s="46"/>
      <c r="D120" s="47"/>
      <c r="E120" s="47"/>
      <c r="F120" s="48"/>
      <c r="G120" s="49"/>
    </row>
    <row r="121" spans="1:7" ht="15" x14ac:dyDescent="0.25">
      <c r="A121" s="45"/>
      <c r="B121" s="46"/>
      <c r="C121" s="46"/>
      <c r="D121" s="47"/>
      <c r="E121" s="47"/>
      <c r="F121" s="48"/>
      <c r="G121" s="49"/>
    </row>
    <row r="122" spans="1:7" ht="15" x14ac:dyDescent="0.25">
      <c r="A122" s="45"/>
      <c r="B122" s="46"/>
      <c r="C122" s="46"/>
      <c r="D122" s="47"/>
      <c r="E122" s="47"/>
      <c r="F122" s="48"/>
      <c r="G122" s="49"/>
    </row>
    <row r="123" spans="1:7" ht="15" x14ac:dyDescent="0.25">
      <c r="A123" s="45"/>
      <c r="B123" s="46"/>
      <c r="C123" s="46"/>
      <c r="D123" s="47"/>
      <c r="E123" s="47"/>
      <c r="F123" s="48"/>
      <c r="G123" s="49"/>
    </row>
    <row r="124" spans="1:7" ht="15" x14ac:dyDescent="0.25">
      <c r="A124" s="45"/>
      <c r="B124" s="46"/>
      <c r="C124" s="46"/>
      <c r="D124" s="47"/>
      <c r="E124" s="47"/>
      <c r="F124" s="48"/>
      <c r="G124" s="49"/>
    </row>
    <row r="125" spans="1:7" ht="15" x14ac:dyDescent="0.25">
      <c r="A125" s="45"/>
      <c r="B125" s="46"/>
      <c r="C125" s="46"/>
      <c r="D125" s="47"/>
      <c r="E125" s="47"/>
      <c r="F125" s="48"/>
      <c r="G125" s="49"/>
    </row>
    <row r="126" spans="1:7" ht="15" x14ac:dyDescent="0.25">
      <c r="A126" s="45"/>
      <c r="B126" s="46"/>
      <c r="C126" s="46"/>
      <c r="D126" s="47"/>
      <c r="E126" s="47"/>
      <c r="F126" s="48"/>
      <c r="G126" s="49"/>
    </row>
    <row r="127" spans="1:7" ht="15" x14ac:dyDescent="0.25">
      <c r="A127" s="45"/>
      <c r="B127" s="46"/>
      <c r="C127" s="46"/>
      <c r="D127" s="47"/>
      <c r="E127" s="47"/>
      <c r="F127" s="48"/>
      <c r="G127" s="49"/>
    </row>
    <row r="128" spans="1:7" ht="15" x14ac:dyDescent="0.25">
      <c r="A128" s="45"/>
      <c r="B128" s="46"/>
      <c r="C128" s="46"/>
      <c r="D128" s="47"/>
      <c r="E128" s="47"/>
      <c r="F128" s="48"/>
      <c r="G128" s="49"/>
    </row>
    <row r="129" spans="1:7" ht="15" x14ac:dyDescent="0.25">
      <c r="A129" s="45"/>
      <c r="B129" s="46"/>
      <c r="C129" s="46"/>
      <c r="D129" s="47"/>
      <c r="E129" s="47"/>
      <c r="F129" s="48"/>
      <c r="G129" s="49"/>
    </row>
    <row r="130" spans="1:7" ht="15" x14ac:dyDescent="0.25">
      <c r="A130" s="45"/>
      <c r="B130" s="46"/>
      <c r="C130" s="46"/>
      <c r="D130" s="47"/>
      <c r="E130" s="47"/>
      <c r="F130" s="48"/>
      <c r="G130" s="49"/>
    </row>
    <row r="131" spans="1:7" ht="15" x14ac:dyDescent="0.25">
      <c r="A131" s="45"/>
      <c r="B131" s="46"/>
      <c r="C131" s="46"/>
      <c r="D131" s="47"/>
      <c r="E131" s="47"/>
      <c r="F131" s="48"/>
      <c r="G131" s="49"/>
    </row>
    <row r="132" spans="1:7" ht="15" x14ac:dyDescent="0.25">
      <c r="A132" s="45"/>
      <c r="B132" s="46"/>
      <c r="C132" s="46"/>
      <c r="D132" s="47"/>
      <c r="E132" s="47"/>
      <c r="F132" s="48"/>
      <c r="G132" s="49"/>
    </row>
    <row r="133" spans="1:7" ht="15" x14ac:dyDescent="0.25">
      <c r="A133" s="45"/>
      <c r="B133" s="46"/>
      <c r="C133" s="46"/>
      <c r="D133" s="47"/>
      <c r="E133" s="47"/>
      <c r="F133" s="48"/>
      <c r="G133" s="49"/>
    </row>
    <row r="134" spans="1:7" ht="15" x14ac:dyDescent="0.25">
      <c r="A134" s="45"/>
      <c r="B134" s="46"/>
      <c r="C134" s="46"/>
      <c r="D134" s="47"/>
      <c r="E134" s="47"/>
      <c r="F134" s="48"/>
      <c r="G134" s="49"/>
    </row>
    <row r="135" spans="1:7" ht="15" x14ac:dyDescent="0.25">
      <c r="A135" s="45"/>
      <c r="B135" s="46"/>
      <c r="C135" s="46"/>
      <c r="D135" s="47"/>
      <c r="E135" s="47"/>
      <c r="F135" s="48"/>
      <c r="G135" s="49"/>
    </row>
    <row r="136" spans="1:7" ht="15" x14ac:dyDescent="0.25">
      <c r="A136" s="45"/>
      <c r="B136" s="46"/>
      <c r="C136" s="46"/>
      <c r="D136" s="47"/>
      <c r="E136" s="47"/>
      <c r="F136" s="48"/>
      <c r="G136" s="49"/>
    </row>
    <row r="137" spans="1:7" ht="15" x14ac:dyDescent="0.25">
      <c r="A137" s="45"/>
      <c r="B137" s="46"/>
      <c r="C137" s="46"/>
      <c r="D137" s="47"/>
      <c r="E137" s="47"/>
      <c r="F137" s="48"/>
      <c r="G137" s="49"/>
    </row>
    <row r="138" spans="1:7" ht="15" x14ac:dyDescent="0.25">
      <c r="A138" s="45"/>
      <c r="B138" s="46"/>
      <c r="C138" s="46"/>
      <c r="D138" s="47"/>
      <c r="E138" s="47"/>
      <c r="F138" s="48"/>
      <c r="G138" s="49"/>
    </row>
    <row r="139" spans="1:7" ht="15" x14ac:dyDescent="0.25">
      <c r="A139" s="45"/>
      <c r="B139" s="46"/>
      <c r="C139" s="46"/>
      <c r="D139" s="47"/>
      <c r="E139" s="47"/>
      <c r="F139" s="48"/>
      <c r="G139" s="49"/>
    </row>
    <row r="140" spans="1:7" ht="15" x14ac:dyDescent="0.25">
      <c r="A140" s="45"/>
      <c r="B140" s="46"/>
      <c r="C140" s="46"/>
      <c r="D140" s="47"/>
      <c r="E140" s="47"/>
      <c r="F140" s="48"/>
      <c r="G140" s="49"/>
    </row>
    <row r="141" spans="1:7" ht="15" x14ac:dyDescent="0.25">
      <c r="A141" s="45"/>
      <c r="B141" s="46"/>
      <c r="C141" s="46"/>
      <c r="D141" s="47"/>
      <c r="E141" s="47"/>
      <c r="F141" s="48"/>
      <c r="G141" s="49"/>
    </row>
    <row r="142" spans="1:7" ht="15" x14ac:dyDescent="0.25">
      <c r="A142" s="45"/>
      <c r="B142" s="46"/>
      <c r="C142" s="46"/>
      <c r="D142" s="47"/>
      <c r="E142" s="47"/>
      <c r="F142" s="48"/>
      <c r="G142" s="49"/>
    </row>
    <row r="143" spans="1:7" ht="15" x14ac:dyDescent="0.25">
      <c r="A143" s="45"/>
      <c r="B143" s="46"/>
      <c r="C143" s="46"/>
      <c r="D143" s="47"/>
      <c r="E143" s="47"/>
      <c r="F143" s="48"/>
      <c r="G143" s="49"/>
    </row>
    <row r="144" spans="1:7" ht="15" x14ac:dyDescent="0.25">
      <c r="A144" s="45"/>
      <c r="B144" s="46"/>
      <c r="C144" s="46"/>
      <c r="D144" s="47"/>
      <c r="E144" s="47"/>
      <c r="F144" s="48"/>
      <c r="G144" s="49"/>
    </row>
    <row r="145" spans="1:7" ht="15" x14ac:dyDescent="0.25">
      <c r="A145" s="45"/>
      <c r="B145" s="46"/>
      <c r="C145" s="46"/>
      <c r="D145" s="47"/>
      <c r="E145" s="47"/>
      <c r="F145" s="48"/>
      <c r="G145" s="49"/>
    </row>
    <row r="146" spans="1:7" ht="15" x14ac:dyDescent="0.25">
      <c r="A146" s="45"/>
      <c r="B146" s="46"/>
      <c r="C146" s="46"/>
      <c r="D146" s="47"/>
      <c r="E146" s="47"/>
      <c r="F146" s="48"/>
      <c r="G146" s="49"/>
    </row>
    <row r="147" spans="1:7" ht="15" x14ac:dyDescent="0.25">
      <c r="A147" s="45"/>
      <c r="B147" s="46"/>
      <c r="C147" s="46"/>
      <c r="D147" s="47"/>
      <c r="E147" s="47"/>
      <c r="F147" s="48"/>
      <c r="G147" s="49"/>
    </row>
    <row r="148" spans="1:7" ht="15" x14ac:dyDescent="0.25">
      <c r="A148" s="45"/>
      <c r="B148" s="46"/>
      <c r="C148" s="46"/>
      <c r="D148" s="47"/>
      <c r="E148" s="47"/>
      <c r="F148" s="48"/>
      <c r="G148" s="49"/>
    </row>
    <row r="149" spans="1:7" ht="15" x14ac:dyDescent="0.25">
      <c r="A149" s="45"/>
      <c r="B149" s="46"/>
      <c r="C149" s="46"/>
      <c r="D149" s="47"/>
      <c r="E149" s="47"/>
      <c r="F149" s="48"/>
      <c r="G149" s="49"/>
    </row>
    <row r="150" spans="1:7" ht="15" x14ac:dyDescent="0.25">
      <c r="A150" s="45"/>
      <c r="B150" s="46"/>
      <c r="C150" s="46"/>
      <c r="D150" s="47"/>
      <c r="E150" s="47"/>
      <c r="F150" s="48"/>
      <c r="G150" s="49"/>
    </row>
    <row r="151" spans="1:7" ht="15" x14ac:dyDescent="0.25">
      <c r="A151" s="45"/>
      <c r="B151" s="46"/>
      <c r="C151" s="46"/>
      <c r="D151" s="47"/>
      <c r="E151" s="47"/>
      <c r="F151" s="48"/>
      <c r="G151" s="49"/>
    </row>
    <row r="152" spans="1:7" ht="15" x14ac:dyDescent="0.25">
      <c r="A152" s="45"/>
      <c r="B152" s="46"/>
      <c r="C152" s="46"/>
      <c r="D152" s="47"/>
      <c r="E152" s="47"/>
      <c r="F152" s="48"/>
      <c r="G152" s="49"/>
    </row>
    <row r="153" spans="1:7" ht="15" x14ac:dyDescent="0.25">
      <c r="A153" s="45"/>
      <c r="B153" s="46"/>
      <c r="C153" s="46"/>
      <c r="D153" s="47"/>
      <c r="E153" s="47"/>
      <c r="F153" s="48"/>
      <c r="G153" s="49"/>
    </row>
    <row r="154" spans="1:7" ht="15" x14ac:dyDescent="0.25">
      <c r="A154" s="45"/>
      <c r="B154" s="46"/>
      <c r="C154" s="46"/>
      <c r="D154" s="47"/>
      <c r="E154" s="47"/>
      <c r="F154" s="48"/>
      <c r="G154" s="49"/>
    </row>
    <row r="155" spans="1:7" ht="15" x14ac:dyDescent="0.25">
      <c r="A155" s="45"/>
      <c r="B155" s="46"/>
      <c r="C155" s="46"/>
      <c r="D155" s="47"/>
      <c r="E155" s="47"/>
      <c r="F155" s="48"/>
      <c r="G155" s="49"/>
    </row>
    <row r="156" spans="1:7" ht="15" x14ac:dyDescent="0.25">
      <c r="A156" s="45"/>
      <c r="B156" s="46"/>
      <c r="C156" s="46"/>
      <c r="D156" s="47"/>
      <c r="E156" s="47"/>
      <c r="F156" s="48"/>
      <c r="G156" s="49"/>
    </row>
    <row r="157" spans="1:7" ht="15" x14ac:dyDescent="0.25">
      <c r="A157" s="45"/>
      <c r="B157" s="46"/>
      <c r="C157" s="46"/>
      <c r="D157" s="47"/>
      <c r="E157" s="47"/>
      <c r="F157" s="48"/>
      <c r="G157" s="49"/>
    </row>
    <row r="158" spans="1:7" ht="15" x14ac:dyDescent="0.25">
      <c r="A158" s="45"/>
      <c r="B158" s="46"/>
      <c r="C158" s="46"/>
      <c r="D158" s="47"/>
      <c r="E158" s="47"/>
      <c r="F158" s="48"/>
      <c r="G158" s="49"/>
    </row>
    <row r="159" spans="1:7" ht="15" x14ac:dyDescent="0.25">
      <c r="A159" s="45"/>
      <c r="B159" s="46"/>
      <c r="C159" s="46"/>
      <c r="D159" s="47"/>
      <c r="E159" s="47"/>
      <c r="F159" s="48"/>
      <c r="G159" s="49"/>
    </row>
    <row r="160" spans="1:7" ht="15" x14ac:dyDescent="0.25">
      <c r="A160" s="45"/>
      <c r="B160" s="46"/>
      <c r="C160" s="46"/>
      <c r="D160" s="47"/>
      <c r="E160" s="47"/>
      <c r="F160" s="48"/>
      <c r="G160" s="49"/>
    </row>
    <row r="161" spans="1:7" ht="15" x14ac:dyDescent="0.25">
      <c r="A161" s="45"/>
      <c r="B161" s="46"/>
      <c r="C161" s="46"/>
      <c r="D161" s="47"/>
      <c r="E161" s="47"/>
      <c r="F161" s="48"/>
      <c r="G161" s="49"/>
    </row>
    <row r="162" spans="1:7" ht="15" x14ac:dyDescent="0.25">
      <c r="A162" s="45"/>
      <c r="B162" s="46"/>
      <c r="C162" s="46"/>
      <c r="D162" s="47"/>
      <c r="E162" s="47"/>
      <c r="F162" s="48"/>
      <c r="G162" s="49"/>
    </row>
    <row r="163" spans="1:7" ht="15" x14ac:dyDescent="0.25">
      <c r="A163" s="45"/>
      <c r="B163" s="46"/>
      <c r="C163" s="46"/>
      <c r="D163" s="47"/>
      <c r="E163" s="47"/>
      <c r="F163" s="48"/>
      <c r="G163" s="49"/>
    </row>
    <row r="164" spans="1:7" ht="15" x14ac:dyDescent="0.25">
      <c r="A164" s="45"/>
      <c r="B164" s="46"/>
      <c r="C164" s="46"/>
      <c r="D164" s="47"/>
      <c r="E164" s="47"/>
      <c r="F164" s="48"/>
      <c r="G164" s="49"/>
    </row>
    <row r="165" spans="1:7" ht="15" x14ac:dyDescent="0.25">
      <c r="A165" s="45"/>
      <c r="B165" s="46"/>
      <c r="C165" s="46"/>
      <c r="D165" s="47"/>
      <c r="E165" s="47"/>
      <c r="F165" s="48"/>
      <c r="G165" s="49"/>
    </row>
    <row r="166" spans="1:7" ht="15" x14ac:dyDescent="0.25">
      <c r="A166" s="45"/>
      <c r="B166" s="46"/>
      <c r="C166" s="46"/>
      <c r="D166" s="47"/>
      <c r="E166" s="47"/>
      <c r="F166" s="48"/>
      <c r="G166" s="49"/>
    </row>
    <row r="167" spans="1:7" ht="15" x14ac:dyDescent="0.25">
      <c r="A167" s="45"/>
      <c r="B167" s="46"/>
      <c r="C167" s="46"/>
      <c r="D167" s="47"/>
      <c r="E167" s="47"/>
      <c r="F167" s="48"/>
      <c r="G167" s="49"/>
    </row>
    <row r="168" spans="1:7" ht="15" x14ac:dyDescent="0.25">
      <c r="A168" s="45"/>
      <c r="B168" s="46"/>
      <c r="C168" s="46"/>
      <c r="D168" s="47"/>
      <c r="E168" s="47"/>
      <c r="F168" s="48"/>
      <c r="G168" s="49"/>
    </row>
    <row r="169" spans="1:7" ht="15" x14ac:dyDescent="0.25">
      <c r="A169" s="45"/>
      <c r="B169" s="46"/>
      <c r="C169" s="46"/>
      <c r="D169" s="47"/>
      <c r="E169" s="47"/>
      <c r="F169" s="48"/>
      <c r="G169" s="49"/>
    </row>
    <row r="170" spans="1:7" ht="15" x14ac:dyDescent="0.25">
      <c r="A170" s="45"/>
      <c r="B170" s="46"/>
      <c r="C170" s="46"/>
      <c r="D170" s="47"/>
      <c r="E170" s="47"/>
      <c r="F170" s="48"/>
      <c r="G170" s="49"/>
    </row>
    <row r="171" spans="1:7" ht="15" x14ac:dyDescent="0.25">
      <c r="A171" s="45"/>
      <c r="B171" s="46"/>
      <c r="C171" s="46"/>
      <c r="D171" s="47"/>
      <c r="E171" s="47"/>
      <c r="F171" s="48"/>
      <c r="G171" s="49"/>
    </row>
    <row r="172" spans="1:7" ht="15" x14ac:dyDescent="0.25">
      <c r="A172" s="45"/>
      <c r="B172" s="46"/>
      <c r="C172" s="46"/>
      <c r="D172" s="47"/>
      <c r="E172" s="47"/>
      <c r="F172" s="48"/>
      <c r="G172" s="49"/>
    </row>
    <row r="173" spans="1:7" ht="15" x14ac:dyDescent="0.25">
      <c r="A173" s="45"/>
      <c r="B173" s="46"/>
      <c r="C173" s="46"/>
      <c r="D173" s="47"/>
      <c r="E173" s="47"/>
      <c r="F173" s="48"/>
      <c r="G173" s="49"/>
    </row>
    <row r="174" spans="1:7" ht="15" x14ac:dyDescent="0.25">
      <c r="A174" s="45"/>
      <c r="B174" s="46"/>
      <c r="C174" s="46"/>
      <c r="D174" s="47"/>
      <c r="E174" s="47"/>
      <c r="F174" s="48"/>
      <c r="G174" s="49"/>
    </row>
    <row r="175" spans="1:7" ht="15" x14ac:dyDescent="0.25">
      <c r="A175" s="45"/>
      <c r="B175" s="46"/>
      <c r="C175" s="46"/>
      <c r="D175" s="47"/>
      <c r="E175" s="47"/>
      <c r="F175" s="48"/>
      <c r="G175" s="49"/>
    </row>
    <row r="176" spans="1:7" ht="15" x14ac:dyDescent="0.25">
      <c r="A176" s="45"/>
      <c r="B176" s="46"/>
      <c r="C176" s="46"/>
      <c r="D176" s="47"/>
      <c r="E176" s="47"/>
      <c r="F176" s="48"/>
      <c r="G176" s="49"/>
    </row>
    <row r="177" spans="1:7" ht="15" x14ac:dyDescent="0.25">
      <c r="A177" s="45"/>
      <c r="B177" s="46"/>
      <c r="C177" s="46"/>
      <c r="D177" s="47"/>
      <c r="E177" s="47"/>
      <c r="F177" s="48"/>
      <c r="G177" s="49"/>
    </row>
    <row r="178" spans="1:7" ht="15" x14ac:dyDescent="0.25">
      <c r="A178" s="45"/>
      <c r="B178" s="46"/>
      <c r="C178" s="46"/>
      <c r="D178" s="47"/>
      <c r="E178" s="47"/>
      <c r="F178" s="48"/>
      <c r="G178" s="49"/>
    </row>
    <row r="179" spans="1:7" ht="15" x14ac:dyDescent="0.25">
      <c r="A179" s="45"/>
      <c r="B179" s="46"/>
      <c r="C179" s="46"/>
      <c r="D179" s="47"/>
      <c r="E179" s="47"/>
      <c r="F179" s="48"/>
      <c r="G179" s="49"/>
    </row>
    <row r="180" spans="1:7" ht="15" x14ac:dyDescent="0.25">
      <c r="A180" s="45"/>
      <c r="B180" s="46"/>
      <c r="C180" s="46"/>
      <c r="D180" s="47"/>
      <c r="E180" s="47"/>
      <c r="F180" s="48"/>
      <c r="G180" s="49"/>
    </row>
    <row r="181" spans="1:7" ht="15" x14ac:dyDescent="0.25">
      <c r="A181" s="45"/>
      <c r="B181" s="46"/>
      <c r="C181" s="46"/>
      <c r="D181" s="47"/>
      <c r="E181" s="47"/>
      <c r="F181" s="48"/>
      <c r="G181" s="49"/>
    </row>
    <row r="182" spans="1:7" ht="15" x14ac:dyDescent="0.25">
      <c r="A182" s="45"/>
      <c r="B182" s="46"/>
      <c r="C182" s="46"/>
      <c r="D182" s="47"/>
      <c r="E182" s="47"/>
      <c r="F182" s="48"/>
      <c r="G182" s="49"/>
    </row>
    <row r="183" spans="1:7" ht="15" x14ac:dyDescent="0.25">
      <c r="A183" s="45"/>
      <c r="B183" s="46"/>
      <c r="C183" s="46"/>
      <c r="D183" s="47"/>
      <c r="E183" s="47"/>
      <c r="F183" s="48"/>
      <c r="G183" s="49"/>
    </row>
    <row r="184" spans="1:7" ht="15" x14ac:dyDescent="0.25">
      <c r="A184" s="45"/>
      <c r="B184" s="46"/>
      <c r="C184" s="46"/>
      <c r="D184" s="47"/>
      <c r="E184" s="47"/>
      <c r="F184" s="48"/>
      <c r="G184" s="49"/>
    </row>
    <row r="185" spans="1:7" ht="15" x14ac:dyDescent="0.25">
      <c r="A185" s="45"/>
      <c r="B185" s="46"/>
      <c r="C185" s="46"/>
      <c r="D185" s="47"/>
      <c r="E185" s="47"/>
      <c r="F185" s="48"/>
      <c r="G185" s="49"/>
    </row>
    <row r="186" spans="1:7" ht="15" x14ac:dyDescent="0.25">
      <c r="A186" s="45"/>
      <c r="B186" s="46"/>
      <c r="C186" s="46"/>
      <c r="D186" s="47"/>
      <c r="E186" s="47"/>
      <c r="F186" s="48"/>
      <c r="G186" s="49"/>
    </row>
    <row r="187" spans="1:7" ht="15" x14ac:dyDescent="0.25">
      <c r="A187" s="45"/>
      <c r="B187" s="46"/>
      <c r="C187" s="46"/>
      <c r="D187" s="47"/>
      <c r="E187" s="47"/>
      <c r="F187" s="48"/>
      <c r="G187" s="49"/>
    </row>
    <row r="188" spans="1:7" ht="15" x14ac:dyDescent="0.25">
      <c r="A188" s="45"/>
      <c r="B188" s="46"/>
      <c r="C188" s="46"/>
      <c r="D188" s="47"/>
      <c r="E188" s="47"/>
      <c r="F188" s="48"/>
      <c r="G188" s="49"/>
    </row>
    <row r="189" spans="1:7" ht="15" x14ac:dyDescent="0.25">
      <c r="A189" s="45"/>
      <c r="B189" s="46"/>
      <c r="C189" s="46"/>
      <c r="D189" s="47"/>
      <c r="E189" s="47"/>
      <c r="F189" s="48"/>
      <c r="G189" s="49"/>
    </row>
    <row r="190" spans="1:7" ht="15" x14ac:dyDescent="0.25">
      <c r="A190" s="45"/>
      <c r="B190" s="46"/>
      <c r="C190" s="46"/>
      <c r="D190" s="47"/>
      <c r="E190" s="47"/>
      <c r="F190" s="48"/>
      <c r="G190" s="49"/>
    </row>
    <row r="191" spans="1:7" ht="15" x14ac:dyDescent="0.25">
      <c r="A191" s="45"/>
      <c r="B191" s="46"/>
      <c r="C191" s="46"/>
      <c r="D191" s="47"/>
      <c r="E191" s="47"/>
      <c r="F191" s="48"/>
      <c r="G191" s="49"/>
    </row>
    <row r="192" spans="1:7" ht="15" x14ac:dyDescent="0.25">
      <c r="A192" s="45"/>
      <c r="B192" s="46"/>
      <c r="C192" s="46"/>
      <c r="D192" s="47"/>
      <c r="E192" s="47"/>
      <c r="F192" s="48"/>
      <c r="G192" s="49"/>
    </row>
    <row r="193" spans="1:7" ht="15" x14ac:dyDescent="0.25">
      <c r="A193" s="45"/>
      <c r="B193" s="46"/>
      <c r="C193" s="46"/>
      <c r="D193" s="47"/>
      <c r="E193" s="47"/>
      <c r="F193" s="48"/>
      <c r="G193" s="49"/>
    </row>
    <row r="194" spans="1:7" ht="15" x14ac:dyDescent="0.25">
      <c r="A194" s="45"/>
      <c r="B194" s="46"/>
      <c r="C194" s="46"/>
      <c r="D194" s="47"/>
      <c r="E194" s="47"/>
      <c r="F194" s="48"/>
      <c r="G194" s="49"/>
    </row>
    <row r="195" spans="1:7" ht="15" x14ac:dyDescent="0.25">
      <c r="A195" s="45"/>
      <c r="B195" s="46"/>
      <c r="C195" s="46"/>
      <c r="D195" s="47"/>
      <c r="E195" s="47"/>
      <c r="F195" s="48"/>
      <c r="G195" s="49"/>
    </row>
    <row r="196" spans="1:7" ht="15" x14ac:dyDescent="0.25">
      <c r="A196" s="45"/>
      <c r="B196" s="46"/>
      <c r="C196" s="46"/>
      <c r="D196" s="47"/>
      <c r="E196" s="47"/>
      <c r="F196" s="48"/>
      <c r="G196" s="49"/>
    </row>
    <row r="197" spans="1:7" ht="15" x14ac:dyDescent="0.25">
      <c r="A197" s="45"/>
      <c r="B197" s="46"/>
      <c r="C197" s="46"/>
      <c r="D197" s="47"/>
      <c r="E197" s="47"/>
      <c r="F197" s="48"/>
      <c r="G197" s="49"/>
    </row>
    <row r="198" spans="1:7" ht="15" x14ac:dyDescent="0.25">
      <c r="A198" s="45"/>
      <c r="B198" s="46"/>
      <c r="C198" s="46"/>
      <c r="D198" s="47"/>
      <c r="E198" s="47"/>
      <c r="F198" s="48"/>
      <c r="G198" s="49"/>
    </row>
    <row r="199" spans="1:7" ht="15" x14ac:dyDescent="0.25">
      <c r="A199" s="45"/>
      <c r="B199" s="46"/>
      <c r="C199" s="46"/>
      <c r="D199" s="47"/>
      <c r="E199" s="47"/>
      <c r="F199" s="48"/>
      <c r="G199" s="49"/>
    </row>
    <row r="200" spans="1:7" ht="15" x14ac:dyDescent="0.25">
      <c r="A200" s="45"/>
      <c r="B200" s="46"/>
      <c r="C200" s="46"/>
      <c r="D200" s="47"/>
      <c r="E200" s="47"/>
      <c r="F200" s="48"/>
      <c r="G200" s="49"/>
    </row>
    <row r="201" spans="1:7" ht="15" x14ac:dyDescent="0.25">
      <c r="A201" s="45"/>
      <c r="B201" s="46"/>
      <c r="C201" s="46"/>
      <c r="D201" s="47"/>
      <c r="E201" s="47"/>
      <c r="F201" s="48"/>
      <c r="G201" s="49"/>
    </row>
    <row r="202" spans="1:7" ht="15" x14ac:dyDescent="0.25">
      <c r="A202" s="45"/>
      <c r="B202" s="46"/>
      <c r="C202" s="46"/>
      <c r="D202" s="47"/>
      <c r="E202" s="47"/>
      <c r="F202" s="48"/>
      <c r="G202" s="49"/>
    </row>
    <row r="203" spans="1:7" ht="15" x14ac:dyDescent="0.25">
      <c r="A203" s="45"/>
      <c r="B203" s="46"/>
      <c r="C203" s="46"/>
      <c r="D203" s="47"/>
      <c r="E203" s="47"/>
      <c r="F203" s="48"/>
      <c r="G203" s="49"/>
    </row>
    <row r="204" spans="1:7" ht="15" x14ac:dyDescent="0.25">
      <c r="A204" s="45"/>
      <c r="B204" s="46"/>
      <c r="C204" s="46"/>
      <c r="D204" s="47"/>
      <c r="E204" s="47"/>
      <c r="F204" s="48"/>
      <c r="G204" s="49"/>
    </row>
    <row r="205" spans="1:7" ht="15" x14ac:dyDescent="0.25">
      <c r="A205" s="45"/>
      <c r="B205" s="46"/>
      <c r="C205" s="46"/>
      <c r="D205" s="47"/>
      <c r="E205" s="47"/>
      <c r="F205" s="48"/>
      <c r="G205" s="49"/>
    </row>
    <row r="206" spans="1:7" ht="15" x14ac:dyDescent="0.25">
      <c r="A206" s="45"/>
      <c r="B206" s="46"/>
      <c r="C206" s="46"/>
      <c r="D206" s="47"/>
      <c r="E206" s="47"/>
      <c r="F206" s="48"/>
      <c r="G206" s="49"/>
    </row>
    <row r="207" spans="1:7" ht="15" x14ac:dyDescent="0.25">
      <c r="A207" s="45"/>
      <c r="B207" s="46"/>
      <c r="C207" s="46"/>
      <c r="D207" s="47"/>
      <c r="E207" s="47"/>
      <c r="F207" s="48"/>
      <c r="G207" s="49"/>
    </row>
    <row r="208" spans="1:7" ht="15" x14ac:dyDescent="0.25">
      <c r="A208" s="45"/>
      <c r="B208" s="46"/>
      <c r="C208" s="46"/>
      <c r="D208" s="47"/>
      <c r="E208" s="47"/>
      <c r="F208" s="48"/>
      <c r="G208" s="49"/>
    </row>
    <row r="209" spans="1:7" ht="15" x14ac:dyDescent="0.25">
      <c r="A209" s="45"/>
      <c r="B209" s="46"/>
      <c r="C209" s="46"/>
      <c r="D209" s="47"/>
      <c r="E209" s="47"/>
      <c r="F209" s="48"/>
      <c r="G209" s="49"/>
    </row>
    <row r="210" spans="1:7" ht="15" x14ac:dyDescent="0.25">
      <c r="A210" s="45"/>
      <c r="B210" s="46"/>
      <c r="C210" s="46"/>
      <c r="D210" s="47"/>
      <c r="E210" s="47"/>
      <c r="F210" s="48"/>
      <c r="G210" s="49"/>
    </row>
    <row r="211" spans="1:7" ht="15" x14ac:dyDescent="0.25">
      <c r="A211" s="45"/>
      <c r="B211" s="46"/>
      <c r="C211" s="46"/>
      <c r="D211" s="47"/>
      <c r="E211" s="47"/>
      <c r="F211" s="48"/>
      <c r="G211" s="49"/>
    </row>
    <row r="212" spans="1:7" ht="15" x14ac:dyDescent="0.25">
      <c r="A212" s="45"/>
      <c r="B212" s="46"/>
      <c r="C212" s="46"/>
      <c r="D212" s="47"/>
      <c r="E212" s="47"/>
      <c r="F212" s="48"/>
      <c r="G212" s="49"/>
    </row>
    <row r="213" spans="1:7" ht="15" x14ac:dyDescent="0.25">
      <c r="A213" s="45"/>
      <c r="B213" s="46"/>
      <c r="C213" s="46"/>
      <c r="D213" s="47"/>
      <c r="E213" s="47"/>
      <c r="F213" s="48"/>
      <c r="G213" s="49"/>
    </row>
    <row r="214" spans="1:7" ht="15" x14ac:dyDescent="0.25">
      <c r="A214" s="45"/>
      <c r="B214" s="46"/>
      <c r="C214" s="46"/>
      <c r="D214" s="47"/>
      <c r="E214" s="47"/>
      <c r="F214" s="48"/>
      <c r="G214" s="49"/>
    </row>
    <row r="215" spans="1:7" ht="15" x14ac:dyDescent="0.25">
      <c r="A215" s="45"/>
      <c r="B215" s="46"/>
      <c r="C215" s="46"/>
      <c r="D215" s="47"/>
      <c r="E215" s="47"/>
      <c r="F215" s="48"/>
      <c r="G215" s="49"/>
    </row>
    <row r="216" spans="1:7" ht="15" x14ac:dyDescent="0.25">
      <c r="A216" s="45"/>
      <c r="B216" s="46"/>
      <c r="C216" s="46"/>
      <c r="D216" s="47"/>
      <c r="E216" s="47"/>
      <c r="F216" s="48"/>
      <c r="G216" s="49"/>
    </row>
    <row r="217" spans="1:7" ht="15" x14ac:dyDescent="0.25">
      <c r="A217" s="45"/>
      <c r="B217" s="46"/>
      <c r="C217" s="46"/>
      <c r="D217" s="47"/>
      <c r="E217" s="47"/>
      <c r="F217" s="48"/>
      <c r="G217" s="49"/>
    </row>
    <row r="218" spans="1:7" ht="15" x14ac:dyDescent="0.25">
      <c r="A218" s="45"/>
      <c r="B218" s="46"/>
      <c r="C218" s="46"/>
      <c r="D218" s="47"/>
      <c r="E218" s="47"/>
      <c r="F218" s="48"/>
      <c r="G218" s="49"/>
    </row>
    <row r="219" spans="1:7" ht="15" x14ac:dyDescent="0.25">
      <c r="A219" s="45"/>
      <c r="B219" s="46"/>
      <c r="C219" s="46"/>
      <c r="D219" s="47"/>
      <c r="E219" s="47"/>
      <c r="F219" s="48"/>
      <c r="G219" s="49"/>
    </row>
    <row r="220" spans="1:7" ht="15" x14ac:dyDescent="0.25">
      <c r="A220" s="45"/>
      <c r="B220" s="46"/>
      <c r="C220" s="46"/>
      <c r="D220" s="47"/>
      <c r="E220" s="47"/>
      <c r="F220" s="48"/>
      <c r="G220" s="49"/>
    </row>
    <row r="221" spans="1:7" ht="15" x14ac:dyDescent="0.25">
      <c r="A221" s="45"/>
      <c r="B221" s="46"/>
      <c r="C221" s="46"/>
      <c r="D221" s="47"/>
      <c r="E221" s="47"/>
      <c r="F221" s="48"/>
      <c r="G221" s="49"/>
    </row>
    <row r="222" spans="1:7" ht="15" x14ac:dyDescent="0.25">
      <c r="A222" s="45"/>
      <c r="B222" s="46"/>
      <c r="C222" s="46"/>
      <c r="D222" s="47"/>
      <c r="E222" s="47"/>
      <c r="F222" s="48"/>
      <c r="G222" s="49"/>
    </row>
    <row r="223" spans="1:7" ht="15" x14ac:dyDescent="0.25">
      <c r="A223" s="45"/>
      <c r="B223" s="46"/>
      <c r="C223" s="46"/>
      <c r="D223" s="47"/>
      <c r="E223" s="47"/>
      <c r="F223" s="48"/>
      <c r="G223" s="49"/>
    </row>
    <row r="224" spans="1:7" ht="15" x14ac:dyDescent="0.25">
      <c r="A224" s="45"/>
      <c r="B224" s="46"/>
      <c r="C224" s="46"/>
      <c r="D224" s="47"/>
      <c r="E224" s="47"/>
      <c r="F224" s="48"/>
      <c r="G224" s="49"/>
    </row>
    <row r="225" spans="1:7" ht="15" x14ac:dyDescent="0.25">
      <c r="A225" s="45"/>
      <c r="B225" s="46"/>
      <c r="C225" s="46"/>
      <c r="D225" s="47"/>
      <c r="E225" s="47"/>
      <c r="F225" s="48"/>
      <c r="G225" s="49"/>
    </row>
    <row r="226" spans="1:7" ht="15" x14ac:dyDescent="0.25">
      <c r="A226" s="45"/>
      <c r="B226" s="46"/>
      <c r="C226" s="46"/>
      <c r="D226" s="47"/>
      <c r="E226" s="47"/>
      <c r="F226" s="48"/>
      <c r="G226" s="49"/>
    </row>
    <row r="227" spans="1:7" ht="15" x14ac:dyDescent="0.25">
      <c r="A227" s="45"/>
      <c r="B227" s="46"/>
      <c r="C227" s="46"/>
      <c r="D227" s="47"/>
      <c r="E227" s="47"/>
      <c r="F227" s="48"/>
      <c r="G227" s="49"/>
    </row>
    <row r="228" spans="1:7" ht="15" x14ac:dyDescent="0.25">
      <c r="A228" s="45"/>
      <c r="B228" s="46"/>
      <c r="C228" s="46"/>
      <c r="D228" s="47"/>
      <c r="E228" s="47"/>
      <c r="F228" s="48"/>
      <c r="G228" s="49"/>
    </row>
    <row r="229" spans="1:7" ht="15" x14ac:dyDescent="0.25">
      <c r="A229" s="45"/>
      <c r="B229" s="46"/>
      <c r="C229" s="46"/>
      <c r="D229" s="47"/>
      <c r="E229" s="47"/>
      <c r="F229" s="48"/>
      <c r="G229" s="49"/>
    </row>
    <row r="230" spans="1:7" ht="15" x14ac:dyDescent="0.25">
      <c r="A230" s="45"/>
      <c r="B230" s="46"/>
      <c r="C230" s="46"/>
      <c r="D230" s="47"/>
      <c r="E230" s="47"/>
      <c r="F230" s="48"/>
      <c r="G230" s="49"/>
    </row>
    <row r="231" spans="1:7" ht="15" x14ac:dyDescent="0.25">
      <c r="A231" s="45"/>
      <c r="B231" s="46"/>
      <c r="C231" s="46"/>
      <c r="D231" s="47"/>
      <c r="E231" s="47"/>
      <c r="F231" s="48"/>
      <c r="G231" s="49"/>
    </row>
    <row r="232" spans="1:7" ht="15" x14ac:dyDescent="0.25">
      <c r="A232" s="45"/>
      <c r="B232" s="46"/>
      <c r="C232" s="46"/>
      <c r="D232" s="47"/>
      <c r="E232" s="47"/>
      <c r="F232" s="48"/>
      <c r="G232" s="49"/>
    </row>
    <row r="233" spans="1:7" ht="15" x14ac:dyDescent="0.25">
      <c r="A233" s="45"/>
      <c r="B233" s="46"/>
      <c r="C233" s="46"/>
      <c r="D233" s="47"/>
      <c r="E233" s="47"/>
      <c r="F233" s="48"/>
      <c r="G233" s="49"/>
    </row>
    <row r="234" spans="1:7" ht="15" x14ac:dyDescent="0.25">
      <c r="A234" s="45"/>
      <c r="B234" s="46"/>
      <c r="C234" s="46"/>
      <c r="D234" s="47"/>
      <c r="E234" s="47"/>
      <c r="F234" s="48"/>
      <c r="G234" s="49"/>
    </row>
    <row r="235" spans="1:7" ht="15" x14ac:dyDescent="0.25">
      <c r="A235" s="45"/>
      <c r="B235" s="46"/>
      <c r="C235" s="46"/>
      <c r="D235" s="47"/>
      <c r="E235" s="47"/>
      <c r="F235" s="48"/>
      <c r="G235" s="49"/>
    </row>
    <row r="236" spans="1:7" ht="15" x14ac:dyDescent="0.25">
      <c r="A236" s="45"/>
      <c r="B236" s="46"/>
      <c r="C236" s="46"/>
      <c r="D236" s="47"/>
      <c r="E236" s="47"/>
      <c r="F236" s="48"/>
      <c r="G236" s="49"/>
    </row>
    <row r="237" spans="1:7" ht="15" x14ac:dyDescent="0.25">
      <c r="A237" s="45"/>
      <c r="B237" s="46"/>
      <c r="C237" s="46"/>
      <c r="D237" s="47"/>
      <c r="E237" s="47"/>
      <c r="F237" s="48"/>
      <c r="G237" s="49"/>
    </row>
    <row r="238" spans="1:7" ht="15" x14ac:dyDescent="0.25">
      <c r="A238" s="45"/>
      <c r="B238" s="46"/>
      <c r="C238" s="46"/>
      <c r="D238" s="47"/>
      <c r="E238" s="47"/>
      <c r="F238" s="48"/>
      <c r="G238" s="49"/>
    </row>
    <row r="239" spans="1:7" ht="15" x14ac:dyDescent="0.25">
      <c r="A239" s="45"/>
      <c r="B239" s="46"/>
      <c r="C239" s="46"/>
      <c r="D239" s="47"/>
      <c r="E239" s="47"/>
      <c r="F239" s="48"/>
      <c r="G239" s="49"/>
    </row>
    <row r="240" spans="1:7" ht="15" x14ac:dyDescent="0.25">
      <c r="A240" s="45"/>
      <c r="B240" s="46"/>
      <c r="C240" s="46"/>
      <c r="D240" s="47"/>
      <c r="E240" s="47"/>
      <c r="F240" s="48"/>
      <c r="G240" s="49"/>
    </row>
    <row r="241" spans="1:7" ht="15" x14ac:dyDescent="0.25">
      <c r="A241" s="45"/>
      <c r="B241" s="46"/>
      <c r="C241" s="46"/>
      <c r="D241" s="47"/>
      <c r="E241" s="47"/>
      <c r="F241" s="48"/>
      <c r="G241" s="49"/>
    </row>
    <row r="242" spans="1:7" ht="15" x14ac:dyDescent="0.25">
      <c r="A242" s="45"/>
      <c r="B242" s="46"/>
      <c r="C242" s="46"/>
      <c r="D242" s="47"/>
      <c r="E242" s="47"/>
      <c r="F242" s="48"/>
      <c r="G242" s="49"/>
    </row>
    <row r="243" spans="1:7" ht="15" x14ac:dyDescent="0.25">
      <c r="A243" s="45"/>
      <c r="B243" s="46"/>
      <c r="C243" s="46"/>
      <c r="D243" s="47"/>
      <c r="E243" s="47"/>
      <c r="F243" s="48"/>
      <c r="G243" s="49"/>
    </row>
    <row r="244" spans="1:7" ht="15" x14ac:dyDescent="0.25">
      <c r="A244" s="45"/>
      <c r="B244" s="46"/>
      <c r="C244" s="46"/>
      <c r="D244" s="47"/>
      <c r="E244" s="47"/>
      <c r="F244" s="48"/>
      <c r="G244" s="49"/>
    </row>
    <row r="245" spans="1:7" ht="15" x14ac:dyDescent="0.25">
      <c r="A245" s="45"/>
      <c r="B245" s="46"/>
      <c r="C245" s="46"/>
      <c r="D245" s="47"/>
      <c r="E245" s="47"/>
      <c r="F245" s="48"/>
      <c r="G245" s="49"/>
    </row>
    <row r="246" spans="1:7" ht="15" x14ac:dyDescent="0.25">
      <c r="A246" s="45"/>
      <c r="B246" s="46"/>
      <c r="C246" s="46"/>
      <c r="D246" s="47"/>
      <c r="E246" s="47"/>
      <c r="F246" s="48"/>
      <c r="G246" s="49"/>
    </row>
    <row r="247" spans="1:7" ht="15" x14ac:dyDescent="0.25">
      <c r="A247" s="45"/>
      <c r="B247" s="46"/>
      <c r="C247" s="46"/>
      <c r="D247" s="47"/>
      <c r="E247" s="47"/>
      <c r="F247" s="48"/>
      <c r="G247" s="49"/>
    </row>
    <row r="248" spans="1:7" ht="15" x14ac:dyDescent="0.25">
      <c r="A248" s="45"/>
      <c r="B248" s="46"/>
      <c r="C248" s="46"/>
      <c r="D248" s="47"/>
      <c r="E248" s="47"/>
      <c r="F248" s="48"/>
      <c r="G248" s="49"/>
    </row>
    <row r="249" spans="1:7" ht="15" x14ac:dyDescent="0.25">
      <c r="A249" s="45"/>
      <c r="B249" s="46"/>
      <c r="C249" s="46"/>
      <c r="D249" s="47"/>
      <c r="E249" s="47"/>
      <c r="F249" s="48"/>
      <c r="G249" s="49"/>
    </row>
    <row r="250" spans="1:7" ht="15" x14ac:dyDescent="0.25">
      <c r="A250" s="45"/>
      <c r="B250" s="46"/>
      <c r="C250" s="46"/>
      <c r="D250" s="47"/>
      <c r="E250" s="47"/>
      <c r="F250" s="48"/>
      <c r="G250" s="49"/>
    </row>
    <row r="251" spans="1:7" ht="15" x14ac:dyDescent="0.25">
      <c r="A251" s="45"/>
      <c r="B251" s="46"/>
      <c r="C251" s="46"/>
      <c r="D251" s="47"/>
      <c r="E251" s="47"/>
      <c r="F251" s="48"/>
      <c r="G251" s="49"/>
    </row>
    <row r="252" spans="1:7" ht="15" x14ac:dyDescent="0.25">
      <c r="A252" s="45"/>
      <c r="B252" s="46"/>
      <c r="C252" s="46"/>
      <c r="D252" s="47"/>
      <c r="E252" s="47"/>
      <c r="F252" s="48"/>
      <c r="G252" s="49"/>
    </row>
    <row r="253" spans="1:7" ht="15" x14ac:dyDescent="0.25">
      <c r="A253" s="45"/>
      <c r="B253" s="46"/>
      <c r="C253" s="46"/>
      <c r="D253" s="47"/>
      <c r="E253" s="47"/>
      <c r="F253" s="48"/>
      <c r="G253" s="49"/>
    </row>
    <row r="254" spans="1:7" ht="15" x14ac:dyDescent="0.25">
      <c r="A254" s="45"/>
      <c r="B254" s="46"/>
      <c r="C254" s="46"/>
      <c r="D254" s="47"/>
      <c r="E254" s="47"/>
      <c r="F254" s="48"/>
      <c r="G254" s="49"/>
    </row>
    <row r="255" spans="1:7" ht="15" x14ac:dyDescent="0.25">
      <c r="A255" s="45"/>
      <c r="B255" s="46"/>
      <c r="C255" s="46"/>
      <c r="D255" s="47"/>
      <c r="E255" s="47"/>
      <c r="F255" s="48"/>
      <c r="G255" s="49"/>
    </row>
    <row r="256" spans="1:7" ht="15" x14ac:dyDescent="0.25">
      <c r="A256" s="45"/>
      <c r="B256" s="46"/>
      <c r="C256" s="46"/>
      <c r="D256" s="47"/>
      <c r="E256" s="47"/>
      <c r="F256" s="48"/>
      <c r="G256" s="49"/>
    </row>
    <row r="257" spans="1:7" ht="15" x14ac:dyDescent="0.25">
      <c r="A257" s="45"/>
      <c r="B257" s="46"/>
      <c r="C257" s="46"/>
      <c r="D257" s="47"/>
      <c r="E257" s="47"/>
      <c r="F257" s="48"/>
      <c r="G257" s="49"/>
    </row>
    <row r="258" spans="1:7" ht="15" x14ac:dyDescent="0.25">
      <c r="A258" s="45"/>
      <c r="B258" s="46"/>
      <c r="C258" s="46"/>
      <c r="D258" s="47"/>
      <c r="E258" s="47"/>
      <c r="F258" s="48"/>
      <c r="G258" s="49"/>
    </row>
    <row r="259" spans="1:7" ht="15" x14ac:dyDescent="0.25">
      <c r="A259" s="45"/>
      <c r="B259" s="46"/>
      <c r="C259" s="46"/>
      <c r="D259" s="47"/>
      <c r="E259" s="47"/>
      <c r="F259" s="48"/>
      <c r="G259" s="49"/>
    </row>
    <row r="260" spans="1:7" ht="15" x14ac:dyDescent="0.25">
      <c r="A260" s="45"/>
      <c r="B260" s="46"/>
      <c r="C260" s="46"/>
      <c r="D260" s="47"/>
      <c r="E260" s="47"/>
      <c r="F260" s="48"/>
      <c r="G260" s="49"/>
    </row>
    <row r="261" spans="1:7" ht="15" x14ac:dyDescent="0.25">
      <c r="A261" s="45"/>
      <c r="B261" s="46"/>
      <c r="C261" s="46"/>
      <c r="D261" s="47"/>
      <c r="E261" s="47"/>
      <c r="F261" s="48"/>
      <c r="G261" s="49"/>
    </row>
    <row r="262" spans="1:7" ht="15" x14ac:dyDescent="0.25">
      <c r="A262" s="45"/>
      <c r="B262" s="46"/>
      <c r="C262" s="46"/>
      <c r="D262" s="47"/>
      <c r="E262" s="47"/>
      <c r="F262" s="48"/>
      <c r="G262" s="49"/>
    </row>
    <row r="263" spans="1:7" ht="15" x14ac:dyDescent="0.25">
      <c r="A263" s="45"/>
      <c r="B263" s="46"/>
      <c r="C263" s="46"/>
      <c r="D263" s="47"/>
      <c r="E263" s="47"/>
      <c r="F263" s="48"/>
      <c r="G263" s="49"/>
    </row>
    <row r="264" spans="1:7" ht="15" x14ac:dyDescent="0.25">
      <c r="A264" s="45"/>
      <c r="B264" s="46"/>
      <c r="C264" s="46"/>
      <c r="D264" s="47"/>
      <c r="E264" s="47"/>
      <c r="F264" s="48"/>
      <c r="G264" s="49"/>
    </row>
    <row r="265" spans="1:7" ht="15" x14ac:dyDescent="0.25">
      <c r="A265" s="45"/>
      <c r="B265" s="46"/>
      <c r="C265" s="46"/>
      <c r="D265" s="47"/>
      <c r="E265" s="47"/>
      <c r="F265" s="48"/>
      <c r="G265" s="49"/>
    </row>
    <row r="266" spans="1:7" ht="15" x14ac:dyDescent="0.25">
      <c r="A266" s="45"/>
      <c r="B266" s="46"/>
      <c r="C266" s="46"/>
      <c r="D266" s="47"/>
      <c r="E266" s="47"/>
      <c r="F266" s="48"/>
      <c r="G266" s="49"/>
    </row>
    <row r="267" spans="1:7" ht="15" x14ac:dyDescent="0.25">
      <c r="A267" s="45"/>
      <c r="B267" s="46"/>
      <c r="C267" s="46"/>
      <c r="D267" s="47"/>
      <c r="E267" s="47"/>
      <c r="F267" s="48"/>
      <c r="G267" s="49"/>
    </row>
    <row r="268" spans="1:7" ht="15" x14ac:dyDescent="0.25">
      <c r="A268" s="45"/>
      <c r="B268" s="46"/>
      <c r="C268" s="46"/>
      <c r="D268" s="47"/>
      <c r="E268" s="47"/>
      <c r="F268" s="48"/>
      <c r="G268" s="49"/>
    </row>
    <row r="269" spans="1:7" ht="15" x14ac:dyDescent="0.25">
      <c r="A269" s="45"/>
      <c r="B269" s="46"/>
      <c r="C269" s="46"/>
      <c r="D269" s="47"/>
      <c r="E269" s="47"/>
      <c r="F269" s="48"/>
      <c r="G269" s="49"/>
    </row>
    <row r="270" spans="1:7" ht="15" x14ac:dyDescent="0.25">
      <c r="A270" s="45"/>
      <c r="B270" s="46"/>
      <c r="C270" s="46"/>
      <c r="D270" s="47"/>
      <c r="E270" s="47"/>
      <c r="F270" s="48"/>
      <c r="G270" s="49"/>
    </row>
    <row r="271" spans="1:7" ht="15" x14ac:dyDescent="0.25">
      <c r="A271" s="45"/>
      <c r="B271" s="46"/>
      <c r="C271" s="46"/>
      <c r="D271" s="47"/>
      <c r="E271" s="47"/>
      <c r="F271" s="48"/>
      <c r="G271" s="49"/>
    </row>
    <row r="272" spans="1:7" ht="15" x14ac:dyDescent="0.25">
      <c r="A272" s="45"/>
      <c r="B272" s="46"/>
      <c r="C272" s="46"/>
      <c r="D272" s="47"/>
      <c r="E272" s="47"/>
      <c r="F272" s="48"/>
      <c r="G272" s="49"/>
    </row>
    <row r="273" spans="1:7" ht="15" x14ac:dyDescent="0.25">
      <c r="A273" s="45"/>
      <c r="B273" s="46"/>
      <c r="C273" s="46"/>
      <c r="D273" s="47"/>
      <c r="E273" s="47"/>
      <c r="F273" s="48"/>
      <c r="G273" s="49"/>
    </row>
    <row r="274" spans="1:7" ht="15" x14ac:dyDescent="0.25">
      <c r="A274" s="45"/>
      <c r="B274" s="46"/>
      <c r="C274" s="46"/>
      <c r="D274" s="47"/>
      <c r="E274" s="47"/>
      <c r="F274" s="48"/>
      <c r="G274" s="49"/>
    </row>
    <row r="275" spans="1:7" ht="15" x14ac:dyDescent="0.25">
      <c r="A275" s="45"/>
      <c r="B275" s="46"/>
      <c r="C275" s="46"/>
      <c r="D275" s="47"/>
      <c r="E275" s="47"/>
      <c r="F275" s="48"/>
      <c r="G275" s="49"/>
    </row>
    <row r="276" spans="1:7" ht="15" x14ac:dyDescent="0.25">
      <c r="A276" s="45"/>
      <c r="B276" s="46"/>
      <c r="C276" s="46"/>
      <c r="D276" s="47"/>
      <c r="E276" s="47"/>
      <c r="F276" s="48"/>
      <c r="G276" s="49"/>
    </row>
    <row r="277" spans="1:7" ht="15" x14ac:dyDescent="0.25">
      <c r="A277" s="45"/>
      <c r="B277" s="46"/>
      <c r="C277" s="46"/>
      <c r="D277" s="47"/>
      <c r="E277" s="47"/>
      <c r="F277" s="48"/>
      <c r="G277" s="49"/>
    </row>
    <row r="278" spans="1:7" ht="15" x14ac:dyDescent="0.25">
      <c r="A278" s="45"/>
      <c r="B278" s="46"/>
      <c r="C278" s="46"/>
      <c r="D278" s="47"/>
      <c r="E278" s="47"/>
      <c r="F278" s="48"/>
      <c r="G278" s="49"/>
    </row>
    <row r="279" spans="1:7" ht="15" x14ac:dyDescent="0.25">
      <c r="A279" s="45"/>
      <c r="B279" s="46"/>
      <c r="C279" s="46"/>
      <c r="D279" s="47"/>
      <c r="E279" s="47"/>
      <c r="F279" s="48"/>
      <c r="G279" s="49"/>
    </row>
    <row r="280" spans="1:7" ht="15" x14ac:dyDescent="0.25">
      <c r="A280" s="45"/>
      <c r="B280" s="46"/>
      <c r="C280" s="46"/>
      <c r="D280" s="47"/>
      <c r="E280" s="47"/>
      <c r="F280" s="48"/>
      <c r="G280" s="49"/>
    </row>
    <row r="281" spans="1:7" ht="15" x14ac:dyDescent="0.25">
      <c r="A281" s="45"/>
      <c r="B281" s="46"/>
      <c r="C281" s="46"/>
      <c r="D281" s="47"/>
      <c r="E281" s="47"/>
      <c r="F281" s="48"/>
      <c r="G281" s="49"/>
    </row>
    <row r="282" spans="1:7" x14ac:dyDescent="0.3">
      <c r="A282" s="6"/>
      <c r="B282" s="5"/>
      <c r="C282" s="5"/>
      <c r="D282" s="7"/>
      <c r="E282" s="7"/>
      <c r="F282" s="8"/>
      <c r="G282" s="9"/>
    </row>
    <row r="283" spans="1:7" x14ac:dyDescent="0.3">
      <c r="A283" s="6"/>
      <c r="B283" s="5"/>
      <c r="C283" s="5"/>
      <c r="D283" s="7"/>
      <c r="E283" s="7"/>
      <c r="F283" s="8"/>
      <c r="G283" s="9"/>
    </row>
    <row r="284" spans="1:7" x14ac:dyDescent="0.3">
      <c r="A284" s="6"/>
      <c r="B284" s="5"/>
      <c r="C284" s="5"/>
      <c r="D284" s="7"/>
      <c r="E284" s="7"/>
      <c r="F284" s="8"/>
      <c r="G284" s="9"/>
    </row>
    <row r="285" spans="1:7" x14ac:dyDescent="0.3">
      <c r="A285" s="6"/>
      <c r="B285" s="5"/>
      <c r="C285" s="5"/>
      <c r="D285" s="7"/>
      <c r="E285" s="7"/>
      <c r="F285" s="8"/>
      <c r="G285" s="9"/>
    </row>
    <row r="286" spans="1:7" x14ac:dyDescent="0.3">
      <c r="A286" s="6"/>
      <c r="B286" s="5"/>
      <c r="C286" s="5"/>
      <c r="D286" s="7"/>
      <c r="E286" s="7"/>
      <c r="F286" s="8"/>
      <c r="G286" s="9"/>
    </row>
    <row r="287" spans="1:7" x14ac:dyDescent="0.3">
      <c r="A287" s="6"/>
      <c r="B287" s="5"/>
      <c r="C287" s="5"/>
      <c r="D287" s="7"/>
      <c r="E287" s="7"/>
      <c r="F287" s="8"/>
      <c r="G287" s="9"/>
    </row>
    <row r="288" spans="1:7" x14ac:dyDescent="0.3">
      <c r="A288" s="6"/>
      <c r="B288" s="5"/>
      <c r="C288" s="5"/>
      <c r="D288" s="7"/>
      <c r="E288" s="7"/>
      <c r="F288" s="8"/>
      <c r="G288" s="9"/>
    </row>
    <row r="289" spans="1:7" x14ac:dyDescent="0.3">
      <c r="A289" s="6"/>
      <c r="B289" s="5"/>
      <c r="C289" s="5"/>
      <c r="D289" s="7"/>
      <c r="E289" s="7"/>
      <c r="F289" s="8"/>
      <c r="G289" s="9"/>
    </row>
    <row r="290" spans="1:7" x14ac:dyDescent="0.3">
      <c r="A290" s="6"/>
      <c r="B290" s="5"/>
      <c r="C290" s="5"/>
      <c r="D290" s="7"/>
      <c r="E290" s="7"/>
      <c r="F290" s="8"/>
      <c r="G290" s="9"/>
    </row>
    <row r="291" spans="1:7" x14ac:dyDescent="0.3">
      <c r="A291" s="6"/>
      <c r="B291" s="5"/>
      <c r="C291" s="5"/>
      <c r="D291" s="7"/>
      <c r="E291" s="7"/>
      <c r="F291" s="8"/>
      <c r="G291" s="9"/>
    </row>
    <row r="292" spans="1:7" x14ac:dyDescent="0.3">
      <c r="A292" s="6"/>
      <c r="B292" s="5"/>
      <c r="C292" s="5"/>
      <c r="D292" s="7"/>
      <c r="E292" s="7"/>
      <c r="F292" s="8"/>
      <c r="G292" s="9"/>
    </row>
    <row r="293" spans="1:7" x14ac:dyDescent="0.3">
      <c r="A293" s="6"/>
      <c r="B293" s="5"/>
      <c r="C293" s="5"/>
      <c r="D293" s="7"/>
      <c r="E293" s="7"/>
      <c r="F293" s="8"/>
      <c r="G293" s="9"/>
    </row>
    <row r="294" spans="1:7" x14ac:dyDescent="0.3">
      <c r="A294" s="6"/>
      <c r="B294" s="5"/>
      <c r="C294" s="5"/>
      <c r="D294" s="7"/>
      <c r="E294" s="7"/>
      <c r="F294" s="8"/>
      <c r="G294" s="9"/>
    </row>
    <row r="295" spans="1:7" x14ac:dyDescent="0.3">
      <c r="A295" s="6"/>
      <c r="B295" s="5"/>
      <c r="C295" s="5"/>
      <c r="D295" s="7"/>
      <c r="E295" s="7"/>
      <c r="F295" s="8"/>
      <c r="G295" s="9"/>
    </row>
    <row r="296" spans="1:7" x14ac:dyDescent="0.3">
      <c r="A296" s="6"/>
      <c r="B296" s="5"/>
      <c r="C296" s="5"/>
      <c r="D296" s="7"/>
      <c r="E296" s="7"/>
      <c r="F296" s="8"/>
      <c r="G296" s="9"/>
    </row>
    <row r="297" spans="1:7" x14ac:dyDescent="0.3">
      <c r="A297" s="6"/>
      <c r="B297" s="5"/>
      <c r="C297" s="5"/>
      <c r="D297" s="7"/>
      <c r="E297" s="7"/>
      <c r="F297" s="8"/>
      <c r="G297" s="9"/>
    </row>
    <row r="298" spans="1:7" x14ac:dyDescent="0.3">
      <c r="A298" s="6"/>
      <c r="B298" s="5"/>
      <c r="C298" s="5"/>
      <c r="D298" s="7"/>
      <c r="E298" s="7"/>
      <c r="F298" s="8"/>
      <c r="G298" s="9"/>
    </row>
    <row r="299" spans="1:7" x14ac:dyDescent="0.3">
      <c r="A299" s="6"/>
      <c r="B299" s="5"/>
      <c r="C299" s="5"/>
      <c r="D299" s="7"/>
      <c r="E299" s="7"/>
      <c r="F299" s="8"/>
      <c r="G299" s="9"/>
    </row>
    <row r="300" spans="1:7" x14ac:dyDescent="0.3">
      <c r="A300" s="6"/>
      <c r="B300" s="5"/>
      <c r="C300" s="5"/>
      <c r="D300" s="7"/>
      <c r="E300" s="7"/>
      <c r="F300" s="8"/>
      <c r="G300" s="9"/>
    </row>
    <row r="301" spans="1:7" x14ac:dyDescent="0.3">
      <c r="A301" s="6"/>
      <c r="B301" s="5"/>
      <c r="C301" s="5"/>
      <c r="D301" s="7"/>
      <c r="E301" s="7"/>
      <c r="F301" s="8"/>
      <c r="G301" s="9"/>
    </row>
    <row r="302" spans="1:7" x14ac:dyDescent="0.3">
      <c r="A302" s="6"/>
      <c r="B302" s="5"/>
      <c r="C302" s="5"/>
      <c r="D302" s="7"/>
      <c r="E302" s="7"/>
      <c r="F302" s="8"/>
      <c r="G302" s="9"/>
    </row>
    <row r="303" spans="1:7" x14ac:dyDescent="0.3">
      <c r="A303" s="6"/>
      <c r="B303" s="5"/>
      <c r="C303" s="5"/>
      <c r="D303" s="7"/>
      <c r="E303" s="7"/>
      <c r="F303" s="8"/>
      <c r="G303" s="9"/>
    </row>
    <row r="304" spans="1:7" x14ac:dyDescent="0.3">
      <c r="A304" s="6"/>
      <c r="B304" s="5"/>
      <c r="C304" s="5"/>
      <c r="D304" s="7"/>
      <c r="E304" s="7"/>
      <c r="F304" s="8"/>
      <c r="G304" s="9"/>
    </row>
    <row r="305" spans="1:7" x14ac:dyDescent="0.3">
      <c r="A305" s="6"/>
      <c r="B305" s="5"/>
      <c r="C305" s="5"/>
      <c r="D305" s="7"/>
      <c r="E305" s="7"/>
      <c r="F305" s="8"/>
      <c r="G305" s="9"/>
    </row>
    <row r="306" spans="1:7" x14ac:dyDescent="0.3">
      <c r="A306" s="6"/>
      <c r="B306" s="5"/>
      <c r="C306" s="5"/>
      <c r="D306" s="7"/>
      <c r="E306" s="7"/>
      <c r="F306" s="8"/>
      <c r="G306" s="9"/>
    </row>
    <row r="307" spans="1:7" x14ac:dyDescent="0.3">
      <c r="A307" s="6"/>
      <c r="B307" s="5"/>
      <c r="C307" s="5"/>
      <c r="D307" s="7"/>
      <c r="E307" s="7"/>
      <c r="F307" s="8"/>
      <c r="G307" s="9"/>
    </row>
    <row r="308" spans="1:7" x14ac:dyDescent="0.3">
      <c r="A308" s="6"/>
      <c r="B308" s="5"/>
      <c r="C308" s="5"/>
      <c r="D308" s="7"/>
      <c r="E308" s="7"/>
      <c r="F308" s="8"/>
      <c r="G308" s="9"/>
    </row>
    <row r="309" spans="1:7" x14ac:dyDescent="0.3">
      <c r="A309" s="6"/>
      <c r="B309" s="5"/>
      <c r="C309" s="5"/>
      <c r="D309" s="7"/>
      <c r="E309" s="7"/>
      <c r="F309" s="8"/>
      <c r="G309" s="9"/>
    </row>
    <row r="310" spans="1:7" x14ac:dyDescent="0.3">
      <c r="A310" s="6"/>
      <c r="B310" s="5"/>
      <c r="C310" s="5"/>
      <c r="D310" s="7"/>
      <c r="E310" s="7"/>
      <c r="F310" s="8"/>
      <c r="G310" s="9"/>
    </row>
    <row r="311" spans="1:7" x14ac:dyDescent="0.3">
      <c r="A311" s="6"/>
      <c r="B311" s="5"/>
      <c r="C311" s="5"/>
      <c r="D311" s="7"/>
      <c r="E311" s="7"/>
      <c r="F311" s="8"/>
      <c r="G311" s="9"/>
    </row>
    <row r="312" spans="1:7" x14ac:dyDescent="0.3">
      <c r="A312" s="6"/>
      <c r="B312" s="5"/>
      <c r="C312" s="5"/>
      <c r="D312" s="7"/>
      <c r="E312" s="7"/>
      <c r="F312" s="8"/>
      <c r="G312" s="9"/>
    </row>
    <row r="313" spans="1:7" x14ac:dyDescent="0.3">
      <c r="A313" s="6"/>
      <c r="B313" s="5"/>
      <c r="C313" s="5"/>
      <c r="D313" s="7"/>
      <c r="E313" s="7"/>
      <c r="F313" s="8"/>
      <c r="G313" s="9"/>
    </row>
    <row r="314" spans="1:7" x14ac:dyDescent="0.3">
      <c r="A314" s="6"/>
      <c r="B314" s="5"/>
      <c r="C314" s="5"/>
      <c r="D314" s="7"/>
      <c r="E314" s="7"/>
      <c r="F314" s="8"/>
      <c r="G314" s="9"/>
    </row>
    <row r="315" spans="1:7" x14ac:dyDescent="0.3">
      <c r="A315" s="6"/>
      <c r="B315" s="5"/>
      <c r="C315" s="5"/>
      <c r="D315" s="7"/>
      <c r="E315" s="7"/>
      <c r="F315" s="8"/>
      <c r="G315" s="9"/>
    </row>
    <row r="316" spans="1:7" x14ac:dyDescent="0.3">
      <c r="A316" s="6"/>
      <c r="B316" s="5"/>
      <c r="C316" s="5"/>
      <c r="D316" s="7"/>
      <c r="E316" s="7"/>
      <c r="F316" s="8"/>
      <c r="G316" s="9"/>
    </row>
    <row r="317" spans="1:7" x14ac:dyDescent="0.3">
      <c r="A317" s="6"/>
      <c r="B317" s="5"/>
      <c r="C317" s="5"/>
      <c r="D317" s="7"/>
      <c r="E317" s="7"/>
      <c r="F317" s="8"/>
      <c r="G317" s="9"/>
    </row>
    <row r="318" spans="1:7" x14ac:dyDescent="0.3">
      <c r="A318" s="6"/>
      <c r="B318" s="5"/>
      <c r="C318" s="5"/>
      <c r="D318" s="7"/>
      <c r="E318" s="7"/>
      <c r="F318" s="8"/>
      <c r="G318" s="9"/>
    </row>
    <row r="319" spans="1:7" x14ac:dyDescent="0.3">
      <c r="A319" s="6"/>
      <c r="B319" s="5"/>
      <c r="C319" s="5"/>
      <c r="D319" s="7"/>
      <c r="E319" s="7"/>
      <c r="F319" s="8"/>
      <c r="G319" s="9"/>
    </row>
    <row r="320" spans="1:7" x14ac:dyDescent="0.3">
      <c r="A320" s="6"/>
      <c r="B320" s="5"/>
      <c r="C320" s="5"/>
      <c r="D320" s="7"/>
      <c r="E320" s="7"/>
      <c r="F320" s="8"/>
      <c r="G320" s="9"/>
    </row>
    <row r="321" spans="1:7" x14ac:dyDescent="0.3">
      <c r="A321" s="6"/>
      <c r="B321" s="5"/>
      <c r="C321" s="5"/>
      <c r="D321" s="7"/>
      <c r="E321" s="7"/>
      <c r="F321" s="8"/>
      <c r="G321" s="9"/>
    </row>
    <row r="322" spans="1:7" x14ac:dyDescent="0.3">
      <c r="A322" s="6"/>
      <c r="B322" s="5"/>
      <c r="C322" s="5"/>
      <c r="D322" s="7"/>
      <c r="E322" s="7"/>
      <c r="F322" s="8"/>
      <c r="G322" s="9"/>
    </row>
    <row r="323" spans="1:7" x14ac:dyDescent="0.3">
      <c r="A323" s="6"/>
      <c r="B323" s="5"/>
      <c r="C323" s="5"/>
      <c r="D323" s="7"/>
      <c r="E323" s="7"/>
      <c r="F323" s="8"/>
      <c r="G323" s="9"/>
    </row>
    <row r="324" spans="1:7" x14ac:dyDescent="0.3">
      <c r="A324" s="6"/>
      <c r="B324" s="5"/>
      <c r="C324" s="5"/>
      <c r="D324" s="7"/>
      <c r="E324" s="7"/>
      <c r="F324" s="8"/>
      <c r="G324" s="9"/>
    </row>
    <row r="325" spans="1:7" x14ac:dyDescent="0.3">
      <c r="A325" s="6"/>
      <c r="B325" s="5"/>
      <c r="C325" s="5"/>
      <c r="D325" s="7"/>
      <c r="E325" s="7"/>
      <c r="F325" s="8"/>
      <c r="G325" s="9"/>
    </row>
    <row r="326" spans="1:7" x14ac:dyDescent="0.3">
      <c r="A326" s="6"/>
      <c r="B326" s="5"/>
      <c r="C326" s="5"/>
      <c r="D326" s="7"/>
      <c r="E326" s="7"/>
      <c r="F326" s="8"/>
      <c r="G326" s="9"/>
    </row>
    <row r="327" spans="1:7" x14ac:dyDescent="0.3">
      <c r="A327" s="6"/>
      <c r="B327" s="5"/>
      <c r="C327" s="5"/>
      <c r="D327" s="7"/>
      <c r="E327" s="7"/>
      <c r="F327" s="8"/>
      <c r="G327" s="9"/>
    </row>
    <row r="328" spans="1:7" x14ac:dyDescent="0.3">
      <c r="A328" s="6"/>
      <c r="B328" s="5"/>
      <c r="C328" s="5"/>
      <c r="D328" s="7"/>
      <c r="E328" s="7"/>
      <c r="F328" s="8"/>
      <c r="G328" s="9"/>
    </row>
    <row r="329" spans="1:7" x14ac:dyDescent="0.3">
      <c r="A329" s="6"/>
      <c r="B329" s="5"/>
      <c r="C329" s="5"/>
      <c r="D329" s="7"/>
      <c r="E329" s="7"/>
      <c r="F329" s="8"/>
      <c r="G329" s="9"/>
    </row>
    <row r="330" spans="1:7" x14ac:dyDescent="0.3">
      <c r="A330" s="6"/>
      <c r="B330" s="5"/>
      <c r="C330" s="5"/>
      <c r="D330" s="7"/>
      <c r="E330" s="7"/>
      <c r="F330" s="8"/>
      <c r="G330" s="9"/>
    </row>
    <row r="331" spans="1:7" x14ac:dyDescent="0.3">
      <c r="A331" s="6"/>
      <c r="B331" s="5"/>
      <c r="C331" s="5"/>
      <c r="D331" s="7"/>
      <c r="E331" s="7"/>
      <c r="F331" s="8"/>
      <c r="G331" s="9"/>
    </row>
    <row r="332" spans="1:7" x14ac:dyDescent="0.3">
      <c r="A332" s="6"/>
      <c r="B332" s="5"/>
      <c r="C332" s="5"/>
      <c r="D332" s="7"/>
      <c r="E332" s="7"/>
      <c r="F332" s="8"/>
      <c r="G332" s="9"/>
    </row>
    <row r="333" spans="1:7" x14ac:dyDescent="0.3">
      <c r="A333" s="6"/>
      <c r="B333" s="5"/>
      <c r="C333" s="5"/>
      <c r="D333" s="7"/>
      <c r="E333" s="7"/>
      <c r="F333" s="8"/>
      <c r="G333" s="9"/>
    </row>
    <row r="334" spans="1:7" x14ac:dyDescent="0.3">
      <c r="A334" s="6"/>
      <c r="B334" s="5"/>
      <c r="C334" s="5"/>
      <c r="D334" s="7"/>
      <c r="E334" s="7"/>
      <c r="F334" s="8"/>
      <c r="G334" s="9"/>
    </row>
    <row r="335" spans="1:7" x14ac:dyDescent="0.3">
      <c r="A335" s="6"/>
      <c r="B335" s="5"/>
      <c r="C335" s="5"/>
      <c r="D335" s="7"/>
      <c r="E335" s="7"/>
      <c r="F335" s="8"/>
      <c r="G335" s="9"/>
    </row>
    <row r="336" spans="1:7" x14ac:dyDescent="0.3">
      <c r="A336" s="6"/>
      <c r="B336" s="5"/>
      <c r="C336" s="5"/>
      <c r="D336" s="7"/>
      <c r="E336" s="7"/>
      <c r="F336" s="8"/>
      <c r="G336" s="9"/>
    </row>
    <row r="337" spans="1:7" x14ac:dyDescent="0.3">
      <c r="A337" s="6"/>
      <c r="B337" s="5"/>
      <c r="C337" s="5"/>
      <c r="D337" s="7"/>
      <c r="E337" s="7"/>
      <c r="F337" s="8"/>
      <c r="G337" s="9"/>
    </row>
    <row r="338" spans="1:7" x14ac:dyDescent="0.3">
      <c r="A338" s="6"/>
      <c r="B338" s="5"/>
      <c r="C338" s="5"/>
      <c r="D338" s="7"/>
      <c r="E338" s="7"/>
      <c r="F338" s="8"/>
      <c r="G338" s="9"/>
    </row>
    <row r="339" spans="1:7" x14ac:dyDescent="0.3">
      <c r="A339" s="6"/>
      <c r="B339" s="5"/>
      <c r="C339" s="5"/>
      <c r="D339" s="7"/>
      <c r="E339" s="7"/>
      <c r="F339" s="8"/>
      <c r="G339" s="9"/>
    </row>
    <row r="340" spans="1:7" x14ac:dyDescent="0.3">
      <c r="A340" s="6"/>
      <c r="B340" s="5"/>
      <c r="C340" s="5"/>
      <c r="D340" s="7"/>
      <c r="E340" s="7"/>
      <c r="F340" s="8"/>
      <c r="G340" s="9"/>
    </row>
    <row r="341" spans="1:7" x14ac:dyDescent="0.3">
      <c r="A341" s="6"/>
      <c r="B341" s="5"/>
      <c r="C341" s="5"/>
      <c r="D341" s="7"/>
      <c r="E341" s="7"/>
      <c r="F341" s="8"/>
      <c r="G341" s="9"/>
    </row>
    <row r="342" spans="1:7" x14ac:dyDescent="0.3">
      <c r="A342" s="6"/>
      <c r="B342" s="5"/>
      <c r="C342" s="5"/>
      <c r="D342" s="7"/>
      <c r="E342" s="7"/>
      <c r="F342" s="8"/>
      <c r="G342" s="9"/>
    </row>
    <row r="343" spans="1:7" x14ac:dyDescent="0.3">
      <c r="A343" s="6"/>
      <c r="B343" s="5"/>
      <c r="C343" s="5"/>
      <c r="D343" s="7"/>
      <c r="E343" s="7"/>
      <c r="F343" s="8"/>
      <c r="G343" s="9"/>
    </row>
    <row r="344" spans="1:7" x14ac:dyDescent="0.3">
      <c r="A344" s="6"/>
      <c r="B344" s="5"/>
      <c r="C344" s="5"/>
      <c r="D344" s="7"/>
      <c r="E344" s="7"/>
      <c r="F344" s="8"/>
      <c r="G344" s="9"/>
    </row>
    <row r="345" spans="1:7" x14ac:dyDescent="0.3">
      <c r="A345" s="6"/>
      <c r="B345" s="5"/>
      <c r="C345" s="5"/>
      <c r="D345" s="7"/>
      <c r="E345" s="7"/>
      <c r="F345" s="8"/>
      <c r="G345" s="9"/>
    </row>
    <row r="346" spans="1:7" x14ac:dyDescent="0.3">
      <c r="A346" s="6"/>
      <c r="B346" s="5"/>
      <c r="C346" s="5"/>
      <c r="D346" s="7"/>
      <c r="E346" s="7"/>
      <c r="F346" s="8"/>
      <c r="G346" s="9"/>
    </row>
    <row r="347" spans="1:7" x14ac:dyDescent="0.3">
      <c r="A347" s="6"/>
      <c r="B347" s="5"/>
      <c r="C347" s="5"/>
      <c r="D347" s="7"/>
      <c r="E347" s="7"/>
      <c r="F347" s="8"/>
      <c r="G347" s="9"/>
    </row>
    <row r="348" spans="1:7" x14ac:dyDescent="0.3">
      <c r="A348" s="6"/>
      <c r="B348" s="5"/>
      <c r="C348" s="5"/>
      <c r="D348" s="7"/>
      <c r="E348" s="7"/>
      <c r="F348" s="8"/>
      <c r="G348" s="9"/>
    </row>
    <row r="349" spans="1:7" x14ac:dyDescent="0.3">
      <c r="A349" s="6"/>
      <c r="B349" s="5"/>
      <c r="C349" s="5"/>
      <c r="D349" s="7"/>
      <c r="E349" s="7"/>
      <c r="F349" s="8"/>
      <c r="G349" s="9"/>
    </row>
    <row r="350" spans="1:7" x14ac:dyDescent="0.3">
      <c r="A350" s="6"/>
      <c r="B350" s="5"/>
      <c r="C350" s="5"/>
      <c r="D350" s="7"/>
      <c r="E350" s="7"/>
      <c r="F350" s="8"/>
      <c r="G350" s="9"/>
    </row>
    <row r="351" spans="1:7" x14ac:dyDescent="0.3">
      <c r="A351" s="6"/>
      <c r="B351" s="5"/>
      <c r="C351" s="5"/>
      <c r="D351" s="7"/>
      <c r="E351" s="7"/>
      <c r="F351" s="8"/>
      <c r="G351" s="9"/>
    </row>
    <row r="352" spans="1:7" x14ac:dyDescent="0.3">
      <c r="A352" s="6"/>
      <c r="B352" s="5"/>
      <c r="C352" s="5"/>
      <c r="D352" s="7"/>
      <c r="E352" s="7"/>
      <c r="F352" s="8"/>
      <c r="G352" s="9"/>
    </row>
    <row r="353" spans="1:7" x14ac:dyDescent="0.3">
      <c r="A353" s="6"/>
      <c r="B353" s="5"/>
      <c r="C353" s="5"/>
      <c r="D353" s="7"/>
      <c r="E353" s="7"/>
      <c r="F353" s="8"/>
      <c r="G353" s="9"/>
    </row>
    <row r="354" spans="1:7" x14ac:dyDescent="0.3">
      <c r="A354" s="6"/>
      <c r="B354" s="5"/>
      <c r="C354" s="5"/>
      <c r="D354" s="7"/>
      <c r="E354" s="7"/>
      <c r="F354" s="8"/>
      <c r="G354" s="9"/>
    </row>
    <row r="355" spans="1:7" x14ac:dyDescent="0.3">
      <c r="A355" s="6"/>
      <c r="B355" s="5"/>
      <c r="C355" s="5"/>
      <c r="D355" s="7"/>
      <c r="E355" s="7"/>
      <c r="F355" s="8"/>
      <c r="G355" s="9"/>
    </row>
    <row r="356" spans="1:7" x14ac:dyDescent="0.3">
      <c r="A356" s="6"/>
      <c r="B356" s="5"/>
      <c r="C356" s="5"/>
      <c r="D356" s="7"/>
      <c r="E356" s="7"/>
      <c r="F356" s="8"/>
      <c r="G356" s="9"/>
    </row>
    <row r="357" spans="1:7" x14ac:dyDescent="0.3">
      <c r="A357" s="6"/>
      <c r="B357" s="5"/>
      <c r="C357" s="5"/>
      <c r="D357" s="7"/>
      <c r="E357" s="7"/>
      <c r="F357" s="8"/>
      <c r="G357" s="9"/>
    </row>
    <row r="358" spans="1:7" x14ac:dyDescent="0.3">
      <c r="A358" s="6"/>
      <c r="B358" s="5"/>
      <c r="C358" s="5"/>
      <c r="D358" s="7"/>
      <c r="E358" s="7"/>
      <c r="F358" s="8"/>
      <c r="G358" s="9"/>
    </row>
    <row r="359" spans="1:7" x14ac:dyDescent="0.3">
      <c r="A359" s="6"/>
      <c r="B359" s="5"/>
      <c r="C359" s="5"/>
      <c r="D359" s="7"/>
      <c r="E359" s="7"/>
      <c r="F359" s="8"/>
      <c r="G359" s="9"/>
    </row>
    <row r="360" spans="1:7" x14ac:dyDescent="0.3">
      <c r="A360" s="6"/>
      <c r="B360" s="5"/>
      <c r="C360" s="5"/>
      <c r="D360" s="7"/>
      <c r="E360" s="7"/>
      <c r="F360" s="8"/>
      <c r="G360" s="9"/>
    </row>
    <row r="361" spans="1:7" x14ac:dyDescent="0.3">
      <c r="A361" s="6"/>
      <c r="B361" s="5"/>
      <c r="C361" s="5"/>
      <c r="D361" s="7"/>
      <c r="E361" s="7"/>
      <c r="F361" s="8"/>
      <c r="G361" s="9"/>
    </row>
    <row r="362" spans="1:7" x14ac:dyDescent="0.3">
      <c r="A362" s="6"/>
      <c r="B362" s="5"/>
      <c r="C362" s="5"/>
      <c r="D362" s="7"/>
      <c r="E362" s="7"/>
      <c r="F362" s="8"/>
      <c r="G362" s="9"/>
    </row>
    <row r="363" spans="1:7" x14ac:dyDescent="0.3">
      <c r="A363" s="6"/>
      <c r="B363" s="5"/>
      <c r="C363" s="5"/>
      <c r="D363" s="7"/>
      <c r="E363" s="7"/>
      <c r="F363" s="8"/>
      <c r="G363" s="9"/>
    </row>
    <row r="364" spans="1:7" x14ac:dyDescent="0.3">
      <c r="A364" s="6"/>
      <c r="B364" s="5"/>
      <c r="C364" s="5"/>
      <c r="D364" s="7"/>
      <c r="E364" s="7"/>
      <c r="F364" s="8"/>
      <c r="G364" s="9"/>
    </row>
    <row r="365" spans="1:7" x14ac:dyDescent="0.3">
      <c r="A365" s="6"/>
      <c r="B365" s="5"/>
      <c r="C365" s="5"/>
      <c r="D365" s="7"/>
      <c r="E365" s="7"/>
      <c r="F365" s="8"/>
      <c r="G365" s="9"/>
    </row>
    <row r="366" spans="1:7" x14ac:dyDescent="0.3">
      <c r="A366" s="6"/>
      <c r="B366" s="5"/>
      <c r="C366" s="5"/>
      <c r="D366" s="7"/>
      <c r="E366" s="7"/>
      <c r="F366" s="8"/>
      <c r="G366" s="9"/>
    </row>
    <row r="367" spans="1:7" x14ac:dyDescent="0.3">
      <c r="A367" s="6"/>
      <c r="B367" s="5"/>
      <c r="C367" s="5"/>
      <c r="D367" s="7"/>
      <c r="E367" s="7"/>
      <c r="F367" s="8"/>
      <c r="G367" s="9"/>
    </row>
    <row r="368" spans="1:7" x14ac:dyDescent="0.3">
      <c r="A368" s="6"/>
      <c r="B368" s="5"/>
      <c r="C368" s="5"/>
      <c r="D368" s="7"/>
      <c r="E368" s="7"/>
      <c r="F368" s="8"/>
      <c r="G368" s="9"/>
    </row>
    <row r="369" spans="1:7" x14ac:dyDescent="0.3">
      <c r="A369" s="6"/>
      <c r="B369" s="5"/>
      <c r="C369" s="5"/>
      <c r="D369" s="7"/>
      <c r="E369" s="7"/>
      <c r="F369" s="8"/>
      <c r="G369" s="9"/>
    </row>
    <row r="370" spans="1:7" x14ac:dyDescent="0.3">
      <c r="A370" s="6"/>
      <c r="B370" s="5"/>
      <c r="C370" s="5"/>
      <c r="D370" s="7"/>
      <c r="E370" s="7"/>
      <c r="F370" s="8"/>
      <c r="G370" s="9"/>
    </row>
    <row r="371" spans="1:7" x14ac:dyDescent="0.3">
      <c r="A371" s="6"/>
      <c r="B371" s="5"/>
      <c r="C371" s="5"/>
      <c r="D371" s="7"/>
      <c r="E371" s="7"/>
      <c r="F371" s="8"/>
      <c r="G371" s="9"/>
    </row>
    <row r="372" spans="1:7" x14ac:dyDescent="0.3">
      <c r="A372" s="6"/>
      <c r="B372" s="5"/>
      <c r="C372" s="5"/>
      <c r="D372" s="7"/>
      <c r="E372" s="7"/>
      <c r="F372" s="8"/>
      <c r="G372" s="9"/>
    </row>
    <row r="373" spans="1:7" x14ac:dyDescent="0.3">
      <c r="A373" s="6"/>
      <c r="B373" s="5"/>
      <c r="C373" s="5"/>
      <c r="D373" s="7"/>
      <c r="E373" s="7"/>
      <c r="F373" s="8"/>
      <c r="G373" s="9"/>
    </row>
    <row r="374" spans="1:7" x14ac:dyDescent="0.3">
      <c r="A374" s="6"/>
      <c r="B374" s="5"/>
      <c r="C374" s="5"/>
      <c r="D374" s="7"/>
      <c r="E374" s="7"/>
      <c r="F374" s="8"/>
      <c r="G374" s="9"/>
    </row>
    <row r="375" spans="1:7" x14ac:dyDescent="0.3">
      <c r="A375" s="6"/>
      <c r="B375" s="5"/>
      <c r="C375" s="5"/>
      <c r="D375" s="7"/>
      <c r="E375" s="7"/>
      <c r="F375" s="8"/>
      <c r="G375" s="9"/>
    </row>
    <row r="376" spans="1:7" x14ac:dyDescent="0.3">
      <c r="A376" s="6"/>
      <c r="B376" s="5"/>
      <c r="C376" s="5"/>
      <c r="D376" s="7"/>
      <c r="E376" s="7"/>
      <c r="F376" s="8"/>
      <c r="G376" s="9"/>
    </row>
    <row r="377" spans="1:7" x14ac:dyDescent="0.3">
      <c r="A377" s="6"/>
      <c r="B377" s="5"/>
      <c r="C377" s="5"/>
      <c r="D377" s="7"/>
      <c r="E377" s="7"/>
      <c r="F377" s="8"/>
      <c r="G377" s="9"/>
    </row>
    <row r="378" spans="1:7" x14ac:dyDescent="0.3">
      <c r="A378" s="6"/>
      <c r="B378" s="5"/>
      <c r="C378" s="5"/>
      <c r="D378" s="7"/>
      <c r="E378" s="7"/>
      <c r="F378" s="8"/>
      <c r="G378" s="9"/>
    </row>
    <row r="379" spans="1:7" x14ac:dyDescent="0.3">
      <c r="A379" s="6"/>
      <c r="B379" s="5"/>
      <c r="C379" s="5"/>
      <c r="D379" s="7"/>
      <c r="E379" s="7"/>
      <c r="F379" s="8"/>
      <c r="G379" s="9"/>
    </row>
    <row r="380" spans="1:7" x14ac:dyDescent="0.3">
      <c r="A380" s="6"/>
      <c r="B380" s="5"/>
      <c r="C380" s="5"/>
      <c r="D380" s="7"/>
      <c r="E380" s="7"/>
      <c r="F380" s="8"/>
      <c r="G380" s="9"/>
    </row>
    <row r="381" spans="1:7" x14ac:dyDescent="0.3">
      <c r="A381" s="6"/>
      <c r="B381" s="5"/>
      <c r="C381" s="5"/>
      <c r="D381" s="7"/>
      <c r="E381" s="7"/>
      <c r="F381" s="8"/>
      <c r="G381" s="9"/>
    </row>
    <row r="382" spans="1:7" x14ac:dyDescent="0.3">
      <c r="A382" s="6"/>
      <c r="B382" s="5"/>
      <c r="C382" s="5"/>
      <c r="D382" s="7"/>
      <c r="E382" s="7"/>
      <c r="F382" s="8"/>
      <c r="G382" s="9"/>
    </row>
    <row r="383" spans="1:7" x14ac:dyDescent="0.3">
      <c r="A383" s="6"/>
      <c r="B383" s="5"/>
      <c r="C383" s="5"/>
      <c r="D383" s="7"/>
      <c r="E383" s="7"/>
      <c r="F383" s="8"/>
      <c r="G383" s="9"/>
    </row>
    <row r="384" spans="1:7" x14ac:dyDescent="0.3">
      <c r="A384" s="6"/>
      <c r="B384" s="5"/>
      <c r="C384" s="5"/>
      <c r="D384" s="7"/>
      <c r="E384" s="7"/>
      <c r="F384" s="8"/>
      <c r="G384" s="9"/>
    </row>
    <row r="385" spans="1:7" x14ac:dyDescent="0.3">
      <c r="A385" s="6"/>
      <c r="B385" s="5"/>
      <c r="C385" s="5"/>
      <c r="D385" s="7"/>
      <c r="E385" s="7"/>
      <c r="F385" s="8"/>
      <c r="G385" s="9"/>
    </row>
    <row r="386" spans="1:7" x14ac:dyDescent="0.3">
      <c r="A386" s="6"/>
      <c r="B386" s="5"/>
      <c r="C386" s="5"/>
      <c r="D386" s="7"/>
      <c r="E386" s="7"/>
      <c r="F386" s="8"/>
      <c r="G386" s="9"/>
    </row>
    <row r="387" spans="1:7" x14ac:dyDescent="0.3">
      <c r="A387" s="6"/>
      <c r="B387" s="5"/>
      <c r="C387" s="5"/>
      <c r="D387" s="7"/>
      <c r="E387" s="7"/>
      <c r="F387" s="8"/>
      <c r="G387" s="9"/>
    </row>
    <row r="388" spans="1:7" x14ac:dyDescent="0.3">
      <c r="A388" s="6"/>
      <c r="B388" s="5"/>
      <c r="C388" s="5"/>
      <c r="D388" s="7"/>
      <c r="E388" s="7"/>
      <c r="F388" s="8"/>
      <c r="G388" s="9"/>
    </row>
    <row r="389" spans="1:7" x14ac:dyDescent="0.3">
      <c r="A389" s="6"/>
      <c r="B389" s="5"/>
      <c r="C389" s="5"/>
      <c r="D389" s="7"/>
      <c r="E389" s="7"/>
      <c r="F389" s="8"/>
      <c r="G389" s="9"/>
    </row>
    <row r="390" spans="1:7" x14ac:dyDescent="0.3">
      <c r="A390" s="6"/>
      <c r="B390" s="5"/>
      <c r="C390" s="5"/>
      <c r="D390" s="7"/>
      <c r="E390" s="7"/>
      <c r="F390" s="8"/>
      <c r="G390" s="9"/>
    </row>
    <row r="391" spans="1:7" x14ac:dyDescent="0.3">
      <c r="A391" s="6"/>
      <c r="B391" s="5"/>
      <c r="C391" s="5"/>
      <c r="D391" s="7"/>
      <c r="E391" s="7"/>
      <c r="F391" s="8"/>
      <c r="G391" s="9"/>
    </row>
  </sheetData>
  <mergeCells count="11">
    <mergeCell ref="B34:C35"/>
    <mergeCell ref="B17:C18"/>
    <mergeCell ref="B20:C21"/>
    <mergeCell ref="B24:C26"/>
    <mergeCell ref="B28:C29"/>
    <mergeCell ref="B32:C32"/>
    <mergeCell ref="B3:C3"/>
    <mergeCell ref="B5:C6"/>
    <mergeCell ref="B8:C9"/>
    <mergeCell ref="B11:C12"/>
    <mergeCell ref="B14:C15"/>
  </mergeCells>
  <phoneticPr fontId="28" type="noConversion"/>
  <pageMargins left="0.62992125984251968" right="0.43307086614173229" top="0.82677165354330717" bottom="0.9055118110236221" header="0.43307086614173229" footer="0.43307086614173229"/>
  <pageSetup paperSize="9" scale="97" orientation="portrait" r:id="rId1"/>
  <headerFooter alignWithMargins="0">
    <oddHeader>&amp;C&amp;"Arial,Bold"&amp;16DAYWORKS AND CONTINGENCY</oddHeader>
    <oddFooter xml:space="preserve">&amp;L&amp;12 1PZ1362&amp;C&amp;12 THE UNIONIST CLUB, 67 MORRAB ROAD&amp;R&amp;12Page 9/ &amp;P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vt:lpstr>
      <vt:lpstr>Prelim A10 - A31</vt:lpstr>
      <vt:lpstr>Prelims A31 - A55</vt:lpstr>
      <vt:lpstr>Prelims Collection</vt:lpstr>
      <vt:lpstr>Demolition &amp; Substructure </vt:lpstr>
      <vt:lpstr>Superstructure </vt:lpstr>
      <vt:lpstr>Fit-Out </vt:lpstr>
      <vt:lpstr>External &amp; Site Works</vt:lpstr>
      <vt:lpstr>Dayworks &amp; Contingency</vt:lpstr>
      <vt:lpstr>General Summary</vt:lpstr>
      <vt:lpstr>Appendix A</vt:lpstr>
      <vt:lpstr>Cover!Print_Area</vt:lpstr>
      <vt:lpstr>'Fit-Out '!Print_Area</vt:lpstr>
      <vt:lpstr>'Prelims A31 - A55'!Print_Titles</vt:lpstr>
    </vt:vector>
  </TitlesOfParts>
  <Company>A Edwin Bryant +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Bryant</dc:creator>
  <cp:lastModifiedBy>Barney Corn</cp:lastModifiedBy>
  <cp:lastPrinted>2024-11-11T15:09:50Z</cp:lastPrinted>
  <dcterms:created xsi:type="dcterms:W3CDTF">2003-09-08T09:32:43Z</dcterms:created>
  <dcterms:modified xsi:type="dcterms:W3CDTF">2024-12-03T16:47:46Z</dcterms:modified>
</cp:coreProperties>
</file>