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G:\Finance\Procure\1. PROCUREMENT AND SUPPLY CHAIN\Sourcing\08 - Sourcing Projects\FY2024-25\ST24-P045 - Lambeth Integrated Community MSK therapy tender - ISM\"/>
    </mc:Choice>
  </mc:AlternateContent>
  <xr:revisionPtr revIDLastSave="0" documentId="8_{33878997-5BDD-46C4-9E0B-A56AC2CEABFC}" xr6:coauthVersionLast="36" xr6:coauthVersionMax="36" xr10:uidLastSave="{00000000-0000-0000-0000-000000000000}"/>
  <bookViews>
    <workbookView xWindow="0" yWindow="0" windowWidth="28800" windowHeight="9530" activeTab="1" xr2:uid="{00000000-000D-0000-FFFF-FFFF00000000}"/>
  </bookViews>
  <sheets>
    <sheet name="Instructions &amp; Scoring Criteria" sheetId="1" r:id="rId1"/>
    <sheet name="For Bidder Completion" sheetId="2" r:id="rId2"/>
    <sheet name="Calculated AGV Ratio"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1" i="3" l="1"/>
  <c r="C5" i="3"/>
  <c r="C22" i="2"/>
  <c r="D22" i="2" s="1"/>
  <c r="C21" i="2"/>
  <c r="C24" i="2" l="1"/>
  <c r="C27" i="2"/>
  <c r="C26" i="2"/>
  <c r="C50" i="2" l="1"/>
  <c r="C52" i="2"/>
  <c r="C53" i="2"/>
  <c r="C12" i="3" l="1"/>
  <c r="D53" i="2"/>
  <c r="D52" i="2"/>
  <c r="D50" i="2"/>
  <c r="C48" i="2"/>
  <c r="D48" i="2" s="1"/>
  <c r="C47" i="2"/>
  <c r="D47" i="2" s="1"/>
  <c r="C6" i="3"/>
  <c r="D27" i="2"/>
  <c r="D26" i="2"/>
  <c r="D24" i="2"/>
  <c r="D21" i="2"/>
  <c r="C13" i="3" l="1"/>
  <c r="C7" i="3" l="1"/>
  <c r="C29" i="2" s="1"/>
  <c r="D29" i="2" s="1"/>
  <c r="C55" i="2"/>
  <c r="D55" i="2" s="1"/>
</calcChain>
</file>

<file path=xl/sharedStrings.xml><?xml version="1.0" encoding="utf-8"?>
<sst xmlns="http://schemas.openxmlformats.org/spreadsheetml/2006/main" count="116" uniqueCount="76">
  <si>
    <t>Financial Ratio Template</t>
  </si>
  <si>
    <t>Instructions</t>
  </si>
  <si>
    <t>Colour Guide to Cells and Tabs</t>
  </si>
  <si>
    <t>Notes</t>
  </si>
  <si>
    <t>Scoring Criteria</t>
  </si>
  <si>
    <t>Score</t>
  </si>
  <si>
    <t>Current Ratio</t>
  </si>
  <si>
    <t>&gt; = 0.8:1</t>
  </si>
  <si>
    <t>&gt; = £0m</t>
  </si>
  <si>
    <t>&lt;  = 100%</t>
  </si>
  <si>
    <t xml:space="preserve">&gt; = 0% </t>
  </si>
  <si>
    <t>&gt; = 0%</t>
  </si>
  <si>
    <t>&lt; = 0.8:1</t>
  </si>
  <si>
    <t>&lt; £0m</t>
  </si>
  <si>
    <t>&gt; 100%</t>
  </si>
  <si>
    <t>&lt; 0%</t>
  </si>
  <si>
    <t>Net Assets</t>
  </si>
  <si>
    <t>Capital Gearing</t>
  </si>
  <si>
    <t>ROCE</t>
  </si>
  <si>
    <t>Annual Guidance Value Ratio</t>
  </si>
  <si>
    <t>Net Profit Margin</t>
  </si>
  <si>
    <t>Ratio / Measure</t>
  </si>
  <si>
    <t>Profit and Loss</t>
  </si>
  <si>
    <t>Turnover</t>
  </si>
  <si>
    <t>Operating Profit</t>
  </si>
  <si>
    <t>Net Profit / (loss) (before taxation)</t>
  </si>
  <si>
    <t>Bidders Response</t>
  </si>
  <si>
    <t>Workings Out / Notes on figures provided (not mandatory, but where considered helpful)</t>
  </si>
  <si>
    <t>Balance Sheet</t>
  </si>
  <si>
    <t>Current Assets</t>
  </si>
  <si>
    <t>Current Liabilities</t>
  </si>
  <si>
    <t>Equity Shareholders' Funds</t>
  </si>
  <si>
    <t>Share of Contract Value expected by Bidder / Bidder Member</t>
  </si>
  <si>
    <t>Percentage of the Total Contract value that the Bidder / Bidder Member is expected to be responsible for?</t>
  </si>
  <si>
    <t>Ratios</t>
  </si>
  <si>
    <t xml:space="preserve">Current Assets (including stock) divided by Current Liabilities </t>
  </si>
  <si>
    <t>Liquidity</t>
  </si>
  <si>
    <t>Debt</t>
  </si>
  <si>
    <t>Profitability</t>
  </si>
  <si>
    <t>Contract Guidance Value</t>
  </si>
  <si>
    <t>Calculated Annual Guidance Value Ratio</t>
  </si>
  <si>
    <t>Annual Guidance Value Ratio Figure:</t>
  </si>
  <si>
    <t>Bidder Turnover:</t>
  </si>
  <si>
    <t>Calculated Annual Guidance Value Ratio expressed as a percentage:</t>
  </si>
  <si>
    <t>Calculated Annual Guidance Value Ratio (see next worksheet) expressed as a percentage</t>
  </si>
  <si>
    <t>Complete the YELLOW cells within the following table for the most recent two years indicating which years these apply to in cell A6 and A32</t>
  </si>
  <si>
    <t>Heading only, no inputs required or calculations made</t>
  </si>
  <si>
    <t>Long Term Liabilities</t>
  </si>
  <si>
    <t>Current Assets less Current Liabilities</t>
  </si>
  <si>
    <t>Long Term Liabilities divided by Shareholder Funds expressed as a percentage</t>
  </si>
  <si>
    <t>Operating profit divided by (Shareholders Funds plus Long Term Liabilities) expressed as a percentage.</t>
  </si>
  <si>
    <t>Net Profit before Taxation divided by Turnover expressed as a percentage</t>
  </si>
  <si>
    <t>&lt; = 200%</t>
  </si>
  <si>
    <t>&gt; 200%</t>
  </si>
  <si>
    <t>Financial Year : 2022/23</t>
  </si>
  <si>
    <t>Financial Year : 2021/22</t>
  </si>
  <si>
    <t xml:space="preserve">The Authority formula, value or calculation </t>
  </si>
  <si>
    <t>f) Credit reports of Bidders (and their Parent Company if applicable) may be obtained and reviewed, if necessary, to support the financial risk associated with the Bidder.</t>
  </si>
  <si>
    <t>Insert Bidder Name:</t>
  </si>
  <si>
    <r>
      <t xml:space="preserve">c) The information from the financial statements </t>
    </r>
    <r>
      <rPr>
        <sz val="11"/>
        <color theme="1"/>
        <rFont val="Calibri"/>
        <family val="2"/>
        <scheme val="minor"/>
      </rPr>
      <t>submitted will be used to perform the ratios on the attached template. Each of the ratio calculations will be scored using a scale of 0 to 1, in accordance with the Scoring Matrix shown in the attached sheet.</t>
    </r>
  </si>
  <si>
    <t>2) Where you are relying on any other person or entity in order to meet the selection criteria relating to economic and financial standing, please provide a separate complete response to this Financial Ratio Assessment Template for that person or entity.</t>
  </si>
  <si>
    <r>
      <t xml:space="preserve">Financial Ratio Assessment Template - </t>
    </r>
    <r>
      <rPr>
        <b/>
        <u/>
        <sz val="11"/>
        <color rgb="FFFF0000"/>
        <rFont val="Calibri"/>
        <family val="2"/>
        <scheme val="minor"/>
      </rPr>
      <t>Project Name</t>
    </r>
  </si>
  <si>
    <r>
      <t xml:space="preserve">3) </t>
    </r>
    <r>
      <rPr>
        <sz val="11"/>
        <color theme="1"/>
        <rFont val="Calibri"/>
        <family val="2"/>
        <scheme val="minor"/>
      </rPr>
      <t>Bidders are required to input information into the YELLOW cells on the tab titled 'For Bidder Completion'.</t>
    </r>
  </si>
  <si>
    <r>
      <t>Cells to be completed by Bid</t>
    </r>
    <r>
      <rPr>
        <sz val="11"/>
        <color theme="1"/>
        <rFont val="Calibri"/>
        <family val="2"/>
        <scheme val="minor"/>
      </rPr>
      <t>der</t>
    </r>
  </si>
  <si>
    <r>
      <t xml:space="preserve">d) </t>
    </r>
    <r>
      <rPr>
        <sz val="11"/>
        <color theme="1"/>
        <rFont val="Calibri"/>
        <family val="2"/>
        <scheme val="minor"/>
      </rPr>
      <t xml:space="preserve">Bidders will pass subject to achieving no more than </t>
    </r>
    <r>
      <rPr>
        <b/>
        <u/>
        <sz val="11"/>
        <color theme="1"/>
        <rFont val="Calibri"/>
        <family val="2"/>
        <scheme val="minor"/>
      </rPr>
      <t>one</t>
    </r>
    <r>
      <rPr>
        <sz val="11"/>
        <color theme="1"/>
        <rFont val="Calibri"/>
        <family val="2"/>
        <scheme val="minor"/>
      </rPr>
      <t xml:space="preserve"> score of 0 across the measures used. The Scoring Criteria is outlined below.</t>
    </r>
  </si>
  <si>
    <r>
      <t xml:space="preserve">e) Based on the latest set of financial statements, </t>
    </r>
    <r>
      <rPr>
        <sz val="11"/>
        <color theme="1"/>
        <rFont val="Calibri"/>
        <family val="2"/>
        <scheme val="minor"/>
      </rPr>
      <t>Bidders with</t>
    </r>
    <r>
      <rPr>
        <b/>
        <sz val="11"/>
        <color theme="1"/>
        <rFont val="Calibri"/>
        <family val="2"/>
        <scheme val="minor"/>
      </rPr>
      <t xml:space="preserve"> </t>
    </r>
    <r>
      <rPr>
        <b/>
        <u/>
        <sz val="11"/>
        <color theme="1"/>
        <rFont val="Calibri"/>
        <family val="2"/>
        <scheme val="minor"/>
      </rPr>
      <t>two or more</t>
    </r>
    <r>
      <rPr>
        <sz val="11"/>
        <color theme="1"/>
        <rFont val="Calibri"/>
        <family val="2"/>
        <scheme val="minor"/>
      </rPr>
      <t xml:space="preserve"> scores of 0 across the measures used to assess the financial statements submitted may fail.  The Authority will then also evaluate the previous years' information to make a balanced assessment of the potential financial risk associated with the bidder.</t>
    </r>
  </si>
  <si>
    <r>
      <t xml:space="preserve">g) </t>
    </r>
    <r>
      <rPr>
        <sz val="11"/>
        <color theme="1"/>
        <rFont val="Calibri"/>
        <family val="2"/>
        <scheme val="minor"/>
      </rPr>
      <t>Calculated Annual Guidance Value Ratio - For the purposes of this calculation a guideline value of:</t>
    </r>
  </si>
  <si>
    <r>
      <t xml:space="preserve">will be used. This will be divided by the Annual Turnover of the </t>
    </r>
    <r>
      <rPr>
        <sz val="11"/>
        <color theme="1"/>
        <rFont val="Calibri"/>
        <family val="2"/>
        <scheme val="minor"/>
      </rPr>
      <t>Bidder and expressed as a percentage.</t>
    </r>
  </si>
  <si>
    <r>
      <t xml:space="preserve">h) </t>
    </r>
    <r>
      <rPr>
        <sz val="11"/>
        <color theme="1"/>
        <rFont val="Calibri"/>
        <family val="2"/>
        <scheme val="minor"/>
      </rPr>
      <t>Bidders are required to complete this information accurately and in accordance with copy accounts documentation provider.</t>
    </r>
  </si>
  <si>
    <t>Insert Authority Name</t>
  </si>
  <si>
    <t>Information to be entered by the Authority</t>
  </si>
  <si>
    <r>
      <t xml:space="preserve">a) Bidders are required to demonstrate a minimum turnover of </t>
    </r>
    <r>
      <rPr>
        <b/>
        <sz val="11"/>
        <color rgb="FFFF0000"/>
        <rFont val="Calibri"/>
        <family val="2"/>
        <scheme val="minor"/>
      </rPr>
      <t>two times the annual contract value.</t>
    </r>
  </si>
  <si>
    <t>and</t>
  </si>
  <si>
    <t>1) Bidders are required to complete a separate Financial Ratio Assessment Template for submission along with their completed Selection Questionnaire.</t>
  </si>
  <si>
    <t xml:space="preserve">b)  The Authority will evaluate the latest set of financial statements submitted and only refer to the previous years' information where the Bidder scores two zeros against the latest year, in order to make a balanced assessment of the potential financial risk associated with the bidder. </t>
  </si>
  <si>
    <t>ST24-P045 - Lambeth Integrated Community MSK Services Tender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</si>
</sst>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2" formatCode="_-&quot;£&quot;* #,##0_-;\-&quot;£&quot;* #,##0_-;_-&quot;£&quot;* &quot;-&quot;_-;_-@_-"/>
    <numFmt numFmtId="164" formatCode="0.0%"/>
    <numFmt numFmtId="165" formatCode="_-&quot;£&quot;* #,##0_-;\-&quot;£&quot;* #,##0_-;_-&quot;£&quot;* &quot;-&quot;??_-;_-@_-"/>
  </numFmts>
  <fonts count="15" x14ac:knownFonts="1">
    <font>
      <sz val="11"/>
      <color theme="1"/>
      <name val="Calibri"/>
      <family val="2"/>
      <scheme val="minor"/>
    </font>
    <font>
      <b/>
      <u/>
      <sz val="11"/>
      <color theme="1"/>
      <name val="Calibri"/>
      <family val="2"/>
      <scheme val="minor"/>
    </font>
    <font>
      <b/>
      <sz val="11"/>
      <color theme="1"/>
      <name val="Calibri"/>
      <family val="2"/>
      <scheme val="minor"/>
    </font>
    <font>
      <sz val="11"/>
      <name val="Calibri"/>
      <family val="2"/>
      <scheme val="minor"/>
    </font>
    <font>
      <b/>
      <u/>
      <sz val="11"/>
      <color theme="2"/>
      <name val="Calibri"/>
      <family val="2"/>
      <scheme val="minor"/>
    </font>
    <font>
      <u/>
      <sz val="11"/>
      <color theme="1"/>
      <name val="Calibri"/>
      <family val="2"/>
      <scheme val="minor"/>
    </font>
    <font>
      <sz val="10"/>
      <name val="Arial"/>
      <family val="2"/>
    </font>
    <font>
      <sz val="11"/>
      <color theme="1"/>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b/>
      <sz val="10"/>
      <color rgb="FFFF0000"/>
      <name val="Calibri"/>
      <family val="2"/>
      <scheme val="minor"/>
    </font>
    <font>
      <b/>
      <u/>
      <sz val="11"/>
      <color rgb="FFFF0000"/>
      <name val="Calibri"/>
      <family val="2"/>
      <scheme val="minor"/>
    </font>
    <font>
      <u/>
      <sz val="11"/>
      <color theme="0"/>
      <name val="Calibri"/>
      <family val="2"/>
      <scheme val="minor"/>
    </font>
    <font>
      <b/>
      <u/>
      <sz val="11"/>
      <color theme="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s>
  <cellStyleXfs count="2">
    <xf numFmtId="0" fontId="0" fillId="0" borderId="0"/>
    <xf numFmtId="9" fontId="7" fillId="0" borderId="0" applyFont="0" applyFill="0" applyBorder="0" applyAlignment="0" applyProtection="0"/>
  </cellStyleXfs>
  <cellXfs count="52">
    <xf numFmtId="0" fontId="0" fillId="0" borderId="0" xfId="0"/>
    <xf numFmtId="0" fontId="2" fillId="0" borderId="0" xfId="0" applyFont="1"/>
    <xf numFmtId="0" fontId="2" fillId="0" borderId="1" xfId="0" applyFont="1" applyBorder="1"/>
    <xf numFmtId="0" fontId="3" fillId="2" borderId="1" xfId="0" applyFont="1" applyFill="1" applyBorder="1" applyAlignment="1">
      <alignment horizontal="left" wrapText="1"/>
    </xf>
    <xf numFmtId="2" fontId="0" fillId="3" borderId="1" xfId="0" applyNumberFormat="1" applyFill="1" applyBorder="1" applyAlignment="1">
      <alignment wrapText="1"/>
    </xf>
    <xf numFmtId="42" fontId="0" fillId="3" borderId="1" xfId="0" applyNumberFormat="1" applyFill="1" applyBorder="1" applyAlignment="1">
      <alignment wrapText="1"/>
    </xf>
    <xf numFmtId="9" fontId="0" fillId="3" borderId="1" xfId="0" applyNumberFormat="1" applyFill="1" applyBorder="1" applyAlignment="1">
      <alignment wrapText="1"/>
    </xf>
    <xf numFmtId="164" fontId="0" fillId="3" borderId="1" xfId="0" applyNumberFormat="1" applyFill="1" applyBorder="1" applyAlignment="1">
      <alignment wrapText="1"/>
    </xf>
    <xf numFmtId="42" fontId="0" fillId="3" borderId="1" xfId="0" applyNumberFormat="1" applyFill="1" applyBorder="1"/>
    <xf numFmtId="9" fontId="0" fillId="3" borderId="1" xfId="0" applyNumberFormat="1" applyFill="1" applyBorder="1"/>
    <xf numFmtId="0" fontId="1" fillId="0" borderId="0" xfId="0" applyFont="1"/>
    <xf numFmtId="9" fontId="0" fillId="0" borderId="0" xfId="1" applyFont="1"/>
    <xf numFmtId="6" fontId="0" fillId="3" borderId="1" xfId="0" applyNumberFormat="1" applyFill="1" applyBorder="1"/>
    <xf numFmtId="0" fontId="8" fillId="0" borderId="0" xfId="0" applyFont="1"/>
    <xf numFmtId="0" fontId="0" fillId="0" borderId="0" xfId="0" applyAlignment="1">
      <alignment wrapText="1"/>
    </xf>
    <xf numFmtId="0" fontId="0" fillId="3" borderId="1" xfId="0" applyFill="1" applyBorder="1"/>
    <xf numFmtId="0" fontId="0" fillId="0" borderId="1" xfId="0" applyBorder="1" applyAlignment="1">
      <alignment horizontal="center"/>
    </xf>
    <xf numFmtId="0" fontId="0" fillId="3" borderId="1" xfId="0" applyFill="1" applyBorder="1" applyAlignment="1">
      <alignment horizontal="center" wrapText="1"/>
    </xf>
    <xf numFmtId="0" fontId="0" fillId="4" borderId="1" xfId="0" applyFill="1" applyBorder="1"/>
    <xf numFmtId="0" fontId="9" fillId="4" borderId="1" xfId="0" applyFont="1" applyFill="1" applyBorder="1" applyAlignment="1">
      <alignment horizontal="center" wrapText="1"/>
    </xf>
    <xf numFmtId="0" fontId="9" fillId="4" borderId="1" xfId="0" applyFont="1" applyFill="1" applyBorder="1" applyAlignment="1">
      <alignment horizontal="center"/>
    </xf>
    <xf numFmtId="0" fontId="0" fillId="5" borderId="1" xfId="0" applyFill="1" applyBorder="1"/>
    <xf numFmtId="0" fontId="0" fillId="5" borderId="1" xfId="0" applyFill="1" applyBorder="1" applyAlignment="1">
      <alignment wrapText="1"/>
    </xf>
    <xf numFmtId="165" fontId="6" fillId="5" borderId="1" xfId="0" applyNumberFormat="1" applyFont="1" applyFill="1" applyBorder="1" applyAlignment="1" applyProtection="1">
      <alignment horizontal="center" vertical="center"/>
      <protection locked="0"/>
    </xf>
    <xf numFmtId="164" fontId="6" fillId="5" borderId="1" xfId="0" applyNumberFormat="1" applyFont="1" applyFill="1" applyBorder="1" applyAlignment="1" applyProtection="1">
      <alignment horizontal="right" vertical="center"/>
      <protection locked="0"/>
    </xf>
    <xf numFmtId="0" fontId="3" fillId="0" borderId="0" xfId="0" applyFont="1"/>
    <xf numFmtId="0" fontId="0" fillId="0" borderId="0" xfId="0"/>
    <xf numFmtId="0" fontId="0" fillId="0" borderId="0" xfId="0" applyAlignment="1">
      <alignment wrapText="1"/>
    </xf>
    <xf numFmtId="0" fontId="0" fillId="0" borderId="0" xfId="0"/>
    <xf numFmtId="0" fontId="0" fillId="6" borderId="1" xfId="0" applyFill="1" applyBorder="1"/>
    <xf numFmtId="0" fontId="0" fillId="0" borderId="0" xfId="0" applyAlignment="1">
      <alignment wrapText="1"/>
    </xf>
    <xf numFmtId="0" fontId="9" fillId="4" borderId="3" xfId="0" applyFont="1" applyFill="1" applyBorder="1" applyAlignment="1">
      <alignment horizontal="center" wrapText="1"/>
    </xf>
    <xf numFmtId="0" fontId="9" fillId="4" borderId="4" xfId="0" applyFont="1" applyFill="1" applyBorder="1" applyAlignment="1">
      <alignment horizontal="center" wrapText="1"/>
    </xf>
    <xf numFmtId="0" fontId="9" fillId="4" borderId="2" xfId="0" applyFont="1" applyFill="1" applyBorder="1" applyAlignment="1">
      <alignment horizontal="center" wrapText="1"/>
    </xf>
    <xf numFmtId="6" fontId="11" fillId="6" borderId="3" xfId="0" applyNumberFormat="1" applyFont="1" applyFill="1" applyBorder="1" applyAlignment="1">
      <alignment wrapText="1"/>
    </xf>
    <xf numFmtId="0" fontId="0" fillId="6" borderId="2" xfId="0" applyFill="1" applyBorder="1" applyAlignment="1">
      <alignment wrapText="1"/>
    </xf>
    <xf numFmtId="0" fontId="0" fillId="0" borderId="5" xfId="0" applyBorder="1" applyAlignment="1">
      <alignment wrapText="1"/>
    </xf>
    <xf numFmtId="0" fontId="0" fillId="0" borderId="0" xfId="0"/>
    <xf numFmtId="0" fontId="10" fillId="4" borderId="2" xfId="0" applyFont="1" applyFill="1" applyBorder="1" applyAlignment="1">
      <alignment horizontal="center" wrapText="1"/>
    </xf>
    <xf numFmtId="42" fontId="0" fillId="5" borderId="3" xfId="0" applyNumberFormat="1" applyFill="1" applyBorder="1" applyAlignment="1">
      <alignment horizontal="left" wrapText="1"/>
    </xf>
    <xf numFmtId="42" fontId="0" fillId="5" borderId="2" xfId="0" applyNumberFormat="1" applyFill="1" applyBorder="1" applyAlignment="1">
      <alignment horizontal="left" wrapText="1"/>
    </xf>
    <xf numFmtId="0" fontId="14" fillId="4" borderId="3" xfId="0" applyFont="1" applyFill="1" applyBorder="1" applyAlignment="1">
      <alignment horizontal="left" wrapText="1"/>
    </xf>
    <xf numFmtId="0" fontId="13" fillId="4" borderId="4" xfId="0" applyFont="1" applyFill="1" applyBorder="1" applyAlignment="1">
      <alignment horizontal="left" wrapText="1"/>
    </xf>
    <xf numFmtId="0" fontId="0" fillId="5" borderId="3" xfId="0" applyFill="1" applyBorder="1" applyAlignment="1">
      <alignment horizontal="left" wrapText="1"/>
    </xf>
    <xf numFmtId="0" fontId="0" fillId="5" borderId="4" xfId="0" applyFill="1" applyBorder="1" applyAlignment="1">
      <alignment horizontal="left" wrapText="1"/>
    </xf>
    <xf numFmtId="0" fontId="0" fillId="5" borderId="2" xfId="0" applyFill="1" applyBorder="1" applyAlignment="1">
      <alignment horizontal="left" wrapText="1"/>
    </xf>
    <xf numFmtId="0" fontId="9" fillId="4" borderId="3" xfId="0" applyFont="1" applyFill="1" applyBorder="1" applyAlignment="1">
      <alignment horizontal="left" wrapText="1"/>
    </xf>
    <xf numFmtId="0" fontId="10" fillId="4" borderId="4" xfId="0" applyFont="1" applyFill="1" applyBorder="1" applyAlignment="1">
      <alignment horizontal="left" wrapText="1"/>
    </xf>
    <xf numFmtId="0" fontId="4" fillId="4" borderId="3" xfId="0" applyFont="1" applyFill="1" applyBorder="1" applyAlignment="1">
      <alignment horizontal="left" wrapText="1"/>
    </xf>
    <xf numFmtId="0" fontId="5" fillId="4" borderId="4" xfId="0" applyFont="1" applyFill="1" applyBorder="1" applyAlignment="1">
      <alignment horizontal="left" wrapText="1"/>
    </xf>
    <xf numFmtId="0" fontId="14" fillId="4" borderId="3" xfId="0" applyFont="1" applyFill="1" applyBorder="1" applyAlignment="1">
      <alignment wrapText="1"/>
    </xf>
    <xf numFmtId="0" fontId="14" fillId="4" borderId="2" xfId="0" applyFont="1" applyFill="1" applyBorder="1" applyAlignment="1">
      <alignment wrapText="1"/>
    </xf>
  </cellXfs>
  <cellStyles count="2">
    <cellStyle name="Normal" xfId="0" builtinId="0"/>
    <cellStyle name="Percent" xfId="1" builtinId="5"/>
  </cellStyles>
  <dxfs count="1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B4C6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1"/>
  <sheetViews>
    <sheetView showGridLines="0" topLeftCell="A19" zoomScale="140" zoomScaleNormal="140" workbookViewId="0">
      <selection activeCell="M27" sqref="M27"/>
    </sheetView>
  </sheetViews>
  <sheetFormatPr defaultColWidth="8.81640625" defaultRowHeight="14.5" x14ac:dyDescent="0.35"/>
  <cols>
    <col min="1" max="1" width="15" customWidth="1"/>
    <col min="2" max="15" width="10.453125" customWidth="1"/>
  </cols>
  <sheetData>
    <row r="1" spans="1:15" ht="18" customHeight="1" x14ac:dyDescent="0.35">
      <c r="A1" s="13" t="s">
        <v>69</v>
      </c>
    </row>
    <row r="2" spans="1:15" x14ac:dyDescent="0.35">
      <c r="A2" s="10" t="s">
        <v>61</v>
      </c>
    </row>
    <row r="4" spans="1:15" x14ac:dyDescent="0.35">
      <c r="A4" s="1" t="s">
        <v>1</v>
      </c>
    </row>
    <row r="5" spans="1:15" x14ac:dyDescent="0.35">
      <c r="A5" s="30" t="s">
        <v>73</v>
      </c>
      <c r="B5" s="30"/>
      <c r="C5" s="30"/>
      <c r="D5" s="30"/>
      <c r="E5" s="30"/>
      <c r="F5" s="30"/>
      <c r="G5" s="30"/>
      <c r="H5" s="30"/>
      <c r="I5" s="30"/>
      <c r="J5" s="30"/>
      <c r="K5" s="30"/>
      <c r="L5" s="30"/>
      <c r="M5" s="30"/>
      <c r="N5" s="30"/>
      <c r="O5" s="30"/>
    </row>
    <row r="6" spans="1:15" ht="33" customHeight="1" x14ac:dyDescent="0.35">
      <c r="A6" s="30" t="s">
        <v>60</v>
      </c>
      <c r="B6" s="30"/>
      <c r="C6" s="30"/>
      <c r="D6" s="30"/>
      <c r="E6" s="30"/>
      <c r="F6" s="30"/>
      <c r="G6" s="30"/>
      <c r="H6" s="30"/>
      <c r="I6" s="30"/>
      <c r="J6" s="30"/>
      <c r="K6" s="30"/>
      <c r="L6" s="30"/>
      <c r="M6" s="30"/>
      <c r="N6" s="30"/>
      <c r="O6" s="30"/>
    </row>
    <row r="7" spans="1:15" x14ac:dyDescent="0.35">
      <c r="A7" s="30" t="s">
        <v>62</v>
      </c>
      <c r="B7" s="30"/>
      <c r="C7" s="30"/>
      <c r="D7" s="30"/>
      <c r="E7" s="30"/>
      <c r="F7" s="30"/>
      <c r="G7" s="30"/>
      <c r="H7" s="30"/>
      <c r="I7" s="30"/>
      <c r="J7" s="30"/>
      <c r="K7" s="30"/>
      <c r="L7" s="30"/>
      <c r="M7" s="30"/>
      <c r="N7" s="30"/>
      <c r="O7" s="30"/>
    </row>
    <row r="9" spans="1:15" x14ac:dyDescent="0.35">
      <c r="A9" s="1" t="s">
        <v>2</v>
      </c>
    </row>
    <row r="10" spans="1:15" x14ac:dyDescent="0.35">
      <c r="A10" s="21"/>
      <c r="B10" t="s">
        <v>63</v>
      </c>
    </row>
    <row r="11" spans="1:15" x14ac:dyDescent="0.35">
      <c r="A11" s="29"/>
      <c r="B11" t="s">
        <v>70</v>
      </c>
    </row>
    <row r="12" spans="1:15" s="26" customFormat="1" x14ac:dyDescent="0.35">
      <c r="A12" s="15"/>
      <c r="B12" s="26" t="s">
        <v>56</v>
      </c>
    </row>
    <row r="13" spans="1:15" x14ac:dyDescent="0.35">
      <c r="A13" s="18"/>
      <c r="B13" t="s">
        <v>46</v>
      </c>
    </row>
    <row r="15" spans="1:15" x14ac:dyDescent="0.35">
      <c r="A15" s="1" t="s">
        <v>3</v>
      </c>
    </row>
    <row r="16" spans="1:15" x14ac:dyDescent="0.35">
      <c r="A16" s="30" t="s">
        <v>71</v>
      </c>
      <c r="B16" s="30"/>
      <c r="C16" s="30"/>
      <c r="D16" s="30"/>
      <c r="E16" s="30"/>
      <c r="F16" s="30"/>
      <c r="G16" s="30"/>
      <c r="H16" s="30"/>
      <c r="I16" s="30"/>
      <c r="J16" s="30"/>
      <c r="K16" s="30"/>
      <c r="L16" s="30"/>
      <c r="M16" s="30"/>
      <c r="N16" s="30"/>
      <c r="O16" s="30"/>
    </row>
    <row r="17" spans="1:15" s="28" customFormat="1" x14ac:dyDescent="0.35">
      <c r="A17" s="27" t="s">
        <v>72</v>
      </c>
      <c r="B17" s="27"/>
      <c r="C17" s="27"/>
      <c r="D17" s="27"/>
      <c r="E17" s="27"/>
      <c r="F17" s="27"/>
      <c r="G17" s="27"/>
      <c r="H17" s="27"/>
      <c r="I17" s="27"/>
      <c r="J17" s="27"/>
      <c r="K17" s="27"/>
      <c r="L17" s="27"/>
      <c r="M17" s="27"/>
      <c r="N17" s="27"/>
      <c r="O17" s="27"/>
    </row>
    <row r="18" spans="1:15" ht="30" customHeight="1" x14ac:dyDescent="0.35">
      <c r="A18" s="30" t="s">
        <v>74</v>
      </c>
      <c r="B18" s="30"/>
      <c r="C18" s="30"/>
      <c r="D18" s="30"/>
      <c r="E18" s="30"/>
      <c r="F18" s="30"/>
      <c r="G18" s="30"/>
      <c r="H18" s="30"/>
      <c r="I18" s="30"/>
      <c r="J18" s="30"/>
      <c r="K18" s="30"/>
      <c r="L18" s="30"/>
      <c r="M18" s="30"/>
      <c r="N18" s="30"/>
      <c r="O18" s="30"/>
    </row>
    <row r="19" spans="1:15" ht="30" customHeight="1" x14ac:dyDescent="0.35">
      <c r="A19" s="30" t="s">
        <v>59</v>
      </c>
      <c r="B19" s="30"/>
      <c r="C19" s="30"/>
      <c r="D19" s="30"/>
      <c r="E19" s="30"/>
      <c r="F19" s="30"/>
      <c r="G19" s="30"/>
      <c r="H19" s="30"/>
      <c r="I19" s="30"/>
      <c r="J19" s="30"/>
      <c r="K19" s="30"/>
      <c r="L19" s="30"/>
      <c r="M19" s="30"/>
      <c r="N19" s="30"/>
      <c r="O19" s="30"/>
    </row>
    <row r="20" spans="1:15" ht="17.5" customHeight="1" x14ac:dyDescent="0.35">
      <c r="A20" s="30" t="s">
        <v>64</v>
      </c>
      <c r="B20" s="30"/>
      <c r="C20" s="30"/>
      <c r="D20" s="30"/>
      <c r="E20" s="30"/>
      <c r="F20" s="30"/>
      <c r="G20" s="30"/>
      <c r="H20" s="30"/>
      <c r="I20" s="30"/>
      <c r="J20" s="30"/>
      <c r="K20" s="30"/>
      <c r="L20" s="30"/>
      <c r="M20" s="30"/>
      <c r="N20" s="30"/>
      <c r="O20" s="30"/>
    </row>
    <row r="21" spans="1:15" ht="29.15" customHeight="1" x14ac:dyDescent="0.35">
      <c r="A21" s="30" t="s">
        <v>65</v>
      </c>
      <c r="B21" s="30"/>
      <c r="C21" s="30"/>
      <c r="D21" s="30"/>
      <c r="E21" s="30"/>
      <c r="F21" s="30"/>
      <c r="G21" s="30"/>
      <c r="H21" s="30"/>
      <c r="I21" s="30"/>
      <c r="J21" s="30"/>
      <c r="K21" s="30"/>
      <c r="L21" s="30"/>
      <c r="M21" s="30"/>
      <c r="N21" s="30"/>
      <c r="O21" s="30"/>
    </row>
    <row r="22" spans="1:15" x14ac:dyDescent="0.35">
      <c r="A22" s="30" t="s">
        <v>57</v>
      </c>
      <c r="B22" s="30"/>
      <c r="C22" s="30"/>
      <c r="D22" s="30"/>
      <c r="E22" s="30"/>
      <c r="F22" s="30"/>
      <c r="G22" s="30"/>
      <c r="H22" s="30"/>
      <c r="I22" s="30"/>
      <c r="J22" s="30"/>
      <c r="K22" s="30"/>
      <c r="L22" s="30"/>
      <c r="M22" s="30"/>
      <c r="N22" s="30"/>
      <c r="O22" s="30"/>
    </row>
    <row r="23" spans="1:15" x14ac:dyDescent="0.35">
      <c r="A23" s="30" t="s">
        <v>66</v>
      </c>
      <c r="B23" s="30"/>
      <c r="C23" s="30"/>
      <c r="D23" s="30"/>
      <c r="E23" s="30"/>
      <c r="F23" s="30"/>
      <c r="G23" s="30"/>
      <c r="H23" s="30"/>
      <c r="I23" s="34">
        <v>40000</v>
      </c>
      <c r="J23" s="35"/>
      <c r="K23" s="14"/>
      <c r="L23" s="14"/>
      <c r="M23" s="14"/>
      <c r="N23" s="14"/>
      <c r="O23" s="14"/>
    </row>
    <row r="24" spans="1:15" ht="14.5" customHeight="1" x14ac:dyDescent="0.35">
      <c r="A24" s="36" t="s">
        <v>67</v>
      </c>
      <c r="B24" s="37"/>
      <c r="C24" s="37"/>
      <c r="D24" s="37"/>
      <c r="E24" s="37"/>
      <c r="F24" s="37"/>
      <c r="G24" s="37"/>
      <c r="H24" s="37"/>
      <c r="I24" s="37"/>
      <c r="J24" s="37"/>
      <c r="K24" s="37"/>
      <c r="L24" s="37"/>
      <c r="M24" s="37"/>
      <c r="N24" s="37"/>
      <c r="O24" s="37"/>
    </row>
    <row r="25" spans="1:15" x14ac:dyDescent="0.35">
      <c r="A25" s="30" t="s">
        <v>68</v>
      </c>
      <c r="B25" s="30"/>
      <c r="C25" s="30"/>
      <c r="D25" s="30"/>
      <c r="E25" s="30"/>
      <c r="F25" s="30"/>
      <c r="G25" s="30"/>
      <c r="H25" s="30"/>
      <c r="I25" s="30"/>
      <c r="J25" s="30"/>
      <c r="K25" s="30"/>
      <c r="L25" s="30"/>
      <c r="M25" s="30"/>
      <c r="N25" s="30"/>
      <c r="O25" s="30"/>
    </row>
    <row r="27" spans="1:15" x14ac:dyDescent="0.35">
      <c r="A27" s="1" t="s">
        <v>4</v>
      </c>
    </row>
    <row r="28" spans="1:15" x14ac:dyDescent="0.35">
      <c r="A28" s="31" t="s">
        <v>21</v>
      </c>
      <c r="B28" s="32"/>
      <c r="C28" s="32"/>
      <c r="D28" s="32"/>
      <c r="E28" s="32"/>
      <c r="F28" s="32"/>
      <c r="G28" s="33"/>
    </row>
    <row r="29" spans="1:15" ht="43.5" x14ac:dyDescent="0.35">
      <c r="A29" s="20" t="s">
        <v>5</v>
      </c>
      <c r="B29" s="19" t="s">
        <v>6</v>
      </c>
      <c r="C29" s="19" t="s">
        <v>16</v>
      </c>
      <c r="D29" s="19" t="s">
        <v>17</v>
      </c>
      <c r="E29" s="19" t="s">
        <v>18</v>
      </c>
      <c r="F29" s="19" t="s">
        <v>19</v>
      </c>
      <c r="G29" s="19" t="s">
        <v>20</v>
      </c>
    </row>
    <row r="30" spans="1:15" x14ac:dyDescent="0.35">
      <c r="A30" s="16">
        <v>1</v>
      </c>
      <c r="B30" s="16" t="s">
        <v>7</v>
      </c>
      <c r="C30" s="16" t="s">
        <v>8</v>
      </c>
      <c r="D30" s="16" t="s">
        <v>9</v>
      </c>
      <c r="E30" s="16" t="s">
        <v>10</v>
      </c>
      <c r="F30" s="16" t="s">
        <v>52</v>
      </c>
      <c r="G30" s="16" t="s">
        <v>11</v>
      </c>
    </row>
    <row r="31" spans="1:15" x14ac:dyDescent="0.35">
      <c r="A31" s="16">
        <v>0</v>
      </c>
      <c r="B31" s="16" t="s">
        <v>12</v>
      </c>
      <c r="C31" s="16" t="s">
        <v>13</v>
      </c>
      <c r="D31" s="16" t="s">
        <v>14</v>
      </c>
      <c r="E31" s="16" t="s">
        <v>15</v>
      </c>
      <c r="F31" s="16" t="s">
        <v>53</v>
      </c>
      <c r="G31" s="16" t="s">
        <v>15</v>
      </c>
    </row>
  </sheetData>
  <mergeCells count="14">
    <mergeCell ref="A28:G28"/>
    <mergeCell ref="A19:O19"/>
    <mergeCell ref="A20:O20"/>
    <mergeCell ref="A21:O21"/>
    <mergeCell ref="A22:O22"/>
    <mergeCell ref="A25:O25"/>
    <mergeCell ref="A23:H23"/>
    <mergeCell ref="I23:J23"/>
    <mergeCell ref="A24:O24"/>
    <mergeCell ref="A5:O5"/>
    <mergeCell ref="A6:O6"/>
    <mergeCell ref="A7:O7"/>
    <mergeCell ref="A16:O16"/>
    <mergeCell ref="A18:O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55"/>
  <sheetViews>
    <sheetView showGridLines="0" tabSelected="1" zoomScale="90" zoomScaleNormal="90" workbookViewId="0">
      <selection activeCell="B2" sqref="B2"/>
    </sheetView>
  </sheetViews>
  <sheetFormatPr defaultColWidth="8.81640625" defaultRowHeight="14.5" x14ac:dyDescent="0.35"/>
  <cols>
    <col min="1" max="1" width="2.1796875" customWidth="1"/>
    <col min="2" max="2" width="35.1796875" bestFit="1" customWidth="1"/>
    <col min="3" max="4" width="15.81640625" customWidth="1"/>
    <col min="5" max="5" width="72" customWidth="1"/>
  </cols>
  <sheetData>
    <row r="1" spans="2:5" x14ac:dyDescent="0.35">
      <c r="B1" s="1" t="s">
        <v>75</v>
      </c>
    </row>
    <row r="2" spans="2:5" x14ac:dyDescent="0.35">
      <c r="B2" s="10" t="s">
        <v>0</v>
      </c>
    </row>
    <row r="4" spans="2:5" x14ac:dyDescent="0.35">
      <c r="B4" s="2" t="s">
        <v>58</v>
      </c>
      <c r="C4" s="43"/>
      <c r="D4" s="44"/>
      <c r="E4" s="45"/>
    </row>
    <row r="6" spans="2:5" x14ac:dyDescent="0.35">
      <c r="B6" s="1" t="s">
        <v>45</v>
      </c>
    </row>
    <row r="7" spans="2:5" x14ac:dyDescent="0.35">
      <c r="B7" s="22" t="s">
        <v>54</v>
      </c>
      <c r="C7" s="19" t="s">
        <v>26</v>
      </c>
      <c r="D7" s="31" t="s">
        <v>27</v>
      </c>
      <c r="E7" s="38"/>
    </row>
    <row r="8" spans="2:5" x14ac:dyDescent="0.35">
      <c r="B8" s="41" t="s">
        <v>22</v>
      </c>
      <c r="C8" s="42"/>
      <c r="D8" s="42"/>
      <c r="E8" s="42"/>
    </row>
    <row r="9" spans="2:5" x14ac:dyDescent="0.35">
      <c r="B9" s="3" t="s">
        <v>23</v>
      </c>
      <c r="C9" s="23"/>
      <c r="D9" s="39"/>
      <c r="E9" s="40"/>
    </row>
    <row r="10" spans="2:5" x14ac:dyDescent="0.35">
      <c r="B10" s="3" t="s">
        <v>24</v>
      </c>
      <c r="C10" s="23"/>
      <c r="D10" s="39"/>
      <c r="E10" s="40"/>
    </row>
    <row r="11" spans="2:5" x14ac:dyDescent="0.35">
      <c r="B11" s="3" t="s">
        <v>25</v>
      </c>
      <c r="C11" s="23"/>
      <c r="D11" s="39"/>
      <c r="E11" s="40"/>
    </row>
    <row r="12" spans="2:5" x14ac:dyDescent="0.35">
      <c r="B12" s="41" t="s">
        <v>28</v>
      </c>
      <c r="C12" s="42"/>
      <c r="D12" s="42"/>
      <c r="E12" s="42"/>
    </row>
    <row r="13" spans="2:5" x14ac:dyDescent="0.35">
      <c r="B13" s="3" t="s">
        <v>29</v>
      </c>
      <c r="C13" s="23"/>
      <c r="D13" s="39"/>
      <c r="E13" s="40"/>
    </row>
    <row r="14" spans="2:5" x14ac:dyDescent="0.35">
      <c r="B14" s="3" t="s">
        <v>30</v>
      </c>
      <c r="C14" s="23"/>
      <c r="D14" s="39"/>
      <c r="E14" s="40"/>
    </row>
    <row r="15" spans="2:5" x14ac:dyDescent="0.35">
      <c r="B15" s="3" t="s">
        <v>47</v>
      </c>
      <c r="C15" s="23"/>
      <c r="D15" s="39"/>
      <c r="E15" s="40"/>
    </row>
    <row r="16" spans="2:5" x14ac:dyDescent="0.35">
      <c r="B16" s="3" t="s">
        <v>31</v>
      </c>
      <c r="C16" s="23"/>
      <c r="D16" s="39"/>
      <c r="E16" s="40"/>
    </row>
    <row r="17" spans="2:13" x14ac:dyDescent="0.35">
      <c r="B17" s="48"/>
      <c r="C17" s="49"/>
      <c r="D17" s="49"/>
      <c r="E17" s="49"/>
    </row>
    <row r="19" spans="2:13" x14ac:dyDescent="0.35">
      <c r="B19" s="41" t="s">
        <v>34</v>
      </c>
      <c r="C19" s="42"/>
      <c r="D19" s="42"/>
      <c r="E19" s="42"/>
    </row>
    <row r="20" spans="2:13" x14ac:dyDescent="0.35">
      <c r="B20" s="46" t="s">
        <v>36</v>
      </c>
      <c r="C20" s="47"/>
      <c r="D20" s="47"/>
      <c r="E20" s="47"/>
      <c r="M20" s="11"/>
    </row>
    <row r="21" spans="2:13" x14ac:dyDescent="0.35">
      <c r="B21" s="3" t="s">
        <v>6</v>
      </c>
      <c r="C21" s="4" t="e">
        <f>C13/C14</f>
        <v>#DIV/0!</v>
      </c>
      <c r="D21" s="17" t="e">
        <f>IF(C21&gt;=0.8,1,0)</f>
        <v>#DIV/0!</v>
      </c>
      <c r="E21" s="3" t="s">
        <v>35</v>
      </c>
    </row>
    <row r="22" spans="2:13" x14ac:dyDescent="0.35">
      <c r="B22" s="3" t="s">
        <v>16</v>
      </c>
      <c r="C22" s="5">
        <f>C13-C14</f>
        <v>0</v>
      </c>
      <c r="D22" s="17">
        <f>IF(C22&gt;=0,1,0)</f>
        <v>1</v>
      </c>
      <c r="E22" s="3" t="s">
        <v>48</v>
      </c>
    </row>
    <row r="23" spans="2:13" x14ac:dyDescent="0.35">
      <c r="B23" s="41" t="s">
        <v>37</v>
      </c>
      <c r="C23" s="42"/>
      <c r="D23" s="42"/>
      <c r="E23" s="42"/>
    </row>
    <row r="24" spans="2:13" x14ac:dyDescent="0.35">
      <c r="B24" s="3" t="s">
        <v>17</v>
      </c>
      <c r="C24" s="6" t="e">
        <f>C15/C16</f>
        <v>#DIV/0!</v>
      </c>
      <c r="D24" s="17" t="e">
        <f>IF(C24&lt;=100%,1,0)</f>
        <v>#DIV/0!</v>
      </c>
      <c r="E24" s="3" t="s">
        <v>49</v>
      </c>
    </row>
    <row r="25" spans="2:13" x14ac:dyDescent="0.35">
      <c r="B25" s="41" t="s">
        <v>38</v>
      </c>
      <c r="C25" s="42"/>
      <c r="D25" s="42"/>
      <c r="E25" s="42"/>
    </row>
    <row r="26" spans="2:13" ht="29" x14ac:dyDescent="0.35">
      <c r="B26" s="3" t="s">
        <v>18</v>
      </c>
      <c r="C26" s="7" t="e">
        <f>C10/(C16+C15)</f>
        <v>#DIV/0!</v>
      </c>
      <c r="D26" s="17" t="e">
        <f>IF(C26&gt;=0%,1,0)</f>
        <v>#DIV/0!</v>
      </c>
      <c r="E26" s="3" t="s">
        <v>50</v>
      </c>
    </row>
    <row r="27" spans="2:13" x14ac:dyDescent="0.35">
      <c r="B27" s="3" t="s">
        <v>20</v>
      </c>
      <c r="C27" s="7" t="e">
        <f>C11/C9</f>
        <v>#DIV/0!</v>
      </c>
      <c r="D27" s="17" t="e">
        <f>IF(C27&gt;=0%,1,0)</f>
        <v>#DIV/0!</v>
      </c>
      <c r="E27" s="3" t="s">
        <v>51</v>
      </c>
    </row>
    <row r="28" spans="2:13" x14ac:dyDescent="0.35">
      <c r="B28" s="41" t="s">
        <v>39</v>
      </c>
      <c r="C28" s="42"/>
      <c r="D28" s="42"/>
      <c r="E28" s="42"/>
    </row>
    <row r="29" spans="2:13" ht="29" x14ac:dyDescent="0.35">
      <c r="B29" s="3" t="s">
        <v>19</v>
      </c>
      <c r="C29" s="7">
        <f>'Calculated AGV Ratio'!C7</f>
        <v>0</v>
      </c>
      <c r="D29" s="17">
        <f>IF(C29&gt;=200%,1,0)</f>
        <v>0</v>
      </c>
      <c r="E29" s="3" t="s">
        <v>44</v>
      </c>
    </row>
    <row r="32" spans="2:13" x14ac:dyDescent="0.35">
      <c r="B32" s="22" t="s">
        <v>55</v>
      </c>
      <c r="C32" s="19" t="s">
        <v>26</v>
      </c>
      <c r="D32" s="31" t="s">
        <v>27</v>
      </c>
      <c r="E32" s="38"/>
    </row>
    <row r="33" spans="2:5" x14ac:dyDescent="0.35">
      <c r="B33" s="41" t="s">
        <v>22</v>
      </c>
      <c r="C33" s="42"/>
      <c r="D33" s="42"/>
      <c r="E33" s="42"/>
    </row>
    <row r="34" spans="2:5" x14ac:dyDescent="0.35">
      <c r="B34" s="3" t="s">
        <v>23</v>
      </c>
      <c r="C34" s="23"/>
      <c r="D34" s="39"/>
      <c r="E34" s="40"/>
    </row>
    <row r="35" spans="2:5" x14ac:dyDescent="0.35">
      <c r="B35" s="3" t="s">
        <v>24</v>
      </c>
      <c r="C35" s="23"/>
      <c r="D35" s="39"/>
      <c r="E35" s="40"/>
    </row>
    <row r="36" spans="2:5" x14ac:dyDescent="0.35">
      <c r="B36" s="3" t="s">
        <v>25</v>
      </c>
      <c r="C36" s="23"/>
      <c r="D36" s="39"/>
      <c r="E36" s="40"/>
    </row>
    <row r="37" spans="2:5" x14ac:dyDescent="0.35">
      <c r="B37" s="41" t="s">
        <v>28</v>
      </c>
      <c r="C37" s="42"/>
      <c r="D37" s="42"/>
      <c r="E37" s="42"/>
    </row>
    <row r="38" spans="2:5" x14ac:dyDescent="0.35">
      <c r="B38" s="3" t="s">
        <v>29</v>
      </c>
      <c r="C38" s="23"/>
      <c r="D38" s="39"/>
      <c r="E38" s="40"/>
    </row>
    <row r="39" spans="2:5" x14ac:dyDescent="0.35">
      <c r="B39" s="3" t="s">
        <v>30</v>
      </c>
      <c r="C39" s="23"/>
      <c r="D39" s="39"/>
      <c r="E39" s="40"/>
    </row>
    <row r="40" spans="2:5" x14ac:dyDescent="0.35">
      <c r="B40" s="3" t="s">
        <v>47</v>
      </c>
      <c r="C40" s="23"/>
      <c r="D40" s="39"/>
      <c r="E40" s="40"/>
    </row>
    <row r="41" spans="2:5" x14ac:dyDescent="0.35">
      <c r="B41" s="3" t="s">
        <v>31</v>
      </c>
      <c r="C41" s="23"/>
      <c r="D41" s="39"/>
      <c r="E41" s="40"/>
    </row>
    <row r="42" spans="2:5" x14ac:dyDescent="0.35">
      <c r="B42" s="41" t="s">
        <v>32</v>
      </c>
      <c r="C42" s="42"/>
      <c r="D42" s="42"/>
      <c r="E42" s="42"/>
    </row>
    <row r="43" spans="2:5" ht="46.5" customHeight="1" x14ac:dyDescent="0.35">
      <c r="B43" s="3" t="s">
        <v>33</v>
      </c>
      <c r="C43" s="24"/>
      <c r="D43" s="39"/>
      <c r="E43" s="40"/>
    </row>
    <row r="45" spans="2:5" x14ac:dyDescent="0.35">
      <c r="B45" s="41" t="s">
        <v>34</v>
      </c>
      <c r="C45" s="42"/>
      <c r="D45" s="42"/>
      <c r="E45" s="42"/>
    </row>
    <row r="46" spans="2:5" x14ac:dyDescent="0.35">
      <c r="B46" s="46" t="s">
        <v>36</v>
      </c>
      <c r="C46" s="47"/>
      <c r="D46" s="47"/>
      <c r="E46" s="47"/>
    </row>
    <row r="47" spans="2:5" x14ac:dyDescent="0.35">
      <c r="B47" s="3" t="s">
        <v>6</v>
      </c>
      <c r="C47" s="4" t="e">
        <f>C38/C39</f>
        <v>#DIV/0!</v>
      </c>
      <c r="D47" s="17" t="e">
        <f>IF(C47&gt;=0.8,1,0)</f>
        <v>#DIV/0!</v>
      </c>
      <c r="E47" s="3" t="s">
        <v>35</v>
      </c>
    </row>
    <row r="48" spans="2:5" x14ac:dyDescent="0.35">
      <c r="B48" s="3" t="s">
        <v>16</v>
      </c>
      <c r="C48" s="5">
        <f>C38-C39</f>
        <v>0</v>
      </c>
      <c r="D48" s="17">
        <f>IF(C48&gt;=0,1,0)</f>
        <v>1</v>
      </c>
      <c r="E48" s="3" t="s">
        <v>48</v>
      </c>
    </row>
    <row r="49" spans="2:5" x14ac:dyDescent="0.35">
      <c r="B49" s="41" t="s">
        <v>37</v>
      </c>
      <c r="C49" s="42"/>
      <c r="D49" s="42"/>
      <c r="E49" s="42"/>
    </row>
    <row r="50" spans="2:5" x14ac:dyDescent="0.35">
      <c r="B50" s="3" t="s">
        <v>17</v>
      </c>
      <c r="C50" s="6" t="e">
        <f>C40/C41</f>
        <v>#DIV/0!</v>
      </c>
      <c r="D50" s="17" t="e">
        <f>IF(C50&lt;=100%,1,0)</f>
        <v>#DIV/0!</v>
      </c>
      <c r="E50" s="3" t="s">
        <v>49</v>
      </c>
    </row>
    <row r="51" spans="2:5" x14ac:dyDescent="0.35">
      <c r="B51" s="41" t="s">
        <v>38</v>
      </c>
      <c r="C51" s="42"/>
      <c r="D51" s="42"/>
      <c r="E51" s="42"/>
    </row>
    <row r="52" spans="2:5" ht="29" x14ac:dyDescent="0.35">
      <c r="B52" s="3" t="s">
        <v>18</v>
      </c>
      <c r="C52" s="7" t="e">
        <f>C35/(C41+C40)</f>
        <v>#DIV/0!</v>
      </c>
      <c r="D52" s="17" t="e">
        <f>IF(C52&gt;=0%,1,0)</f>
        <v>#DIV/0!</v>
      </c>
      <c r="E52" s="3" t="s">
        <v>50</v>
      </c>
    </row>
    <row r="53" spans="2:5" x14ac:dyDescent="0.35">
      <c r="B53" s="3" t="s">
        <v>20</v>
      </c>
      <c r="C53" s="7" t="e">
        <f>C36/C34</f>
        <v>#DIV/0!</v>
      </c>
      <c r="D53" s="17" t="e">
        <f>IF(C53&gt;=0%,1,0)</f>
        <v>#DIV/0!</v>
      </c>
      <c r="E53" s="3" t="s">
        <v>51</v>
      </c>
    </row>
    <row r="54" spans="2:5" x14ac:dyDescent="0.35">
      <c r="B54" s="41" t="s">
        <v>39</v>
      </c>
      <c r="C54" s="42"/>
      <c r="D54" s="42"/>
      <c r="E54" s="42"/>
    </row>
    <row r="55" spans="2:5" ht="29" x14ac:dyDescent="0.35">
      <c r="B55" s="3" t="s">
        <v>19</v>
      </c>
      <c r="C55" s="7">
        <f>'Calculated AGV Ratio'!C13</f>
        <v>0</v>
      </c>
      <c r="D55" s="17">
        <f>IF(C55&gt;=200%,1,0)</f>
        <v>0</v>
      </c>
      <c r="E55" s="3" t="s">
        <v>44</v>
      </c>
    </row>
  </sheetData>
  <mergeCells count="34">
    <mergeCell ref="B51:E51"/>
    <mergeCell ref="B54:E54"/>
    <mergeCell ref="D41:E41"/>
    <mergeCell ref="B42:E42"/>
    <mergeCell ref="D43:E43"/>
    <mergeCell ref="B45:E45"/>
    <mergeCell ref="B46:E46"/>
    <mergeCell ref="B49:E49"/>
    <mergeCell ref="D35:E35"/>
    <mergeCell ref="D36:E36"/>
    <mergeCell ref="B37:E37"/>
    <mergeCell ref="D38:E38"/>
    <mergeCell ref="D39:E39"/>
    <mergeCell ref="D40:E40"/>
    <mergeCell ref="B25:E25"/>
    <mergeCell ref="B28:E28"/>
    <mergeCell ref="C4:E4"/>
    <mergeCell ref="D32:E32"/>
    <mergeCell ref="B33:E33"/>
    <mergeCell ref="D34:E34"/>
    <mergeCell ref="D15:E15"/>
    <mergeCell ref="D16:E16"/>
    <mergeCell ref="B20:E20"/>
    <mergeCell ref="B23:E23"/>
    <mergeCell ref="B8:E8"/>
    <mergeCell ref="B12:E12"/>
    <mergeCell ref="B17:E17"/>
    <mergeCell ref="B19:E19"/>
    <mergeCell ref="D14:E14"/>
    <mergeCell ref="D7:E7"/>
    <mergeCell ref="D9:E9"/>
    <mergeCell ref="D10:E10"/>
    <mergeCell ref="D11:E11"/>
    <mergeCell ref="D13:E13"/>
  </mergeCells>
  <conditionalFormatting sqref="D21:D22">
    <cfRule type="cellIs" dxfId="15" priority="23" operator="equal">
      <formula>0</formula>
    </cfRule>
    <cfRule type="cellIs" dxfId="14" priority="24" operator="equal">
      <formula>1</formula>
    </cfRule>
  </conditionalFormatting>
  <conditionalFormatting sqref="D24">
    <cfRule type="cellIs" dxfId="13" priority="21" operator="equal">
      <formula>0</formula>
    </cfRule>
    <cfRule type="cellIs" dxfId="12" priority="22" operator="equal">
      <formula>1</formula>
    </cfRule>
  </conditionalFormatting>
  <conditionalFormatting sqref="D26:D27">
    <cfRule type="cellIs" dxfId="11" priority="17" operator="equal">
      <formula>0</formula>
    </cfRule>
    <cfRule type="cellIs" dxfId="10" priority="18" operator="equal">
      <formula>1</formula>
    </cfRule>
  </conditionalFormatting>
  <conditionalFormatting sqref="D29">
    <cfRule type="cellIs" dxfId="9" priority="15" operator="equal">
      <formula>0</formula>
    </cfRule>
    <cfRule type="cellIs" dxfId="8" priority="16" operator="equal">
      <formula>1</formula>
    </cfRule>
  </conditionalFormatting>
  <conditionalFormatting sqref="D47:D48">
    <cfRule type="cellIs" dxfId="7" priority="11" operator="equal">
      <formula>0</formula>
    </cfRule>
    <cfRule type="cellIs" dxfId="6" priority="12" operator="equal">
      <formula>1</formula>
    </cfRule>
  </conditionalFormatting>
  <conditionalFormatting sqref="D50">
    <cfRule type="cellIs" dxfId="5" priority="9" operator="equal">
      <formula>0</formula>
    </cfRule>
    <cfRule type="cellIs" dxfId="4" priority="10" operator="equal">
      <formula>1</formula>
    </cfRule>
  </conditionalFormatting>
  <conditionalFormatting sqref="D52:D53">
    <cfRule type="cellIs" dxfId="3" priority="5" operator="equal">
      <formula>0</formula>
    </cfRule>
    <cfRule type="cellIs" dxfId="2" priority="6" operator="equal">
      <formula>1</formula>
    </cfRule>
  </conditionalFormatting>
  <conditionalFormatting sqref="D55">
    <cfRule type="cellIs" dxfId="1" priority="1" operator="equal">
      <formula>0</formula>
    </cfRule>
    <cfRule type="cellIs" dxfId="0" priority="2" operator="equal">
      <formula>1</formula>
    </cfRule>
  </conditionalFormatting>
  <pageMargins left="0.70866141732283472" right="0.70866141732283472" top="0.74803149606299213" bottom="0.74803149606299213" header="0.31496062992125984" footer="0.31496062992125984"/>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13"/>
  <sheetViews>
    <sheetView showGridLines="0" zoomScale="90" zoomScaleNormal="90" workbookViewId="0">
      <selection activeCell="B17" sqref="B17"/>
    </sheetView>
  </sheetViews>
  <sheetFormatPr defaultColWidth="8.81640625" defaultRowHeight="14.5" x14ac:dyDescent="0.35"/>
  <cols>
    <col min="1" max="1" width="2.1796875" customWidth="1"/>
    <col min="2" max="2" width="93.26953125" bestFit="1" customWidth="1"/>
    <col min="3" max="3" width="22.453125" customWidth="1"/>
    <col min="4" max="4" width="17.1796875" customWidth="1"/>
  </cols>
  <sheetData>
    <row r="2" spans="2:4" x14ac:dyDescent="0.35">
      <c r="B2" s="10" t="s">
        <v>40</v>
      </c>
    </row>
    <row r="4" spans="2:4" x14ac:dyDescent="0.35">
      <c r="B4" s="50" t="s">
        <v>54</v>
      </c>
      <c r="C4" s="51"/>
    </row>
    <row r="5" spans="2:4" x14ac:dyDescent="0.35">
      <c r="B5" s="3" t="s">
        <v>41</v>
      </c>
      <c r="C5" s="12">
        <f>'Instructions &amp; Scoring Criteria'!I23</f>
        <v>40000</v>
      </c>
      <c r="D5" s="25"/>
    </row>
    <row r="6" spans="2:4" x14ac:dyDescent="0.35">
      <c r="B6" s="3" t="s">
        <v>42</v>
      </c>
      <c r="C6" s="8">
        <f>'For Bidder Completion'!C9</f>
        <v>0</v>
      </c>
      <c r="D6" s="25"/>
    </row>
    <row r="7" spans="2:4" x14ac:dyDescent="0.35">
      <c r="B7" s="3" t="s">
        <v>43</v>
      </c>
      <c r="C7" s="9">
        <f>C6/C5</f>
        <v>0</v>
      </c>
      <c r="D7" s="25"/>
    </row>
    <row r="8" spans="2:4" x14ac:dyDescent="0.35">
      <c r="D8" s="25"/>
    </row>
    <row r="9" spans="2:4" x14ac:dyDescent="0.35">
      <c r="D9" s="25"/>
    </row>
    <row r="10" spans="2:4" x14ac:dyDescent="0.35">
      <c r="B10" s="50" t="s">
        <v>55</v>
      </c>
      <c r="C10" s="51"/>
      <c r="D10" s="25"/>
    </row>
    <row r="11" spans="2:4" x14ac:dyDescent="0.35">
      <c r="B11" s="3" t="s">
        <v>41</v>
      </c>
      <c r="C11" s="12">
        <f>'Instructions &amp; Scoring Criteria'!I23</f>
        <v>40000</v>
      </c>
      <c r="D11" s="25"/>
    </row>
    <row r="12" spans="2:4" x14ac:dyDescent="0.35">
      <c r="B12" s="3" t="s">
        <v>42</v>
      </c>
      <c r="C12" s="8">
        <f>'For Bidder Completion'!C34</f>
        <v>0</v>
      </c>
      <c r="D12" s="25"/>
    </row>
    <row r="13" spans="2:4" x14ac:dyDescent="0.35">
      <c r="B13" s="3" t="s">
        <v>43</v>
      </c>
      <c r="C13" s="9">
        <f>C12/C11</f>
        <v>0</v>
      </c>
      <c r="D13" s="25"/>
    </row>
  </sheetData>
  <mergeCells count="2">
    <mergeCell ref="B4:C4"/>
    <mergeCell ref="B10:C10"/>
  </mergeCells>
  <pageMargins left="0.70866141732283472" right="0.70866141732283472" top="0.74803149606299213" bottom="0.74803149606299213" header="0.31496062992125984" footer="0.31496062992125984"/>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&amp; Scoring Criteria</vt:lpstr>
      <vt:lpstr>For Bidder Completion</vt:lpstr>
      <vt:lpstr>Calculated AGV Ratio</vt:lpstr>
    </vt:vector>
  </TitlesOfParts>
  <Company>NWLONDONCCGS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Stiles</dc:creator>
  <cp:lastModifiedBy>Hayes Trevor (THAYES1)</cp:lastModifiedBy>
  <dcterms:created xsi:type="dcterms:W3CDTF">2022-05-10T15:27:59Z</dcterms:created>
  <dcterms:modified xsi:type="dcterms:W3CDTF">2024-05-28T14:03:42Z</dcterms:modified>
</cp:coreProperties>
</file>