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9D7" lockStructure="1"/>
  <bookViews>
    <workbookView xWindow="315" yWindow="0" windowWidth="18195" windowHeight="11760"/>
  </bookViews>
  <sheets>
    <sheet name="Element 1" sheetId="1" r:id="rId1"/>
    <sheet name="Sheet1" sheetId="2" state="hidden" r:id="rId2"/>
    <sheet name="Sheet2" sheetId="3" state="hidden" r:id="rId3"/>
    <sheet name="Sheet3" sheetId="4" state="hidden" r:id="rId4"/>
    <sheet name="Sheet4" sheetId="5" state="hidden" r:id="rId5"/>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'Element 1'!$A$1:$I$92</definedName>
  </definedNames>
  <calcPr calcId="145621"/>
</workbook>
</file>

<file path=xl/calcChain.xml><?xml version="1.0" encoding="utf-8"?>
<calcChain xmlns="http://schemas.openxmlformats.org/spreadsheetml/2006/main">
  <c r="C31" i="1" l="1"/>
  <c r="C32" i="1"/>
  <c r="C17" i="1"/>
  <c r="C30" i="1" l="1"/>
  <c r="C21" i="1"/>
  <c r="C20" i="1"/>
  <c r="C19" i="1"/>
  <c r="C18" i="1"/>
  <c r="C29" i="1"/>
  <c r="F77" i="1"/>
  <c r="F76" i="1"/>
  <c r="F75" i="1"/>
  <c r="F74" i="1"/>
  <c r="F73" i="1"/>
  <c r="F72" i="1"/>
  <c r="F71" i="1"/>
  <c r="F70" i="1"/>
  <c r="F69" i="1"/>
  <c r="F68" i="1"/>
  <c r="F55" i="1"/>
  <c r="F56" i="1"/>
  <c r="F57" i="1"/>
  <c r="F58" i="1"/>
  <c r="F59" i="1"/>
  <c r="F60" i="1"/>
  <c r="F61" i="1"/>
  <c r="F62" i="1"/>
  <c r="F63" i="1"/>
  <c r="F46" i="1" l="1"/>
  <c r="D18" i="1" s="1"/>
  <c r="F47" i="1"/>
  <c r="D19" i="1" s="1"/>
  <c r="F48" i="1"/>
  <c r="D20" i="1" s="1"/>
  <c r="F49" i="1"/>
  <c r="D21" i="1" s="1"/>
  <c r="F50" i="1"/>
  <c r="D29" i="1" s="1"/>
  <c r="F51" i="1"/>
  <c r="D30" i="1" s="1"/>
  <c r="F52" i="1"/>
  <c r="D31" i="1" s="1"/>
  <c r="F53" i="1"/>
  <c r="D32" i="1" s="1"/>
  <c r="F54" i="1"/>
  <c r="F64" i="1"/>
  <c r="F65" i="1"/>
  <c r="F66" i="1"/>
  <c r="F67" i="1"/>
  <c r="F78" i="1"/>
  <c r="F79" i="1"/>
  <c r="F45" i="1"/>
  <c r="D34" i="1" l="1"/>
  <c r="D17" i="1"/>
  <c r="F80" i="1"/>
  <c r="D24" i="1" l="1"/>
  <c r="D36" i="1" s="1"/>
</calcChain>
</file>

<file path=xl/sharedStrings.xml><?xml version="1.0" encoding="utf-8"?>
<sst xmlns="http://schemas.openxmlformats.org/spreadsheetml/2006/main" count="57" uniqueCount="43">
  <si>
    <t>Number of Days</t>
  </si>
  <si>
    <t>Objective</t>
  </si>
  <si>
    <t xml:space="preserve">6. </t>
  </si>
  <si>
    <t>Section 1</t>
  </si>
  <si>
    <t>SOURCING REFERENCE:</t>
  </si>
  <si>
    <t>SOURCING DOCUMENT TITLE:</t>
  </si>
  <si>
    <t>BIDDER NAME</t>
  </si>
  <si>
    <t>Please complete the shaded yellow sections only</t>
  </si>
  <si>
    <t>All prices are exclusive of VAT</t>
  </si>
  <si>
    <t>AW5.2 Price Schedule for Professional Services</t>
  </si>
  <si>
    <t xml:space="preserve">TOTAL FIXED PRICE </t>
  </si>
  <si>
    <t>Other Costs (please provide information in comments</t>
  </si>
  <si>
    <t>Comments</t>
  </si>
  <si>
    <t xml:space="preserve">Total Cost (Exc VAT) </t>
  </si>
  <si>
    <t xml:space="preserve"> Total Cost
(Exc VAT)
</t>
  </si>
  <si>
    <r>
      <rPr>
        <b/>
        <sz val="10"/>
        <color theme="0"/>
        <rFont val="Arial"/>
        <family val="2"/>
      </rPr>
      <t xml:space="preserve">Job Title   </t>
    </r>
    <r>
      <rPr>
        <b/>
        <sz val="10"/>
        <color theme="1"/>
        <rFont val="Arial"/>
        <family val="2"/>
      </rPr>
      <t xml:space="preserve">                                              </t>
    </r>
  </si>
  <si>
    <t xml:space="preserve">Contract day rates
excluding VAT
(£/Day)
</t>
  </si>
  <si>
    <t>Please Select</t>
  </si>
  <si>
    <t>Objective Area
(Please select from the dropdown options)</t>
  </si>
  <si>
    <t>(insert supplier name)</t>
  </si>
  <si>
    <t>1. Work Package 4 Outputs/Scope</t>
  </si>
  <si>
    <t>2. Work Package 5 Outputs/Scope</t>
  </si>
  <si>
    <t>3. Work Package 6 Outputs/Scope</t>
  </si>
  <si>
    <t>All prices are firm and fixed and include person fees, travel and subsistence costs</t>
  </si>
  <si>
    <t xml:space="preserve">UK SBS PS17062 STFC Accelerated Development Programme – Development Centre </t>
  </si>
  <si>
    <t>PS17062</t>
  </si>
  <si>
    <t>Feedback report detailing the strengths and weakness of each candiate, and their performance against the eight leadership competencies for the full cohort in 2017</t>
  </si>
  <si>
    <t>2017 Costs</t>
  </si>
  <si>
    <t>2019 Costs</t>
  </si>
  <si>
    <t>Half a days training for the internal assessors at STFC in 2019</t>
  </si>
  <si>
    <t>Half a days training for the internal assessors at STFC in 2017</t>
  </si>
  <si>
    <t>Design of the two day development centre. (N.B. you are not expected to design the role play scenarios)</t>
  </si>
  <si>
    <t>Delivery of the two day Development Centre in 2017.</t>
  </si>
  <si>
    <t>Delivery of the two day Development Centre in 2019</t>
  </si>
  <si>
    <t>Feedback report detailing the strengths and weakness of each candiate, and their performance against the eight leadership competencies for the full cohort in 2019</t>
  </si>
  <si>
    <t>Feedback report detailing the strengths and weakness of each candidate, and their performance against the eight leadership competencies for the full cohort in 2017</t>
  </si>
  <si>
    <t>Coaching sessions to feedback results to all candidates for the full 2017 cohort</t>
  </si>
  <si>
    <t>Coaching sessions to feedback results to all candidates for the full 2019 cohort</t>
  </si>
  <si>
    <t>TOTAL FIXED PRICE 2017</t>
  </si>
  <si>
    <t>TOTAL FIXED PRICE FOR FULL CONTRACT</t>
  </si>
  <si>
    <t>TOTAL FIXED PRICE 2019</t>
  </si>
  <si>
    <t>Section 2</t>
  </si>
  <si>
    <t>Guidance
1. Cell D36 shall be used for evaluation purposes.
2. Section 2 shall directly feed into section 1 using formulas to ensure that the amount of days and values correlate.
3. Any generic prices stated in the comments sections will be deemed waived.
4. Fees are to be inclusive of Travel and Subsistence.
5. All prices are to remain fixed and firm for the full duration of the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</si>
</sst>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0"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rgb="FFFF0000"/>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C00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49" fontId="6" fillId="3" borderId="11" xfId="0" applyNumberFormat="1" applyFont="1" applyFill="1" applyBorder="1" applyAlignment="1">
      <alignment horizontal="left"/>
    </xf>
    <xf numFmtId="2" fontId="5" fillId="4" borderId="12" xfId="0" applyNumberFormat="1" applyFont="1" applyFill="1" applyBorder="1" applyAlignment="1">
      <alignment horizontal="center"/>
    </xf>
    <xf numFmtId="44" fontId="5" fillId="4" borderId="12" xfId="1" applyFont="1" applyFill="1" applyBorder="1" applyAlignment="1">
      <alignment horizontal="center"/>
    </xf>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5" xfId="0" applyFont="1" applyFill="1" applyBorder="1" applyAlignment="1">
      <alignment horizontal="center" vertical="center" wrapText="1"/>
    </xf>
    <xf numFmtId="0" fontId="14" fillId="9" borderId="1" xfId="0" applyFont="1" applyFill="1" applyBorder="1"/>
    <xf numFmtId="0" fontId="15" fillId="9"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9" borderId="5" xfId="0" applyFont="1" applyFill="1" applyBorder="1" applyAlignment="1">
      <alignment horizontal="center" vertical="center"/>
    </xf>
    <xf numFmtId="0" fontId="5" fillId="8" borderId="0" xfId="0" applyFont="1" applyFill="1"/>
    <xf numFmtId="0" fontId="7" fillId="8" borderId="0" xfId="0" applyFont="1" applyFill="1" applyBorder="1" applyAlignment="1">
      <alignment horizontal="center" vertical="center"/>
    </xf>
    <xf numFmtId="0" fontId="17" fillId="0" borderId="0" xfId="0" applyFont="1" applyAlignment="1">
      <alignment vertical="center"/>
    </xf>
    <xf numFmtId="44" fontId="18" fillId="9" borderId="0" xfId="1" applyFont="1" applyFill="1" applyBorder="1" applyAlignment="1">
      <alignment horizontal="center" vertical="center"/>
    </xf>
    <xf numFmtId="0" fontId="18" fillId="9" borderId="9"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49" fontId="6" fillId="3" borderId="6" xfId="0" applyNumberFormat="1" applyFont="1" applyFill="1" applyBorder="1" applyAlignment="1">
      <alignment horizontal="left" vertical="top" wrapText="1"/>
    </xf>
    <xf numFmtId="0" fontId="18" fillId="9" borderId="9"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5" fillId="11" borderId="5" xfId="0" applyFont="1" applyFill="1" applyBorder="1" applyAlignment="1">
      <alignment vertical="center" wrapText="1"/>
    </xf>
    <xf numFmtId="0" fontId="15" fillId="11" borderId="4" xfId="0" applyFont="1" applyFill="1" applyBorder="1" applyAlignment="1">
      <alignment vertical="center" wrapText="1"/>
    </xf>
    <xf numFmtId="0" fontId="5" fillId="10" borderId="7" xfId="0" applyFont="1" applyFill="1" applyBorder="1" applyAlignment="1" applyProtection="1">
      <alignment horizontal="center" vertical="center"/>
      <protection locked="0" hidden="1"/>
    </xf>
    <xf numFmtId="0" fontId="5" fillId="10" borderId="6" xfId="0" applyFont="1" applyFill="1" applyBorder="1" applyAlignment="1" applyProtection="1">
      <alignment horizontal="center" vertical="center"/>
      <protection locked="0" hidden="1"/>
    </xf>
    <xf numFmtId="44" fontId="5" fillId="10" borderId="6" xfId="1" applyFont="1" applyFill="1" applyBorder="1" applyAlignment="1" applyProtection="1">
      <alignment vertical="center"/>
      <protection locked="0" hidden="1"/>
    </xf>
    <xf numFmtId="0" fontId="5" fillId="10" borderId="13" xfId="0" applyFont="1" applyFill="1" applyBorder="1" applyAlignment="1" applyProtection="1">
      <alignment horizontal="center" vertical="center"/>
      <protection locked="0" hidden="1"/>
    </xf>
    <xf numFmtId="44" fontId="5" fillId="10" borderId="13" xfId="1" applyFont="1" applyFill="1" applyBorder="1" applyAlignment="1" applyProtection="1">
      <alignment vertical="center"/>
      <protection locked="0" hidden="1"/>
    </xf>
    <xf numFmtId="44" fontId="5" fillId="10" borderId="16" xfId="1" applyFont="1" applyFill="1" applyBorder="1" applyAlignment="1" applyProtection="1">
      <alignment horizontal="center" vertical="center"/>
      <protection locked="0" hidden="1"/>
    </xf>
    <xf numFmtId="1" fontId="5" fillId="3" borderId="6" xfId="0" applyNumberFormat="1" applyFont="1" applyFill="1" applyBorder="1" applyAlignment="1" applyProtection="1">
      <alignment horizontal="center"/>
    </xf>
    <xf numFmtId="44" fontId="5" fillId="3" borderId="6" xfId="1" applyFont="1" applyFill="1" applyBorder="1" applyAlignment="1" applyProtection="1">
      <alignment horizontal="center" vertical="center"/>
    </xf>
    <xf numFmtId="0" fontId="0" fillId="0" borderId="0" xfId="0" applyFont="1"/>
    <xf numFmtId="49" fontId="0" fillId="0" borderId="0" xfId="0" applyNumberFormat="1" applyFont="1" applyFill="1" applyBorder="1"/>
    <xf numFmtId="49" fontId="0" fillId="0" borderId="0" xfId="0" applyNumberFormat="1" applyFont="1" applyFill="1" applyBorder="1" applyAlignment="1"/>
    <xf numFmtId="49" fontId="6" fillId="3" borderId="6" xfId="0" applyNumberFormat="1" applyFont="1" applyFill="1" applyBorder="1" applyAlignment="1">
      <alignment wrapText="1"/>
    </xf>
    <xf numFmtId="0" fontId="0" fillId="0" borderId="0" xfId="0" applyAlignment="1">
      <alignment wrapText="1"/>
    </xf>
    <xf numFmtId="49" fontId="5" fillId="10" borderId="6" xfId="0" applyNumberFormat="1" applyFont="1" applyFill="1" applyBorder="1" applyAlignment="1" applyProtection="1">
      <alignment horizontal="center" vertical="center" wrapText="1"/>
      <protection locked="0" hidden="1"/>
    </xf>
    <xf numFmtId="44" fontId="18" fillId="9" borderId="17" xfId="0" applyNumberFormat="1" applyFont="1" applyFill="1" applyBorder="1" applyAlignment="1">
      <alignment horizontal="center" vertical="center" wrapText="1"/>
    </xf>
    <xf numFmtId="44" fontId="5" fillId="3" borderId="6" xfId="1" applyFont="1" applyFill="1" applyBorder="1" applyAlignment="1">
      <alignment vertical="center"/>
    </xf>
    <xf numFmtId="44" fontId="18" fillId="9" borderId="10" xfId="1" applyFont="1" applyFill="1" applyBorder="1" applyAlignment="1">
      <alignment horizontal="center" vertical="center"/>
    </xf>
    <xf numFmtId="0" fontId="5" fillId="0" borderId="0" xfId="0" applyFont="1" applyFill="1"/>
    <xf numFmtId="0" fontId="19"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Alignment="1">
      <alignment wrapText="1"/>
    </xf>
    <xf numFmtId="0" fontId="18" fillId="0" borderId="0" xfId="0" applyFont="1" applyFill="1" applyBorder="1" applyAlignment="1">
      <alignment vertical="center" wrapText="1"/>
    </xf>
    <xf numFmtId="0" fontId="18" fillId="9" borderId="5" xfId="0" applyFont="1" applyFill="1" applyBorder="1" applyAlignment="1">
      <alignment vertical="center" wrapText="1"/>
    </xf>
    <xf numFmtId="44" fontId="5" fillId="10" borderId="6" xfId="1" applyFont="1" applyFill="1" applyBorder="1" applyAlignment="1" applyProtection="1">
      <alignment horizontal="center"/>
      <protection locked="0" hidden="1"/>
    </xf>
    <xf numFmtId="0" fontId="18" fillId="9" borderId="8" xfId="0" applyFont="1" applyFill="1" applyBorder="1" applyAlignment="1">
      <alignment horizontal="left" vertical="center" wrapText="1"/>
    </xf>
    <xf numFmtId="0" fontId="18" fillId="9" borderId="9" xfId="0" applyFont="1" applyFill="1" applyBorder="1" applyAlignment="1">
      <alignment horizontal="left" vertical="center" wrapText="1"/>
    </xf>
    <xf numFmtId="44" fontId="5" fillId="10" borderId="15" xfId="1" applyFont="1" applyFill="1" applyBorder="1" applyAlignment="1" applyProtection="1">
      <alignment horizontal="center"/>
      <protection locked="0" hidden="1"/>
    </xf>
    <xf numFmtId="44" fontId="5" fillId="10" borderId="14" xfId="1" applyFont="1" applyFill="1" applyBorder="1" applyAlignment="1" applyProtection="1">
      <alignment horizontal="center"/>
      <protection locked="0" hidden="1"/>
    </xf>
    <xf numFmtId="0" fontId="15" fillId="11" borderId="0" xfId="0" applyFont="1" applyFill="1" applyBorder="1" applyAlignment="1">
      <alignment horizontal="left" vertical="center" wrapText="1"/>
    </xf>
    <xf numFmtId="0" fontId="0" fillId="0" borderId="0" xfId="0" applyAlignment="1">
      <alignment wrapText="1"/>
    </xf>
    <xf numFmtId="0" fontId="13" fillId="7" borderId="8" xfId="0" applyFont="1" applyFill="1" applyBorder="1" applyAlignment="1" applyProtection="1">
      <alignment horizontal="center" vertical="center" wrapText="1"/>
      <protection locked="0"/>
    </xf>
    <xf numFmtId="0" fontId="13" fillId="7" borderId="9" xfId="0"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5" fillId="11" borderId="8"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9" fillId="12" borderId="8" xfId="0" applyFont="1" applyFill="1" applyBorder="1" applyAlignment="1">
      <alignment horizontal="center" vertical="center"/>
    </xf>
    <xf numFmtId="0" fontId="19" fillId="12" borderId="9" xfId="0" applyFont="1" applyFill="1" applyBorder="1" applyAlignment="1">
      <alignment horizontal="center" vertical="center"/>
    </xf>
    <xf numFmtId="0" fontId="19" fillId="12" borderId="10"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10"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0"/>
  <sheetViews>
    <sheetView showGridLines="0" tabSelected="1" zoomScale="80" zoomScaleNormal="80" workbookViewId="0">
      <selection activeCell="G58" sqref="G58"/>
    </sheetView>
  </sheetViews>
  <sheetFormatPr defaultRowHeight="14.25" x14ac:dyDescent="0.2"/>
  <cols>
    <col min="1" max="1" width="0.5703125" style="8" customWidth="1"/>
    <col min="2" max="2" width="46.7109375" style="8" customWidth="1"/>
    <col min="3" max="3" width="66.42578125" style="8" customWidth="1"/>
    <col min="4" max="4" width="36.5703125" style="8" customWidth="1"/>
    <col min="5" max="6" width="20.7109375" style="8" customWidth="1"/>
    <col min="7" max="7" width="46.42578125" style="8" customWidth="1"/>
    <col min="8" max="9" width="20.7109375" style="8" customWidth="1"/>
    <col min="10" max="10" width="15.5703125" style="8" customWidth="1"/>
    <col min="11" max="11" width="15.28515625" style="8" customWidth="1"/>
    <col min="12" max="12" width="14.7109375" style="8" customWidth="1"/>
    <col min="13" max="13" width="16.7109375" style="8" customWidth="1"/>
    <col min="14" max="16384" width="9.140625" style="8"/>
  </cols>
  <sheetData>
    <row r="1" spans="1:9" ht="54.75" customHeight="1" x14ac:dyDescent="0.2">
      <c r="B1" s="9" t="s">
        <v>9</v>
      </c>
      <c r="E1" s="10"/>
      <c r="G1" s="11"/>
      <c r="H1" s="12"/>
    </row>
    <row r="2" spans="1:9" ht="4.5" customHeight="1" x14ac:dyDescent="0.2">
      <c r="A2" s="13"/>
      <c r="B2" s="13"/>
      <c r="C2" s="13"/>
      <c r="D2" s="13"/>
      <c r="E2" s="13"/>
      <c r="F2" s="13"/>
      <c r="G2" s="14"/>
      <c r="H2" s="14"/>
      <c r="I2" s="14"/>
    </row>
    <row r="3" spans="1:9" ht="3" customHeight="1" x14ac:dyDescent="0.2">
      <c r="A3" s="15"/>
      <c r="B3" s="15"/>
      <c r="C3" s="15"/>
      <c r="D3" s="15"/>
      <c r="E3" s="15"/>
      <c r="F3" s="15"/>
      <c r="G3" s="16"/>
      <c r="H3" s="16"/>
      <c r="I3" s="16"/>
    </row>
    <row r="4" spans="1:9" ht="15" thickBot="1" x14ac:dyDescent="0.25">
      <c r="G4" s="11"/>
    </row>
    <row r="5" spans="1:9" ht="33" customHeight="1" thickBot="1" x14ac:dyDescent="0.25">
      <c r="B5" s="44" t="s">
        <v>4</v>
      </c>
      <c r="C5" s="79" t="s">
        <v>25</v>
      </c>
      <c r="D5" s="80"/>
      <c r="E5" s="81"/>
      <c r="F5" s="91"/>
      <c r="G5" s="74" t="s">
        <v>42</v>
      </c>
      <c r="H5" s="75"/>
    </row>
    <row r="6" spans="1:9" ht="45.75" customHeight="1" thickBot="1" x14ac:dyDescent="0.25">
      <c r="B6" s="44" t="s">
        <v>5</v>
      </c>
      <c r="C6" s="79" t="s">
        <v>24</v>
      </c>
      <c r="D6" s="80"/>
      <c r="E6" s="81"/>
      <c r="F6" s="91"/>
      <c r="G6" s="75"/>
      <c r="H6" s="75"/>
    </row>
    <row r="7" spans="1:9" ht="29.25" customHeight="1" thickBot="1" x14ac:dyDescent="0.25">
      <c r="B7" s="45" t="s">
        <v>6</v>
      </c>
      <c r="C7" s="76" t="s">
        <v>19</v>
      </c>
      <c r="D7" s="77"/>
      <c r="E7" s="78"/>
      <c r="F7" s="91"/>
      <c r="G7" s="75"/>
      <c r="H7" s="75"/>
    </row>
    <row r="8" spans="1:9" ht="15" thickBot="1" x14ac:dyDescent="0.25">
      <c r="C8" s="17"/>
      <c r="D8" s="17"/>
      <c r="E8" s="18"/>
      <c r="F8" s="91"/>
      <c r="G8" s="75"/>
      <c r="H8" s="75"/>
    </row>
    <row r="9" spans="1:9" ht="27" customHeight="1" thickBot="1" x14ac:dyDescent="0.25">
      <c r="B9" s="82" t="s">
        <v>7</v>
      </c>
      <c r="C9" s="83"/>
      <c r="D9" s="83"/>
      <c r="E9" s="84"/>
      <c r="F9" s="91"/>
      <c r="G9" s="75"/>
      <c r="H9" s="75"/>
    </row>
    <row r="10" spans="1:9" s="63" customFormat="1" ht="27.75" customHeight="1" thickBot="1" x14ac:dyDescent="0.3">
      <c r="B10" s="64"/>
      <c r="C10" s="64"/>
      <c r="D10" s="64"/>
      <c r="E10" s="64"/>
      <c r="F10" s="65"/>
      <c r="G10" s="66"/>
      <c r="H10" s="66"/>
    </row>
    <row r="11" spans="1:9" s="63" customFormat="1" ht="27.75" customHeight="1" thickBot="1" x14ac:dyDescent="0.3">
      <c r="B11" s="28" t="s">
        <v>3</v>
      </c>
      <c r="C11" s="64"/>
      <c r="D11" s="64"/>
      <c r="E11" s="64"/>
      <c r="F11" s="65"/>
      <c r="G11" s="66"/>
      <c r="H11" s="66"/>
    </row>
    <row r="12" spans="1:9" s="29" customFormat="1" ht="14.25" customHeight="1" thickBot="1" x14ac:dyDescent="0.25">
      <c r="B12" s="30"/>
      <c r="C12" s="30"/>
      <c r="D12" s="30"/>
      <c r="E12" s="30"/>
    </row>
    <row r="13" spans="1:9" s="29" customFormat="1" ht="17.25" thickBot="1" x14ac:dyDescent="0.25">
      <c r="B13" s="28" t="s">
        <v>27</v>
      </c>
      <c r="C13" s="30"/>
      <c r="D13" s="30"/>
      <c r="E13" s="30"/>
    </row>
    <row r="14" spans="1:9" ht="15.75" thickBot="1" x14ac:dyDescent="0.3">
      <c r="C14" s="3"/>
      <c r="D14" s="3"/>
      <c r="E14" s="3"/>
    </row>
    <row r="15" spans="1:9" ht="91.5" customHeight="1" thickBot="1" x14ac:dyDescent="0.25">
      <c r="B15" s="19" t="s">
        <v>1</v>
      </c>
      <c r="C15" s="19" t="s">
        <v>0</v>
      </c>
      <c r="D15" s="19" t="s">
        <v>13</v>
      </c>
      <c r="E15" s="92" t="s">
        <v>12</v>
      </c>
      <c r="F15" s="93"/>
    </row>
    <row r="16" spans="1:9" ht="9.75" hidden="1" customHeight="1" thickBot="1" x14ac:dyDescent="0.25">
      <c r="B16" s="20"/>
      <c r="C16" s="21"/>
      <c r="D16" s="21"/>
    </row>
    <row r="17" spans="2:6" ht="30" x14ac:dyDescent="0.25">
      <c r="B17" s="57" t="s">
        <v>30</v>
      </c>
      <c r="C17" s="52">
        <f>SUMIF(C45:C79,"Half a days training for the internal assessors at STFC in 2017",D45:D79)</f>
        <v>0</v>
      </c>
      <c r="D17" s="53">
        <f>SUMIF(C45:C79,"Half a days training for the internal assessors at STFC in 2017",F45:F79)</f>
        <v>0</v>
      </c>
      <c r="E17" s="69"/>
      <c r="F17" s="69"/>
    </row>
    <row r="18" spans="2:6" ht="45" x14ac:dyDescent="0.25">
      <c r="B18" s="57" t="s">
        <v>31</v>
      </c>
      <c r="C18" s="52">
        <f>SUMIF(C45:C79,"Design of the two day development centre. (N.B. you are not expected to design the role play scenarios)",D45:D79)</f>
        <v>0</v>
      </c>
      <c r="D18" s="53">
        <f>SUMIF(C45:C79,"Design of the two day development centre. (N.B. you are not expected to design the role play scenarios)",F45:F79)</f>
        <v>0</v>
      </c>
      <c r="E18" s="72"/>
      <c r="F18" s="73"/>
    </row>
    <row r="19" spans="2:6" ht="30" x14ac:dyDescent="0.25">
      <c r="B19" s="57" t="s">
        <v>32</v>
      </c>
      <c r="C19" s="52">
        <f>SUMIF(C45:C79,"Delivery of the two day Development Centre in 2017.",D45:D79)</f>
        <v>0</v>
      </c>
      <c r="D19" s="53">
        <f>SUMIF(C45:C79,"Delivery of the two day Development Centre in 2017.",F45:F79)</f>
        <v>0</v>
      </c>
      <c r="E19" s="72"/>
      <c r="F19" s="73"/>
    </row>
    <row r="20" spans="2:6" ht="60" x14ac:dyDescent="0.25">
      <c r="B20" s="57" t="s">
        <v>26</v>
      </c>
      <c r="C20" s="52">
        <f>SUMIF(C45:C79,"Feedback report detailing the strengths and weakness of each candidate, and their performance against the eight leadership competencies for the full cohort in 2017",D45:D79)</f>
        <v>0</v>
      </c>
      <c r="D20" s="53">
        <f>SUMIF(C45:C79,"Feedback report detailing the strengths and weakness of each candidate, and their performance against the eight leadership competencies for the full cohort in 2017",F45:F79)</f>
        <v>0</v>
      </c>
      <c r="E20" s="72"/>
      <c r="F20" s="73"/>
    </row>
    <row r="21" spans="2:6" ht="30" x14ac:dyDescent="0.25">
      <c r="B21" s="57" t="s">
        <v>36</v>
      </c>
      <c r="C21" s="52">
        <f>SUMIF(C45:C79,"Coaching sessions to feedback results to all candidates for the full 2017 cohort",D45:D79)</f>
        <v>0</v>
      </c>
      <c r="D21" s="53">
        <f>SUMIF(C45:C79,"Coaching sessions to feedback results to all candidates for the full 2017 cohort",F45:F79)</f>
        <v>0</v>
      </c>
      <c r="E21" s="72"/>
      <c r="F21" s="73"/>
    </row>
    <row r="22" spans="2:6" ht="41.25" customHeight="1" thickBot="1" x14ac:dyDescent="0.25">
      <c r="B22" s="38" t="s">
        <v>11</v>
      </c>
      <c r="C22" s="52"/>
      <c r="D22" s="51"/>
      <c r="E22" s="69"/>
      <c r="F22" s="69"/>
    </row>
    <row r="23" spans="2:6" ht="18" hidden="1" customHeight="1" thickBot="1" x14ac:dyDescent="0.3">
      <c r="B23" s="5" t="s">
        <v>2</v>
      </c>
      <c r="C23" s="6"/>
      <c r="D23" s="7">
        <v>0</v>
      </c>
    </row>
    <row r="24" spans="2:6" s="31" customFormat="1" ht="25.5" customHeight="1" thickBot="1" x14ac:dyDescent="0.3">
      <c r="B24" s="70" t="s">
        <v>38</v>
      </c>
      <c r="C24" s="71"/>
      <c r="D24" s="32">
        <f>SUM(D17:D22)</f>
        <v>0</v>
      </c>
    </row>
    <row r="25" spans="2:6" ht="15.75" thickBot="1" x14ac:dyDescent="0.3">
      <c r="C25" s="3"/>
      <c r="D25" s="3"/>
      <c r="E25" s="3"/>
    </row>
    <row r="26" spans="2:6" ht="16.5" thickBot="1" x14ac:dyDescent="0.3">
      <c r="B26" s="28" t="s">
        <v>28</v>
      </c>
      <c r="C26" s="3"/>
      <c r="D26" s="3"/>
      <c r="E26" s="3"/>
    </row>
    <row r="27" spans="2:6" ht="15.75" thickBot="1" x14ac:dyDescent="0.3">
      <c r="C27" s="3"/>
      <c r="D27" s="3"/>
      <c r="E27" s="3"/>
    </row>
    <row r="28" spans="2:6" ht="93" customHeight="1" thickBot="1" x14ac:dyDescent="0.25">
      <c r="B28" s="19" t="s">
        <v>1</v>
      </c>
      <c r="C28" s="19" t="s">
        <v>0</v>
      </c>
      <c r="D28" s="19" t="s">
        <v>13</v>
      </c>
      <c r="E28" s="92" t="s">
        <v>12</v>
      </c>
      <c r="F28" s="93"/>
    </row>
    <row r="29" spans="2:6" ht="30" x14ac:dyDescent="0.25">
      <c r="B29" s="57" t="s">
        <v>29</v>
      </c>
      <c r="C29" s="52">
        <f>SUMIF(C45:C79,"Half a days training for the internal assessors at STFC in 2019",D45:D79)</f>
        <v>0</v>
      </c>
      <c r="D29" s="53">
        <f>SUMIF(C45:C79,"Half a days training for the internal assessors at STFC in 2019",F45:F79)</f>
        <v>0</v>
      </c>
      <c r="E29" s="69"/>
      <c r="F29" s="69"/>
    </row>
    <row r="30" spans="2:6" ht="30" x14ac:dyDescent="0.25">
      <c r="B30" s="57" t="s">
        <v>33</v>
      </c>
      <c r="C30" s="52">
        <f>SUMIF(C45:C79,"Delivery of the two day Development Centre in 2019",D45:D79)</f>
        <v>0</v>
      </c>
      <c r="D30" s="53">
        <f>SUMIF(C45:C79,"Delivery of the two day Development Centre in 2019",F45:F79)</f>
        <v>0</v>
      </c>
      <c r="E30" s="72"/>
      <c r="F30" s="73"/>
    </row>
    <row r="31" spans="2:6" ht="60" x14ac:dyDescent="0.25">
      <c r="B31" s="57" t="s">
        <v>34</v>
      </c>
      <c r="C31" s="52">
        <f>SUMIF(C45:C79,"Feedback report detailing the strengths and weakness of each candiate, and their performance against the eight leadership competencies for the full cohort in 2019",D45:D79)</f>
        <v>0</v>
      </c>
      <c r="D31" s="53">
        <f>SUMIF(C45:C79,"Feedback report detailing the strengths and weakness of each candiate, and their performance against the eight leadership competencies for the full cohort in 2019",F45:F79)</f>
        <v>0</v>
      </c>
      <c r="E31" s="72"/>
      <c r="F31" s="73"/>
    </row>
    <row r="32" spans="2:6" ht="30" x14ac:dyDescent="0.25">
      <c r="B32" s="57" t="s">
        <v>37</v>
      </c>
      <c r="C32" s="52">
        <f>SUMIF(C45:C79,"Coaching sessions to feedback results to all candidates for the full 2019 cohort",D45:D79)</f>
        <v>0</v>
      </c>
      <c r="D32" s="53">
        <f>SUMIF(C45:C79,"Coaching sessions to feedback results to all candidates for the full 2019 cohort",F45:F79)</f>
        <v>0</v>
      </c>
      <c r="E32" s="72"/>
      <c r="F32" s="73"/>
    </row>
    <row r="33" spans="2:6" ht="30.75" thickBot="1" x14ac:dyDescent="0.25">
      <c r="B33" s="38" t="s">
        <v>11</v>
      </c>
      <c r="C33" s="52"/>
      <c r="D33" s="51"/>
      <c r="E33" s="69"/>
      <c r="F33" s="69"/>
    </row>
    <row r="34" spans="2:6" ht="34.5" customHeight="1" thickBot="1" x14ac:dyDescent="0.3">
      <c r="B34" s="70" t="s">
        <v>40</v>
      </c>
      <c r="C34" s="71"/>
      <c r="D34" s="32">
        <f>SUM(D29:D33)</f>
        <v>0</v>
      </c>
      <c r="E34" s="3"/>
    </row>
    <row r="35" spans="2:6" ht="15.75" thickBot="1" x14ac:dyDescent="0.3">
      <c r="C35" s="3"/>
      <c r="D35" s="3"/>
      <c r="E35" s="3"/>
    </row>
    <row r="36" spans="2:6" ht="34.5" customHeight="1" thickBot="1" x14ac:dyDescent="0.3">
      <c r="B36" s="70" t="s">
        <v>39</v>
      </c>
      <c r="C36" s="71"/>
      <c r="D36" s="62">
        <f>SUM(D34+D24)</f>
        <v>0</v>
      </c>
      <c r="E36" s="3"/>
    </row>
    <row r="37" spans="2:6" ht="15.75" thickBot="1" x14ac:dyDescent="0.3">
      <c r="C37" s="3"/>
      <c r="D37" s="3"/>
      <c r="E37" s="3"/>
    </row>
    <row r="38" spans="2:6" ht="22.5" customHeight="1" thickBot="1" x14ac:dyDescent="0.3">
      <c r="B38" s="68" t="s">
        <v>41</v>
      </c>
      <c r="C38" s="67"/>
      <c r="D38" s="3"/>
      <c r="E38" s="3"/>
    </row>
    <row r="39" spans="2:6" ht="15.75" thickBot="1" x14ac:dyDescent="0.3">
      <c r="C39" s="3"/>
      <c r="D39" s="3"/>
      <c r="E39" s="3"/>
    </row>
    <row r="40" spans="2:6" ht="25.5" customHeight="1" x14ac:dyDescent="0.2">
      <c r="B40" s="85" t="s">
        <v>15</v>
      </c>
      <c r="C40" s="43"/>
      <c r="D40" s="37"/>
      <c r="E40" s="88" t="s">
        <v>16</v>
      </c>
      <c r="F40" s="88" t="s">
        <v>14</v>
      </c>
    </row>
    <row r="41" spans="2:6" ht="51" customHeight="1" x14ac:dyDescent="0.2">
      <c r="B41" s="86"/>
      <c r="C41" s="40" t="s">
        <v>18</v>
      </c>
      <c r="D41" s="34" t="s">
        <v>0</v>
      </c>
      <c r="E41" s="89"/>
      <c r="F41" s="89"/>
    </row>
    <row r="42" spans="2:6" x14ac:dyDescent="0.2">
      <c r="B42" s="86"/>
      <c r="C42" s="41"/>
      <c r="D42" s="35"/>
      <c r="E42" s="89"/>
      <c r="F42" s="89"/>
    </row>
    <row r="43" spans="2:6" ht="15" thickBot="1" x14ac:dyDescent="0.25">
      <c r="B43" s="87"/>
      <c r="C43" s="42"/>
      <c r="D43" s="36"/>
      <c r="E43" s="90"/>
      <c r="F43" s="90"/>
    </row>
    <row r="44" spans="2:6" ht="7.5" hidden="1" customHeight="1" thickBot="1" x14ac:dyDescent="0.25">
      <c r="B44" s="1"/>
      <c r="C44" s="1"/>
      <c r="D44" s="1"/>
      <c r="E44" s="4"/>
      <c r="F44" s="2"/>
    </row>
    <row r="45" spans="2:6" x14ac:dyDescent="0.2">
      <c r="B45" s="46"/>
      <c r="C45" s="59"/>
      <c r="D45" s="46"/>
      <c r="E45" s="48">
        <v>0</v>
      </c>
      <c r="F45" s="61">
        <f t="shared" ref="F45:F79" si="0">SUM(D45*E45)</f>
        <v>0</v>
      </c>
    </row>
    <row r="46" spans="2:6" x14ac:dyDescent="0.2">
      <c r="B46" s="47"/>
      <c r="C46" s="59"/>
      <c r="D46" s="47"/>
      <c r="E46" s="48">
        <v>0</v>
      </c>
      <c r="F46" s="61">
        <f t="shared" si="0"/>
        <v>0</v>
      </c>
    </row>
    <row r="47" spans="2:6" x14ac:dyDescent="0.2">
      <c r="B47" s="47"/>
      <c r="C47" s="59"/>
      <c r="D47" s="47"/>
      <c r="E47" s="48">
        <v>0</v>
      </c>
      <c r="F47" s="61">
        <f t="shared" si="0"/>
        <v>0</v>
      </c>
    </row>
    <row r="48" spans="2:6" x14ac:dyDescent="0.2">
      <c r="B48" s="47"/>
      <c r="C48" s="59"/>
      <c r="D48" s="47"/>
      <c r="E48" s="48">
        <v>0</v>
      </c>
      <c r="F48" s="61">
        <f t="shared" si="0"/>
        <v>0</v>
      </c>
    </row>
    <row r="49" spans="2:6" x14ac:dyDescent="0.2">
      <c r="B49" s="47"/>
      <c r="C49" s="59"/>
      <c r="D49" s="47"/>
      <c r="E49" s="48">
        <v>0</v>
      </c>
      <c r="F49" s="61">
        <f t="shared" si="0"/>
        <v>0</v>
      </c>
    </row>
    <row r="50" spans="2:6" x14ac:dyDescent="0.2">
      <c r="B50" s="47"/>
      <c r="C50" s="59"/>
      <c r="D50" s="47"/>
      <c r="E50" s="48">
        <v>0</v>
      </c>
      <c r="F50" s="61">
        <f t="shared" si="0"/>
        <v>0</v>
      </c>
    </row>
    <row r="51" spans="2:6" ht="16.5" customHeight="1" x14ac:dyDescent="0.2">
      <c r="B51" s="47"/>
      <c r="C51" s="59"/>
      <c r="D51" s="47"/>
      <c r="E51" s="48">
        <v>0</v>
      </c>
      <c r="F51" s="61">
        <f t="shared" si="0"/>
        <v>0</v>
      </c>
    </row>
    <row r="52" spans="2:6" x14ac:dyDescent="0.2">
      <c r="B52" s="47"/>
      <c r="C52" s="59"/>
      <c r="D52" s="47"/>
      <c r="E52" s="48">
        <v>0</v>
      </c>
      <c r="F52" s="61">
        <f t="shared" si="0"/>
        <v>0</v>
      </c>
    </row>
    <row r="53" spans="2:6" x14ac:dyDescent="0.2">
      <c r="B53" s="47"/>
      <c r="C53" s="59"/>
      <c r="D53" s="47"/>
      <c r="E53" s="48">
        <v>0</v>
      </c>
      <c r="F53" s="61">
        <f t="shared" si="0"/>
        <v>0</v>
      </c>
    </row>
    <row r="54" spans="2:6" x14ac:dyDescent="0.2">
      <c r="B54" s="47"/>
      <c r="C54" s="59"/>
      <c r="D54" s="47"/>
      <c r="E54" s="48">
        <v>0</v>
      </c>
      <c r="F54" s="61">
        <f t="shared" si="0"/>
        <v>0</v>
      </c>
    </row>
    <row r="55" spans="2:6" x14ac:dyDescent="0.2">
      <c r="B55" s="47"/>
      <c r="C55" s="59"/>
      <c r="D55" s="47"/>
      <c r="E55" s="48">
        <v>0</v>
      </c>
      <c r="F55" s="61">
        <f t="shared" si="0"/>
        <v>0</v>
      </c>
    </row>
    <row r="56" spans="2:6" x14ac:dyDescent="0.2">
      <c r="B56" s="47"/>
      <c r="C56" s="59"/>
      <c r="D56" s="47"/>
      <c r="E56" s="48">
        <v>0</v>
      </c>
      <c r="F56" s="61">
        <f t="shared" si="0"/>
        <v>0</v>
      </c>
    </row>
    <row r="57" spans="2:6" x14ac:dyDescent="0.2">
      <c r="B57" s="47"/>
      <c r="C57" s="59"/>
      <c r="D57" s="47"/>
      <c r="E57" s="48">
        <v>0</v>
      </c>
      <c r="F57" s="61">
        <f t="shared" si="0"/>
        <v>0</v>
      </c>
    </row>
    <row r="58" spans="2:6" x14ac:dyDescent="0.2">
      <c r="B58" s="47"/>
      <c r="C58" s="59"/>
      <c r="D58" s="47"/>
      <c r="E58" s="48">
        <v>0</v>
      </c>
      <c r="F58" s="61">
        <f t="shared" si="0"/>
        <v>0</v>
      </c>
    </row>
    <row r="59" spans="2:6" x14ac:dyDescent="0.2">
      <c r="B59" s="47"/>
      <c r="C59" s="59"/>
      <c r="D59" s="47"/>
      <c r="E59" s="48">
        <v>0</v>
      </c>
      <c r="F59" s="61">
        <f t="shared" si="0"/>
        <v>0</v>
      </c>
    </row>
    <row r="60" spans="2:6" x14ac:dyDescent="0.2">
      <c r="B60" s="47"/>
      <c r="C60" s="59"/>
      <c r="D60" s="47"/>
      <c r="E60" s="48">
        <v>0</v>
      </c>
      <c r="F60" s="61">
        <f t="shared" si="0"/>
        <v>0</v>
      </c>
    </row>
    <row r="61" spans="2:6" x14ac:dyDescent="0.2">
      <c r="B61" s="47"/>
      <c r="C61" s="59"/>
      <c r="D61" s="47"/>
      <c r="E61" s="48">
        <v>0</v>
      </c>
      <c r="F61" s="61">
        <f t="shared" si="0"/>
        <v>0</v>
      </c>
    </row>
    <row r="62" spans="2:6" x14ac:dyDescent="0.2">
      <c r="B62" s="47"/>
      <c r="C62" s="59"/>
      <c r="D62" s="47"/>
      <c r="E62" s="48">
        <v>0</v>
      </c>
      <c r="F62" s="61">
        <f t="shared" si="0"/>
        <v>0</v>
      </c>
    </row>
    <row r="63" spans="2:6" x14ac:dyDescent="0.2">
      <c r="B63" s="47"/>
      <c r="C63" s="59"/>
      <c r="D63" s="47"/>
      <c r="E63" s="48">
        <v>0</v>
      </c>
      <c r="F63" s="61">
        <f t="shared" si="0"/>
        <v>0</v>
      </c>
    </row>
    <row r="64" spans="2:6" x14ac:dyDescent="0.2">
      <c r="B64" s="47"/>
      <c r="C64" s="59"/>
      <c r="D64" s="47"/>
      <c r="E64" s="48">
        <v>0</v>
      </c>
      <c r="F64" s="61">
        <f t="shared" si="0"/>
        <v>0</v>
      </c>
    </row>
    <row r="65" spans="2:7" x14ac:dyDescent="0.2">
      <c r="B65" s="47"/>
      <c r="C65" s="59"/>
      <c r="D65" s="47"/>
      <c r="E65" s="48">
        <v>0</v>
      </c>
      <c r="F65" s="61">
        <f t="shared" si="0"/>
        <v>0</v>
      </c>
    </row>
    <row r="66" spans="2:7" x14ac:dyDescent="0.2">
      <c r="B66" s="47"/>
      <c r="C66" s="59"/>
      <c r="D66" s="47"/>
      <c r="E66" s="48">
        <v>0</v>
      </c>
      <c r="F66" s="61">
        <f t="shared" si="0"/>
        <v>0</v>
      </c>
    </row>
    <row r="67" spans="2:7" x14ac:dyDescent="0.2">
      <c r="B67" s="47"/>
      <c r="C67" s="59"/>
      <c r="D67" s="47"/>
      <c r="E67" s="48">
        <v>0</v>
      </c>
      <c r="F67" s="61">
        <f t="shared" si="0"/>
        <v>0</v>
      </c>
    </row>
    <row r="68" spans="2:7" x14ac:dyDescent="0.2">
      <c r="B68" s="47"/>
      <c r="C68" s="59"/>
      <c r="D68" s="47"/>
      <c r="E68" s="48">
        <v>0</v>
      </c>
      <c r="F68" s="61">
        <f t="shared" si="0"/>
        <v>0</v>
      </c>
    </row>
    <row r="69" spans="2:7" x14ac:dyDescent="0.2">
      <c r="B69" s="47"/>
      <c r="C69" s="59"/>
      <c r="D69" s="47"/>
      <c r="E69" s="48">
        <v>0</v>
      </c>
      <c r="F69" s="61">
        <f t="shared" si="0"/>
        <v>0</v>
      </c>
    </row>
    <row r="70" spans="2:7" x14ac:dyDescent="0.2">
      <c r="B70" s="47"/>
      <c r="C70" s="59"/>
      <c r="D70" s="47"/>
      <c r="E70" s="48">
        <v>0</v>
      </c>
      <c r="F70" s="61">
        <f t="shared" si="0"/>
        <v>0</v>
      </c>
    </row>
    <row r="71" spans="2:7" x14ac:dyDescent="0.2">
      <c r="B71" s="47"/>
      <c r="C71" s="59"/>
      <c r="D71" s="47"/>
      <c r="E71" s="48">
        <v>0</v>
      </c>
      <c r="F71" s="61">
        <f t="shared" si="0"/>
        <v>0</v>
      </c>
    </row>
    <row r="72" spans="2:7" x14ac:dyDescent="0.2">
      <c r="B72" s="47"/>
      <c r="C72" s="59"/>
      <c r="D72" s="47"/>
      <c r="E72" s="48">
        <v>0</v>
      </c>
      <c r="F72" s="61">
        <f t="shared" si="0"/>
        <v>0</v>
      </c>
    </row>
    <row r="73" spans="2:7" x14ac:dyDescent="0.2">
      <c r="B73" s="47"/>
      <c r="C73" s="59"/>
      <c r="D73" s="47"/>
      <c r="E73" s="48">
        <v>0</v>
      </c>
      <c r="F73" s="61">
        <f t="shared" si="0"/>
        <v>0</v>
      </c>
    </row>
    <row r="74" spans="2:7" x14ac:dyDescent="0.2">
      <c r="B74" s="47"/>
      <c r="C74" s="59"/>
      <c r="D74" s="47"/>
      <c r="E74" s="48">
        <v>0</v>
      </c>
      <c r="F74" s="61">
        <f t="shared" si="0"/>
        <v>0</v>
      </c>
    </row>
    <row r="75" spans="2:7" x14ac:dyDescent="0.2">
      <c r="B75" s="47"/>
      <c r="C75" s="59"/>
      <c r="D75" s="47"/>
      <c r="E75" s="48">
        <v>0</v>
      </c>
      <c r="F75" s="61">
        <f t="shared" si="0"/>
        <v>0</v>
      </c>
    </row>
    <row r="76" spans="2:7" x14ac:dyDescent="0.2">
      <c r="B76" s="47"/>
      <c r="C76" s="59"/>
      <c r="D76" s="47"/>
      <c r="E76" s="48">
        <v>0</v>
      </c>
      <c r="F76" s="61">
        <f t="shared" si="0"/>
        <v>0</v>
      </c>
    </row>
    <row r="77" spans="2:7" x14ac:dyDescent="0.2">
      <c r="B77" s="47"/>
      <c r="C77" s="59"/>
      <c r="D77" s="47"/>
      <c r="E77" s="48">
        <v>0</v>
      </c>
      <c r="F77" s="61">
        <f t="shared" si="0"/>
        <v>0</v>
      </c>
    </row>
    <row r="78" spans="2:7" x14ac:dyDescent="0.2">
      <c r="B78" s="47"/>
      <c r="C78" s="59"/>
      <c r="D78" s="47"/>
      <c r="E78" s="48">
        <v>0</v>
      </c>
      <c r="F78" s="61">
        <f t="shared" si="0"/>
        <v>0</v>
      </c>
    </row>
    <row r="79" spans="2:7" ht="15" thickBot="1" x14ac:dyDescent="0.25">
      <c r="B79" s="49"/>
      <c r="C79" s="59"/>
      <c r="D79" s="49"/>
      <c r="E79" s="50">
        <v>0</v>
      </c>
      <c r="F79" s="61">
        <f t="shared" si="0"/>
        <v>0</v>
      </c>
    </row>
    <row r="80" spans="2:7" s="22" customFormat="1" ht="25.5" customHeight="1" thickBot="1" x14ac:dyDescent="0.25">
      <c r="B80" s="70" t="s">
        <v>10</v>
      </c>
      <c r="C80" s="71"/>
      <c r="D80" s="39"/>
      <c r="E80" s="33"/>
      <c r="F80" s="60">
        <f>SUM(F45:F79)</f>
        <v>0</v>
      </c>
      <c r="G80" s="8"/>
    </row>
    <row r="82" spans="2:4" x14ac:dyDescent="0.2">
      <c r="B82" s="8" t="s">
        <v>23</v>
      </c>
    </row>
    <row r="83" spans="2:4" x14ac:dyDescent="0.2">
      <c r="B83" s="8" t="s">
        <v>8</v>
      </c>
    </row>
    <row r="85" spans="2:4" ht="15" x14ac:dyDescent="0.25">
      <c r="B85" s="23"/>
      <c r="C85" s="24"/>
      <c r="D85" s="24"/>
    </row>
    <row r="87" spans="2:4" x14ac:dyDescent="0.2">
      <c r="C87" s="25"/>
      <c r="D87" s="25"/>
    </row>
    <row r="88" spans="2:4" x14ac:dyDescent="0.2">
      <c r="C88" s="26"/>
      <c r="D88" s="26"/>
    </row>
    <row r="89" spans="2:4" x14ac:dyDescent="0.2">
      <c r="C89" s="27"/>
      <c r="D89" s="27"/>
    </row>
    <row r="90" spans="2:4" x14ac:dyDescent="0.2">
      <c r="C90" s="27"/>
      <c r="D90" s="27"/>
    </row>
  </sheetData>
  <sheetProtection password="89D7" sheet="1" objects="1" scenarios="1"/>
  <mergeCells count="26">
    <mergeCell ref="G5:H9"/>
    <mergeCell ref="B80:C80"/>
    <mergeCell ref="B24:C24"/>
    <mergeCell ref="C7:E7"/>
    <mergeCell ref="C5:E5"/>
    <mergeCell ref="C6:E6"/>
    <mergeCell ref="B9:E9"/>
    <mergeCell ref="B40:B43"/>
    <mergeCell ref="E22:F22"/>
    <mergeCell ref="F40:F43"/>
    <mergeCell ref="F5:F9"/>
    <mergeCell ref="E40:E43"/>
    <mergeCell ref="E15:F15"/>
    <mergeCell ref="E17:F17"/>
    <mergeCell ref="E18:F18"/>
    <mergeCell ref="E28:F28"/>
    <mergeCell ref="E29:F29"/>
    <mergeCell ref="E33:F33"/>
    <mergeCell ref="B34:C34"/>
    <mergeCell ref="B36:C36"/>
    <mergeCell ref="E19:F19"/>
    <mergeCell ref="E20:F20"/>
    <mergeCell ref="E21:F21"/>
    <mergeCell ref="E30:F30"/>
    <mergeCell ref="E31:F31"/>
    <mergeCell ref="E32:F32"/>
  </mergeCell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Sheet3!$A$1:$A$11</xm:f>
          </x14:formula1>
          <xm:sqref>C45:C79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4" sqref="A4"/>
    </sheetView>
  </sheetViews>
  <sheetFormatPr defaultRowHeight="15" x14ac:dyDescent="0.25"/>
  <cols>
    <col min="1" max="1" width="9.140625" style="54"/>
  </cols>
  <sheetData>
    <row r="1" spans="1:1" x14ac:dyDescent="0.25">
      <c r="A1" s="54" t="s">
        <v>17</v>
      </c>
    </row>
    <row r="2" spans="1:1" x14ac:dyDescent="0.25">
      <c r="A2" s="55" t="s">
        <v>20</v>
      </c>
    </row>
    <row r="3" spans="1:1" x14ac:dyDescent="0.25">
      <c r="A3" s="55" t="s">
        <v>21</v>
      </c>
    </row>
    <row r="4" spans="1:1" x14ac:dyDescent="0.25">
      <c r="A4" s="56" t="s">
        <v>22</v>
      </c>
    </row>
    <row r="5" spans="1:1" x14ac:dyDescent="0.25">
      <c r="A5" s="55"/>
    </row>
    <row r="6" spans="1:1" x14ac:dyDescent="0.25">
      <c r="A6" s="5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workbookViewId="0">
      <selection activeCell="A27" sqref="A27"/>
    </sheetView>
  </sheetViews>
  <sheetFormatPr defaultRowHeight="15" x14ac:dyDescent="0.25"/>
  <cols>
    <col min="1" max="1" width="160.5703125" customWidth="1"/>
  </cols>
  <sheetData>
    <row r="2" spans="1:1" x14ac:dyDescent="0.25">
      <c r="A2" s="58" t="s">
        <v>30</v>
      </c>
    </row>
    <row r="3" spans="1:1" x14ac:dyDescent="0.25">
      <c r="A3" s="58" t="s">
        <v>31</v>
      </c>
    </row>
    <row r="4" spans="1:1" x14ac:dyDescent="0.25">
      <c r="A4" s="58" t="s">
        <v>32</v>
      </c>
    </row>
    <row r="5" spans="1:1" x14ac:dyDescent="0.25">
      <c r="A5" s="58" t="s">
        <v>35</v>
      </c>
    </row>
    <row r="6" spans="1:1" x14ac:dyDescent="0.25">
      <c r="A6" s="58" t="s">
        <v>36</v>
      </c>
    </row>
    <row r="7" spans="1:1" x14ac:dyDescent="0.25">
      <c r="A7" s="58" t="s">
        <v>29</v>
      </c>
    </row>
    <row r="8" spans="1:1" x14ac:dyDescent="0.25">
      <c r="A8" s="58" t="s">
        <v>33</v>
      </c>
    </row>
    <row r="9" spans="1:1" x14ac:dyDescent="0.25">
      <c r="A9" s="58" t="s">
        <v>34</v>
      </c>
    </row>
    <row r="10" spans="1:1" x14ac:dyDescent="0.25">
      <c r="A10" s="58" t="s">
        <v>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2" sqref="C22"/>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www.w3.org/XML/1998/namespace"/>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purl.org/dc/terms/"/>
    <ds:schemaRef ds:uri="1090286b-679f-4f6d-9701-27eefe955449"/>
  </ds:schemaRefs>
</ds:datastoreItem>
</file>

<file path=customXml/itemProps3.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Element 1</vt:lpstr>
      <vt:lpstr>Sheet1</vt:lpstr>
      <vt:lpstr>Sheet2</vt:lpstr>
      <vt:lpstr>Sheet3</vt:lpstr>
      <vt:lpstr>Sheet4</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Jack Noden</cp:lastModifiedBy>
  <cp:lastPrinted>2014-02-06T12:26:57Z</cp:lastPrinted>
  <dcterms:created xsi:type="dcterms:W3CDTF">2013-10-01T16:36:52Z</dcterms:created>
  <dcterms:modified xsi:type="dcterms:W3CDTF">2017-04-12T16:09:49Z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