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20" windowHeight="10155" tabRatio="832" firstSheet="7" activeTab="16"/>
  </bookViews>
  <sheets>
    <sheet name="INSTRUCTIONS" sheetId="1" r:id="rId1"/>
    <sheet name="USA PRICING " sheetId="2" r:id="rId2"/>
    <sheet name="USA Volumes" sheetId="3" r:id="rId3"/>
    <sheet name="Germany Pricing" sheetId="4" r:id="rId4"/>
    <sheet name="Germany Volumes" sheetId="5" r:id="rId5"/>
    <sheet name="Norway Pricing" sheetId="6" r:id="rId6"/>
    <sheet name="Norway Volumes " sheetId="7" r:id="rId7"/>
    <sheet name="Spain Pricing " sheetId="8" r:id="rId8"/>
    <sheet name="Spain Volumes" sheetId="9" r:id="rId9"/>
    <sheet name="France Pricing" sheetId="10" r:id="rId10"/>
    <sheet name="France Volumes" sheetId="11" r:id="rId11"/>
    <sheet name="USA TOTAL" sheetId="12" r:id="rId12"/>
    <sheet name="GERMANY TOTAL" sheetId="13" r:id="rId13"/>
    <sheet name="NORWAY TOTAL" sheetId="14" r:id="rId14"/>
    <sheet name="SPAIN TOTAL" sheetId="15" r:id="rId15"/>
    <sheet name="FRANCE TOTAL" sheetId="16" r:id="rId16"/>
    <sheet name="eVALUATION" sheetId="17" r:id="rId17"/>
  </sheets>
  <definedNames/>
  <calcPr fullCalcOnLoad="1"/>
</workbook>
</file>

<file path=xl/sharedStrings.xml><?xml version="1.0" encoding="utf-8"?>
<sst xmlns="http://schemas.openxmlformats.org/spreadsheetml/2006/main" count="2586" uniqueCount="296">
  <si>
    <t>Group</t>
  </si>
  <si>
    <t>Vehicle Category</t>
  </si>
  <si>
    <t>SIPP</t>
  </si>
  <si>
    <t>Example
(for illustrative purposes only)</t>
  </si>
  <si>
    <t>1 To 2 Days</t>
  </si>
  <si>
    <t>3 To 6 Days</t>
  </si>
  <si>
    <t>7 To 27 Days</t>
  </si>
  <si>
    <t>28 Days +</t>
  </si>
  <si>
    <t>A</t>
  </si>
  <si>
    <t>Mini</t>
  </si>
  <si>
    <t>MCMN</t>
  </si>
  <si>
    <t>B</t>
  </si>
  <si>
    <t>Economy</t>
  </si>
  <si>
    <t>ECMR</t>
  </si>
  <si>
    <t>Opel/Vauxhall Corsa or equivalent</t>
  </si>
  <si>
    <t>C</t>
  </si>
  <si>
    <t>Compact</t>
  </si>
  <si>
    <t>CDMR</t>
  </si>
  <si>
    <t>D</t>
  </si>
  <si>
    <t>Intermediate</t>
  </si>
  <si>
    <t>IDMR</t>
  </si>
  <si>
    <t>VW Passat, Ford Mondeo or equivalent</t>
  </si>
  <si>
    <t>E</t>
  </si>
  <si>
    <t>Standard</t>
  </si>
  <si>
    <t>SDMR</t>
  </si>
  <si>
    <t>Peugeot 407 or equivalent</t>
  </si>
  <si>
    <t>F</t>
  </si>
  <si>
    <t>Fullsize</t>
  </si>
  <si>
    <t>FDMR</t>
  </si>
  <si>
    <t>Saab 9-3 or equivalent</t>
  </si>
  <si>
    <t>G</t>
  </si>
  <si>
    <t>Premium</t>
  </si>
  <si>
    <t>PDMR</t>
  </si>
  <si>
    <t>Mercedes E280 or equivalent</t>
  </si>
  <si>
    <t>Ba</t>
  </si>
  <si>
    <t>ECAR</t>
  </si>
  <si>
    <t>H</t>
  </si>
  <si>
    <t>CDAR</t>
  </si>
  <si>
    <t>Citroen C4 or equivalent</t>
  </si>
  <si>
    <t>I</t>
  </si>
  <si>
    <t>IDAR</t>
  </si>
  <si>
    <t>VW Passat or equivalent</t>
  </si>
  <si>
    <t>J</t>
  </si>
  <si>
    <t>SDAR</t>
  </si>
  <si>
    <t>K</t>
  </si>
  <si>
    <t>FDAR</t>
  </si>
  <si>
    <t>L</t>
  </si>
  <si>
    <t>PDAR</t>
  </si>
  <si>
    <t>M</t>
  </si>
  <si>
    <t>Luxury</t>
  </si>
  <si>
    <t>LDAR</t>
  </si>
  <si>
    <t>Audi A8 or equivalent</t>
  </si>
  <si>
    <t>CWMR</t>
  </si>
  <si>
    <t>IWMR</t>
  </si>
  <si>
    <t>S</t>
  </si>
  <si>
    <t>Small - 7 Seat</t>
  </si>
  <si>
    <t>IVMR</t>
  </si>
  <si>
    <t>T</t>
  </si>
  <si>
    <t>Large - 7 Seat</t>
  </si>
  <si>
    <t>FVMR</t>
  </si>
  <si>
    <t>Ford Galaxy, Renault Espace or equivalent</t>
  </si>
  <si>
    <t>M1</t>
  </si>
  <si>
    <t>9 Seater Minibus</t>
  </si>
  <si>
    <t>Renault Traffic or equivalent</t>
  </si>
  <si>
    <t>M2</t>
  </si>
  <si>
    <t>Ford Transit Minibus 350 or equivalent</t>
  </si>
  <si>
    <t>4S</t>
  </si>
  <si>
    <t>Small</t>
  </si>
  <si>
    <t>Land Rover Freelander or equivalent</t>
  </si>
  <si>
    <t>4M</t>
  </si>
  <si>
    <t>Medium</t>
  </si>
  <si>
    <t>Land Rover Discovery or equivalent</t>
  </si>
  <si>
    <t>4L</t>
  </si>
  <si>
    <t>Large</t>
  </si>
  <si>
    <t>Land Rover Range Rover or equivalent</t>
  </si>
  <si>
    <t>V1</t>
  </si>
  <si>
    <t>V2</t>
  </si>
  <si>
    <t>V3</t>
  </si>
  <si>
    <t>Ford Transit 350 LWB, Volkswagen LT35 or equivalent</t>
  </si>
  <si>
    <t>V4</t>
  </si>
  <si>
    <t>4 Metre Vans</t>
  </si>
  <si>
    <t>Iveco Daily, Mercedes Sprinter or equivalent</t>
  </si>
  <si>
    <t>V6</t>
  </si>
  <si>
    <t>Luton Box Van with Tail Lift</t>
  </si>
  <si>
    <t>Ford Transit Luton Tail Lift or equivalent</t>
  </si>
  <si>
    <t>Rental Period - Cost Per Day (£)</t>
  </si>
  <si>
    <t>Type</t>
  </si>
  <si>
    <t>Manual</t>
  </si>
  <si>
    <t>Automatic</t>
  </si>
  <si>
    <t>Estate</t>
  </si>
  <si>
    <t>MPV</t>
  </si>
  <si>
    <t>Mini Bus</t>
  </si>
  <si>
    <t>SWB/LWB VAN/4M VAN</t>
  </si>
  <si>
    <t>One Way Hire surcharge
(£ per booking)</t>
  </si>
  <si>
    <t>Delivery/Collection Charge equal to or less than 10 miles from nearest supplier Depot  (£)</t>
  </si>
  <si>
    <t>Charge for loss of keys (£)</t>
  </si>
  <si>
    <t>Delivery/Collection Charge greater than 10 miles from nearest supplier Depot (£)</t>
  </si>
  <si>
    <t>4D</t>
  </si>
  <si>
    <t>4x4 Double Cab Pick Up</t>
  </si>
  <si>
    <t>Ford F150 or similar</t>
  </si>
  <si>
    <t>4LT*</t>
  </si>
  <si>
    <t>VW Touran, Renault Scenic or equivalent</t>
  </si>
  <si>
    <t>Administration Charge for processing Speeding, Parking Fines,  etc  (£)</t>
  </si>
  <si>
    <t>USA</t>
  </si>
  <si>
    <t>Insurance</t>
  </si>
  <si>
    <t>Additional charges</t>
  </si>
  <si>
    <t>56 Days+</t>
  </si>
  <si>
    <t>90 Days+</t>
  </si>
  <si>
    <t>6 Months+</t>
  </si>
  <si>
    <t>Replenishment Fuel Charge per litre (in addition to pump price) 
£0.00/per litre</t>
  </si>
  <si>
    <t>£/day</t>
  </si>
  <si>
    <t xml:space="preserve">Satellite Navigation System </t>
  </si>
  <si>
    <t xml:space="preserve">Theft protection </t>
  </si>
  <si>
    <t xml:space="preserve">Collision damage waiver </t>
  </si>
  <si>
    <t xml:space="preserve">Airport Surcharge </t>
  </si>
  <si>
    <t>£</t>
  </si>
  <si>
    <t>Abortive delivery Charge (less than 1 days rental)</t>
  </si>
  <si>
    <t>Abortive collection Charge (less than 1 days rental)</t>
  </si>
  <si>
    <t>Cancellation cost of a Hire Booking when less than 2 hours notice has been given  (less than 1 day's rental)</t>
  </si>
  <si>
    <r>
      <t>4MT</t>
    </r>
    <r>
      <rPr>
        <b/>
        <sz val="11"/>
        <rFont val="Arial"/>
        <family val="2"/>
      </rPr>
      <t>*</t>
    </r>
  </si>
  <si>
    <t>Land Rover Defender 90 or equivalent</t>
  </si>
  <si>
    <t>Land Rover Defender 110 or equivalent</t>
  </si>
  <si>
    <t>LDMR</t>
  </si>
  <si>
    <t>Chevrolet Spark,Kia Rio or equivalen</t>
  </si>
  <si>
    <t>Ford Focus ,Nissan Versa or equivalent</t>
  </si>
  <si>
    <t>Mid Size/Intermediate</t>
  </si>
  <si>
    <t>Minivan</t>
  </si>
  <si>
    <t>Dodge Grand Caravan or equivalent</t>
  </si>
  <si>
    <t>Vans</t>
  </si>
  <si>
    <t>CCAR</t>
  </si>
  <si>
    <t>ICAR</t>
  </si>
  <si>
    <t>Toyota Corolla,VW Jetta,Chrysler 200 or equivalent</t>
  </si>
  <si>
    <t>Chevrolet Cruze, Nissan Sentra or equivalent</t>
  </si>
  <si>
    <t>SCAR</t>
  </si>
  <si>
    <t>FCAR</t>
  </si>
  <si>
    <t>PCAR</t>
  </si>
  <si>
    <t>Audi A3,  Volvo S60, BMW 228i</t>
  </si>
  <si>
    <t>Chevrolet Impala, Ford Fusion,VW Passat or equivalent</t>
  </si>
  <si>
    <t>LXAR</t>
  </si>
  <si>
    <t xml:space="preserve">4x4/SUV
</t>
  </si>
  <si>
    <t>Hybrid</t>
  </si>
  <si>
    <t>FDAH</t>
  </si>
  <si>
    <t>Toyota prius</t>
  </si>
  <si>
    <t>SFAR</t>
  </si>
  <si>
    <t>IFAR</t>
  </si>
  <si>
    <t>FFAR</t>
  </si>
  <si>
    <t>PFAR</t>
  </si>
  <si>
    <t>Ford Edge or equivalent</t>
  </si>
  <si>
    <t>Ford Escape or equivalent</t>
  </si>
  <si>
    <t>Standard SUV</t>
  </si>
  <si>
    <t>Intermediate SUV</t>
  </si>
  <si>
    <t>Large SUV</t>
  </si>
  <si>
    <t>Chevrolet Tahoe or equivalent</t>
  </si>
  <si>
    <t>Chevrolet Suburban or equivalent</t>
  </si>
  <si>
    <t>Premium SUV</t>
  </si>
  <si>
    <t>MVAR</t>
  </si>
  <si>
    <t>Standard 7 Seat</t>
  </si>
  <si>
    <t>Ford E350 or equivalent</t>
  </si>
  <si>
    <t>FPAR</t>
  </si>
  <si>
    <t>Large - 8 - 15 Seat</t>
  </si>
  <si>
    <t>Cadillac XTS</t>
  </si>
  <si>
    <t xml:space="preserve">Ford Transit 350 LWB, Dodge Sprinter  ,Chevrolet Express or equivalent </t>
  </si>
  <si>
    <t>Cargo Van</t>
  </si>
  <si>
    <t>Peugeot 107 or equivalent</t>
  </si>
  <si>
    <t>15+ Seater Minibus</t>
  </si>
  <si>
    <t>VW Caddy  or equivalent</t>
  </si>
  <si>
    <t>Car based Van</t>
  </si>
  <si>
    <t>4x4 Utility* (full off road capability)</t>
  </si>
  <si>
    <t>IKMR</t>
  </si>
  <si>
    <t>SKMR</t>
  </si>
  <si>
    <t>Cancellation cost of a Hire Booking when less than 2 hours notice has been given  (Maximun charge is 1 day's rental)</t>
  </si>
  <si>
    <t>Abortive delivery Charge (Maximun charge is 1 days rental)</t>
  </si>
  <si>
    <t>Abortive collection Charge (Maximum charge is 1 days rental)</t>
  </si>
  <si>
    <t>Ford Focus Turnier, Opel Astra or equivalent</t>
  </si>
  <si>
    <t>Flat Rates with Damage Waiver and Business Travel Insurance included . (£0.00 per day)</t>
  </si>
  <si>
    <t>Indicative volumes</t>
  </si>
  <si>
    <t>number of days</t>
  </si>
  <si>
    <t>Number of litres</t>
  </si>
  <si>
    <t>Number of Surcharges</t>
  </si>
  <si>
    <t>Number of Cancellations</t>
  </si>
  <si>
    <t>Number of Charges</t>
  </si>
  <si>
    <t>number of charges</t>
  </si>
  <si>
    <t>Number of charges</t>
  </si>
  <si>
    <t>Number of Days</t>
  </si>
  <si>
    <t>Delivery/Collection Charge equal to or less than 10 miles from nearest supplier Depot  (Charge for 10 Miles £0.00)</t>
  </si>
  <si>
    <t xml:space="preserve">Delivery/Collection Charge greater than 10 miles from nearest supplier Depot (Charge for 50 miles £0.00) </t>
  </si>
  <si>
    <t>Number of Litres</t>
  </si>
  <si>
    <t>Number of One ways</t>
  </si>
  <si>
    <t>Number of cancellations</t>
  </si>
  <si>
    <t>Rental Period -Number of days</t>
  </si>
  <si>
    <t>CXMR</t>
  </si>
  <si>
    <t>Lx</t>
  </si>
  <si>
    <t>R</t>
  </si>
  <si>
    <t>PKMR</t>
  </si>
  <si>
    <t>CKMR</t>
  </si>
  <si>
    <t>FKMR</t>
  </si>
  <si>
    <t>Intermediate Panel Van (LWB)</t>
  </si>
  <si>
    <t>SFWD</t>
  </si>
  <si>
    <t>IFWD</t>
  </si>
  <si>
    <t>FFWD</t>
  </si>
  <si>
    <t>FQAR</t>
  </si>
  <si>
    <t>IFND</t>
  </si>
  <si>
    <t>FFND</t>
  </si>
  <si>
    <t>IVAN</t>
  </si>
  <si>
    <t>FVAN</t>
  </si>
  <si>
    <t>Ford Transit 280 SWB, Mercedes Vito Volkswagen Transporter or equivalent</t>
  </si>
  <si>
    <t>Medium Comercial Van (SWB)</t>
  </si>
  <si>
    <t>Opel/Vauxhall Corsa, VW Polo  or equivalent</t>
  </si>
  <si>
    <t>Citroen C4,Seat leon or equivalent</t>
  </si>
  <si>
    <t>Large Compact</t>
  </si>
  <si>
    <t>VW Golf or equivalent</t>
  </si>
  <si>
    <t>Price per day £00.00</t>
  </si>
  <si>
    <t>Charge for 10 miles £00.00</t>
  </si>
  <si>
    <t>Charge for 50 Miles £00.00</t>
  </si>
  <si>
    <t>£0.00/per litre</t>
  </si>
  <si>
    <t>One Way Hire surcharge
(£00.00 per booking)</t>
  </si>
  <si>
    <t>£00.00 per one way.</t>
  </si>
  <si>
    <t>£00.00 per collection</t>
  </si>
  <si>
    <t>£00.00 per abortive delivery</t>
  </si>
  <si>
    <t>£00.00 per event</t>
  </si>
  <si>
    <t>NORWAY Pricing</t>
  </si>
  <si>
    <t>NORWAY Volumes</t>
  </si>
  <si>
    <t>Germany Pricing</t>
  </si>
  <si>
    <t>Germany Volumes</t>
  </si>
  <si>
    <t>Spain Pricing</t>
  </si>
  <si>
    <t>Spain Volumes</t>
  </si>
  <si>
    <t>France Pricing</t>
  </si>
  <si>
    <t>France Volumes</t>
  </si>
  <si>
    <t>One Way Hire surcharge (within country
(£ per booking)</t>
  </si>
  <si>
    <t>Total Vehicle Hire rates</t>
  </si>
  <si>
    <t>Total Additonal Charges</t>
  </si>
  <si>
    <t>Evaluation Sumtotal</t>
  </si>
  <si>
    <t>NORWAY</t>
  </si>
  <si>
    <t>GERMANY</t>
  </si>
  <si>
    <t>SPAIN</t>
  </si>
  <si>
    <t>FRANCE</t>
  </si>
  <si>
    <t>TOTAL PRICE</t>
  </si>
  <si>
    <t>GERMANY TOTAL PRICE</t>
  </si>
  <si>
    <t>NORWAY TOTAL PRICES</t>
  </si>
  <si>
    <t>SPAIN TOTAL PRICES</t>
  </si>
  <si>
    <t>FRANCE TOTAL PRICE</t>
  </si>
  <si>
    <t xml:space="preserve">Delivery/Collection Charge greater than 10 miles from nearest supplier Depot (Charge per mile £0.00) </t>
  </si>
  <si>
    <t>Charge per mile £00.00</t>
  </si>
  <si>
    <t>EVALUATION TOTALS</t>
  </si>
  <si>
    <t>Destination Country</t>
  </si>
  <si>
    <t>Indicative (only)Annual Volume</t>
  </si>
  <si>
    <t>Canada</t>
  </si>
  <si>
    <t>Italy</t>
  </si>
  <si>
    <t>Greece</t>
  </si>
  <si>
    <t>Cyprus</t>
  </si>
  <si>
    <t>Austria</t>
  </si>
  <si>
    <t>Australia</t>
  </si>
  <si>
    <t>Lithuania</t>
  </si>
  <si>
    <t>Gambia</t>
  </si>
  <si>
    <t>Jordon</t>
  </si>
  <si>
    <t>Switzerland</t>
  </si>
  <si>
    <t>Sweden</t>
  </si>
  <si>
    <t>Israel</t>
  </si>
  <si>
    <t>Belgium</t>
  </si>
  <si>
    <t>United Arab Emirates</t>
  </si>
  <si>
    <t>Morocco</t>
  </si>
  <si>
    <t>Netherlands</t>
  </si>
  <si>
    <t>Poland</t>
  </si>
  <si>
    <t>Bahrain</t>
  </si>
  <si>
    <t>Denmark</t>
  </si>
  <si>
    <t>Zambia</t>
  </si>
  <si>
    <t>Latvia</t>
  </si>
  <si>
    <t>Fiji</t>
  </si>
  <si>
    <t>Romania</t>
  </si>
  <si>
    <t>Malaysia</t>
  </si>
  <si>
    <t>Turkey</t>
  </si>
  <si>
    <t>Croatia</t>
  </si>
  <si>
    <t>Estonia</t>
  </si>
  <si>
    <t>Iceland</t>
  </si>
  <si>
    <t>CS</t>
  </si>
  <si>
    <t>Tanzania</t>
  </si>
  <si>
    <t>Finland</t>
  </si>
  <si>
    <t>Singapore</t>
  </si>
  <si>
    <t>Hungary</t>
  </si>
  <si>
    <t>Portugal</t>
  </si>
  <si>
    <t>New Zealand</t>
  </si>
  <si>
    <t>Ireland</t>
  </si>
  <si>
    <t>Albania</t>
  </si>
  <si>
    <t>Qatar</t>
  </si>
  <si>
    <t>Malta</t>
  </si>
  <si>
    <t>Oman</t>
  </si>
  <si>
    <t>Montenegro</t>
  </si>
  <si>
    <t>Luxembourg</t>
  </si>
  <si>
    <t>TABLE 1</t>
  </si>
  <si>
    <t>Supplier Name</t>
  </si>
  <si>
    <t>Supplier Contact</t>
  </si>
  <si>
    <t>Cl</t>
  </si>
  <si>
    <t>O</t>
  </si>
  <si>
    <t>Ha</t>
  </si>
  <si>
    <t>4DT</t>
  </si>
  <si>
    <t>Grand Total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</si>
</sst>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Yes&quot;;&quot;Yes&quot;;&quot;No&quot;"/>
    <numFmt numFmtId="167" formatCode="&quot;True&quot;;&quot;True&quot;;&quot;False&quot;"/>
    <numFmt numFmtId="168" formatCode="&quot;On&quot;;&quot;On&quot;;&quot;Off&quot;"/>
    <numFmt numFmtId="169" formatCode="[$€-2]\ #,##0.00_);[Red]\([$€-2]\ #,##0.00\)"/>
  </numFmts>
  <fonts count="71">
    <font>
      <sz val="11"/>
      <color theme="1"/>
      <name val="Calibri"/>
      <family val="2"/>
    </font>
    <font>
      <sz val="11"/>
      <color indexed="8"/>
      <name val="Calibri"/>
      <family val="2"/>
    </font>
    <font>
      <sz val="10"/>
      <name val="Arial"/>
      <family val="2"/>
    </font>
    <font>
      <b/>
      <sz val="10"/>
      <name val="Arial"/>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b/>
      <sz val="16"/>
      <color indexed="8"/>
      <name val="Arial"/>
      <family val="2"/>
    </font>
    <font>
      <b/>
      <sz val="16"/>
      <name val="Arial"/>
      <family val="2"/>
    </font>
    <font>
      <b/>
      <sz val="12"/>
      <color indexed="8"/>
      <name val="Arial"/>
      <family val="2"/>
    </font>
    <font>
      <sz val="12"/>
      <name val="Arial"/>
      <family val="2"/>
    </font>
    <font>
      <sz val="14"/>
      <name val="Arial"/>
      <family val="2"/>
    </font>
    <font>
      <sz val="11"/>
      <color indexed="8"/>
      <name val="Arial"/>
      <family val="2"/>
    </font>
    <font>
      <b/>
      <sz val="12"/>
      <name val="Arial"/>
      <family val="2"/>
    </font>
    <font>
      <u val="single"/>
      <sz val="11"/>
      <color indexed="20"/>
      <name val="Calibri"/>
      <family val="2"/>
    </font>
    <font>
      <u val="single"/>
      <sz val="11"/>
      <color indexed="12"/>
      <name val="Calibri"/>
      <family val="2"/>
    </font>
    <font>
      <b/>
      <sz val="20"/>
      <color indexed="8"/>
      <name val="Arial"/>
      <family val="2"/>
    </font>
    <font>
      <b/>
      <sz val="28"/>
      <color indexed="8"/>
      <name val="Arial"/>
      <family val="2"/>
    </font>
    <font>
      <sz val="28"/>
      <color indexed="8"/>
      <name val="Calibri"/>
      <family val="2"/>
    </font>
    <font>
      <sz val="10"/>
      <color indexed="44"/>
      <name val="Arial"/>
      <family val="2"/>
    </font>
    <font>
      <sz val="10"/>
      <color indexed="45"/>
      <name val="Arial"/>
      <family val="2"/>
    </font>
    <font>
      <u val="single"/>
      <sz val="11"/>
      <color indexed="8"/>
      <name val="Calibri"/>
      <family val="2"/>
    </font>
    <font>
      <b/>
      <sz val="12"/>
      <color indexed="8"/>
      <name val="Calibri"/>
      <family val="2"/>
    </font>
    <font>
      <b/>
      <u val="single"/>
      <sz val="11"/>
      <color indexed="8"/>
      <name val="Arial"/>
      <family val="0"/>
    </font>
    <font>
      <sz val="10.5"/>
      <color indexed="8"/>
      <name val="Calibri"/>
      <family val="0"/>
    </font>
    <font>
      <b/>
      <sz val="11"/>
      <color indexed="8"/>
      <name val="Arial"/>
      <family val="0"/>
    </font>
    <font>
      <sz val="2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theme="1"/>
      <name val="Arial"/>
      <family val="2"/>
    </font>
    <font>
      <b/>
      <sz val="28"/>
      <color theme="1"/>
      <name val="Arial"/>
      <family val="2"/>
    </font>
    <font>
      <sz val="28"/>
      <color theme="1"/>
      <name val="Calibri"/>
      <family val="2"/>
    </font>
    <font>
      <sz val="10"/>
      <color theme="8" tint="0.5999900102615356"/>
      <name val="Arial"/>
      <family val="2"/>
    </font>
    <font>
      <sz val="10"/>
      <color theme="5" tint="0.7999799847602844"/>
      <name val="Arial"/>
      <family val="2"/>
    </font>
    <font>
      <u val="single"/>
      <sz val="11"/>
      <color theme="1"/>
      <name val="Calibri"/>
      <family val="2"/>
    </font>
    <font>
      <sz val="11"/>
      <color theme="1"/>
      <name val="Arial"/>
      <family val="2"/>
    </font>
    <font>
      <b/>
      <sz val="12"/>
      <color theme="1"/>
      <name val="Arial"/>
      <family val="2"/>
    </font>
    <font>
      <b/>
      <sz val="12"/>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medium"/>
      <top style="medium"/>
      <bottom style="thin"/>
    </border>
    <border>
      <left style="thin"/>
      <right/>
      <top style="thin"/>
      <bottom style="thin"/>
    </border>
    <border>
      <left style="thin"/>
      <right style="medium"/>
      <top>
        <color indexed="63"/>
      </top>
      <bottom style="thin"/>
    </border>
    <border>
      <left/>
      <right/>
      <top style="medium"/>
      <bottom/>
    </border>
    <border>
      <left style="thin"/>
      <right>
        <color indexed="63"/>
      </right>
      <top style="medium"/>
      <bottom style="thin"/>
    </border>
    <border>
      <left style="thin"/>
      <right>
        <color indexed="63"/>
      </right>
      <top style="thin"/>
      <bottom style="medium"/>
    </border>
    <border>
      <left style="thin"/>
      <right/>
      <top style="thin"/>
      <bottom>
        <color indexed="63"/>
      </bottom>
    </border>
    <border>
      <left style="thin"/>
      <right/>
      <top>
        <color indexed="63"/>
      </top>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right/>
      <top style="medium"/>
      <bottom style="medium"/>
    </border>
    <border>
      <left>
        <color indexed="63"/>
      </left>
      <right style="thin"/>
      <top>
        <color indexed="63"/>
      </top>
      <bottom>
        <color indexed="63"/>
      </bottom>
    </border>
    <border>
      <left style="thin"/>
      <right style="thin"/>
      <top/>
      <bottom style="medium"/>
    </border>
    <border>
      <left style="medium"/>
      <right style="thin"/>
      <top/>
      <bottom style="medium"/>
    </border>
    <border>
      <left>
        <color indexed="63"/>
      </left>
      <right style="thin"/>
      <top>
        <color indexed="63"/>
      </top>
      <bottom style="thin"/>
    </border>
    <border>
      <left/>
      <right style="thin"/>
      <top style="thin"/>
      <bottom style="thin"/>
    </border>
    <border>
      <left/>
      <right style="thin"/>
      <top style="thin"/>
      <bottom>
        <color indexed="63"/>
      </bottom>
    </border>
    <border>
      <left/>
      <right style="thin"/>
      <top style="medium"/>
      <bottom style="thin"/>
    </border>
    <border>
      <left>
        <color indexed="63"/>
      </left>
      <right style="thin"/>
      <top style="thin"/>
      <bottom style="medium"/>
    </border>
    <border>
      <left style="medium"/>
      <right style="medium"/>
      <top style="medium"/>
      <bottom/>
    </border>
    <border>
      <left style="medium"/>
      <right style="medium"/>
      <top>
        <color indexed="63"/>
      </top>
      <bottom/>
    </border>
    <border>
      <left style="medium"/>
      <right style="medium"/>
      <top style="medium"/>
      <bottom style="thin"/>
    </border>
    <border>
      <left style="medium"/>
      <right/>
      <top style="medium"/>
      <bottom/>
    </border>
    <border>
      <left style="medium"/>
      <right/>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thin"/>
      <bottom/>
    </border>
    <border>
      <left style="thin"/>
      <right/>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style="medium"/>
      <right style="medium"/>
      <top style="medium"/>
      <bottom style="mediu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style="thick"/>
      <right>
        <color indexed="63"/>
      </right>
      <top style="medium"/>
      <bottom style="medium"/>
    </border>
    <border>
      <left>
        <color indexed="63"/>
      </left>
      <right style="thick"/>
      <top style="medium"/>
      <bottom style="medium"/>
    </border>
    <border>
      <left style="thin"/>
      <right style="thin"/>
      <top style="thick"/>
      <bottom>
        <color indexed="63"/>
      </bottom>
    </border>
    <border>
      <left style="thin"/>
      <right style="thin"/>
      <top>
        <color indexed="63"/>
      </top>
      <bottom>
        <color indexed="63"/>
      </bottom>
    </border>
    <border>
      <left style="thin"/>
      <right style="thin"/>
      <top style="thick"/>
      <bottom style="thick"/>
    </border>
    <border>
      <left style="thin"/>
      <right style="thin"/>
      <top>
        <color indexed="63"/>
      </top>
      <bottom style="thick"/>
    </border>
    <border>
      <left style="medium"/>
      <right style="thin"/>
      <top style="medium"/>
      <bottom style="medium"/>
    </border>
    <border>
      <left style="thin"/>
      <right/>
      <top>
        <color indexed="63"/>
      </top>
      <bottom>
        <color indexed="63"/>
      </bottom>
    </border>
    <border>
      <left/>
      <right/>
      <top style="thin"/>
      <bottom style="thin"/>
    </border>
    <border>
      <left style="medium"/>
      <right/>
      <top/>
      <bottom style="medium"/>
    </border>
    <border>
      <left/>
      <right style="medium"/>
      <top style="medium"/>
      <bottom style="medium"/>
    </border>
    <border>
      <left style="medium"/>
      <right style="medium"/>
      <top>
        <color indexed="63"/>
      </top>
      <bottom style="medium"/>
    </border>
    <border>
      <left/>
      <right style="dotted"/>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s>
  <cellStyleXfs count="2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44" fillId="2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44" fillId="2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44"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44" fillId="3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44" fillId="32"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44"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44"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44"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44" fillId="40"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44" fillId="4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44"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45" fillId="4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46" fillId="45" borderId="1" applyNumberFormat="0" applyAlignment="0" applyProtection="0"/>
    <xf numFmtId="0" fontId="15" fillId="46" borderId="2" applyNumberFormat="0" applyAlignment="0" applyProtection="0"/>
    <xf numFmtId="0" fontId="15" fillId="46" borderId="2" applyNumberFormat="0" applyAlignment="0" applyProtection="0"/>
    <xf numFmtId="0" fontId="15" fillId="46" borderId="2" applyNumberFormat="0" applyAlignment="0" applyProtection="0"/>
    <xf numFmtId="0" fontId="15" fillId="46" borderId="2" applyNumberFormat="0" applyAlignment="0" applyProtection="0"/>
    <xf numFmtId="0" fontId="47" fillId="47" borderId="3"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50" fillId="4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51"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52" fillId="0" borderId="7"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53" fillId="0" borderId="9"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4" fillId="0" borderId="0" applyNumberFormat="0" applyFill="0" applyBorder="0" applyAlignment="0" applyProtection="0"/>
    <xf numFmtId="0" fontId="55" fillId="50" borderId="1"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56"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57"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58" fillId="45" borderId="15" applyNumberFormat="0" applyAlignment="0" applyProtection="0"/>
    <xf numFmtId="0" fontId="14" fillId="46" borderId="16" applyNumberFormat="0" applyAlignment="0" applyProtection="0"/>
    <xf numFmtId="0" fontId="14" fillId="46" borderId="16" applyNumberFormat="0" applyAlignment="0" applyProtection="0"/>
    <xf numFmtId="0" fontId="14" fillId="46" borderId="16" applyNumberFormat="0" applyAlignment="0" applyProtection="0"/>
    <xf numFmtId="0" fontId="14" fillId="46" borderId="16"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0"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372">
    <xf numFmtId="0" fontId="0" fillId="0" borderId="0" xfId="0" applyFont="1" applyAlignment="1">
      <alignment/>
    </xf>
    <xf numFmtId="0" fontId="3" fillId="0" borderId="19" xfId="204" applyFont="1" applyFill="1" applyBorder="1" applyAlignment="1" applyProtection="1">
      <alignment horizontal="center" vertical="center" wrapText="1"/>
      <protection/>
    </xf>
    <xf numFmtId="0" fontId="2" fillId="55" borderId="20" xfId="202" applyFont="1" applyFill="1" applyBorder="1" applyAlignment="1" applyProtection="1">
      <alignment horizontal="center" vertical="center" wrapText="1"/>
      <protection/>
    </xf>
    <xf numFmtId="0" fontId="2" fillId="55" borderId="21" xfId="202" applyFont="1" applyFill="1" applyBorder="1" applyAlignment="1" applyProtection="1">
      <alignment horizontal="center" vertical="center" wrapText="1"/>
      <protection/>
    </xf>
    <xf numFmtId="0" fontId="2" fillId="55" borderId="22" xfId="202" applyFont="1" applyFill="1" applyBorder="1" applyAlignment="1" applyProtection="1">
      <alignment horizontal="center" vertical="center" wrapText="1"/>
      <protection/>
    </xf>
    <xf numFmtId="0" fontId="2" fillId="55" borderId="23" xfId="202" applyFont="1" applyFill="1" applyBorder="1" applyAlignment="1" applyProtection="1">
      <alignment horizontal="center" vertical="center" wrapText="1"/>
      <protection/>
    </xf>
    <xf numFmtId="0" fontId="2" fillId="55" borderId="21" xfId="202" applyFont="1" applyFill="1" applyBorder="1" applyAlignment="1" applyProtection="1">
      <alignment horizontal="center" vertical="center" wrapText="1"/>
      <protection/>
    </xf>
    <xf numFmtId="0" fontId="4" fillId="55" borderId="21" xfId="202" applyNumberFormat="1" applyFont="1" applyFill="1" applyBorder="1" applyAlignment="1" applyProtection="1">
      <alignment horizontal="center" vertical="center" wrapText="1"/>
      <protection/>
    </xf>
    <xf numFmtId="0" fontId="4" fillId="55" borderId="22" xfId="202" applyNumberFormat="1" applyFont="1" applyFill="1" applyBorder="1" applyAlignment="1" applyProtection="1">
      <alignment horizontal="center" vertical="center"/>
      <protection/>
    </xf>
    <xf numFmtId="0" fontId="2" fillId="55" borderId="21" xfId="202" applyFont="1" applyFill="1" applyBorder="1" applyAlignment="1" applyProtection="1">
      <alignment horizontal="center" vertical="center"/>
      <protection/>
    </xf>
    <xf numFmtId="0" fontId="2" fillId="55" borderId="20" xfId="202" applyFont="1" applyFill="1" applyBorder="1" applyAlignment="1" applyProtection="1">
      <alignment horizontal="center" vertical="center"/>
      <protection/>
    </xf>
    <xf numFmtId="0" fontId="2" fillId="55" borderId="22" xfId="202" applyFont="1" applyFill="1" applyBorder="1" applyAlignment="1" applyProtection="1">
      <alignment horizontal="center" vertical="center"/>
      <protection/>
    </xf>
    <xf numFmtId="0" fontId="2" fillId="55" borderId="23" xfId="202" applyFont="1" applyFill="1" applyBorder="1" applyAlignment="1" applyProtection="1">
      <alignment horizontal="center" vertical="center"/>
      <protection/>
    </xf>
    <xf numFmtId="0" fontId="2" fillId="55" borderId="24" xfId="202" applyFont="1" applyFill="1" applyBorder="1" applyAlignment="1" applyProtection="1">
      <alignment horizontal="center" vertical="center"/>
      <protection/>
    </xf>
    <xf numFmtId="0" fontId="2" fillId="55" borderId="24" xfId="202" applyFont="1" applyFill="1" applyBorder="1" applyAlignment="1" applyProtection="1">
      <alignment horizontal="center" vertical="center" wrapText="1"/>
      <protection/>
    </xf>
    <xf numFmtId="0" fontId="4" fillId="55" borderId="24" xfId="202" applyNumberFormat="1" applyFont="1" applyFill="1" applyBorder="1" applyAlignment="1" applyProtection="1">
      <alignment horizontal="center" vertical="center"/>
      <protection/>
    </xf>
    <xf numFmtId="0" fontId="62" fillId="0" borderId="0" xfId="0" applyFont="1" applyAlignment="1" applyProtection="1">
      <alignment/>
      <protection/>
    </xf>
    <xf numFmtId="7" fontId="2" fillId="30" borderId="20" xfId="154" applyNumberFormat="1" applyFont="1" applyFill="1" applyBorder="1" applyAlignment="1" applyProtection="1">
      <alignment horizontal="center"/>
      <protection locked="0"/>
    </xf>
    <xf numFmtId="7" fontId="2" fillId="30" borderId="25" xfId="154" applyNumberFormat="1" applyFont="1" applyFill="1" applyBorder="1" applyAlignment="1" applyProtection="1">
      <alignment horizontal="center"/>
      <protection locked="0"/>
    </xf>
    <xf numFmtId="7" fontId="2" fillId="30" borderId="21" xfId="154" applyNumberFormat="1" applyFont="1" applyFill="1" applyBorder="1" applyAlignment="1" applyProtection="1">
      <alignment horizontal="center"/>
      <protection locked="0"/>
    </xf>
    <xf numFmtId="7" fontId="2" fillId="30" borderId="26" xfId="154" applyNumberFormat="1" applyFont="1" applyFill="1" applyBorder="1" applyAlignment="1" applyProtection="1">
      <alignment horizontal="center"/>
      <protection locked="0"/>
    </xf>
    <xf numFmtId="0" fontId="4" fillId="55" borderId="22" xfId="202" applyNumberFormat="1" applyFont="1" applyFill="1" applyBorder="1" applyAlignment="1" applyProtection="1">
      <alignment horizontal="center" vertical="center" wrapText="1"/>
      <protection/>
    </xf>
    <xf numFmtId="7" fontId="2" fillId="30" borderId="23" xfId="154" applyNumberFormat="1" applyFont="1" applyFill="1" applyBorder="1" applyAlignment="1" applyProtection="1">
      <alignment horizontal="center"/>
      <protection locked="0"/>
    </xf>
    <xf numFmtId="7" fontId="2" fillId="30" borderId="27" xfId="154" applyNumberFormat="1" applyFont="1" applyFill="1" applyBorder="1" applyAlignment="1" applyProtection="1">
      <alignment horizontal="center"/>
      <protection locked="0"/>
    </xf>
    <xf numFmtId="0" fontId="0" fillId="0" borderId="28" xfId="0" applyBorder="1" applyAlignment="1">
      <alignment/>
    </xf>
    <xf numFmtId="0" fontId="2" fillId="55" borderId="29" xfId="202" applyFont="1" applyFill="1" applyBorder="1" applyAlignment="1" applyProtection="1">
      <alignment vertical="center" wrapText="1"/>
      <protection/>
    </xf>
    <xf numFmtId="0" fontId="2" fillId="55" borderId="26" xfId="202" applyFont="1" applyFill="1" applyBorder="1" applyAlignment="1" applyProtection="1">
      <alignment vertical="center" wrapText="1"/>
      <protection/>
    </xf>
    <xf numFmtId="0" fontId="2" fillId="55" borderId="30" xfId="202" applyFont="1" applyFill="1" applyBorder="1" applyAlignment="1" applyProtection="1">
      <alignment vertical="center" wrapText="1"/>
      <protection/>
    </xf>
    <xf numFmtId="0" fontId="2" fillId="55" borderId="31" xfId="202" applyFont="1" applyFill="1" applyBorder="1" applyAlignment="1" applyProtection="1">
      <alignment vertical="center" wrapText="1"/>
      <protection/>
    </xf>
    <xf numFmtId="0" fontId="2" fillId="55" borderId="32" xfId="202" applyFont="1" applyFill="1" applyBorder="1" applyAlignment="1" applyProtection="1">
      <alignment vertical="center" wrapText="1"/>
      <protection/>
    </xf>
    <xf numFmtId="0" fontId="2" fillId="55" borderId="26" xfId="202" applyFont="1" applyFill="1" applyBorder="1" applyAlignment="1" applyProtection="1">
      <alignment horizontal="center" vertical="center" wrapText="1"/>
      <protection/>
    </xf>
    <xf numFmtId="0" fontId="2" fillId="55" borderId="26" xfId="202" applyFont="1" applyFill="1" applyBorder="1" applyAlignment="1" applyProtection="1">
      <alignment horizontal="center" vertical="center" wrapText="1"/>
      <protection/>
    </xf>
    <xf numFmtId="0" fontId="0" fillId="0" borderId="0" xfId="0" applyBorder="1" applyAlignment="1">
      <alignment/>
    </xf>
    <xf numFmtId="7" fontId="2" fillId="30" borderId="22" xfId="154" applyNumberFormat="1" applyFont="1" applyFill="1" applyBorder="1" applyAlignment="1" applyProtection="1">
      <alignment horizontal="center"/>
      <protection locked="0"/>
    </xf>
    <xf numFmtId="7" fontId="2" fillId="30" borderId="30" xfId="154" applyNumberFormat="1" applyFont="1" applyFill="1" applyBorder="1" applyAlignment="1" applyProtection="1">
      <alignment horizontal="center"/>
      <protection locked="0"/>
    </xf>
    <xf numFmtId="7" fontId="2" fillId="30" borderId="32" xfId="154" applyNumberFormat="1" applyFont="1" applyFill="1" applyBorder="1" applyAlignment="1" applyProtection="1">
      <alignment horizontal="center"/>
      <protection locked="0"/>
    </xf>
    <xf numFmtId="7" fontId="2" fillId="30" borderId="29" xfId="154" applyNumberFormat="1" applyFont="1" applyFill="1" applyBorder="1" applyAlignment="1" applyProtection="1">
      <alignment horizontal="center"/>
      <protection locked="0"/>
    </xf>
    <xf numFmtId="7" fontId="2" fillId="30" borderId="33" xfId="154" applyNumberFormat="1" applyFont="1" applyFill="1" applyBorder="1" applyAlignment="1" applyProtection="1">
      <alignment horizontal="center"/>
      <protection locked="0"/>
    </xf>
    <xf numFmtId="7" fontId="2" fillId="30" borderId="34" xfId="154" applyNumberFormat="1" applyFont="1" applyFill="1" applyBorder="1" applyAlignment="1" applyProtection="1">
      <alignment horizontal="center"/>
      <protection locked="0"/>
    </xf>
    <xf numFmtId="0" fontId="0" fillId="56" borderId="0" xfId="0" applyFill="1" applyAlignment="1">
      <alignment/>
    </xf>
    <xf numFmtId="0" fontId="22" fillId="55" borderId="20" xfId="0" applyFont="1" applyFill="1" applyBorder="1" applyAlignment="1" applyProtection="1">
      <alignment horizontal="left" vertical="center" wrapText="1"/>
      <protection/>
    </xf>
    <xf numFmtId="0" fontId="22" fillId="55" borderId="20" xfId="0" applyFont="1" applyFill="1" applyBorder="1" applyAlignment="1" applyProtection="1">
      <alignment vertical="center" wrapText="1"/>
      <protection/>
    </xf>
    <xf numFmtId="0" fontId="22" fillId="55" borderId="21" xfId="0" applyFont="1" applyFill="1" applyBorder="1" applyAlignment="1" applyProtection="1">
      <alignment horizontal="left" vertical="center" wrapText="1"/>
      <protection/>
    </xf>
    <xf numFmtId="0" fontId="22" fillId="55" borderId="21" xfId="0" applyFont="1" applyFill="1" applyBorder="1" applyAlignment="1" applyProtection="1">
      <alignment vertical="center" wrapText="1"/>
      <protection/>
    </xf>
    <xf numFmtId="0" fontId="22" fillId="55" borderId="20" xfId="0" applyFont="1" applyFill="1" applyBorder="1" applyAlignment="1" applyProtection="1">
      <alignment horizontal="center" vertical="center"/>
      <protection/>
    </xf>
    <xf numFmtId="0" fontId="22" fillId="55" borderId="22" xfId="0" applyFont="1" applyFill="1" applyBorder="1" applyAlignment="1" applyProtection="1">
      <alignment horizontal="center" vertical="center"/>
      <protection/>
    </xf>
    <xf numFmtId="7" fontId="2" fillId="30" borderId="24" xfId="154" applyNumberFormat="1" applyFont="1" applyFill="1" applyBorder="1" applyAlignment="1" applyProtection="1">
      <alignment horizontal="center"/>
      <protection locked="0"/>
    </xf>
    <xf numFmtId="7" fontId="2" fillId="30" borderId="31" xfId="154" applyNumberFormat="1" applyFont="1" applyFill="1" applyBorder="1" applyAlignment="1" applyProtection="1">
      <alignment horizontal="center"/>
      <protection locked="0"/>
    </xf>
    <xf numFmtId="7" fontId="2" fillId="30" borderId="35" xfId="154" applyNumberFormat="1" applyFont="1" applyFill="1" applyBorder="1" applyAlignment="1" applyProtection="1">
      <alignment horizontal="center"/>
      <protection locked="0"/>
    </xf>
    <xf numFmtId="0" fontId="2" fillId="55" borderId="21" xfId="202" applyFont="1" applyFill="1" applyBorder="1" applyAlignment="1" applyProtection="1">
      <alignment horizontal="center" vertical="center"/>
      <protection/>
    </xf>
    <xf numFmtId="0" fontId="3" fillId="0" borderId="36" xfId="204" applyFont="1" applyBorder="1" applyAlignment="1" applyProtection="1">
      <alignment vertical="center" wrapText="1"/>
      <protection/>
    </xf>
    <xf numFmtId="0" fontId="2" fillId="0" borderId="37" xfId="204" applyBorder="1" applyAlignment="1" applyProtection="1">
      <alignment vertical="center" wrapText="1"/>
      <protection/>
    </xf>
    <xf numFmtId="0" fontId="2" fillId="55" borderId="24" xfId="202" applyFont="1" applyFill="1" applyBorder="1" applyAlignment="1" applyProtection="1">
      <alignment horizontal="center" vertical="center" wrapText="1"/>
      <protection/>
    </xf>
    <xf numFmtId="0" fontId="2" fillId="55" borderId="20" xfId="202" applyFont="1" applyFill="1" applyBorder="1" applyAlignment="1" applyProtection="1">
      <alignment horizontal="center" vertical="center"/>
      <protection/>
    </xf>
    <xf numFmtId="0" fontId="2" fillId="55" borderId="20" xfId="202" applyFont="1" applyFill="1" applyBorder="1" applyAlignment="1" applyProtection="1">
      <alignment horizontal="center" vertical="center" wrapText="1"/>
      <protection/>
    </xf>
    <xf numFmtId="0" fontId="0" fillId="0" borderId="38" xfId="0" applyBorder="1" applyAlignment="1">
      <alignment horizontal="center" vertical="center"/>
    </xf>
    <xf numFmtId="0" fontId="0" fillId="0" borderId="22" xfId="0" applyBorder="1" applyAlignment="1">
      <alignment horizontal="center" vertical="center"/>
    </xf>
    <xf numFmtId="0" fontId="2" fillId="55" borderId="26" xfId="202" applyFont="1" applyFill="1" applyBorder="1" applyAlignment="1" applyProtection="1">
      <alignment vertical="center" wrapText="1"/>
      <protection/>
    </xf>
    <xf numFmtId="0" fontId="2" fillId="55" borderId="29" xfId="202" applyFont="1" applyFill="1" applyBorder="1" applyAlignment="1" applyProtection="1">
      <alignment vertical="center" wrapText="1"/>
      <protection/>
    </xf>
    <xf numFmtId="0" fontId="2" fillId="55" borderId="31" xfId="202" applyFont="1" applyFill="1" applyBorder="1" applyAlignment="1" applyProtection="1">
      <alignment horizontal="center" vertical="center" wrapText="1"/>
      <protection/>
    </xf>
    <xf numFmtId="0" fontId="4" fillId="55" borderId="20" xfId="202" applyNumberFormat="1" applyFont="1" applyFill="1" applyBorder="1" applyAlignment="1" applyProtection="1">
      <alignment horizontal="center" vertical="center" wrapText="1"/>
      <protection/>
    </xf>
    <xf numFmtId="7" fontId="2" fillId="30" borderId="39" xfId="154" applyNumberFormat="1" applyFont="1" applyFill="1" applyBorder="1" applyAlignment="1" applyProtection="1">
      <alignment horizontal="center"/>
      <protection locked="0"/>
    </xf>
    <xf numFmtId="7" fontId="2" fillId="30" borderId="40" xfId="154" applyNumberFormat="1" applyFont="1" applyFill="1" applyBorder="1" applyAlignment="1" applyProtection="1">
      <alignment horizontal="center"/>
      <protection locked="0"/>
    </xf>
    <xf numFmtId="7" fontId="2" fillId="30" borderId="41" xfId="154" applyNumberFormat="1" applyFont="1" applyFill="1" applyBorder="1" applyAlignment="1" applyProtection="1">
      <alignment horizontal="center"/>
      <protection locked="0"/>
    </xf>
    <xf numFmtId="7" fontId="2" fillId="30" borderId="42" xfId="154" applyNumberFormat="1" applyFont="1" applyFill="1" applyBorder="1" applyAlignment="1" applyProtection="1">
      <alignment horizontal="center"/>
      <protection locked="0"/>
    </xf>
    <xf numFmtId="7" fontId="2" fillId="30" borderId="43" xfId="154" applyNumberFormat="1" applyFont="1" applyFill="1" applyBorder="1" applyAlignment="1" applyProtection="1">
      <alignment horizontal="center"/>
      <protection locked="0"/>
    </xf>
    <xf numFmtId="0" fontId="3" fillId="56" borderId="44" xfId="203" applyFont="1" applyFill="1" applyBorder="1" applyAlignment="1" applyProtection="1">
      <alignment horizontal="center" vertical="center"/>
      <protection/>
    </xf>
    <xf numFmtId="0" fontId="2" fillId="0" borderId="21" xfId="202" applyFont="1" applyFill="1" applyBorder="1" applyAlignment="1" applyProtection="1">
      <alignment horizontal="center" vertical="center"/>
      <protection/>
    </xf>
    <xf numFmtId="0" fontId="3" fillId="0" borderId="45" xfId="204" applyFont="1" applyBorder="1" applyAlignment="1" applyProtection="1">
      <alignment horizontal="center" vertical="center" wrapText="1"/>
      <protection/>
    </xf>
    <xf numFmtId="0" fontId="23" fillId="0" borderId="38" xfId="204" applyFont="1" applyFill="1" applyBorder="1" applyAlignment="1" applyProtection="1">
      <alignment horizontal="center" vertical="center" wrapText="1"/>
      <protection/>
    </xf>
    <xf numFmtId="0" fontId="23" fillId="0" borderId="46" xfId="204" applyFont="1" applyFill="1" applyBorder="1" applyAlignment="1" applyProtection="1">
      <alignment horizontal="center" vertical="center" wrapText="1"/>
      <protection/>
    </xf>
    <xf numFmtId="0" fontId="23" fillId="0" borderId="36" xfId="204" applyFont="1" applyFill="1" applyBorder="1" applyAlignment="1" applyProtection="1">
      <alignment horizontal="center" vertical="center" wrapText="1"/>
      <protection/>
    </xf>
    <xf numFmtId="0" fontId="23" fillId="0" borderId="37" xfId="204" applyFont="1" applyFill="1" applyBorder="1" applyAlignment="1" applyProtection="1">
      <alignment horizontal="center" vertical="center" wrapText="1"/>
      <protection/>
    </xf>
    <xf numFmtId="0" fontId="23" fillId="0" borderId="47" xfId="204" applyFont="1" applyFill="1" applyBorder="1" applyAlignment="1" applyProtection="1">
      <alignment horizontal="center" vertical="center" wrapText="1"/>
      <protection/>
    </xf>
    <xf numFmtId="0" fontId="23" fillId="0" borderId="36" xfId="204" applyFont="1" applyBorder="1" applyAlignment="1" applyProtection="1">
      <alignment horizontal="center" vertical="center" wrapText="1"/>
      <protection/>
    </xf>
    <xf numFmtId="0" fontId="23" fillId="0" borderId="37" xfId="204" applyFont="1" applyBorder="1" applyAlignment="1" applyProtection="1">
      <alignment horizontal="center" vertical="center" wrapText="1"/>
      <protection/>
    </xf>
    <xf numFmtId="0" fontId="23" fillId="0" borderId="47" xfId="204" applyFont="1" applyBorder="1" applyAlignment="1" applyProtection="1">
      <alignment horizontal="center" vertical="center" wrapText="1"/>
      <protection/>
    </xf>
    <xf numFmtId="0" fontId="2" fillId="55" borderId="22" xfId="202" applyFont="1" applyFill="1" applyBorder="1" applyAlignment="1" applyProtection="1">
      <alignment vertical="center" wrapText="1"/>
      <protection/>
    </xf>
    <xf numFmtId="0" fontId="2" fillId="55" borderId="38" xfId="202" applyFont="1" applyFill="1" applyBorder="1" applyAlignment="1" applyProtection="1">
      <alignment horizontal="center" vertical="center" wrapText="1"/>
      <protection/>
    </xf>
    <xf numFmtId="0" fontId="2" fillId="55" borderId="38" xfId="202" applyFont="1" applyFill="1" applyBorder="1" applyAlignment="1" applyProtection="1">
      <alignment vertical="center" wrapText="1"/>
      <protection/>
    </xf>
    <xf numFmtId="0" fontId="2" fillId="55" borderId="38" xfId="202" applyFont="1" applyFill="1" applyBorder="1" applyAlignment="1" applyProtection="1">
      <alignment horizontal="center" vertical="center"/>
      <protection/>
    </xf>
    <xf numFmtId="0" fontId="2" fillId="0" borderId="23" xfId="202" applyFont="1" applyFill="1" applyBorder="1" applyAlignment="1" applyProtection="1">
      <alignment horizontal="center" vertical="center"/>
      <protection/>
    </xf>
    <xf numFmtId="0" fontId="2" fillId="0" borderId="21" xfId="202" applyFont="1" applyFill="1" applyBorder="1" applyAlignment="1" applyProtection="1">
      <alignment horizontal="center" vertical="center"/>
      <protection/>
    </xf>
    <xf numFmtId="0" fontId="2" fillId="0" borderId="22" xfId="202" applyFont="1" applyFill="1" applyBorder="1" applyAlignment="1" applyProtection="1">
      <alignment horizontal="center" vertical="center"/>
      <protection/>
    </xf>
    <xf numFmtId="0" fontId="2" fillId="0" borderId="24" xfId="202" applyFont="1" applyFill="1" applyBorder="1" applyAlignment="1" applyProtection="1">
      <alignment horizontal="center" vertical="center"/>
      <protection/>
    </xf>
    <xf numFmtId="0" fontId="2" fillId="0" borderId="38" xfId="202" applyFont="1" applyFill="1" applyBorder="1" applyAlignment="1" applyProtection="1">
      <alignment horizontal="center" vertical="center"/>
      <protection/>
    </xf>
    <xf numFmtId="0" fontId="2" fillId="0" borderId="22" xfId="202" applyFont="1" applyFill="1" applyBorder="1" applyAlignment="1" applyProtection="1">
      <alignment horizontal="center" vertical="center"/>
      <protection/>
    </xf>
    <xf numFmtId="0" fontId="2" fillId="55" borderId="24" xfId="202" applyFont="1" applyFill="1" applyBorder="1" applyAlignment="1" applyProtection="1">
      <alignment horizontal="center" vertical="center"/>
      <protection/>
    </xf>
    <xf numFmtId="0" fontId="63" fillId="0" borderId="0" xfId="0" applyFont="1" applyAlignment="1" applyProtection="1">
      <alignment/>
      <protection/>
    </xf>
    <xf numFmtId="0" fontId="64" fillId="0" borderId="0" xfId="0" applyFont="1" applyAlignment="1">
      <alignment/>
    </xf>
    <xf numFmtId="165" fontId="2" fillId="30" borderId="23" xfId="154" applyNumberFormat="1" applyFont="1" applyFill="1" applyBorder="1" applyAlignment="1" applyProtection="1">
      <alignment horizontal="center"/>
      <protection locked="0"/>
    </xf>
    <xf numFmtId="165" fontId="2" fillId="30" borderId="32" xfId="154" applyNumberFormat="1" applyFont="1" applyFill="1" applyBorder="1" applyAlignment="1" applyProtection="1">
      <alignment horizontal="center"/>
      <protection locked="0"/>
    </xf>
    <xf numFmtId="165" fontId="2" fillId="30" borderId="27" xfId="154" applyNumberFormat="1" applyFont="1" applyFill="1" applyBorder="1" applyAlignment="1" applyProtection="1">
      <alignment horizontal="center"/>
      <protection locked="0"/>
    </xf>
    <xf numFmtId="165" fontId="2" fillId="30" borderId="48" xfId="154" applyNumberFormat="1" applyFont="1" applyFill="1" applyBorder="1" applyAlignment="1" applyProtection="1">
      <alignment horizontal="center"/>
      <protection locked="0"/>
    </xf>
    <xf numFmtId="165" fontId="2" fillId="4" borderId="23" xfId="154" applyNumberFormat="1" applyFont="1" applyFill="1" applyBorder="1" applyAlignment="1" applyProtection="1">
      <alignment horizontal="center"/>
      <protection locked="0"/>
    </xf>
    <xf numFmtId="165" fontId="2" fillId="30" borderId="21" xfId="154" applyNumberFormat="1" applyFont="1" applyFill="1" applyBorder="1" applyAlignment="1" applyProtection="1">
      <alignment horizontal="center"/>
      <protection locked="0"/>
    </xf>
    <xf numFmtId="165" fontId="2" fillId="30" borderId="33" xfId="154" applyNumberFormat="1" applyFont="1" applyFill="1" applyBorder="1" applyAlignment="1" applyProtection="1">
      <alignment horizontal="center"/>
      <protection locked="0"/>
    </xf>
    <xf numFmtId="165" fontId="2" fillId="30" borderId="49" xfId="154" applyNumberFormat="1" applyFont="1" applyFill="1" applyBorder="1" applyAlignment="1" applyProtection="1">
      <alignment horizontal="center"/>
      <protection locked="0"/>
    </xf>
    <xf numFmtId="165" fontId="2" fillId="4" borderId="21" xfId="154" applyNumberFormat="1" applyFont="1" applyFill="1" applyBorder="1" applyAlignment="1" applyProtection="1">
      <alignment horizontal="center"/>
      <protection locked="0"/>
    </xf>
    <xf numFmtId="165" fontId="2" fillId="30" borderId="24" xfId="154" applyNumberFormat="1" applyFont="1" applyFill="1" applyBorder="1" applyAlignment="1" applyProtection="1">
      <alignment horizontal="center"/>
      <protection locked="0"/>
    </xf>
    <xf numFmtId="165" fontId="2" fillId="30" borderId="35" xfId="154" applyNumberFormat="1" applyFont="1" applyFill="1" applyBorder="1" applyAlignment="1" applyProtection="1">
      <alignment horizontal="center"/>
      <protection locked="0"/>
    </xf>
    <xf numFmtId="165" fontId="2" fillId="30" borderId="50" xfId="154" applyNumberFormat="1" applyFont="1" applyFill="1" applyBorder="1" applyAlignment="1" applyProtection="1">
      <alignment horizontal="center"/>
      <protection locked="0"/>
    </xf>
    <xf numFmtId="165" fontId="2" fillId="4" borderId="24" xfId="154" applyNumberFormat="1" applyFont="1" applyFill="1" applyBorder="1" applyAlignment="1" applyProtection="1">
      <alignment horizontal="center"/>
      <protection locked="0"/>
    </xf>
    <xf numFmtId="165" fontId="2" fillId="30" borderId="20" xfId="154" applyNumberFormat="1" applyFont="1" applyFill="1" applyBorder="1" applyAlignment="1" applyProtection="1">
      <alignment horizontal="center"/>
      <protection locked="0"/>
    </xf>
    <xf numFmtId="165" fontId="2" fillId="30" borderId="29" xfId="154" applyNumberFormat="1" applyFont="1" applyFill="1" applyBorder="1" applyAlignment="1" applyProtection="1">
      <alignment horizontal="center"/>
      <protection locked="0"/>
    </xf>
    <xf numFmtId="165" fontId="2" fillId="30" borderId="25" xfId="154" applyNumberFormat="1" applyFont="1" applyFill="1" applyBorder="1" applyAlignment="1" applyProtection="1">
      <alignment horizontal="center"/>
      <protection locked="0"/>
    </xf>
    <xf numFmtId="165" fontId="2" fillId="30" borderId="51" xfId="154" applyNumberFormat="1" applyFont="1" applyFill="1" applyBorder="1" applyAlignment="1" applyProtection="1">
      <alignment horizontal="center"/>
      <protection locked="0"/>
    </xf>
    <xf numFmtId="165" fontId="2" fillId="4" borderId="20" xfId="154" applyNumberFormat="1" applyFont="1" applyFill="1" applyBorder="1" applyAlignment="1" applyProtection="1">
      <alignment horizontal="center"/>
      <protection locked="0"/>
    </xf>
    <xf numFmtId="165" fontId="2" fillId="30" borderId="22" xfId="154" applyNumberFormat="1" applyFont="1" applyFill="1" applyBorder="1" applyAlignment="1" applyProtection="1">
      <alignment horizontal="center"/>
      <protection locked="0"/>
    </xf>
    <xf numFmtId="165" fontId="2" fillId="30" borderId="34" xfId="154" applyNumberFormat="1" applyFont="1" applyFill="1" applyBorder="1" applyAlignment="1" applyProtection="1">
      <alignment horizontal="center"/>
      <protection locked="0"/>
    </xf>
    <xf numFmtId="165" fontId="2" fillId="30" borderId="52" xfId="154" applyNumberFormat="1" applyFont="1" applyFill="1" applyBorder="1" applyAlignment="1" applyProtection="1">
      <alignment horizontal="center"/>
      <protection locked="0"/>
    </xf>
    <xf numFmtId="165" fontId="2" fillId="4" borderId="22" xfId="154" applyNumberFormat="1" applyFont="1" applyFill="1" applyBorder="1" applyAlignment="1" applyProtection="1">
      <alignment horizontal="center"/>
      <protection locked="0"/>
    </xf>
    <xf numFmtId="0" fontId="5" fillId="57" borderId="28" xfId="202" applyFont="1" applyFill="1" applyBorder="1" applyAlignment="1" applyProtection="1">
      <alignment horizontal="center" vertical="center"/>
      <protection/>
    </xf>
    <xf numFmtId="0" fontId="5" fillId="57" borderId="53" xfId="202" applyFont="1" applyFill="1" applyBorder="1" applyAlignment="1" applyProtection="1">
      <alignment horizontal="center" vertical="center" wrapText="1"/>
      <protection/>
    </xf>
    <xf numFmtId="0" fontId="5" fillId="57" borderId="54" xfId="202" applyFont="1" applyFill="1" applyBorder="1" applyAlignment="1" applyProtection="1">
      <alignment horizontal="center" vertical="center" wrapText="1"/>
      <protection/>
    </xf>
    <xf numFmtId="0" fontId="5" fillId="57" borderId="0" xfId="202" applyFont="1" applyFill="1" applyBorder="1" applyAlignment="1" applyProtection="1">
      <alignment horizontal="center" vertical="center" wrapText="1"/>
      <protection/>
    </xf>
    <xf numFmtId="0" fontId="5" fillId="57" borderId="55" xfId="202" applyFont="1" applyFill="1" applyBorder="1" applyAlignment="1" applyProtection="1">
      <alignment horizontal="center" vertical="center" wrapText="1"/>
      <protection/>
    </xf>
    <xf numFmtId="0" fontId="5" fillId="57" borderId="56" xfId="204" applyFont="1" applyFill="1" applyBorder="1" applyAlignment="1" applyProtection="1">
      <alignment horizontal="center" vertical="center"/>
      <protection/>
    </xf>
    <xf numFmtId="0" fontId="5" fillId="57" borderId="57" xfId="202" applyFont="1" applyFill="1" applyBorder="1" applyAlignment="1" applyProtection="1">
      <alignment horizontal="center" vertical="center"/>
      <protection/>
    </xf>
    <xf numFmtId="0" fontId="5" fillId="57" borderId="58" xfId="202" applyFont="1" applyFill="1" applyBorder="1" applyAlignment="1" applyProtection="1">
      <alignment horizontal="center" vertical="center"/>
      <protection/>
    </xf>
    <xf numFmtId="0" fontId="5" fillId="57" borderId="59" xfId="202" applyFont="1" applyFill="1" applyBorder="1" applyAlignment="1" applyProtection="1">
      <alignment horizontal="center" vertical="center" wrapText="1"/>
      <protection/>
    </xf>
    <xf numFmtId="0" fontId="5" fillId="57" borderId="60" xfId="202" applyFont="1" applyFill="1" applyBorder="1" applyAlignment="1" applyProtection="1">
      <alignment horizontal="center" vertical="center" wrapText="1"/>
      <protection/>
    </xf>
    <xf numFmtId="8" fontId="5" fillId="57" borderId="60" xfId="202" applyNumberFormat="1" applyFont="1" applyFill="1" applyBorder="1" applyAlignment="1" applyProtection="1">
      <alignment horizontal="center" vertical="center" wrapText="1"/>
      <protection/>
    </xf>
    <xf numFmtId="0" fontId="26" fillId="57" borderId="53" xfId="204" applyFont="1" applyFill="1" applyBorder="1" applyAlignment="1" applyProtection="1">
      <alignment horizontal="center" vertical="center"/>
      <protection/>
    </xf>
    <xf numFmtId="0" fontId="26" fillId="57" borderId="53" xfId="202" applyFont="1" applyFill="1" applyBorder="1" applyAlignment="1" applyProtection="1">
      <alignment horizontal="center" vertical="center"/>
      <protection/>
    </xf>
    <xf numFmtId="0" fontId="26" fillId="57" borderId="28" xfId="202" applyFont="1" applyFill="1" applyBorder="1" applyAlignment="1" applyProtection="1">
      <alignment horizontal="center" vertical="center"/>
      <protection/>
    </xf>
    <xf numFmtId="0" fontId="26" fillId="57" borderId="53" xfId="202" applyFont="1" applyFill="1" applyBorder="1" applyAlignment="1" applyProtection="1">
      <alignment horizontal="center" vertical="center" wrapText="1"/>
      <protection/>
    </xf>
    <xf numFmtId="0" fontId="3" fillId="56" borderId="44" xfId="203" applyFont="1" applyFill="1" applyBorder="1" applyAlignment="1" applyProtection="1">
      <alignment horizontal="center" vertical="center"/>
      <protection/>
    </xf>
    <xf numFmtId="0" fontId="2" fillId="0" borderId="24" xfId="202" applyFont="1" applyFill="1" applyBorder="1" applyAlignment="1" applyProtection="1">
      <alignment horizontal="center" vertical="center"/>
      <protection/>
    </xf>
    <xf numFmtId="0" fontId="2" fillId="55" borderId="22" xfId="202" applyFont="1" applyFill="1" applyBorder="1" applyAlignment="1" applyProtection="1">
      <alignment horizontal="center" vertical="center"/>
      <protection/>
    </xf>
    <xf numFmtId="0" fontId="2" fillId="55" borderId="22" xfId="202" applyFont="1" applyFill="1" applyBorder="1" applyAlignment="1" applyProtection="1">
      <alignment horizontal="center" vertical="center" wrapText="1"/>
      <protection/>
    </xf>
    <xf numFmtId="0" fontId="2" fillId="55" borderId="22" xfId="202" applyFont="1" applyFill="1" applyBorder="1" applyAlignment="1" applyProtection="1">
      <alignment vertical="center" wrapText="1"/>
      <protection/>
    </xf>
    <xf numFmtId="165" fontId="2" fillId="4" borderId="48" xfId="154" applyNumberFormat="1" applyFont="1" applyFill="1" applyBorder="1" applyAlignment="1" applyProtection="1">
      <alignment horizontal="center"/>
      <protection locked="0"/>
    </xf>
    <xf numFmtId="165" fontId="2" fillId="4" borderId="49" xfId="154" applyNumberFormat="1" applyFont="1" applyFill="1" applyBorder="1" applyAlignment="1" applyProtection="1">
      <alignment horizontal="center"/>
      <protection locked="0"/>
    </xf>
    <xf numFmtId="165" fontId="2" fillId="4" borderId="50" xfId="154" applyNumberFormat="1" applyFont="1" applyFill="1" applyBorder="1" applyAlignment="1" applyProtection="1">
      <alignment horizontal="center"/>
      <protection locked="0"/>
    </xf>
    <xf numFmtId="165" fontId="2" fillId="4" borderId="51" xfId="154" applyNumberFormat="1" applyFont="1" applyFill="1" applyBorder="1" applyAlignment="1" applyProtection="1">
      <alignment horizontal="center"/>
      <protection locked="0"/>
    </xf>
    <xf numFmtId="165" fontId="2" fillId="4" borderId="52" xfId="154" applyNumberFormat="1" applyFont="1" applyFill="1" applyBorder="1" applyAlignment="1" applyProtection="1">
      <alignment horizontal="center"/>
      <protection locked="0"/>
    </xf>
    <xf numFmtId="7" fontId="2" fillId="4" borderId="48" xfId="154" applyNumberFormat="1" applyFont="1" applyFill="1" applyBorder="1" applyAlignment="1" applyProtection="1">
      <alignment horizontal="center"/>
      <protection locked="0"/>
    </xf>
    <xf numFmtId="7" fontId="2" fillId="4" borderId="23" xfId="154" applyNumberFormat="1" applyFont="1" applyFill="1" applyBorder="1" applyAlignment="1" applyProtection="1">
      <alignment horizontal="center"/>
      <protection locked="0"/>
    </xf>
    <xf numFmtId="7" fontId="2" fillId="4" borderId="49" xfId="154" applyNumberFormat="1" applyFont="1" applyFill="1" applyBorder="1" applyAlignment="1" applyProtection="1">
      <alignment horizontal="center"/>
      <protection locked="0"/>
    </xf>
    <xf numFmtId="7" fontId="2" fillId="4" borderId="21" xfId="154" applyNumberFormat="1" applyFont="1" applyFill="1" applyBorder="1" applyAlignment="1" applyProtection="1">
      <alignment horizontal="center"/>
      <protection locked="0"/>
    </xf>
    <xf numFmtId="7" fontId="2" fillId="4" borderId="50" xfId="154" applyNumberFormat="1" applyFont="1" applyFill="1" applyBorder="1" applyAlignment="1" applyProtection="1">
      <alignment horizontal="center"/>
      <protection locked="0"/>
    </xf>
    <xf numFmtId="7" fontId="2" fillId="4" borderId="24" xfId="154" applyNumberFormat="1" applyFont="1" applyFill="1" applyBorder="1" applyAlignment="1" applyProtection="1">
      <alignment horizontal="center"/>
      <protection locked="0"/>
    </xf>
    <xf numFmtId="7" fontId="2" fillId="4" borderId="51" xfId="154" applyNumberFormat="1" applyFont="1" applyFill="1" applyBorder="1" applyAlignment="1" applyProtection="1">
      <alignment horizontal="center"/>
      <protection locked="0"/>
    </xf>
    <xf numFmtId="7" fontId="2" fillId="4" borderId="20" xfId="154" applyNumberFormat="1" applyFont="1" applyFill="1" applyBorder="1" applyAlignment="1" applyProtection="1">
      <alignment horizontal="center"/>
      <protection locked="0"/>
    </xf>
    <xf numFmtId="7" fontId="2" fillId="4" borderId="52" xfId="154" applyNumberFormat="1" applyFont="1" applyFill="1" applyBorder="1" applyAlignment="1" applyProtection="1">
      <alignment horizontal="center"/>
      <protection locked="0"/>
    </xf>
    <xf numFmtId="7" fontId="2" fillId="4" borderId="22" xfId="154" applyNumberFormat="1" applyFont="1" applyFill="1" applyBorder="1" applyAlignment="1" applyProtection="1">
      <alignment horizontal="center"/>
      <protection locked="0"/>
    </xf>
    <xf numFmtId="0" fontId="0" fillId="4" borderId="0" xfId="0" applyFill="1" applyBorder="1" applyAlignment="1">
      <alignment/>
    </xf>
    <xf numFmtId="165" fontId="2" fillId="30" borderId="61" xfId="154" applyNumberFormat="1" applyFont="1" applyFill="1" applyBorder="1" applyAlignment="1" applyProtection="1">
      <alignment horizontal="center"/>
      <protection locked="0"/>
    </xf>
    <xf numFmtId="165" fontId="2" fillId="30" borderId="26" xfId="154" applyNumberFormat="1" applyFont="1" applyFill="1" applyBorder="1" applyAlignment="1" applyProtection="1">
      <alignment horizontal="center"/>
      <protection locked="0"/>
    </xf>
    <xf numFmtId="165" fontId="2" fillId="30" borderId="62" xfId="154" applyNumberFormat="1" applyFont="1" applyFill="1" applyBorder="1" applyAlignment="1" applyProtection="1">
      <alignment horizontal="center"/>
      <protection locked="0"/>
    </xf>
    <xf numFmtId="165" fontId="2" fillId="30" borderId="31" xfId="154" applyNumberFormat="1" applyFont="1" applyFill="1" applyBorder="1" applyAlignment="1" applyProtection="1">
      <alignment horizontal="center"/>
      <protection locked="0"/>
    </xf>
    <xf numFmtId="165" fontId="2" fillId="30" borderId="63" xfId="154" applyNumberFormat="1" applyFont="1" applyFill="1" applyBorder="1" applyAlignment="1" applyProtection="1">
      <alignment horizontal="center"/>
      <protection locked="0"/>
    </xf>
    <xf numFmtId="165" fontId="2" fillId="30" borderId="38" xfId="154" applyNumberFormat="1" applyFont="1" applyFill="1" applyBorder="1" applyAlignment="1" applyProtection="1">
      <alignment horizontal="center"/>
      <protection locked="0"/>
    </xf>
    <xf numFmtId="165" fontId="2" fillId="30" borderId="64" xfId="154" applyNumberFormat="1" applyFont="1" applyFill="1" applyBorder="1" applyAlignment="1" applyProtection="1">
      <alignment horizontal="center"/>
      <protection locked="0"/>
    </xf>
    <xf numFmtId="165" fontId="2" fillId="30" borderId="53" xfId="154" applyNumberFormat="1" applyFont="1" applyFill="1" applyBorder="1" applyAlignment="1" applyProtection="1">
      <alignment horizontal="center"/>
      <protection locked="0"/>
    </xf>
    <xf numFmtId="165" fontId="2" fillId="30" borderId="65" xfId="154" applyNumberFormat="1" applyFont="1" applyFill="1" applyBorder="1" applyAlignment="1" applyProtection="1">
      <alignment horizontal="center"/>
      <protection locked="0"/>
    </xf>
    <xf numFmtId="165" fontId="2" fillId="30" borderId="66" xfId="154" applyNumberFormat="1" applyFont="1" applyFill="1" applyBorder="1" applyAlignment="1" applyProtection="1">
      <alignment horizontal="center"/>
      <protection locked="0"/>
    </xf>
    <xf numFmtId="165" fontId="2" fillId="30" borderId="30" xfId="154" applyNumberFormat="1" applyFont="1" applyFill="1" applyBorder="1" applyAlignment="1" applyProtection="1">
      <alignment horizontal="center"/>
      <protection locked="0"/>
    </xf>
    <xf numFmtId="165" fontId="2" fillId="30" borderId="60" xfId="154" applyNumberFormat="1" applyFont="1" applyFill="1" applyBorder="1" applyAlignment="1" applyProtection="1">
      <alignment horizontal="center"/>
      <protection locked="0"/>
    </xf>
    <xf numFmtId="165" fontId="2" fillId="30" borderId="55" xfId="154" applyNumberFormat="1" applyFont="1" applyFill="1" applyBorder="1" applyAlignment="1" applyProtection="1">
      <alignment horizontal="center"/>
      <protection locked="0"/>
    </xf>
    <xf numFmtId="0" fontId="0" fillId="0" borderId="67" xfId="0" applyBorder="1" applyAlignment="1">
      <alignment/>
    </xf>
    <xf numFmtId="165" fontId="2" fillId="0" borderId="67" xfId="154" applyNumberFormat="1" applyFont="1" applyFill="1" applyBorder="1" applyAlignment="1" applyProtection="1">
      <alignment horizontal="center"/>
      <protection locked="0"/>
    </xf>
    <xf numFmtId="0" fontId="5" fillId="57" borderId="53" xfId="204" applyFont="1" applyFill="1" applyBorder="1" applyAlignment="1" applyProtection="1">
      <alignment horizontal="center" vertical="center"/>
      <protection/>
    </xf>
    <xf numFmtId="0" fontId="5" fillId="57" borderId="28" xfId="204" applyFont="1" applyFill="1" applyBorder="1" applyAlignment="1" applyProtection="1">
      <alignment horizontal="center" vertical="center"/>
      <protection/>
    </xf>
    <xf numFmtId="0" fontId="5" fillId="57" borderId="53" xfId="202" applyFont="1" applyFill="1" applyBorder="1" applyAlignment="1" applyProtection="1">
      <alignment horizontal="center" vertical="center"/>
      <protection/>
    </xf>
    <xf numFmtId="0" fontId="5" fillId="57" borderId="68" xfId="204" applyFont="1" applyFill="1" applyBorder="1" applyAlignment="1" applyProtection="1">
      <alignment horizontal="center" vertical="center"/>
      <protection/>
    </xf>
    <xf numFmtId="165" fontId="0" fillId="0" borderId="0" xfId="0" applyNumberFormat="1" applyBorder="1" applyAlignment="1">
      <alignment/>
    </xf>
    <xf numFmtId="165" fontId="2" fillId="16" borderId="48" xfId="154" applyNumberFormat="1" applyFont="1" applyFill="1" applyBorder="1" applyAlignment="1" applyProtection="1">
      <alignment horizontal="center"/>
      <protection locked="0"/>
    </xf>
    <xf numFmtId="165" fontId="65" fillId="4" borderId="48" xfId="154" applyNumberFormat="1" applyFont="1" applyFill="1" applyBorder="1" applyAlignment="1" applyProtection="1">
      <alignment horizontal="center"/>
      <protection locked="0"/>
    </xf>
    <xf numFmtId="165" fontId="66" fillId="4" borderId="23" xfId="154" applyNumberFormat="1" applyFont="1" applyFill="1" applyBorder="1" applyAlignment="1" applyProtection="1">
      <alignment horizontal="center"/>
      <protection locked="0"/>
    </xf>
    <xf numFmtId="165" fontId="2" fillId="4" borderId="65" xfId="154" applyNumberFormat="1" applyFont="1" applyFill="1" applyBorder="1" applyAlignment="1" applyProtection="1">
      <alignment horizontal="center"/>
      <protection locked="0"/>
    </xf>
    <xf numFmtId="165" fontId="2" fillId="4" borderId="38" xfId="154" applyNumberFormat="1" applyFont="1" applyFill="1" applyBorder="1" applyAlignment="1" applyProtection="1">
      <alignment horizontal="center"/>
      <protection locked="0"/>
    </xf>
    <xf numFmtId="165" fontId="2" fillId="16" borderId="23" xfId="154" applyNumberFormat="1" applyFont="1" applyFill="1" applyBorder="1" applyAlignment="1" applyProtection="1">
      <alignment horizontal="center"/>
      <protection locked="0"/>
    </xf>
    <xf numFmtId="165" fontId="2" fillId="16" borderId="49" xfId="154" applyNumberFormat="1" applyFont="1" applyFill="1" applyBorder="1" applyAlignment="1" applyProtection="1">
      <alignment horizontal="center"/>
      <protection locked="0"/>
    </xf>
    <xf numFmtId="165" fontId="2" fillId="16" borderId="21" xfId="154" applyNumberFormat="1" applyFont="1" applyFill="1" applyBorder="1" applyAlignment="1" applyProtection="1">
      <alignment horizontal="center"/>
      <protection locked="0"/>
    </xf>
    <xf numFmtId="165" fontId="2" fillId="16" borderId="50" xfId="154" applyNumberFormat="1" applyFont="1" applyFill="1" applyBorder="1" applyAlignment="1" applyProtection="1">
      <alignment horizontal="center"/>
      <protection locked="0"/>
    </xf>
    <xf numFmtId="165" fontId="2" fillId="16" borderId="24" xfId="154" applyNumberFormat="1" applyFont="1" applyFill="1" applyBorder="1" applyAlignment="1" applyProtection="1">
      <alignment horizontal="center"/>
      <protection locked="0"/>
    </xf>
    <xf numFmtId="165" fontId="2" fillId="16" borderId="65" xfId="154" applyNumberFormat="1" applyFont="1" applyFill="1" applyBorder="1" applyAlignment="1" applyProtection="1">
      <alignment horizontal="center"/>
      <protection locked="0"/>
    </xf>
    <xf numFmtId="165" fontId="2" fillId="16" borderId="38" xfId="154" applyNumberFormat="1" applyFont="1" applyFill="1" applyBorder="1" applyAlignment="1" applyProtection="1">
      <alignment horizontal="center"/>
      <protection locked="0"/>
    </xf>
    <xf numFmtId="165" fontId="2" fillId="16" borderId="52" xfId="154" applyNumberFormat="1" applyFont="1" applyFill="1" applyBorder="1" applyAlignment="1" applyProtection="1">
      <alignment horizontal="center"/>
      <protection locked="0"/>
    </xf>
    <xf numFmtId="165" fontId="2" fillId="16" borderId="22" xfId="154" applyNumberFormat="1" applyFont="1" applyFill="1" applyBorder="1" applyAlignment="1" applyProtection="1">
      <alignment horizontal="center"/>
      <protection locked="0"/>
    </xf>
    <xf numFmtId="165" fontId="2" fillId="16" borderId="51" xfId="154" applyNumberFormat="1" applyFont="1" applyFill="1" applyBorder="1" applyAlignment="1" applyProtection="1">
      <alignment horizontal="center"/>
      <protection locked="0"/>
    </xf>
    <xf numFmtId="165" fontId="2" fillId="16" borderId="20" xfId="154" applyNumberFormat="1" applyFont="1" applyFill="1" applyBorder="1" applyAlignment="1" applyProtection="1">
      <alignment horizontal="center"/>
      <protection locked="0"/>
    </xf>
    <xf numFmtId="7" fontId="2" fillId="16" borderId="48" xfId="154" applyNumberFormat="1" applyFont="1" applyFill="1" applyBorder="1" applyAlignment="1" applyProtection="1">
      <alignment horizontal="center"/>
      <protection locked="0"/>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7" fontId="0" fillId="0" borderId="76" xfId="0" applyNumberFormat="1" applyBorder="1" applyAlignment="1">
      <alignment/>
    </xf>
    <xf numFmtId="0" fontId="0" fillId="0" borderId="77" xfId="0" applyBorder="1" applyAlignment="1">
      <alignment/>
    </xf>
    <xf numFmtId="7" fontId="0" fillId="0" borderId="78" xfId="0" applyNumberFormat="1" applyBorder="1" applyAlignment="1">
      <alignment/>
    </xf>
    <xf numFmtId="0" fontId="0" fillId="0" borderId="79" xfId="0" applyBorder="1" applyAlignment="1">
      <alignment/>
    </xf>
    <xf numFmtId="7" fontId="0" fillId="0" borderId="58" xfId="0" applyNumberFormat="1"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67" fillId="0" borderId="0" xfId="0" applyFont="1" applyAlignment="1">
      <alignment/>
    </xf>
    <xf numFmtId="0" fontId="2" fillId="55" borderId="30" xfId="202" applyFont="1" applyFill="1" applyBorder="1" applyAlignment="1" applyProtection="1">
      <alignment vertical="center" wrapText="1"/>
      <protection/>
    </xf>
    <xf numFmtId="6" fontId="0" fillId="0" borderId="33" xfId="0" applyNumberFormat="1" applyBorder="1" applyAlignment="1">
      <alignment horizontal="center"/>
    </xf>
    <xf numFmtId="6" fontId="0" fillId="0" borderId="34" xfId="0" applyNumberFormat="1" applyBorder="1" applyAlignment="1">
      <alignment horizontal="center"/>
    </xf>
    <xf numFmtId="0" fontId="0" fillId="0" borderId="40" xfId="0" applyBorder="1" applyAlignment="1">
      <alignment horizontal="left" vertical="center" indent="2"/>
    </xf>
    <xf numFmtId="0" fontId="0" fillId="0" borderId="43" xfId="0" applyBorder="1" applyAlignment="1">
      <alignment horizontal="left" vertical="center" indent="2"/>
    </xf>
    <xf numFmtId="0" fontId="60" fillId="0" borderId="0" xfId="0" applyFont="1" applyAlignment="1">
      <alignment/>
    </xf>
    <xf numFmtId="0" fontId="0" fillId="0" borderId="42" xfId="0" applyBorder="1" applyAlignment="1">
      <alignment horizontal="left" vertical="center" indent="2"/>
    </xf>
    <xf numFmtId="6" fontId="0" fillId="0" borderId="27" xfId="0" applyNumberFormat="1" applyBorder="1" applyAlignment="1">
      <alignment horizontal="center"/>
    </xf>
    <xf numFmtId="0" fontId="0" fillId="0" borderId="83" xfId="0" applyBorder="1" applyAlignment="1">
      <alignment horizontal="center" vertical="center" wrapText="1"/>
    </xf>
    <xf numFmtId="0" fontId="0" fillId="0" borderId="59" xfId="0" applyBorder="1" applyAlignment="1">
      <alignment horizontal="center" vertical="center" wrapText="1"/>
    </xf>
    <xf numFmtId="165" fontId="27" fillId="30" borderId="23" xfId="154" applyNumberFormat="1" applyFont="1" applyFill="1" applyBorder="1" applyAlignment="1" applyProtection="1">
      <alignment horizontal="center"/>
      <protection locked="0"/>
    </xf>
    <xf numFmtId="165" fontId="27" fillId="30" borderId="32" xfId="154" applyNumberFormat="1" applyFont="1" applyFill="1" applyBorder="1" applyAlignment="1" applyProtection="1">
      <alignment horizontal="center"/>
      <protection locked="0"/>
    </xf>
    <xf numFmtId="165" fontId="27" fillId="30" borderId="27" xfId="154" applyNumberFormat="1" applyFont="1" applyFill="1" applyBorder="1" applyAlignment="1" applyProtection="1">
      <alignment horizontal="center"/>
      <protection locked="0"/>
    </xf>
    <xf numFmtId="165" fontId="27" fillId="30" borderId="21" xfId="154" applyNumberFormat="1" applyFont="1" applyFill="1" applyBorder="1" applyAlignment="1" applyProtection="1">
      <alignment horizontal="center"/>
      <protection locked="0"/>
    </xf>
    <xf numFmtId="165" fontId="27" fillId="30" borderId="33" xfId="154" applyNumberFormat="1" applyFont="1" applyFill="1" applyBorder="1" applyAlignment="1" applyProtection="1">
      <alignment horizontal="center"/>
      <protection locked="0"/>
    </xf>
    <xf numFmtId="165" fontId="27" fillId="30" borderId="24" xfId="154" applyNumberFormat="1" applyFont="1" applyFill="1" applyBorder="1" applyAlignment="1" applyProtection="1">
      <alignment horizontal="center"/>
      <protection locked="0"/>
    </xf>
    <xf numFmtId="165" fontId="27" fillId="30" borderId="35" xfId="154" applyNumberFormat="1" applyFont="1" applyFill="1" applyBorder="1" applyAlignment="1" applyProtection="1">
      <alignment horizontal="center"/>
      <protection locked="0"/>
    </xf>
    <xf numFmtId="165" fontId="27" fillId="30" borderId="20" xfId="154" applyNumberFormat="1" applyFont="1" applyFill="1" applyBorder="1" applyAlignment="1" applyProtection="1">
      <alignment horizontal="center"/>
      <protection locked="0"/>
    </xf>
    <xf numFmtId="165" fontId="27" fillId="30" borderId="29" xfId="154" applyNumberFormat="1" applyFont="1" applyFill="1" applyBorder="1" applyAlignment="1" applyProtection="1">
      <alignment horizontal="center"/>
      <protection locked="0"/>
    </xf>
    <xf numFmtId="165" fontId="27" fillId="30" borderId="25" xfId="154" applyNumberFormat="1" applyFont="1" applyFill="1" applyBorder="1" applyAlignment="1" applyProtection="1">
      <alignment horizontal="center"/>
      <protection locked="0"/>
    </xf>
    <xf numFmtId="165" fontId="27" fillId="30" borderId="22" xfId="154" applyNumberFormat="1" applyFont="1" applyFill="1" applyBorder="1" applyAlignment="1" applyProtection="1">
      <alignment horizontal="center"/>
      <protection locked="0"/>
    </xf>
    <xf numFmtId="165" fontId="27" fillId="30" borderId="34" xfId="154" applyNumberFormat="1" applyFont="1" applyFill="1" applyBorder="1" applyAlignment="1" applyProtection="1">
      <alignment horizontal="center"/>
      <protection locked="0"/>
    </xf>
    <xf numFmtId="165" fontId="28" fillId="30" borderId="39" xfId="154" applyNumberFormat="1" applyFont="1" applyFill="1" applyBorder="1" applyAlignment="1" applyProtection="1">
      <alignment horizontal="center"/>
      <protection locked="0"/>
    </xf>
    <xf numFmtId="165" fontId="28" fillId="30" borderId="23" xfId="154" applyNumberFormat="1" applyFont="1" applyFill="1" applyBorder="1" applyAlignment="1" applyProtection="1">
      <alignment horizontal="center"/>
      <protection locked="0"/>
    </xf>
    <xf numFmtId="165" fontId="28" fillId="30" borderId="32" xfId="154" applyNumberFormat="1" applyFont="1" applyFill="1" applyBorder="1" applyAlignment="1" applyProtection="1">
      <alignment horizontal="center"/>
      <protection locked="0"/>
    </xf>
    <xf numFmtId="165" fontId="28" fillId="30" borderId="27" xfId="154" applyNumberFormat="1" applyFont="1" applyFill="1" applyBorder="1" applyAlignment="1" applyProtection="1">
      <alignment horizontal="center"/>
      <protection locked="0"/>
    </xf>
    <xf numFmtId="165" fontId="28" fillId="30" borderId="40" xfId="154" applyNumberFormat="1" applyFont="1" applyFill="1" applyBorder="1" applyAlignment="1" applyProtection="1">
      <alignment horizontal="center"/>
      <protection locked="0"/>
    </xf>
    <xf numFmtId="165" fontId="28" fillId="30" borderId="21" xfId="154" applyNumberFormat="1" applyFont="1" applyFill="1" applyBorder="1" applyAlignment="1" applyProtection="1">
      <alignment horizontal="center"/>
      <protection locked="0"/>
    </xf>
    <xf numFmtId="165" fontId="28" fillId="30" borderId="33" xfId="154" applyNumberFormat="1" applyFont="1" applyFill="1" applyBorder="1" applyAlignment="1" applyProtection="1">
      <alignment horizontal="center"/>
      <protection locked="0"/>
    </xf>
    <xf numFmtId="165" fontId="28" fillId="30" borderId="41" xfId="154" applyNumberFormat="1" applyFont="1" applyFill="1" applyBorder="1" applyAlignment="1" applyProtection="1">
      <alignment horizontal="center"/>
      <protection locked="0"/>
    </xf>
    <xf numFmtId="165" fontId="28" fillId="30" borderId="24" xfId="154" applyNumberFormat="1" applyFont="1" applyFill="1" applyBorder="1" applyAlignment="1" applyProtection="1">
      <alignment horizontal="center"/>
      <protection locked="0"/>
    </xf>
    <xf numFmtId="165" fontId="28" fillId="30" borderId="35" xfId="154" applyNumberFormat="1" applyFont="1" applyFill="1" applyBorder="1" applyAlignment="1" applyProtection="1">
      <alignment horizontal="center"/>
      <protection locked="0"/>
    </xf>
    <xf numFmtId="165" fontId="28" fillId="30" borderId="84" xfId="154" applyNumberFormat="1" applyFont="1" applyFill="1" applyBorder="1" applyAlignment="1" applyProtection="1">
      <alignment horizontal="center"/>
      <protection locked="0"/>
    </xf>
    <xf numFmtId="165" fontId="28" fillId="30" borderId="20" xfId="154" applyNumberFormat="1" applyFont="1" applyFill="1" applyBorder="1" applyAlignment="1" applyProtection="1">
      <alignment horizontal="center"/>
      <protection locked="0"/>
    </xf>
    <xf numFmtId="165" fontId="28" fillId="30" borderId="29" xfId="154" applyNumberFormat="1" applyFont="1" applyFill="1" applyBorder="1" applyAlignment="1" applyProtection="1">
      <alignment horizontal="center"/>
      <protection locked="0"/>
    </xf>
    <xf numFmtId="165" fontId="28" fillId="30" borderId="25" xfId="154" applyNumberFormat="1" applyFont="1" applyFill="1" applyBorder="1" applyAlignment="1" applyProtection="1">
      <alignment horizontal="center"/>
      <protection locked="0"/>
    </xf>
    <xf numFmtId="165" fontId="28" fillId="30" borderId="42" xfId="154" applyNumberFormat="1" applyFont="1" applyFill="1" applyBorder="1" applyAlignment="1" applyProtection="1">
      <alignment horizontal="center"/>
      <protection locked="0"/>
    </xf>
    <xf numFmtId="165" fontId="28" fillId="30" borderId="22" xfId="154" applyNumberFormat="1" applyFont="1" applyFill="1" applyBorder="1" applyAlignment="1" applyProtection="1">
      <alignment horizontal="center"/>
      <protection locked="0"/>
    </xf>
    <xf numFmtId="165" fontId="28" fillId="30" borderId="34" xfId="154" applyNumberFormat="1" applyFont="1" applyFill="1" applyBorder="1" applyAlignment="1" applyProtection="1">
      <alignment horizontal="center"/>
      <protection locked="0"/>
    </xf>
    <xf numFmtId="165" fontId="28" fillId="30" borderId="61" xfId="154" applyNumberFormat="1" applyFont="1" applyFill="1" applyBorder="1" applyAlignment="1" applyProtection="1">
      <alignment horizontal="center"/>
      <protection locked="0"/>
    </xf>
    <xf numFmtId="165" fontId="28" fillId="30" borderId="48" xfId="154" applyNumberFormat="1" applyFont="1" applyFill="1" applyBorder="1" applyAlignment="1" applyProtection="1">
      <alignment horizontal="center"/>
      <protection locked="0"/>
    </xf>
    <xf numFmtId="165" fontId="28" fillId="30" borderId="26" xfId="154" applyNumberFormat="1" applyFont="1" applyFill="1" applyBorder="1" applyAlignment="1" applyProtection="1">
      <alignment horizontal="center"/>
      <protection locked="0"/>
    </xf>
    <xf numFmtId="165" fontId="28" fillId="30" borderId="62" xfId="154" applyNumberFormat="1" applyFont="1" applyFill="1" applyBorder="1" applyAlignment="1" applyProtection="1">
      <alignment horizontal="center"/>
      <protection locked="0"/>
    </xf>
    <xf numFmtId="165" fontId="28" fillId="30" borderId="49" xfId="154" applyNumberFormat="1" applyFont="1" applyFill="1" applyBorder="1" applyAlignment="1" applyProtection="1">
      <alignment horizontal="center"/>
      <protection locked="0"/>
    </xf>
    <xf numFmtId="165" fontId="28" fillId="30" borderId="31" xfId="154" applyNumberFormat="1" applyFont="1" applyFill="1" applyBorder="1" applyAlignment="1" applyProtection="1">
      <alignment horizontal="center"/>
      <protection locked="0"/>
    </xf>
    <xf numFmtId="165" fontId="28" fillId="30" borderId="63" xfId="154" applyNumberFormat="1" applyFont="1" applyFill="1" applyBorder="1" applyAlignment="1" applyProtection="1">
      <alignment horizontal="center"/>
      <protection locked="0"/>
    </xf>
    <xf numFmtId="165" fontId="28" fillId="30" borderId="50" xfId="154" applyNumberFormat="1" applyFont="1" applyFill="1" applyBorder="1" applyAlignment="1" applyProtection="1">
      <alignment horizontal="center"/>
      <protection locked="0"/>
    </xf>
    <xf numFmtId="165" fontId="28" fillId="30" borderId="38" xfId="154" applyNumberFormat="1" applyFont="1" applyFill="1" applyBorder="1" applyAlignment="1" applyProtection="1">
      <alignment horizontal="center"/>
      <protection locked="0"/>
    </xf>
    <xf numFmtId="165" fontId="28" fillId="30" borderId="64" xfId="154" applyNumberFormat="1" applyFont="1" applyFill="1" applyBorder="1" applyAlignment="1" applyProtection="1">
      <alignment horizontal="center"/>
      <protection locked="0"/>
    </xf>
    <xf numFmtId="165" fontId="28" fillId="30" borderId="53" xfId="154" applyNumberFormat="1" applyFont="1" applyFill="1" applyBorder="1" applyAlignment="1" applyProtection="1">
      <alignment horizontal="center"/>
      <protection locked="0"/>
    </xf>
    <xf numFmtId="165" fontId="28" fillId="30" borderId="65" xfId="154" applyNumberFormat="1" applyFont="1" applyFill="1" applyBorder="1" applyAlignment="1" applyProtection="1">
      <alignment horizontal="center"/>
      <protection locked="0"/>
    </xf>
    <xf numFmtId="165" fontId="28" fillId="30" borderId="66" xfId="154" applyNumberFormat="1" applyFont="1" applyFill="1" applyBorder="1" applyAlignment="1" applyProtection="1">
      <alignment horizontal="center"/>
      <protection locked="0"/>
    </xf>
    <xf numFmtId="165" fontId="28" fillId="30" borderId="30" xfId="154" applyNumberFormat="1" applyFont="1" applyFill="1" applyBorder="1" applyAlignment="1" applyProtection="1">
      <alignment horizontal="center"/>
      <protection locked="0"/>
    </xf>
    <xf numFmtId="165" fontId="28" fillId="30" borderId="60" xfId="154" applyNumberFormat="1" applyFont="1" applyFill="1" applyBorder="1" applyAlignment="1" applyProtection="1">
      <alignment horizontal="center"/>
      <protection locked="0"/>
    </xf>
    <xf numFmtId="165" fontId="28" fillId="30" borderId="52" xfId="154" applyNumberFormat="1" applyFont="1" applyFill="1" applyBorder="1" applyAlignment="1" applyProtection="1">
      <alignment horizontal="center"/>
      <protection locked="0"/>
    </xf>
    <xf numFmtId="165" fontId="28" fillId="30" borderId="55" xfId="154" applyNumberFormat="1" applyFont="1" applyFill="1" applyBorder="1" applyAlignment="1" applyProtection="1">
      <alignment horizontal="center"/>
      <protection locked="0"/>
    </xf>
    <xf numFmtId="165" fontId="28" fillId="30" borderId="51" xfId="154" applyNumberFormat="1" applyFont="1" applyFill="1" applyBorder="1" applyAlignment="1" applyProtection="1">
      <alignment horizontal="center"/>
      <protection locked="0"/>
    </xf>
    <xf numFmtId="165" fontId="27" fillId="30" borderId="61" xfId="154" applyNumberFormat="1" applyFont="1" applyFill="1" applyBorder="1" applyAlignment="1" applyProtection="1">
      <alignment horizontal="center"/>
      <protection locked="0"/>
    </xf>
    <xf numFmtId="165" fontId="27" fillId="30" borderId="48" xfId="154" applyNumberFormat="1" applyFont="1" applyFill="1" applyBorder="1" applyAlignment="1" applyProtection="1">
      <alignment horizontal="center"/>
      <protection locked="0"/>
    </xf>
    <xf numFmtId="165" fontId="27" fillId="30" borderId="26" xfId="154" applyNumberFormat="1" applyFont="1" applyFill="1" applyBorder="1" applyAlignment="1" applyProtection="1">
      <alignment horizontal="center"/>
      <protection locked="0"/>
    </xf>
    <xf numFmtId="165" fontId="27" fillId="30" borderId="62" xfId="154" applyNumberFormat="1" applyFont="1" applyFill="1" applyBorder="1" applyAlignment="1" applyProtection="1">
      <alignment horizontal="center"/>
      <protection locked="0"/>
    </xf>
    <xf numFmtId="165" fontId="27" fillId="30" borderId="49" xfId="154" applyNumberFormat="1" applyFont="1" applyFill="1" applyBorder="1" applyAlignment="1" applyProtection="1">
      <alignment horizontal="center"/>
      <protection locked="0"/>
    </xf>
    <xf numFmtId="165" fontId="27" fillId="30" borderId="31" xfId="154" applyNumberFormat="1" applyFont="1" applyFill="1" applyBorder="1" applyAlignment="1" applyProtection="1">
      <alignment horizontal="center"/>
      <protection locked="0"/>
    </xf>
    <xf numFmtId="165" fontId="27" fillId="30" borderId="63" xfId="154" applyNumberFormat="1" applyFont="1" applyFill="1" applyBorder="1" applyAlignment="1" applyProtection="1">
      <alignment horizontal="center"/>
      <protection locked="0"/>
    </xf>
    <xf numFmtId="165" fontId="27" fillId="30" borderId="50" xfId="154" applyNumberFormat="1" applyFont="1" applyFill="1" applyBorder="1" applyAlignment="1" applyProtection="1">
      <alignment horizontal="center"/>
      <protection locked="0"/>
    </xf>
    <xf numFmtId="165" fontId="27" fillId="30" borderId="38" xfId="154" applyNumberFormat="1" applyFont="1" applyFill="1" applyBorder="1" applyAlignment="1" applyProtection="1">
      <alignment horizontal="center"/>
      <protection locked="0"/>
    </xf>
    <xf numFmtId="165" fontId="27" fillId="30" borderId="64" xfId="154" applyNumberFormat="1" applyFont="1" applyFill="1" applyBorder="1" applyAlignment="1" applyProtection="1">
      <alignment horizontal="center"/>
      <protection locked="0"/>
    </xf>
    <xf numFmtId="165" fontId="27" fillId="30" borderId="53" xfId="154" applyNumberFormat="1" applyFont="1" applyFill="1" applyBorder="1" applyAlignment="1" applyProtection="1">
      <alignment horizontal="center"/>
      <protection locked="0"/>
    </xf>
    <xf numFmtId="165" fontId="27" fillId="30" borderId="65" xfId="154" applyNumberFormat="1" applyFont="1" applyFill="1" applyBorder="1" applyAlignment="1" applyProtection="1">
      <alignment horizontal="center"/>
      <protection locked="0"/>
    </xf>
    <xf numFmtId="165" fontId="27" fillId="30" borderId="66" xfId="154" applyNumberFormat="1" applyFont="1" applyFill="1" applyBorder="1" applyAlignment="1" applyProtection="1">
      <alignment horizontal="center"/>
      <protection locked="0"/>
    </xf>
    <xf numFmtId="165" fontId="27" fillId="30" borderId="30" xfId="154" applyNumberFormat="1" applyFont="1" applyFill="1" applyBorder="1" applyAlignment="1" applyProtection="1">
      <alignment horizontal="center"/>
      <protection locked="0"/>
    </xf>
    <xf numFmtId="165" fontId="27" fillId="30" borderId="60" xfId="154" applyNumberFormat="1" applyFont="1" applyFill="1" applyBorder="1" applyAlignment="1" applyProtection="1">
      <alignment horizontal="center"/>
      <protection locked="0"/>
    </xf>
    <xf numFmtId="165" fontId="27" fillId="30" borderId="52" xfId="154" applyNumberFormat="1" applyFont="1" applyFill="1" applyBorder="1" applyAlignment="1" applyProtection="1">
      <alignment horizontal="center"/>
      <protection locked="0"/>
    </xf>
    <xf numFmtId="165" fontId="27" fillId="30" borderId="55" xfId="154" applyNumberFormat="1" applyFont="1" applyFill="1" applyBorder="1" applyAlignment="1" applyProtection="1">
      <alignment horizontal="center"/>
      <protection locked="0"/>
    </xf>
    <xf numFmtId="165" fontId="27" fillId="30" borderId="51" xfId="154" applyNumberFormat="1" applyFont="1" applyFill="1" applyBorder="1" applyAlignment="1" applyProtection="1">
      <alignment horizontal="center"/>
      <protection locked="0"/>
    </xf>
    <xf numFmtId="165" fontId="28" fillId="30" borderId="80" xfId="154" applyNumberFormat="1" applyFont="1" applyFill="1" applyBorder="1" applyAlignment="1" applyProtection="1">
      <alignment horizontal="center"/>
      <protection locked="0"/>
    </xf>
    <xf numFmtId="0" fontId="22" fillId="55" borderId="21" xfId="202" applyFont="1" applyFill="1" applyBorder="1" applyAlignment="1" applyProtection="1">
      <alignment horizontal="center" vertical="center" wrapText="1"/>
      <protection/>
    </xf>
    <xf numFmtId="0" fontId="22" fillId="0" borderId="21" xfId="202" applyFont="1" applyFill="1" applyBorder="1" applyAlignment="1" applyProtection="1">
      <alignment horizontal="center" vertical="center"/>
      <protection/>
    </xf>
    <xf numFmtId="0" fontId="22" fillId="55" borderId="26" xfId="202" applyFont="1" applyFill="1" applyBorder="1" applyAlignment="1" applyProtection="1">
      <alignment vertical="center" wrapText="1"/>
      <protection/>
    </xf>
    <xf numFmtId="0" fontId="22" fillId="55" borderId="20" xfId="202" applyFont="1" applyFill="1" applyBorder="1" applyAlignment="1" applyProtection="1">
      <alignment horizontal="center" vertical="center" wrapText="1"/>
      <protection/>
    </xf>
    <xf numFmtId="0" fontId="22" fillId="55" borderId="20" xfId="202" applyFont="1" applyFill="1" applyBorder="1" applyAlignment="1" applyProtection="1">
      <alignment horizontal="center" vertical="center"/>
      <protection/>
    </xf>
    <xf numFmtId="0" fontId="22" fillId="55" borderId="29" xfId="202" applyFont="1" applyFill="1" applyBorder="1" applyAlignment="1" applyProtection="1">
      <alignment vertical="center" wrapText="1"/>
      <protection/>
    </xf>
    <xf numFmtId="0" fontId="22" fillId="55" borderId="21" xfId="202" applyFont="1" applyFill="1" applyBorder="1" applyAlignment="1" applyProtection="1">
      <alignment horizontal="center" vertical="center"/>
      <protection/>
    </xf>
    <xf numFmtId="0" fontId="22" fillId="55" borderId="26" xfId="202" applyFont="1" applyFill="1" applyBorder="1" applyAlignment="1" applyProtection="1">
      <alignment horizontal="center" vertical="center" wrapText="1"/>
      <protection/>
    </xf>
    <xf numFmtId="0" fontId="22" fillId="55" borderId="24" xfId="202" applyFont="1" applyFill="1" applyBorder="1" applyAlignment="1" applyProtection="1">
      <alignment horizontal="center" vertical="center" wrapText="1"/>
      <protection/>
    </xf>
    <xf numFmtId="0" fontId="22" fillId="55" borderId="31" xfId="202" applyFont="1" applyFill="1" applyBorder="1" applyAlignment="1" applyProtection="1">
      <alignment horizontal="center" vertical="center" wrapText="1"/>
      <protection/>
    </xf>
    <xf numFmtId="0" fontId="29" fillId="55" borderId="20" xfId="202" applyNumberFormat="1" applyFont="1" applyFill="1" applyBorder="1" applyAlignment="1" applyProtection="1">
      <alignment horizontal="center" vertical="center" wrapText="1"/>
      <protection/>
    </xf>
    <xf numFmtId="0" fontId="29" fillId="55" borderId="22" xfId="202" applyNumberFormat="1" applyFont="1" applyFill="1" applyBorder="1" applyAlignment="1" applyProtection="1">
      <alignment horizontal="center" vertical="center" wrapText="1"/>
      <protection/>
    </xf>
    <xf numFmtId="0" fontId="29" fillId="55" borderId="22" xfId="202" applyNumberFormat="1" applyFont="1" applyFill="1" applyBorder="1" applyAlignment="1" applyProtection="1">
      <alignment horizontal="center" vertical="center"/>
      <protection/>
    </xf>
    <xf numFmtId="0" fontId="22" fillId="55" borderId="30" xfId="202" applyFont="1" applyFill="1" applyBorder="1" applyAlignment="1" applyProtection="1">
      <alignment vertical="center" wrapText="1"/>
      <protection/>
    </xf>
    <xf numFmtId="0" fontId="30" fillId="0" borderId="20" xfId="204" applyFont="1" applyBorder="1" applyAlignment="1" applyProtection="1">
      <alignment horizontal="center" vertical="center" wrapText="1"/>
      <protection/>
    </xf>
    <xf numFmtId="0" fontId="30" fillId="0" borderId="21" xfId="204" applyFont="1" applyBorder="1" applyAlignment="1" applyProtection="1">
      <alignment horizontal="center" vertical="center" wrapText="1"/>
      <protection/>
    </xf>
    <xf numFmtId="0" fontId="30" fillId="0" borderId="22" xfId="204" applyFont="1" applyBorder="1" applyAlignment="1" applyProtection="1">
      <alignment horizontal="center" vertical="center" wrapText="1"/>
      <protection/>
    </xf>
    <xf numFmtId="0" fontId="30" fillId="0" borderId="38" xfId="204" applyFont="1" applyFill="1" applyBorder="1" applyAlignment="1" applyProtection="1">
      <alignment horizontal="center" vertical="center" wrapText="1"/>
      <protection/>
    </xf>
    <xf numFmtId="0" fontId="30" fillId="0" borderId="22" xfId="204" applyFont="1" applyFill="1" applyBorder="1" applyAlignment="1" applyProtection="1">
      <alignment horizontal="center" vertical="center" wrapText="1"/>
      <protection/>
    </xf>
    <xf numFmtId="0" fontId="30" fillId="0" borderId="39" xfId="204" applyFont="1" applyFill="1" applyBorder="1" applyAlignment="1" applyProtection="1">
      <alignment horizontal="center" vertical="center" wrapText="1"/>
      <protection/>
    </xf>
    <xf numFmtId="0" fontId="30" fillId="0" borderId="40" xfId="204" applyFont="1" applyFill="1" applyBorder="1" applyAlignment="1" applyProtection="1">
      <alignment horizontal="center" vertical="center" wrapText="1"/>
      <protection/>
    </xf>
    <xf numFmtId="0" fontId="30" fillId="0" borderId="43" xfId="204" applyFont="1" applyFill="1" applyBorder="1" applyAlignment="1" applyProtection="1">
      <alignment horizontal="center" vertical="center" wrapText="1"/>
      <protection/>
    </xf>
    <xf numFmtId="0" fontId="30" fillId="0" borderId="39" xfId="204" applyFont="1" applyBorder="1" applyAlignment="1" applyProtection="1">
      <alignment horizontal="center" vertical="center" wrapText="1"/>
      <protection/>
    </xf>
    <xf numFmtId="0" fontId="30" fillId="0" borderId="40" xfId="204" applyFont="1" applyBorder="1" applyAlignment="1" applyProtection="1">
      <alignment horizontal="center" vertical="center" wrapText="1"/>
      <protection/>
    </xf>
    <xf numFmtId="0" fontId="30" fillId="0" borderId="43" xfId="204" applyFont="1" applyBorder="1" applyAlignment="1" applyProtection="1">
      <alignment horizontal="center" vertical="center" wrapText="1"/>
      <protection/>
    </xf>
    <xf numFmtId="0" fontId="68" fillId="57" borderId="26" xfId="0" applyFont="1" applyFill="1" applyBorder="1" applyAlignment="1">
      <alignment/>
    </xf>
    <xf numFmtId="0" fontId="0" fillId="0" borderId="85" xfId="0" applyBorder="1" applyAlignment="1">
      <alignment/>
    </xf>
    <xf numFmtId="49" fontId="0" fillId="57" borderId="26" xfId="0" applyNumberFormat="1" applyFill="1" applyBorder="1" applyAlignment="1">
      <alignment vertical="center"/>
    </xf>
    <xf numFmtId="0" fontId="0" fillId="0" borderId="85" xfId="0" applyBorder="1" applyAlignment="1">
      <alignment vertical="center"/>
    </xf>
    <xf numFmtId="0" fontId="0" fillId="0" borderId="49" xfId="0" applyBorder="1" applyAlignment="1">
      <alignment/>
    </xf>
    <xf numFmtId="0" fontId="0" fillId="0" borderId="49" xfId="0" applyBorder="1" applyAlignment="1">
      <alignment vertical="center"/>
    </xf>
    <xf numFmtId="0" fontId="3" fillId="0" borderId="56" xfId="204" applyFont="1" applyBorder="1" applyAlignment="1" applyProtection="1">
      <alignment horizontal="center" vertical="center" wrapText="1"/>
      <protection/>
    </xf>
    <xf numFmtId="0" fontId="3" fillId="0" borderId="19" xfId="204" applyFont="1" applyBorder="1" applyAlignment="1" applyProtection="1">
      <alignment horizontal="center" vertical="center" wrapText="1"/>
      <protection/>
    </xf>
    <xf numFmtId="0" fontId="3" fillId="0" borderId="86" xfId="204" applyFont="1" applyBorder="1" applyAlignment="1" applyProtection="1">
      <alignment horizontal="center" vertical="center" wrapText="1"/>
      <protection/>
    </xf>
    <xf numFmtId="0" fontId="3" fillId="56" borderId="57" xfId="203" applyFont="1" applyFill="1" applyBorder="1" applyAlignment="1" applyProtection="1">
      <alignment horizontal="center" vertical="center"/>
      <protection/>
    </xf>
    <xf numFmtId="0" fontId="3" fillId="56" borderId="44" xfId="203" applyFont="1" applyFill="1" applyBorder="1" applyAlignment="1" applyProtection="1">
      <alignment horizontal="center" vertical="center"/>
      <protection/>
    </xf>
    <xf numFmtId="0" fontId="3" fillId="56" borderId="87" xfId="203" applyFont="1" applyFill="1" applyBorder="1" applyAlignment="1" applyProtection="1">
      <alignment horizontal="center" vertical="center"/>
      <protection/>
    </xf>
    <xf numFmtId="0" fontId="5" fillId="56" borderId="57" xfId="202" applyFont="1" applyFill="1" applyBorder="1" applyAlignment="1" applyProtection="1">
      <alignment horizontal="center" vertical="center" wrapText="1"/>
      <protection/>
    </xf>
    <xf numFmtId="0" fontId="5" fillId="56" borderId="44" xfId="202" applyFont="1" applyFill="1" applyBorder="1" applyAlignment="1" applyProtection="1">
      <alignment horizontal="center" vertical="center" wrapText="1"/>
      <protection/>
    </xf>
    <xf numFmtId="0" fontId="3" fillId="0" borderId="56" xfId="204" applyFont="1" applyFill="1" applyBorder="1" applyAlignment="1" applyProtection="1">
      <alignment horizontal="center" vertical="center" wrapText="1"/>
      <protection/>
    </xf>
    <xf numFmtId="0" fontId="3" fillId="0" borderId="19" xfId="204" applyFont="1" applyFill="1" applyBorder="1" applyAlignment="1" applyProtection="1">
      <alignment horizontal="center" vertical="center" wrapText="1"/>
      <protection/>
    </xf>
    <xf numFmtId="0" fontId="3" fillId="0" borderId="53" xfId="204" applyFont="1" applyFill="1" applyBorder="1" applyAlignment="1" applyProtection="1">
      <alignment horizontal="center" vertical="center" wrapText="1"/>
      <protection/>
    </xf>
    <xf numFmtId="0" fontId="3" fillId="0" borderId="54" xfId="204"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88" xfId="0" applyBorder="1" applyAlignment="1">
      <alignment horizontal="center" vertical="center" wrapText="1"/>
    </xf>
    <xf numFmtId="0" fontId="69" fillId="57" borderId="26" xfId="0" applyFont="1" applyFill="1" applyBorder="1" applyAlignment="1">
      <alignment horizontal="left" vertical="center" indent="1"/>
    </xf>
    <xf numFmtId="0" fontId="70" fillId="0" borderId="89" xfId="0" applyFont="1" applyBorder="1" applyAlignment="1">
      <alignment horizontal="left" vertical="center" indent="1"/>
    </xf>
    <xf numFmtId="49" fontId="0" fillId="57" borderId="90" xfId="0" applyNumberFormat="1" applyFill="1" applyBorder="1" applyAlignment="1">
      <alignment vertical="center"/>
    </xf>
    <xf numFmtId="49" fontId="0" fillId="0" borderId="67" xfId="0" applyNumberFormat="1" applyBorder="1" applyAlignment="1">
      <alignment vertical="center"/>
    </xf>
    <xf numFmtId="49" fontId="0" fillId="0" borderId="50" xfId="0" applyNumberFormat="1" applyBorder="1" applyAlignment="1">
      <alignment vertical="center"/>
    </xf>
    <xf numFmtId="0" fontId="3" fillId="0" borderId="36" xfId="204" applyFont="1" applyBorder="1" applyAlignment="1" applyProtection="1">
      <alignment vertical="center" wrapText="1"/>
      <protection/>
    </xf>
    <xf numFmtId="0" fontId="0" fillId="0" borderId="37" xfId="0" applyBorder="1" applyAlignment="1">
      <alignment vertical="center" wrapText="1"/>
    </xf>
    <xf numFmtId="0" fontId="0" fillId="0" borderId="47" xfId="0" applyBorder="1" applyAlignment="1">
      <alignment vertical="center" wrapText="1"/>
    </xf>
    <xf numFmtId="0" fontId="0" fillId="0" borderId="89" xfId="0" applyBorder="1" applyAlignment="1">
      <alignment/>
    </xf>
    <xf numFmtId="49" fontId="0" fillId="57" borderId="91" xfId="0" applyNumberFormat="1" applyFill="1" applyBorder="1" applyAlignment="1">
      <alignment vertical="center"/>
    </xf>
    <xf numFmtId="49" fontId="0" fillId="0" borderId="92" xfId="0" applyNumberFormat="1" applyBorder="1" applyAlignment="1">
      <alignment vertical="center"/>
    </xf>
    <xf numFmtId="49" fontId="0" fillId="0" borderId="92" xfId="0" applyNumberFormat="1" applyBorder="1" applyAlignment="1">
      <alignment/>
    </xf>
    <xf numFmtId="49" fontId="0" fillId="0" borderId="48" xfId="0" applyNumberFormat="1" applyBorder="1" applyAlignment="1">
      <alignment/>
    </xf>
    <xf numFmtId="0" fontId="3" fillId="0" borderId="36" xfId="204" applyFont="1" applyFill="1" applyBorder="1" applyAlignment="1" applyProtection="1">
      <alignment horizontal="center" vertical="center" wrapText="1"/>
      <protection/>
    </xf>
    <xf numFmtId="0" fontId="3" fillId="0" borderId="37" xfId="204" applyFont="1" applyFill="1" applyBorder="1" applyAlignment="1" applyProtection="1">
      <alignment horizontal="center" vertical="center" wrapText="1"/>
      <protection/>
    </xf>
    <xf numFmtId="0" fontId="25" fillId="56" borderId="57" xfId="203" applyFont="1" applyFill="1" applyBorder="1" applyAlignment="1" applyProtection="1">
      <alignment horizontal="center" vertical="center"/>
      <protection/>
    </xf>
    <xf numFmtId="0" fontId="25" fillId="56" borderId="44" xfId="203" applyFont="1" applyFill="1" applyBorder="1" applyAlignment="1" applyProtection="1">
      <alignment horizontal="center" vertical="center"/>
      <protection/>
    </xf>
    <xf numFmtId="0" fontId="25" fillId="56" borderId="87" xfId="203" applyFont="1" applyFill="1" applyBorder="1" applyAlignment="1" applyProtection="1">
      <alignment horizontal="center" vertical="center"/>
      <protection/>
    </xf>
    <xf numFmtId="0" fontId="24" fillId="56" borderId="57" xfId="202" applyFont="1" applyFill="1" applyBorder="1" applyAlignment="1" applyProtection="1">
      <alignment horizontal="center" vertical="center" wrapText="1"/>
      <protection/>
    </xf>
    <xf numFmtId="0" fontId="24" fillId="56" borderId="87" xfId="202" applyFont="1" applyFill="1" applyBorder="1" applyAlignment="1" applyProtection="1">
      <alignment horizontal="center" vertical="center" wrapText="1"/>
      <protection/>
    </xf>
    <xf numFmtId="0" fontId="24" fillId="56" borderId="44" xfId="202" applyFont="1" applyFill="1" applyBorder="1" applyAlignment="1" applyProtection="1">
      <alignment horizontal="center" vertical="center" wrapText="1"/>
      <protection/>
    </xf>
    <xf numFmtId="0" fontId="3" fillId="0" borderId="56" xfId="204" applyFont="1" applyFill="1" applyBorder="1" applyAlignment="1" applyProtection="1">
      <alignment horizontal="center" vertical="center"/>
      <protection/>
    </xf>
    <xf numFmtId="0" fontId="3" fillId="0" borderId="19" xfId="204" applyFont="1" applyFill="1" applyBorder="1" applyAlignment="1" applyProtection="1">
      <alignment horizontal="center" vertical="center"/>
      <protection/>
    </xf>
    <xf numFmtId="0" fontId="3" fillId="0" borderId="47" xfId="204" applyFont="1" applyFill="1" applyBorder="1" applyAlignment="1" applyProtection="1">
      <alignment horizontal="center" vertical="center" wrapText="1"/>
      <protection/>
    </xf>
    <xf numFmtId="165" fontId="2" fillId="4" borderId="56" xfId="154" applyNumberFormat="1" applyFont="1" applyFill="1" applyBorder="1" applyAlignment="1" applyProtection="1">
      <alignment horizontal="center" vertical="center" wrapText="1"/>
      <protection locked="0"/>
    </xf>
    <xf numFmtId="0" fontId="0" fillId="0" borderId="28" xfId="0" applyBorder="1" applyAlignment="1">
      <alignment horizontal="center" vertical="center" wrapText="1"/>
    </xf>
    <xf numFmtId="0" fontId="0" fillId="0" borderId="65"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45" xfId="0" applyBorder="1" applyAlignment="1">
      <alignment horizontal="center" vertical="center" wrapText="1"/>
    </xf>
    <xf numFmtId="0" fontId="0" fillId="0" borderId="93" xfId="0" applyBorder="1" applyAlignment="1">
      <alignment horizontal="center" vertical="center" wrapText="1"/>
    </xf>
    <xf numFmtId="0" fontId="0" fillId="0" borderId="92" xfId="0" applyBorder="1" applyAlignment="1">
      <alignment horizontal="center" vertical="center" wrapText="1"/>
    </xf>
    <xf numFmtId="0" fontId="0" fillId="0" borderId="48" xfId="0" applyBorder="1" applyAlignment="1">
      <alignment horizontal="center" vertical="center" wrapText="1"/>
    </xf>
    <xf numFmtId="165" fontId="2" fillId="4" borderId="64" xfId="154" applyNumberFormat="1" applyFont="1" applyFill="1" applyBorder="1" applyAlignment="1" applyProtection="1">
      <alignment horizontal="center" vertical="center"/>
      <protection locked="0"/>
    </xf>
    <xf numFmtId="0" fontId="0" fillId="0" borderId="28" xfId="0" applyBorder="1" applyAlignment="1">
      <alignment horizontal="center" vertical="center"/>
    </xf>
    <xf numFmtId="0" fontId="0" fillId="0" borderId="65" xfId="0" applyBorder="1" applyAlignment="1">
      <alignment horizontal="center" vertical="center"/>
    </xf>
    <xf numFmtId="0" fontId="0" fillId="0" borderId="84"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0" fillId="0" borderId="92" xfId="0" applyBorder="1" applyAlignment="1">
      <alignment horizontal="center" vertical="center"/>
    </xf>
    <xf numFmtId="0" fontId="0" fillId="0" borderId="48" xfId="0" applyBorder="1" applyAlignment="1">
      <alignment horizontal="center" vertical="center"/>
    </xf>
    <xf numFmtId="0" fontId="68" fillId="57" borderId="21" xfId="0" applyFont="1" applyFill="1" applyBorder="1" applyAlignment="1" applyProtection="1">
      <alignment/>
      <protection/>
    </xf>
    <xf numFmtId="0" fontId="0" fillId="0" borderId="21" xfId="0" applyBorder="1" applyAlignment="1" applyProtection="1">
      <alignment/>
      <protection/>
    </xf>
    <xf numFmtId="49" fontId="0" fillId="57" borderId="26" xfId="0" applyNumberFormat="1" applyFill="1" applyBorder="1" applyAlignment="1" applyProtection="1">
      <alignment vertical="center"/>
      <protection/>
    </xf>
    <xf numFmtId="49" fontId="0" fillId="57" borderId="85" xfId="0" applyNumberFormat="1" applyFill="1" applyBorder="1" applyAlignment="1" applyProtection="1">
      <alignment vertical="center"/>
      <protection/>
    </xf>
    <xf numFmtId="49" fontId="0" fillId="57" borderId="49" xfId="0" applyNumberFormat="1" applyFill="1" applyBorder="1" applyAlignment="1" applyProtection="1">
      <alignment vertical="center"/>
      <protection/>
    </xf>
    <xf numFmtId="49" fontId="0" fillId="57" borderId="26" xfId="0" applyNumberFormat="1" applyFill="1" applyBorder="1" applyAlignment="1" applyProtection="1">
      <alignment/>
      <protection/>
    </xf>
    <xf numFmtId="0" fontId="0" fillId="57" borderId="85" xfId="0" applyFill="1" applyBorder="1" applyAlignment="1" applyProtection="1">
      <alignment/>
      <protection/>
    </xf>
    <xf numFmtId="0" fontId="0" fillId="57" borderId="49" xfId="0" applyFill="1" applyBorder="1" applyAlignment="1" applyProtection="1">
      <alignment/>
      <protection/>
    </xf>
  </cellXfs>
  <cellStyles count="218">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urrency" xfId="152"/>
    <cellStyle name="Currency [0]" xfId="153"/>
    <cellStyle name="Currency 2" xfId="154"/>
    <cellStyle name="Explanatory Text" xfId="155"/>
    <cellStyle name="Explanatory Text 2" xfId="156"/>
    <cellStyle name="Explanatory Text 3" xfId="157"/>
    <cellStyle name="Explanatory Text 4" xfId="158"/>
    <cellStyle name="Explanatory Text 5" xfId="159"/>
    <cellStyle name="Followed Hyperlink" xfId="160"/>
    <cellStyle name="Good" xfId="161"/>
    <cellStyle name="Good 2" xfId="162"/>
    <cellStyle name="Good 3" xfId="163"/>
    <cellStyle name="Good 4" xfId="164"/>
    <cellStyle name="Good 5" xfId="165"/>
    <cellStyle name="Heading 1" xfId="166"/>
    <cellStyle name="Heading 1 2" xfId="167"/>
    <cellStyle name="Heading 1 3" xfId="168"/>
    <cellStyle name="Heading 1 4" xfId="169"/>
    <cellStyle name="Heading 1 5" xfId="170"/>
    <cellStyle name="Heading 2" xfId="171"/>
    <cellStyle name="Heading 2 2" xfId="172"/>
    <cellStyle name="Heading 2 3" xfId="173"/>
    <cellStyle name="Heading 2 4" xfId="174"/>
    <cellStyle name="Heading 2 5" xfId="175"/>
    <cellStyle name="Heading 3" xfId="176"/>
    <cellStyle name="Heading 3 2" xfId="177"/>
    <cellStyle name="Heading 3 3" xfId="178"/>
    <cellStyle name="Heading 3 4" xfId="179"/>
    <cellStyle name="Heading 3 5" xfId="180"/>
    <cellStyle name="Heading 4" xfId="181"/>
    <cellStyle name="Heading 4 2" xfId="182"/>
    <cellStyle name="Heading 4 3" xfId="183"/>
    <cellStyle name="Heading 4 4" xfId="184"/>
    <cellStyle name="Heading 4 5" xfId="185"/>
    <cellStyle name="Hyperlink" xfId="186"/>
    <cellStyle name="Input" xfId="187"/>
    <cellStyle name="Input 2" xfId="188"/>
    <cellStyle name="Input 3" xfId="189"/>
    <cellStyle name="Input 4" xfId="190"/>
    <cellStyle name="Input 5" xfId="191"/>
    <cellStyle name="Linked Cell" xfId="192"/>
    <cellStyle name="Linked Cell 2" xfId="193"/>
    <cellStyle name="Linked Cell 3" xfId="194"/>
    <cellStyle name="Linked Cell 4" xfId="195"/>
    <cellStyle name="Linked Cell 5" xfId="196"/>
    <cellStyle name="Neutral" xfId="197"/>
    <cellStyle name="Neutral 2" xfId="198"/>
    <cellStyle name="Neutral 3" xfId="199"/>
    <cellStyle name="Neutral 4" xfId="200"/>
    <cellStyle name="Neutral 5" xfId="201"/>
    <cellStyle name="Normal 2" xfId="202"/>
    <cellStyle name="Normal 3" xfId="203"/>
    <cellStyle name="Normal 4" xfId="204"/>
    <cellStyle name="Normal 4 2" xfId="205"/>
    <cellStyle name="Note" xfId="206"/>
    <cellStyle name="Note 2" xfId="207"/>
    <cellStyle name="Note 3" xfId="208"/>
    <cellStyle name="Note 4" xfId="209"/>
    <cellStyle name="Note 5" xfId="210"/>
    <cellStyle name="Output" xfId="211"/>
    <cellStyle name="Output 2" xfId="212"/>
    <cellStyle name="Output 3" xfId="213"/>
    <cellStyle name="Output 4" xfId="214"/>
    <cellStyle name="Output 5" xfId="215"/>
    <cellStyle name="Percent" xfId="216"/>
    <cellStyle name="Title" xfId="217"/>
    <cellStyle name="Title 2" xfId="218"/>
    <cellStyle name="Title 3" xfId="219"/>
    <cellStyle name="Title 4" xfId="220"/>
    <cellStyle name="Title 5" xfId="221"/>
    <cellStyle name="Total" xfId="222"/>
    <cellStyle name="Total 2" xfId="223"/>
    <cellStyle name="Total 3" xfId="224"/>
    <cellStyle name="Total 4" xfId="225"/>
    <cellStyle name="Total 5" xfId="226"/>
    <cellStyle name="Warning Text" xfId="227"/>
    <cellStyle name="Warning Text 2" xfId="228"/>
    <cellStyle name="Warning Text 3" xfId="229"/>
    <cellStyle name="Warning Text 4" xfId="230"/>
    <cellStyle name="Warning Text 5" xfId="2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xdr:row>
      <xdr:rowOff>95250</xdr:rowOff>
    </xdr:from>
    <xdr:to>
      <xdr:col>15</xdr:col>
      <xdr:colOff>38100</xdr:colOff>
      <xdr:row>81</xdr:row>
      <xdr:rowOff>1114425</xdr:rowOff>
    </xdr:to>
    <xdr:sp>
      <xdr:nvSpPr>
        <xdr:cNvPr id="1" name="TextBox 1"/>
        <xdr:cNvSpPr txBox="1">
          <a:spLocks noChangeArrowheads="1"/>
        </xdr:cNvSpPr>
      </xdr:nvSpPr>
      <xdr:spPr>
        <a:xfrm>
          <a:off x="695325" y="857250"/>
          <a:ext cx="9115425" cy="1568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Lot 6: International Vehicle Hire. Instructions for completing the pricing sheets.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purpose of this sheet is to assist you in preparing your bid in a consistent format for the initial evaluation of the pricing submission.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Pricing sheets have been compiled based on historic information and forecasted usage. The worksheets notated as “Country name “Volumes eg “USA volumes” are for calculation purposes and cannot be amended)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volumes are for evaluation purposes only and do not imply a commitment to future volumes.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You must complete this schedule in accordance with these instructions.</a:t>
          </a:r>
          <a:r>
            <a:rPr lang="en-US" cap="none" sz="1050" b="0" i="0" u="none" baseline="0">
              <a:solidFill>
                <a:srgbClr val="000000"/>
              </a:solidFill>
              <a:latin typeface="Calibri"/>
              <a:ea typeface="Calibri"/>
              <a:cs typeface="Calibri"/>
            </a:rPr>
            <a:t>
</a:t>
          </a:r>
          <a:r>
            <a:rPr lang="en-US" cap="none" sz="1100" b="1" i="0" u="sng" baseline="0">
              <a:solidFill>
                <a:srgbClr val="000000"/>
              </a:solidFill>
              <a:latin typeface="Arial"/>
              <a:ea typeface="Arial"/>
              <a:cs typeface="Arial"/>
            </a:rPr>
            <a:t>Completing the Pricing Schedule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1.1 Ensure that you scroll down each page sufficiently so as not to omit any data input requirement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1.2 Enter the appropriate cost/price in each of the sections ensuring that you provide all information requested.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1.3 The volume figures are locked to allow auto-calculation of the totals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1.4 The total figure auto-calculates for each item.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1.5 Insert your contact details in the green box above ,this will copy to each sheet.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1.6 If you do not provide a specific service insert "Not Offered".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1.7 If you do not charge for a specific service insert "No Charge"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1.8 Please complete each pricing worksheet for USA, Germany, Norway, Spain and France.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1.9 Prices submitted shall be the maximum price charged of which may be reduced at further competition.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2.0 Failure to insert a charge (or comment to confirm no charge will be applied), may render your bid as incapable of evaluation and your tender non compliant. </a:t>
          </a:r>
          <a:r>
            <a:rPr lang="en-US" cap="none" sz="1050" b="0" i="0" u="none" baseline="0">
              <a:solidFill>
                <a:srgbClr val="000000"/>
              </a:solidFill>
              <a:latin typeface="Calibri"/>
              <a:ea typeface="Calibri"/>
              <a:cs typeface="Calibri"/>
            </a:rPr>
            <a:t>
</a:t>
          </a:r>
          <a:r>
            <a:rPr lang="en-US" cap="none" sz="1100" b="1" i="0" u="sng" baseline="0">
              <a:solidFill>
                <a:srgbClr val="000000"/>
              </a:solidFill>
              <a:latin typeface="Arial"/>
              <a:ea typeface="Arial"/>
              <a:cs typeface="Arial"/>
            </a:rPr>
            <a:t>Explanation of terms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column entitled “Groups” includes notations recognisable by current users of vehicle hire in some public sector organisations and may not reflect any current industry codlings, the relevant SIPP code is also noted and this should be used as a guide when providing a quotation.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Pricing will be evaluated against the estimated profile based upon historic data and will only be used for the purpose of evaluation. Where historic profile has a zero usage a nominal figure of 2 has been added to allow for a comparison of quotations and is not an accurate forecast of usage.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All vehicle classes must be quoted for, where the supplier is unable to provide the class of vehicle directly then the use of a sub contractor is permissible. The quoted price must be the full cost of the provision of that vehicle by the bidding supplier. Service levels and fulfilment of the specification and any call off remain the responsibility of the bidding supplier.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volumes for any additional charges are estimates based on historical volumes.Where historic profile has a zero usage a nominal figure of 2 has been added to allow for a comparison of quotations and is not an accurate forecast of usage.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Total costs will be automatically calculated by multiplying the volumes by the inputted prices for each vehicle hire and each additional charge.(in all Blue Cells).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Information provided in the light pink cells will be used as the basis of the  maximum pricing within the Framework Agreement and will not be used in the pricing evaluation calculation.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Refer to the Invitation to Tender document for a full explanation of how these prices will be evaluated and marks awarded.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Calibri"/>
              <a:ea typeface="Calibri"/>
              <a:cs typeface="Calibri"/>
            </a:rPr>
            <a:t>
</a:t>
          </a:r>
          <a:r>
            <a:rPr lang="en-US" cap="none" sz="1100" b="1" i="0" u="sng" baseline="0">
              <a:solidFill>
                <a:srgbClr val="000000"/>
              </a:solidFill>
              <a:latin typeface="Arial"/>
              <a:ea typeface="Arial"/>
              <a:cs typeface="Arial"/>
            </a:rPr>
            <a:t>USA Pricing Worksheet treatment of Insurance.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USA Pricing Worksheet:  Daily Rental rates ,the figures in Columns I to O  should be the price per day without insurance ( as some customers may have access to USA Military Insurance scheme).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USA Pricing Worksheet;  the figures in Column P should be the additional daily flat rates (additional to the Daily rental rates Columns I to O) with Damage Waiver and Business Travel Insurance included so the hirer  is not responsible for physical damage to the vehicle and is provided third-party liability protection.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Calibri"/>
              <a:ea typeface="Calibri"/>
              <a:cs typeface="Calibri"/>
            </a:rPr>
            <a:t>
</a:t>
          </a:r>
          <a:r>
            <a:rPr lang="en-US" cap="none" sz="1100" b="1" i="0" u="sng" baseline="0">
              <a:solidFill>
                <a:srgbClr val="000000"/>
              </a:solidFill>
              <a:latin typeface="Arial"/>
              <a:ea typeface="Arial"/>
              <a:cs typeface="Arial"/>
            </a:rPr>
            <a:t>Insurance for  Norway, Germany , Spain , and France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4.1 Pricing worksheets: Columns G to M Daily rental rates should be without insurance.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4.2 Pricing worksheets: Columns N and O entitled “Collision Damage Waiver” and “Theft Protection” should be populated to provide the daily insurance charges to ensure that the minimum legal coverage is given for the hirer to drive the vehicle .</a:t>
          </a:r>
          <a:r>
            <a:rPr lang="en-US" cap="none" sz="1050" b="0" i="0" u="none" baseline="0">
              <a:solidFill>
                <a:srgbClr val="000000"/>
              </a:solidFill>
              <a:latin typeface="Calibri"/>
              <a:ea typeface="Calibri"/>
              <a:cs typeface="Calibri"/>
            </a:rPr>
            <a:t>
</a:t>
          </a:r>
          <a:r>
            <a:rPr lang="en-US" cap="none" sz="1100" b="1" i="0" u="sng" baseline="0">
              <a:solidFill>
                <a:srgbClr val="000000"/>
              </a:solidFill>
              <a:latin typeface="Arial"/>
              <a:ea typeface="Arial"/>
              <a:cs typeface="Arial"/>
            </a:rPr>
            <a:t>5. Submission for all other countries.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historic volumes for USA ,Germany ,Norway ,Spain and France account for more than 80% of all traffic however there are lower levels of spend in many other countries. See Table 1 for the long list.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For the countries in  Table 1 (and for all other countries not listed) suppliers must submit  a rate card “for information only” for the main classes of vehicles in that market.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By submitting this bid the supplier agrees and commits to the following statement: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“The prices, hire cost, insurance cost and additional charges, offered on the rate card are recognised as a maximum rate. For all countries the supplier commits to providing at the time of booking a price matched with the best deal (including discounts, short offers special deals etc) available from that franchise on the day of booking.”</a:t>
          </a:r>
          <a:r>
            <a:rPr lang="en-US" cap="none" sz="105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342900</xdr:colOff>
      <xdr:row>6</xdr:row>
      <xdr:rowOff>171450</xdr:rowOff>
    </xdr:from>
    <xdr:to>
      <xdr:col>19</xdr:col>
      <xdr:colOff>1152525</xdr:colOff>
      <xdr:row>23</xdr:row>
      <xdr:rowOff>66675</xdr:rowOff>
    </xdr:to>
    <xdr:sp>
      <xdr:nvSpPr>
        <xdr:cNvPr id="1" name="TextBox 1"/>
        <xdr:cNvSpPr txBox="1">
          <a:spLocks noChangeArrowheads="1"/>
        </xdr:cNvSpPr>
      </xdr:nvSpPr>
      <xdr:spPr>
        <a:xfrm>
          <a:off x="16506825" y="3571875"/>
          <a:ext cx="3286125" cy="9029700"/>
        </a:xfrm>
        <a:prstGeom prst="rect">
          <a:avLst/>
        </a:prstGeom>
        <a:solidFill>
          <a:srgbClr val="F2DCDB"/>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Intentionally Blank</a:t>
          </a:r>
        </a:p>
      </xdr:txBody>
    </xdr:sp>
    <xdr:clientData/>
  </xdr:twoCellAnchor>
  <xdr:twoCellAnchor>
    <xdr:from>
      <xdr:col>21</xdr:col>
      <xdr:colOff>342900</xdr:colOff>
      <xdr:row>6</xdr:row>
      <xdr:rowOff>257175</xdr:rowOff>
    </xdr:from>
    <xdr:to>
      <xdr:col>26</xdr:col>
      <xdr:colOff>466725</xdr:colOff>
      <xdr:row>23</xdr:row>
      <xdr:rowOff>85725</xdr:rowOff>
    </xdr:to>
    <xdr:sp>
      <xdr:nvSpPr>
        <xdr:cNvPr id="2" name="TextBox 2"/>
        <xdr:cNvSpPr txBox="1">
          <a:spLocks noChangeArrowheads="1"/>
        </xdr:cNvSpPr>
      </xdr:nvSpPr>
      <xdr:spPr>
        <a:xfrm>
          <a:off x="21297900" y="3657600"/>
          <a:ext cx="5819775" cy="8963025"/>
        </a:xfrm>
        <a:prstGeom prst="rect">
          <a:avLst/>
        </a:prstGeom>
        <a:solidFill>
          <a:srgbClr val="F2DCDB"/>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Intentionally Blank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5</xdr:row>
      <xdr:rowOff>219075</xdr:rowOff>
    </xdr:from>
    <xdr:to>
      <xdr:col>18</xdr:col>
      <xdr:colOff>952500</xdr:colOff>
      <xdr:row>36</xdr:row>
      <xdr:rowOff>9525</xdr:rowOff>
    </xdr:to>
    <xdr:sp>
      <xdr:nvSpPr>
        <xdr:cNvPr id="1" name="TextBox 1"/>
        <xdr:cNvSpPr txBox="1">
          <a:spLocks noChangeArrowheads="1"/>
        </xdr:cNvSpPr>
      </xdr:nvSpPr>
      <xdr:spPr>
        <a:xfrm>
          <a:off x="14392275" y="3543300"/>
          <a:ext cx="3057525" cy="10582275"/>
        </a:xfrm>
        <a:prstGeom prst="rect">
          <a:avLst/>
        </a:prstGeom>
        <a:solidFill>
          <a:srgbClr val="F2DCDB"/>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Intentionally Blank</a:t>
          </a:r>
        </a:p>
      </xdr:txBody>
    </xdr:sp>
    <xdr:clientData/>
  </xdr:twoCellAnchor>
  <xdr:twoCellAnchor>
    <xdr:from>
      <xdr:col>21</xdr:col>
      <xdr:colOff>638175</xdr:colOff>
      <xdr:row>4</xdr:row>
      <xdr:rowOff>104775</xdr:rowOff>
    </xdr:from>
    <xdr:to>
      <xdr:col>24</xdr:col>
      <xdr:colOff>561975</xdr:colOff>
      <xdr:row>35</xdr:row>
      <xdr:rowOff>85725</xdr:rowOff>
    </xdr:to>
    <xdr:sp>
      <xdr:nvSpPr>
        <xdr:cNvPr id="2" name="TextBox 3"/>
        <xdr:cNvSpPr txBox="1">
          <a:spLocks noChangeArrowheads="1"/>
        </xdr:cNvSpPr>
      </xdr:nvSpPr>
      <xdr:spPr>
        <a:xfrm>
          <a:off x="20278725" y="3067050"/>
          <a:ext cx="3067050" cy="10772775"/>
        </a:xfrm>
        <a:prstGeom prst="rect">
          <a:avLst/>
        </a:prstGeom>
        <a:solidFill>
          <a:srgbClr val="F2DCDB"/>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Intentionally Blank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400050</xdr:colOff>
      <xdr:row>5</xdr:row>
      <xdr:rowOff>76200</xdr:rowOff>
    </xdr:from>
    <xdr:to>
      <xdr:col>25</xdr:col>
      <xdr:colOff>542925</xdr:colOff>
      <xdr:row>35</xdr:row>
      <xdr:rowOff>304800</xdr:rowOff>
    </xdr:to>
    <xdr:sp>
      <xdr:nvSpPr>
        <xdr:cNvPr id="1" name="TextBox 1"/>
        <xdr:cNvSpPr txBox="1">
          <a:spLocks noChangeArrowheads="1"/>
        </xdr:cNvSpPr>
      </xdr:nvSpPr>
      <xdr:spPr>
        <a:xfrm>
          <a:off x="18840450" y="3571875"/>
          <a:ext cx="5381625" cy="12734925"/>
        </a:xfrm>
        <a:prstGeom prst="rect">
          <a:avLst/>
        </a:prstGeom>
        <a:solidFill>
          <a:srgbClr val="F2DCDB"/>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Intentionally Blank</a:t>
          </a:r>
        </a:p>
      </xdr:txBody>
    </xdr:sp>
    <xdr:clientData/>
  </xdr:twoCellAnchor>
  <xdr:twoCellAnchor>
    <xdr:from>
      <xdr:col>16</xdr:col>
      <xdr:colOff>142875</xdr:colOff>
      <xdr:row>5</xdr:row>
      <xdr:rowOff>114300</xdr:rowOff>
    </xdr:from>
    <xdr:to>
      <xdr:col>18</xdr:col>
      <xdr:colOff>904875</xdr:colOff>
      <xdr:row>36</xdr:row>
      <xdr:rowOff>190500</xdr:rowOff>
    </xdr:to>
    <xdr:sp>
      <xdr:nvSpPr>
        <xdr:cNvPr id="2" name="TextBox 2"/>
        <xdr:cNvSpPr txBox="1">
          <a:spLocks noChangeArrowheads="1"/>
        </xdr:cNvSpPr>
      </xdr:nvSpPr>
      <xdr:spPr>
        <a:xfrm>
          <a:off x="14154150" y="3609975"/>
          <a:ext cx="3095625" cy="12954000"/>
        </a:xfrm>
        <a:prstGeom prst="rect">
          <a:avLst/>
        </a:prstGeom>
        <a:solidFill>
          <a:srgbClr val="F2DCDB"/>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Intentionally Blank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209550</xdr:colOff>
      <xdr:row>4</xdr:row>
      <xdr:rowOff>123825</xdr:rowOff>
    </xdr:from>
    <xdr:to>
      <xdr:col>18</xdr:col>
      <xdr:colOff>962025</xdr:colOff>
      <xdr:row>36</xdr:row>
      <xdr:rowOff>314325</xdr:rowOff>
    </xdr:to>
    <xdr:sp>
      <xdr:nvSpPr>
        <xdr:cNvPr id="1" name="TextBox 1"/>
        <xdr:cNvSpPr txBox="1">
          <a:spLocks noChangeArrowheads="1"/>
        </xdr:cNvSpPr>
      </xdr:nvSpPr>
      <xdr:spPr>
        <a:xfrm>
          <a:off x="14220825" y="2952750"/>
          <a:ext cx="3086100" cy="13630275"/>
        </a:xfrm>
        <a:prstGeom prst="rect">
          <a:avLst/>
        </a:prstGeom>
        <a:solidFill>
          <a:srgbClr val="F2DCDB"/>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Intentionally Blank</a:t>
          </a:r>
        </a:p>
      </xdr:txBody>
    </xdr:sp>
    <xdr:clientData/>
  </xdr:twoCellAnchor>
  <xdr:twoCellAnchor>
    <xdr:from>
      <xdr:col>20</xdr:col>
      <xdr:colOff>228600</xdr:colOff>
      <xdr:row>4</xdr:row>
      <xdr:rowOff>85725</xdr:rowOff>
    </xdr:from>
    <xdr:to>
      <xdr:col>25</xdr:col>
      <xdr:colOff>762000</xdr:colOff>
      <xdr:row>36</xdr:row>
      <xdr:rowOff>228600</xdr:rowOff>
    </xdr:to>
    <xdr:sp>
      <xdr:nvSpPr>
        <xdr:cNvPr id="2" name="TextBox 2"/>
        <xdr:cNvSpPr txBox="1">
          <a:spLocks noChangeArrowheads="1"/>
        </xdr:cNvSpPr>
      </xdr:nvSpPr>
      <xdr:spPr>
        <a:xfrm>
          <a:off x="18669000" y="2914650"/>
          <a:ext cx="5772150" cy="13582650"/>
        </a:xfrm>
        <a:prstGeom prst="rect">
          <a:avLst/>
        </a:prstGeom>
        <a:solidFill>
          <a:srgbClr val="F2DCDB"/>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Intentionally Blank</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4</xdr:row>
      <xdr:rowOff>123825</xdr:rowOff>
    </xdr:from>
    <xdr:to>
      <xdr:col>18</xdr:col>
      <xdr:colOff>981075</xdr:colOff>
      <xdr:row>36</xdr:row>
      <xdr:rowOff>314325</xdr:rowOff>
    </xdr:to>
    <xdr:sp>
      <xdr:nvSpPr>
        <xdr:cNvPr id="1" name="TextBox 1"/>
        <xdr:cNvSpPr txBox="1">
          <a:spLocks noChangeArrowheads="1"/>
        </xdr:cNvSpPr>
      </xdr:nvSpPr>
      <xdr:spPr>
        <a:xfrm>
          <a:off x="14344650" y="3076575"/>
          <a:ext cx="3209925" cy="12420600"/>
        </a:xfrm>
        <a:prstGeom prst="rect">
          <a:avLst/>
        </a:prstGeom>
        <a:solidFill>
          <a:srgbClr val="F2DCDB"/>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Intentionally Blank</a:t>
          </a:r>
        </a:p>
      </xdr:txBody>
    </xdr:sp>
    <xdr:clientData/>
  </xdr:twoCellAnchor>
  <xdr:twoCellAnchor>
    <xdr:from>
      <xdr:col>20</xdr:col>
      <xdr:colOff>295275</xdr:colOff>
      <xdr:row>4</xdr:row>
      <xdr:rowOff>161925</xdr:rowOff>
    </xdr:from>
    <xdr:to>
      <xdr:col>25</xdr:col>
      <xdr:colOff>771525</xdr:colOff>
      <xdr:row>36</xdr:row>
      <xdr:rowOff>295275</xdr:rowOff>
    </xdr:to>
    <xdr:sp>
      <xdr:nvSpPr>
        <xdr:cNvPr id="2" name="TextBox 2"/>
        <xdr:cNvSpPr txBox="1">
          <a:spLocks noChangeArrowheads="1"/>
        </xdr:cNvSpPr>
      </xdr:nvSpPr>
      <xdr:spPr>
        <a:xfrm>
          <a:off x="18964275" y="3114675"/>
          <a:ext cx="5715000" cy="12363450"/>
        </a:xfrm>
        <a:prstGeom prst="rect">
          <a:avLst/>
        </a:prstGeom>
        <a:solidFill>
          <a:srgbClr val="F2DCDB"/>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Intentionally Blank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K126"/>
  <sheetViews>
    <sheetView view="pageBreakPreview" zoomScale="60" zoomScaleNormal="70" zoomScalePageLayoutView="0" workbookViewId="0" topLeftCell="A52">
      <selection activeCell="I93" sqref="I93"/>
    </sheetView>
  </sheetViews>
  <sheetFormatPr defaultColWidth="9.140625" defaultRowHeight="15"/>
  <cols>
    <col min="3" max="3" width="14.28125" style="0" customWidth="1"/>
    <col min="4" max="4" width="13.421875" style="0" customWidth="1"/>
  </cols>
  <sheetData>
    <row r="2" spans="2:11" ht="15">
      <c r="B2" s="302" t="s">
        <v>289</v>
      </c>
      <c r="C2" s="303"/>
      <c r="D2" s="304"/>
      <c r="E2" s="305"/>
      <c r="F2" s="305"/>
      <c r="G2" s="305"/>
      <c r="H2" s="305"/>
      <c r="I2" s="305"/>
      <c r="J2" s="305"/>
      <c r="K2" s="307"/>
    </row>
    <row r="3" spans="2:11" ht="15">
      <c r="B3" s="302" t="s">
        <v>290</v>
      </c>
      <c r="C3" s="303"/>
      <c r="D3" s="304"/>
      <c r="E3" s="305"/>
      <c r="F3" s="305"/>
      <c r="G3" s="305"/>
      <c r="H3" s="305"/>
      <c r="I3" s="303"/>
      <c r="J3" s="303"/>
      <c r="K3" s="306"/>
    </row>
    <row r="82" ht="120" customHeight="1"/>
    <row r="83" ht="15.75" thickBot="1">
      <c r="B83" s="206" t="s">
        <v>288</v>
      </c>
    </row>
    <row r="84" spans="3:4" ht="45.75" thickBot="1">
      <c r="C84" s="209" t="s">
        <v>244</v>
      </c>
      <c r="D84" s="210" t="s">
        <v>245</v>
      </c>
    </row>
    <row r="85" spans="3:4" ht="15">
      <c r="C85" s="207" t="s">
        <v>246</v>
      </c>
      <c r="D85" s="208">
        <v>92915</v>
      </c>
    </row>
    <row r="86" spans="3:4" ht="15">
      <c r="C86" s="204" t="s">
        <v>247</v>
      </c>
      <c r="D86" s="202">
        <v>75093</v>
      </c>
    </row>
    <row r="87" spans="3:4" ht="15">
      <c r="C87" s="204" t="s">
        <v>248</v>
      </c>
      <c r="D87" s="202">
        <v>38852</v>
      </c>
    </row>
    <row r="88" spans="3:4" ht="15">
      <c r="C88" s="204" t="s">
        <v>249</v>
      </c>
      <c r="D88" s="202">
        <v>36070</v>
      </c>
    </row>
    <row r="89" spans="3:4" ht="15">
      <c r="C89" s="204" t="s">
        <v>250</v>
      </c>
      <c r="D89" s="202">
        <v>33174</v>
      </c>
    </row>
    <row r="90" spans="3:4" ht="15">
      <c r="C90" s="204" t="s">
        <v>251</v>
      </c>
      <c r="D90" s="202">
        <v>32154</v>
      </c>
    </row>
    <row r="91" spans="3:4" ht="15">
      <c r="C91" s="204" t="s">
        <v>252</v>
      </c>
      <c r="D91" s="202">
        <v>30667</v>
      </c>
    </row>
    <row r="92" spans="3:4" ht="15">
      <c r="C92" s="204" t="s">
        <v>253</v>
      </c>
      <c r="D92" s="202">
        <v>26818</v>
      </c>
    </row>
    <row r="93" spans="3:4" ht="15">
      <c r="C93" s="204" t="s">
        <v>254</v>
      </c>
      <c r="D93" s="202">
        <v>26183</v>
      </c>
    </row>
    <row r="94" spans="3:4" ht="15">
      <c r="C94" s="204" t="s">
        <v>255</v>
      </c>
      <c r="D94" s="202">
        <v>25790</v>
      </c>
    </row>
    <row r="95" spans="3:4" ht="15">
      <c r="C95" s="204" t="s">
        <v>256</v>
      </c>
      <c r="D95" s="202">
        <v>25513</v>
      </c>
    </row>
    <row r="96" spans="3:4" ht="15">
      <c r="C96" s="204" t="s">
        <v>257</v>
      </c>
      <c r="D96" s="202">
        <v>21825</v>
      </c>
    </row>
    <row r="97" spans="3:4" ht="15">
      <c r="C97" s="204" t="s">
        <v>258</v>
      </c>
      <c r="D97" s="202">
        <v>18063</v>
      </c>
    </row>
    <row r="98" spans="3:4" ht="15">
      <c r="C98" s="204" t="s">
        <v>259</v>
      </c>
      <c r="D98" s="202">
        <v>15494</v>
      </c>
    </row>
    <row r="99" spans="3:4" ht="15">
      <c r="C99" s="204" t="s">
        <v>260</v>
      </c>
      <c r="D99" s="202">
        <v>11348</v>
      </c>
    </row>
    <row r="100" spans="3:4" ht="15">
      <c r="C100" s="204" t="s">
        <v>261</v>
      </c>
      <c r="D100" s="202">
        <v>11332</v>
      </c>
    </row>
    <row r="101" spans="3:4" ht="15">
      <c r="C101" s="204" t="s">
        <v>262</v>
      </c>
      <c r="D101" s="202">
        <v>10870</v>
      </c>
    </row>
    <row r="102" spans="3:4" ht="15">
      <c r="C102" s="204" t="s">
        <v>263</v>
      </c>
      <c r="D102" s="202">
        <v>8884</v>
      </c>
    </row>
    <row r="103" spans="3:4" ht="15">
      <c r="C103" s="204" t="s">
        <v>264</v>
      </c>
      <c r="D103" s="202">
        <v>8822</v>
      </c>
    </row>
    <row r="104" spans="3:4" ht="15">
      <c r="C104" s="204" t="s">
        <v>265</v>
      </c>
      <c r="D104" s="202">
        <v>8689</v>
      </c>
    </row>
    <row r="105" spans="3:4" ht="15">
      <c r="C105" s="204" t="s">
        <v>266</v>
      </c>
      <c r="D105" s="202">
        <v>7272</v>
      </c>
    </row>
    <row r="106" spans="3:4" ht="15">
      <c r="C106" s="204" t="s">
        <v>267</v>
      </c>
      <c r="D106" s="202">
        <v>5595</v>
      </c>
    </row>
    <row r="107" spans="3:4" ht="15">
      <c r="C107" s="204" t="s">
        <v>268</v>
      </c>
      <c r="D107" s="202">
        <v>4973</v>
      </c>
    </row>
    <row r="108" spans="3:4" ht="15">
      <c r="C108" s="204" t="s">
        <v>269</v>
      </c>
      <c r="D108" s="202">
        <v>4001</v>
      </c>
    </row>
    <row r="109" spans="3:4" ht="15">
      <c r="C109" s="204" t="s">
        <v>270</v>
      </c>
      <c r="D109" s="202">
        <v>3765</v>
      </c>
    </row>
    <row r="110" spans="3:4" ht="15">
      <c r="C110" s="204" t="s">
        <v>271</v>
      </c>
      <c r="D110" s="202">
        <v>3008</v>
      </c>
    </row>
    <row r="111" spans="3:4" ht="15">
      <c r="C111" s="204" t="s">
        <v>272</v>
      </c>
      <c r="D111" s="202">
        <v>2238</v>
      </c>
    </row>
    <row r="112" spans="3:4" ht="15">
      <c r="C112" s="204" t="s">
        <v>273</v>
      </c>
      <c r="D112" s="202">
        <v>2220</v>
      </c>
    </row>
    <row r="113" spans="3:4" ht="15">
      <c r="C113" s="204" t="s">
        <v>274</v>
      </c>
      <c r="D113" s="202">
        <v>2215</v>
      </c>
    </row>
    <row r="114" spans="3:4" ht="15">
      <c r="C114" s="204" t="s">
        <v>275</v>
      </c>
      <c r="D114" s="202">
        <v>2186</v>
      </c>
    </row>
    <row r="115" spans="3:4" ht="15">
      <c r="C115" s="204" t="s">
        <v>276</v>
      </c>
      <c r="D115" s="202">
        <v>1468</v>
      </c>
    </row>
    <row r="116" spans="3:4" ht="15">
      <c r="C116" s="204" t="s">
        <v>277</v>
      </c>
      <c r="D116" s="202">
        <v>1459</v>
      </c>
    </row>
    <row r="117" spans="3:4" ht="15">
      <c r="C117" s="204" t="s">
        <v>278</v>
      </c>
      <c r="D117" s="202">
        <v>1366</v>
      </c>
    </row>
    <row r="118" spans="3:4" ht="15">
      <c r="C118" s="204" t="s">
        <v>279</v>
      </c>
      <c r="D118" s="202">
        <v>1349</v>
      </c>
    </row>
    <row r="119" spans="3:4" ht="15">
      <c r="C119" s="204" t="s">
        <v>280</v>
      </c>
      <c r="D119" s="202">
        <v>1283</v>
      </c>
    </row>
    <row r="120" spans="3:4" ht="15">
      <c r="C120" s="204" t="s">
        <v>281</v>
      </c>
      <c r="D120" s="202">
        <v>999</v>
      </c>
    </row>
    <row r="121" spans="3:4" ht="15">
      <c r="C121" s="204" t="s">
        <v>282</v>
      </c>
      <c r="D121" s="202">
        <v>996</v>
      </c>
    </row>
    <row r="122" spans="3:4" ht="15">
      <c r="C122" s="204" t="s">
        <v>283</v>
      </c>
      <c r="D122" s="202">
        <v>975</v>
      </c>
    </row>
    <row r="123" spans="3:4" ht="15">
      <c r="C123" s="204" t="s">
        <v>284</v>
      </c>
      <c r="D123" s="202">
        <v>780</v>
      </c>
    </row>
    <row r="124" spans="3:4" ht="15">
      <c r="C124" s="204" t="s">
        <v>285</v>
      </c>
      <c r="D124" s="202">
        <v>684</v>
      </c>
    </row>
    <row r="125" spans="3:4" ht="15">
      <c r="C125" s="204" t="s">
        <v>286</v>
      </c>
      <c r="D125" s="202">
        <v>540</v>
      </c>
    </row>
    <row r="126" spans="3:4" ht="15.75" thickBot="1">
      <c r="C126" s="205" t="s">
        <v>287</v>
      </c>
      <c r="D126" s="203">
        <v>451</v>
      </c>
    </row>
  </sheetData>
  <sheetProtection password="E6BE" sheet="1" objects="1" scenarios="1" selectLockedCells="1" selectUnlockedCells="1"/>
  <mergeCells count="4">
    <mergeCell ref="B2:C2"/>
    <mergeCell ref="B3:C3"/>
    <mergeCell ref="D3:K3"/>
    <mergeCell ref="D2:K2"/>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4" r:id="rId2"/>
  <headerFooter>
    <oddHeader>&amp;C&amp;F</oddHeader>
  </headerFooter>
  <rowBreaks count="1" manualBreakCount="1">
    <brk id="50" max="15" man="1"/>
  </rowBreaks>
  <drawing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B2:Z37"/>
  <sheetViews>
    <sheetView view="pageBreakPreview" zoomScale="55" zoomScaleNormal="70" zoomScaleSheetLayoutView="55" zoomScalePageLayoutView="0" workbookViewId="0" topLeftCell="A1">
      <selection activeCell="G5" sqref="G5"/>
    </sheetView>
  </sheetViews>
  <sheetFormatPr defaultColWidth="9.140625" defaultRowHeight="15"/>
  <cols>
    <col min="4" max="4" width="19.57421875" style="0" customWidth="1"/>
    <col min="5" max="5" width="12.421875" style="0" customWidth="1"/>
    <col min="6" max="6" width="24.28125" style="0" customWidth="1"/>
    <col min="7" max="7" width="13.8515625" style="0" customWidth="1"/>
    <col min="13" max="13" width="12.421875" style="0" customWidth="1"/>
    <col min="14" max="14" width="14.140625" style="0" customWidth="1"/>
    <col min="15" max="15" width="16.00390625" style="0" customWidth="1"/>
    <col min="16" max="16" width="24.28125" style="0" customWidth="1"/>
    <col min="17" max="17" width="19.28125" style="0" customWidth="1"/>
    <col min="18" max="18" width="15.7109375" style="0" customWidth="1"/>
    <col min="19" max="19" width="17.28125" style="0" customWidth="1"/>
    <col min="20" max="26" width="15.7109375" style="0" customWidth="1"/>
  </cols>
  <sheetData>
    <row r="1" ht="15.75" thickBot="1"/>
    <row r="2" spans="2:26" ht="36.75" thickBot="1">
      <c r="B2" s="88" t="s">
        <v>226</v>
      </c>
      <c r="C2" s="89"/>
      <c r="D2" s="89"/>
      <c r="E2" s="89"/>
      <c r="F2" s="89"/>
      <c r="G2" s="337" t="s">
        <v>189</v>
      </c>
      <c r="H2" s="338"/>
      <c r="I2" s="338"/>
      <c r="J2" s="338"/>
      <c r="K2" s="338"/>
      <c r="L2" s="338"/>
      <c r="M2" s="339"/>
      <c r="N2" s="340" t="s">
        <v>104</v>
      </c>
      <c r="O2" s="341"/>
      <c r="P2" s="340" t="s">
        <v>105</v>
      </c>
      <c r="Q2" s="342"/>
      <c r="R2" s="342"/>
      <c r="S2" s="342"/>
      <c r="T2" s="342"/>
      <c r="U2" s="342"/>
      <c r="V2" s="342"/>
      <c r="W2" s="342"/>
      <c r="X2" s="342"/>
      <c r="Y2" s="342"/>
      <c r="Z2" s="342"/>
    </row>
    <row r="3" spans="2:26" ht="122.25" customHeight="1" thickBot="1">
      <c r="B3" s="123" t="s">
        <v>86</v>
      </c>
      <c r="C3" s="124" t="s">
        <v>0</v>
      </c>
      <c r="D3" s="125" t="s">
        <v>1</v>
      </c>
      <c r="E3" s="124" t="s">
        <v>2</v>
      </c>
      <c r="F3" s="126" t="s">
        <v>3</v>
      </c>
      <c r="G3" s="114" t="s">
        <v>4</v>
      </c>
      <c r="H3" s="115" t="s">
        <v>5</v>
      </c>
      <c r="I3" s="114" t="s">
        <v>6</v>
      </c>
      <c r="J3" s="115" t="s">
        <v>7</v>
      </c>
      <c r="K3" s="116" t="s">
        <v>106</v>
      </c>
      <c r="L3" s="116" t="s">
        <v>107</v>
      </c>
      <c r="M3" s="116" t="s">
        <v>108</v>
      </c>
      <c r="N3" s="113" t="s">
        <v>113</v>
      </c>
      <c r="O3" s="113" t="s">
        <v>112</v>
      </c>
      <c r="P3" s="113" t="s">
        <v>184</v>
      </c>
      <c r="Q3" s="113" t="s">
        <v>185</v>
      </c>
      <c r="R3" s="113" t="s">
        <v>114</v>
      </c>
      <c r="S3" s="113" t="s">
        <v>109</v>
      </c>
      <c r="T3" s="113" t="s">
        <v>215</v>
      </c>
      <c r="U3" s="113" t="s">
        <v>170</v>
      </c>
      <c r="V3" s="113" t="s">
        <v>171</v>
      </c>
      <c r="W3" s="113" t="s">
        <v>172</v>
      </c>
      <c r="X3" s="113" t="s">
        <v>102</v>
      </c>
      <c r="Y3" s="113" t="s">
        <v>95</v>
      </c>
      <c r="Z3" s="113" t="s">
        <v>111</v>
      </c>
    </row>
    <row r="4" spans="2:26" ht="55.5" customHeight="1" thickBot="1">
      <c r="B4" s="117"/>
      <c r="C4" s="112"/>
      <c r="D4" s="118"/>
      <c r="E4" s="119"/>
      <c r="F4" s="120"/>
      <c r="G4" s="121" t="s">
        <v>211</v>
      </c>
      <c r="H4" s="121" t="s">
        <v>211</v>
      </c>
      <c r="I4" s="121" t="s">
        <v>211</v>
      </c>
      <c r="J4" s="121" t="s">
        <v>211</v>
      </c>
      <c r="K4" s="121" t="s">
        <v>211</v>
      </c>
      <c r="L4" s="121" t="s">
        <v>211</v>
      </c>
      <c r="M4" s="121" t="s">
        <v>211</v>
      </c>
      <c r="N4" s="121" t="s">
        <v>211</v>
      </c>
      <c r="O4" s="121" t="s">
        <v>211</v>
      </c>
      <c r="P4" s="122" t="s">
        <v>212</v>
      </c>
      <c r="Q4" s="122" t="s">
        <v>213</v>
      </c>
      <c r="R4" s="121" t="s">
        <v>211</v>
      </c>
      <c r="S4" s="122" t="s">
        <v>214</v>
      </c>
      <c r="T4" s="122" t="s">
        <v>216</v>
      </c>
      <c r="U4" s="122">
        <v>0</v>
      </c>
      <c r="V4" s="122" t="s">
        <v>218</v>
      </c>
      <c r="W4" s="122" t="s">
        <v>217</v>
      </c>
      <c r="X4" s="122" t="s">
        <v>219</v>
      </c>
      <c r="Y4" s="122" t="s">
        <v>219</v>
      </c>
      <c r="Z4" s="122" t="s">
        <v>211</v>
      </c>
    </row>
    <row r="5" spans="2:26" ht="24.75" customHeight="1">
      <c r="B5" s="343" t="s">
        <v>87</v>
      </c>
      <c r="C5" s="53" t="s">
        <v>8</v>
      </c>
      <c r="D5" s="5" t="s">
        <v>9</v>
      </c>
      <c r="E5" s="81" t="s">
        <v>10</v>
      </c>
      <c r="F5" s="29" t="s">
        <v>163</v>
      </c>
      <c r="G5" s="90"/>
      <c r="H5" s="90"/>
      <c r="I5" s="90"/>
      <c r="J5" s="90"/>
      <c r="K5" s="90"/>
      <c r="L5" s="90"/>
      <c r="M5" s="91"/>
      <c r="N5" s="148"/>
      <c r="O5" s="93"/>
      <c r="P5" s="92"/>
      <c r="Q5" s="168"/>
      <c r="R5" s="168"/>
      <c r="S5" s="173"/>
      <c r="T5" s="90"/>
      <c r="U5" s="173"/>
      <c r="V5" s="173"/>
      <c r="W5" s="173"/>
      <c r="X5" s="173"/>
      <c r="Y5" s="173"/>
      <c r="Z5" s="173"/>
    </row>
    <row r="6" spans="2:26" ht="33.75" customHeight="1">
      <c r="B6" s="344"/>
      <c r="C6" s="49" t="s">
        <v>11</v>
      </c>
      <c r="D6" s="3" t="s">
        <v>12</v>
      </c>
      <c r="E6" s="82" t="s">
        <v>13</v>
      </c>
      <c r="F6" s="57" t="s">
        <v>207</v>
      </c>
      <c r="G6" s="95"/>
      <c r="H6" s="95"/>
      <c r="I6" s="95"/>
      <c r="J6" s="95"/>
      <c r="K6" s="95"/>
      <c r="L6" s="95"/>
      <c r="M6" s="149"/>
      <c r="N6" s="150"/>
      <c r="O6" s="97"/>
      <c r="P6" s="96"/>
      <c r="Q6" s="174"/>
      <c r="R6" s="174"/>
      <c r="S6" s="175"/>
      <c r="T6" s="95"/>
      <c r="U6" s="175"/>
      <c r="V6" s="175"/>
      <c r="W6" s="175"/>
      <c r="X6" s="175"/>
      <c r="Y6" s="175"/>
      <c r="Z6" s="175"/>
    </row>
    <row r="7" spans="2:26" ht="33.75" customHeight="1">
      <c r="B7" s="344"/>
      <c r="C7" s="49" t="s">
        <v>15</v>
      </c>
      <c r="D7" s="3" t="s">
        <v>16</v>
      </c>
      <c r="E7" s="82" t="s">
        <v>17</v>
      </c>
      <c r="F7" s="57" t="s">
        <v>208</v>
      </c>
      <c r="G7" s="95"/>
      <c r="H7" s="95"/>
      <c r="I7" s="95"/>
      <c r="J7" s="95"/>
      <c r="K7" s="95"/>
      <c r="L7" s="95"/>
      <c r="M7" s="149"/>
      <c r="N7" s="150"/>
      <c r="O7" s="97"/>
      <c r="P7" s="96"/>
      <c r="Q7" s="174"/>
      <c r="R7" s="174"/>
      <c r="S7" s="175"/>
      <c r="T7" s="95"/>
      <c r="U7" s="175"/>
      <c r="V7" s="175"/>
      <c r="W7" s="175"/>
      <c r="X7" s="175"/>
      <c r="Y7" s="175"/>
      <c r="Z7" s="175"/>
    </row>
    <row r="8" spans="2:26" ht="26.25" customHeight="1">
      <c r="B8" s="344"/>
      <c r="C8" s="49" t="s">
        <v>291</v>
      </c>
      <c r="D8" s="6" t="s">
        <v>209</v>
      </c>
      <c r="E8" s="67" t="s">
        <v>190</v>
      </c>
      <c r="F8" s="57" t="s">
        <v>210</v>
      </c>
      <c r="G8" s="95"/>
      <c r="H8" s="95"/>
      <c r="I8" s="95"/>
      <c r="J8" s="95"/>
      <c r="K8" s="95"/>
      <c r="L8" s="95"/>
      <c r="M8" s="149"/>
      <c r="N8" s="150"/>
      <c r="O8" s="97"/>
      <c r="P8" s="96"/>
      <c r="Q8" s="174"/>
      <c r="R8" s="174"/>
      <c r="S8" s="175"/>
      <c r="T8" s="95"/>
      <c r="U8" s="175"/>
      <c r="V8" s="175"/>
      <c r="W8" s="175"/>
      <c r="X8" s="175"/>
      <c r="Y8" s="175"/>
      <c r="Z8" s="175"/>
    </row>
    <row r="9" spans="2:26" ht="25.5">
      <c r="B9" s="344"/>
      <c r="C9" s="9" t="s">
        <v>18</v>
      </c>
      <c r="D9" s="3" t="s">
        <v>19</v>
      </c>
      <c r="E9" s="82" t="s">
        <v>20</v>
      </c>
      <c r="F9" s="26" t="s">
        <v>21</v>
      </c>
      <c r="G9" s="95"/>
      <c r="H9" s="95"/>
      <c r="I9" s="95"/>
      <c r="J9" s="95"/>
      <c r="K9" s="95"/>
      <c r="L9" s="95"/>
      <c r="M9" s="149"/>
      <c r="N9" s="150"/>
      <c r="O9" s="97"/>
      <c r="P9" s="96"/>
      <c r="Q9" s="174"/>
      <c r="R9" s="174"/>
      <c r="S9" s="175"/>
      <c r="T9" s="95"/>
      <c r="U9" s="175"/>
      <c r="V9" s="175"/>
      <c r="W9" s="175"/>
      <c r="X9" s="175"/>
      <c r="Y9" s="175"/>
      <c r="Z9" s="175"/>
    </row>
    <row r="10" spans="2:26" ht="24.75" customHeight="1">
      <c r="B10" s="344"/>
      <c r="C10" s="9" t="s">
        <v>22</v>
      </c>
      <c r="D10" s="3" t="s">
        <v>23</v>
      </c>
      <c r="E10" s="82" t="s">
        <v>24</v>
      </c>
      <c r="F10" s="26" t="s">
        <v>25</v>
      </c>
      <c r="G10" s="95"/>
      <c r="H10" s="95"/>
      <c r="I10" s="95"/>
      <c r="J10" s="95"/>
      <c r="K10" s="95"/>
      <c r="L10" s="95"/>
      <c r="M10" s="149"/>
      <c r="N10" s="150"/>
      <c r="O10" s="97"/>
      <c r="P10" s="96"/>
      <c r="Q10" s="174"/>
      <c r="R10" s="174"/>
      <c r="S10" s="175"/>
      <c r="T10" s="95"/>
      <c r="U10" s="175"/>
      <c r="V10" s="175"/>
      <c r="W10" s="175"/>
      <c r="X10" s="175"/>
      <c r="Y10" s="175"/>
      <c r="Z10" s="175"/>
    </row>
    <row r="11" spans="2:26" ht="24.75" customHeight="1">
      <c r="B11" s="344"/>
      <c r="C11" s="9" t="s">
        <v>26</v>
      </c>
      <c r="D11" s="3" t="s">
        <v>27</v>
      </c>
      <c r="E11" s="82" t="s">
        <v>28</v>
      </c>
      <c r="F11" s="26" t="s">
        <v>29</v>
      </c>
      <c r="G11" s="95"/>
      <c r="H11" s="95"/>
      <c r="I11" s="95"/>
      <c r="J11" s="95"/>
      <c r="K11" s="95"/>
      <c r="L11" s="95"/>
      <c r="M11" s="149"/>
      <c r="N11" s="150"/>
      <c r="O11" s="97"/>
      <c r="P11" s="96"/>
      <c r="Q11" s="174"/>
      <c r="R11" s="174"/>
      <c r="S11" s="175"/>
      <c r="T11" s="95"/>
      <c r="U11" s="175"/>
      <c r="V11" s="175"/>
      <c r="W11" s="175"/>
      <c r="X11" s="175"/>
      <c r="Y11" s="175"/>
      <c r="Z11" s="175"/>
    </row>
    <row r="12" spans="2:26" ht="25.5">
      <c r="B12" s="344"/>
      <c r="C12" s="13" t="s">
        <v>30</v>
      </c>
      <c r="D12" s="14" t="s">
        <v>31</v>
      </c>
      <c r="E12" s="128" t="s">
        <v>32</v>
      </c>
      <c r="F12" s="28" t="s">
        <v>33</v>
      </c>
      <c r="G12" s="99"/>
      <c r="H12" s="99"/>
      <c r="I12" s="99"/>
      <c r="J12" s="99"/>
      <c r="K12" s="99"/>
      <c r="L12" s="99"/>
      <c r="M12" s="151"/>
      <c r="N12" s="152"/>
      <c r="O12" s="101"/>
      <c r="P12" s="100"/>
      <c r="Q12" s="176"/>
      <c r="R12" s="176"/>
      <c r="S12" s="177"/>
      <c r="T12" s="99"/>
      <c r="U12" s="177"/>
      <c r="V12" s="177"/>
      <c r="W12" s="177"/>
      <c r="X12" s="177"/>
      <c r="Y12" s="177"/>
      <c r="Z12" s="177"/>
    </row>
    <row r="13" spans="2:26" ht="22.5" customHeight="1" thickBot="1">
      <c r="B13" s="344"/>
      <c r="C13" s="129" t="s">
        <v>191</v>
      </c>
      <c r="D13" s="130" t="s">
        <v>49</v>
      </c>
      <c r="E13" s="83" t="s">
        <v>122</v>
      </c>
      <c r="F13" s="131" t="s">
        <v>51</v>
      </c>
      <c r="G13" s="99"/>
      <c r="H13" s="99"/>
      <c r="I13" s="99"/>
      <c r="J13" s="99"/>
      <c r="K13" s="99"/>
      <c r="L13" s="99"/>
      <c r="M13" s="151"/>
      <c r="N13" s="152"/>
      <c r="O13" s="101"/>
      <c r="P13" s="100"/>
      <c r="Q13" s="176"/>
      <c r="R13" s="176"/>
      <c r="S13" s="177"/>
      <c r="T13" s="99"/>
      <c r="U13" s="177"/>
      <c r="V13" s="177"/>
      <c r="W13" s="177"/>
      <c r="X13" s="177"/>
      <c r="Y13" s="177"/>
      <c r="Z13" s="177"/>
    </row>
    <row r="14" spans="2:26" ht="42" customHeight="1">
      <c r="B14" s="50" t="s">
        <v>88</v>
      </c>
      <c r="C14" s="12" t="s">
        <v>34</v>
      </c>
      <c r="D14" s="5" t="s">
        <v>12</v>
      </c>
      <c r="E14" s="82" t="s">
        <v>35</v>
      </c>
      <c r="F14" s="26" t="s">
        <v>14</v>
      </c>
      <c r="G14" s="95"/>
      <c r="H14" s="95"/>
      <c r="I14" s="95"/>
      <c r="J14" s="95"/>
      <c r="K14" s="95"/>
      <c r="L14" s="95"/>
      <c r="M14" s="149"/>
      <c r="N14" s="150"/>
      <c r="O14" s="97"/>
      <c r="P14" s="96"/>
      <c r="Q14" s="174"/>
      <c r="R14" s="174"/>
      <c r="S14" s="175"/>
      <c r="T14" s="95"/>
      <c r="U14" s="175"/>
      <c r="V14" s="175"/>
      <c r="W14" s="175"/>
      <c r="X14" s="175"/>
      <c r="Y14" s="175"/>
      <c r="Z14" s="175"/>
    </row>
    <row r="15" spans="2:26" ht="23.25" customHeight="1">
      <c r="B15" s="51"/>
      <c r="C15" s="9" t="s">
        <v>36</v>
      </c>
      <c r="D15" s="3" t="s">
        <v>16</v>
      </c>
      <c r="E15" s="82" t="s">
        <v>37</v>
      </c>
      <c r="F15" s="26" t="s">
        <v>38</v>
      </c>
      <c r="G15" s="95"/>
      <c r="H15" s="95"/>
      <c r="I15" s="95"/>
      <c r="J15" s="95"/>
      <c r="K15" s="95"/>
      <c r="L15" s="95"/>
      <c r="M15" s="149"/>
      <c r="N15" s="150"/>
      <c r="O15" s="97"/>
      <c r="P15" s="96"/>
      <c r="Q15" s="174"/>
      <c r="R15" s="174"/>
      <c r="S15" s="175"/>
      <c r="T15" s="95"/>
      <c r="U15" s="175"/>
      <c r="V15" s="175"/>
      <c r="W15" s="175"/>
      <c r="X15" s="175"/>
      <c r="Y15" s="175"/>
      <c r="Z15" s="175"/>
    </row>
    <row r="16" spans="2:26" ht="21.75" customHeight="1">
      <c r="B16" s="51"/>
      <c r="C16" s="9" t="s">
        <v>39</v>
      </c>
      <c r="D16" s="3" t="s">
        <v>19</v>
      </c>
      <c r="E16" s="82" t="s">
        <v>40</v>
      </c>
      <c r="F16" s="26" t="s">
        <v>41</v>
      </c>
      <c r="G16" s="95"/>
      <c r="H16" s="95"/>
      <c r="I16" s="95"/>
      <c r="J16" s="95"/>
      <c r="K16" s="95"/>
      <c r="L16" s="95"/>
      <c r="M16" s="149"/>
      <c r="N16" s="150"/>
      <c r="O16" s="97"/>
      <c r="P16" s="96"/>
      <c r="Q16" s="174"/>
      <c r="R16" s="174"/>
      <c r="S16" s="175"/>
      <c r="T16" s="95"/>
      <c r="U16" s="175"/>
      <c r="V16" s="175"/>
      <c r="W16" s="175"/>
      <c r="X16" s="175"/>
      <c r="Y16" s="175"/>
      <c r="Z16" s="175"/>
    </row>
    <row r="17" spans="2:26" ht="21.75" customHeight="1">
      <c r="B17" s="51"/>
      <c r="C17" s="9" t="s">
        <v>42</v>
      </c>
      <c r="D17" s="3" t="s">
        <v>23</v>
      </c>
      <c r="E17" s="82" t="s">
        <v>43</v>
      </c>
      <c r="F17" s="26" t="s">
        <v>25</v>
      </c>
      <c r="G17" s="95"/>
      <c r="H17" s="95"/>
      <c r="I17" s="95"/>
      <c r="J17" s="95"/>
      <c r="K17" s="95"/>
      <c r="L17" s="95"/>
      <c r="M17" s="149"/>
      <c r="N17" s="150"/>
      <c r="O17" s="97"/>
      <c r="P17" s="96"/>
      <c r="Q17" s="174"/>
      <c r="R17" s="174"/>
      <c r="S17" s="175"/>
      <c r="T17" s="95"/>
      <c r="U17" s="175"/>
      <c r="V17" s="175"/>
      <c r="W17" s="175"/>
      <c r="X17" s="175"/>
      <c r="Y17" s="175"/>
      <c r="Z17" s="175"/>
    </row>
    <row r="18" spans="2:26" ht="23.25" customHeight="1">
      <c r="B18" s="51"/>
      <c r="C18" s="9" t="s">
        <v>44</v>
      </c>
      <c r="D18" s="3" t="s">
        <v>27</v>
      </c>
      <c r="E18" s="82" t="s">
        <v>45</v>
      </c>
      <c r="F18" s="26" t="s">
        <v>29</v>
      </c>
      <c r="G18" s="95"/>
      <c r="H18" s="95"/>
      <c r="I18" s="95"/>
      <c r="J18" s="95"/>
      <c r="K18" s="95"/>
      <c r="L18" s="95"/>
      <c r="M18" s="149"/>
      <c r="N18" s="150"/>
      <c r="O18" s="97"/>
      <c r="P18" s="96"/>
      <c r="Q18" s="174"/>
      <c r="R18" s="174"/>
      <c r="S18" s="175"/>
      <c r="T18" s="95"/>
      <c r="U18" s="175"/>
      <c r="V18" s="175"/>
      <c r="W18" s="175"/>
      <c r="X18" s="175"/>
      <c r="Y18" s="175"/>
      <c r="Z18" s="175"/>
    </row>
    <row r="19" spans="2:26" ht="25.5">
      <c r="B19" s="51"/>
      <c r="C19" s="9" t="s">
        <v>46</v>
      </c>
      <c r="D19" s="3" t="s">
        <v>31</v>
      </c>
      <c r="E19" s="82" t="s">
        <v>47</v>
      </c>
      <c r="F19" s="26" t="s">
        <v>33</v>
      </c>
      <c r="G19" s="95"/>
      <c r="H19" s="95"/>
      <c r="I19" s="95"/>
      <c r="J19" s="95"/>
      <c r="K19" s="95"/>
      <c r="L19" s="95"/>
      <c r="M19" s="149"/>
      <c r="N19" s="150"/>
      <c r="O19" s="97"/>
      <c r="P19" s="96"/>
      <c r="Q19" s="174"/>
      <c r="R19" s="174"/>
      <c r="S19" s="175"/>
      <c r="T19" s="95"/>
      <c r="U19" s="175"/>
      <c r="V19" s="175"/>
      <c r="W19" s="175"/>
      <c r="X19" s="175"/>
      <c r="Y19" s="175"/>
      <c r="Z19" s="175"/>
    </row>
    <row r="20" spans="2:26" ht="29.25" customHeight="1" thickBot="1">
      <c r="B20" s="51"/>
      <c r="C20" s="13" t="s">
        <v>48</v>
      </c>
      <c r="D20" s="14" t="s">
        <v>49</v>
      </c>
      <c r="E20" s="84" t="s">
        <v>50</v>
      </c>
      <c r="F20" s="28" t="s">
        <v>51</v>
      </c>
      <c r="G20" s="99"/>
      <c r="H20" s="99"/>
      <c r="I20" s="99"/>
      <c r="J20" s="99"/>
      <c r="K20" s="99"/>
      <c r="L20" s="99"/>
      <c r="M20" s="151"/>
      <c r="N20" s="152"/>
      <c r="O20" s="101"/>
      <c r="P20" s="100"/>
      <c r="Q20" s="176"/>
      <c r="R20" s="176"/>
      <c r="S20" s="177"/>
      <c r="T20" s="99"/>
      <c r="U20" s="177"/>
      <c r="V20" s="177"/>
      <c r="W20" s="177"/>
      <c r="X20" s="177"/>
      <c r="Y20" s="177"/>
      <c r="Z20" s="177"/>
    </row>
    <row r="21" spans="2:26" ht="35.25" customHeight="1">
      <c r="B21" s="335" t="s">
        <v>89</v>
      </c>
      <c r="C21" s="80" t="s">
        <v>292</v>
      </c>
      <c r="D21" s="78" t="s">
        <v>16</v>
      </c>
      <c r="E21" s="85" t="s">
        <v>52</v>
      </c>
      <c r="F21" s="79" t="s">
        <v>173</v>
      </c>
      <c r="G21" s="153"/>
      <c r="H21" s="153"/>
      <c r="I21" s="153"/>
      <c r="J21" s="153"/>
      <c r="K21" s="153"/>
      <c r="L21" s="153"/>
      <c r="M21" s="154"/>
      <c r="N21" s="155"/>
      <c r="O21" s="156"/>
      <c r="P21" s="157"/>
      <c r="Q21" s="178"/>
      <c r="R21" s="178"/>
      <c r="S21" s="179"/>
      <c r="T21" s="153"/>
      <c r="U21" s="179"/>
      <c r="V21" s="179"/>
      <c r="W21" s="179"/>
      <c r="X21" s="179"/>
      <c r="Y21" s="179"/>
      <c r="Z21" s="179"/>
    </row>
    <row r="22" spans="2:26" ht="22.5" customHeight="1" thickBot="1">
      <c r="B22" s="329"/>
      <c r="C22" s="129" t="s">
        <v>192</v>
      </c>
      <c r="D22" s="4" t="s">
        <v>19</v>
      </c>
      <c r="E22" s="86" t="s">
        <v>53</v>
      </c>
      <c r="F22" s="77" t="s">
        <v>41</v>
      </c>
      <c r="G22" s="108"/>
      <c r="H22" s="108"/>
      <c r="I22" s="108"/>
      <c r="J22" s="108"/>
      <c r="K22" s="108"/>
      <c r="L22" s="108"/>
      <c r="M22" s="158"/>
      <c r="N22" s="159"/>
      <c r="O22" s="110"/>
      <c r="P22" s="109"/>
      <c r="Q22" s="180"/>
      <c r="R22" s="180"/>
      <c r="S22" s="181"/>
      <c r="T22" s="108"/>
      <c r="U22" s="181"/>
      <c r="V22" s="181"/>
      <c r="W22" s="181"/>
      <c r="X22" s="181"/>
      <c r="Y22" s="181"/>
      <c r="Z22" s="181"/>
    </row>
    <row r="23" spans="2:26" ht="35.25" customHeight="1">
      <c r="B23" s="335" t="s">
        <v>90</v>
      </c>
      <c r="C23" s="12" t="s">
        <v>54</v>
      </c>
      <c r="D23" s="5" t="s">
        <v>55</v>
      </c>
      <c r="E23" s="12" t="s">
        <v>56</v>
      </c>
      <c r="F23" s="29" t="s">
        <v>101</v>
      </c>
      <c r="G23" s="90"/>
      <c r="H23" s="90"/>
      <c r="I23" s="90"/>
      <c r="J23" s="90"/>
      <c r="K23" s="90"/>
      <c r="L23" s="90"/>
      <c r="M23" s="91"/>
      <c r="N23" s="148"/>
      <c r="O23" s="93"/>
      <c r="P23" s="92"/>
      <c r="Q23" s="168"/>
      <c r="R23" s="168"/>
      <c r="S23" s="173"/>
      <c r="T23" s="90"/>
      <c r="U23" s="173"/>
      <c r="V23" s="173"/>
      <c r="W23" s="173"/>
      <c r="X23" s="173"/>
      <c r="Y23" s="173"/>
      <c r="Z23" s="173"/>
    </row>
    <row r="24" spans="2:26" ht="37.5" customHeight="1" thickBot="1">
      <c r="B24" s="345"/>
      <c r="C24" s="11" t="s">
        <v>57</v>
      </c>
      <c r="D24" s="4" t="s">
        <v>58</v>
      </c>
      <c r="E24" s="11" t="s">
        <v>59</v>
      </c>
      <c r="F24" s="27" t="s">
        <v>60</v>
      </c>
      <c r="G24" s="108"/>
      <c r="H24" s="108"/>
      <c r="I24" s="108"/>
      <c r="J24" s="108"/>
      <c r="K24" s="108"/>
      <c r="L24" s="108"/>
      <c r="M24" s="158"/>
      <c r="N24" s="159"/>
      <c r="O24" s="110"/>
      <c r="P24" s="109"/>
      <c r="Q24" s="180"/>
      <c r="R24" s="180"/>
      <c r="S24" s="181"/>
      <c r="T24" s="108"/>
      <c r="U24" s="181"/>
      <c r="V24" s="181"/>
      <c r="W24" s="181"/>
      <c r="X24" s="181"/>
      <c r="Y24" s="181"/>
      <c r="Z24" s="181"/>
    </row>
    <row r="25" spans="2:26" ht="31.5" customHeight="1">
      <c r="B25" s="316" t="s">
        <v>91</v>
      </c>
      <c r="C25" s="10" t="s">
        <v>61</v>
      </c>
      <c r="D25" s="54" t="s">
        <v>62</v>
      </c>
      <c r="E25" s="53" t="s">
        <v>203</v>
      </c>
      <c r="F25" s="25" t="s">
        <v>63</v>
      </c>
      <c r="G25" s="90"/>
      <c r="H25" s="90"/>
      <c r="I25" s="90"/>
      <c r="J25" s="90"/>
      <c r="K25" s="90"/>
      <c r="L25" s="90"/>
      <c r="M25" s="91"/>
      <c r="N25" s="148"/>
      <c r="O25" s="93"/>
      <c r="P25" s="92"/>
      <c r="Q25" s="168"/>
      <c r="R25" s="168"/>
      <c r="S25" s="173"/>
      <c r="T25" s="90"/>
      <c r="U25" s="173"/>
      <c r="V25" s="173"/>
      <c r="W25" s="173"/>
      <c r="X25" s="173"/>
      <c r="Y25" s="173"/>
      <c r="Z25" s="173"/>
    </row>
    <row r="26" spans="2:26" ht="37.5" customHeight="1" thickBot="1">
      <c r="B26" s="317"/>
      <c r="C26" s="13" t="s">
        <v>64</v>
      </c>
      <c r="D26" s="52" t="s">
        <v>164</v>
      </c>
      <c r="E26" s="87" t="s">
        <v>204</v>
      </c>
      <c r="F26" s="28" t="s">
        <v>65</v>
      </c>
      <c r="G26" s="99"/>
      <c r="H26" s="99"/>
      <c r="I26" s="99"/>
      <c r="J26" s="99"/>
      <c r="K26" s="99"/>
      <c r="L26" s="99"/>
      <c r="M26" s="151"/>
      <c r="N26" s="152"/>
      <c r="O26" s="101"/>
      <c r="P26" s="100"/>
      <c r="Q26" s="176"/>
      <c r="R26" s="176"/>
      <c r="S26" s="177"/>
      <c r="T26" s="99"/>
      <c r="U26" s="177"/>
      <c r="V26" s="177"/>
      <c r="W26" s="177"/>
      <c r="X26" s="177"/>
      <c r="Y26" s="177"/>
      <c r="Z26" s="177"/>
    </row>
    <row r="27" spans="2:26" ht="33.75" customHeight="1">
      <c r="B27" s="335" t="s">
        <v>139</v>
      </c>
      <c r="C27" s="10" t="s">
        <v>66</v>
      </c>
      <c r="D27" s="2" t="s">
        <v>67</v>
      </c>
      <c r="E27" s="53" t="s">
        <v>197</v>
      </c>
      <c r="F27" s="25" t="s">
        <v>68</v>
      </c>
      <c r="G27" s="103"/>
      <c r="H27" s="103"/>
      <c r="I27" s="103"/>
      <c r="J27" s="103"/>
      <c r="K27" s="103"/>
      <c r="L27" s="103"/>
      <c r="M27" s="104"/>
      <c r="N27" s="160"/>
      <c r="O27" s="106"/>
      <c r="P27" s="105"/>
      <c r="Q27" s="182"/>
      <c r="R27" s="182"/>
      <c r="S27" s="183"/>
      <c r="T27" s="103"/>
      <c r="U27" s="183"/>
      <c r="V27" s="183"/>
      <c r="W27" s="183"/>
      <c r="X27" s="183"/>
      <c r="Y27" s="183"/>
      <c r="Z27" s="183"/>
    </row>
    <row r="28" spans="2:26" ht="33.75" customHeight="1">
      <c r="B28" s="336"/>
      <c r="C28" s="9" t="s">
        <v>69</v>
      </c>
      <c r="D28" s="3" t="s">
        <v>70</v>
      </c>
      <c r="E28" s="49" t="s">
        <v>198</v>
      </c>
      <c r="F28" s="26" t="s">
        <v>71</v>
      </c>
      <c r="G28" s="95"/>
      <c r="H28" s="95"/>
      <c r="I28" s="95"/>
      <c r="J28" s="95"/>
      <c r="K28" s="95"/>
      <c r="L28" s="95"/>
      <c r="M28" s="149"/>
      <c r="N28" s="150"/>
      <c r="O28" s="97"/>
      <c r="P28" s="96"/>
      <c r="Q28" s="174"/>
      <c r="R28" s="174"/>
      <c r="S28" s="175"/>
      <c r="T28" s="95"/>
      <c r="U28" s="175"/>
      <c r="V28" s="175"/>
      <c r="W28" s="175"/>
      <c r="X28" s="175"/>
      <c r="Y28" s="175"/>
      <c r="Z28" s="175"/>
    </row>
    <row r="29" spans="2:26" ht="25.5">
      <c r="B29" s="336"/>
      <c r="C29" s="3" t="s">
        <v>72</v>
      </c>
      <c r="D29" s="3" t="s">
        <v>73</v>
      </c>
      <c r="E29" s="6" t="s">
        <v>199</v>
      </c>
      <c r="F29" s="30" t="s">
        <v>74</v>
      </c>
      <c r="G29" s="95"/>
      <c r="H29" s="95"/>
      <c r="I29" s="95"/>
      <c r="J29" s="95"/>
      <c r="K29" s="95"/>
      <c r="L29" s="95"/>
      <c r="M29" s="149"/>
      <c r="N29" s="150"/>
      <c r="O29" s="97"/>
      <c r="P29" s="96"/>
      <c r="Q29" s="174"/>
      <c r="R29" s="174"/>
      <c r="S29" s="175"/>
      <c r="T29" s="95"/>
      <c r="U29" s="175"/>
      <c r="V29" s="175"/>
      <c r="W29" s="175"/>
      <c r="X29" s="175"/>
      <c r="Y29" s="175"/>
      <c r="Z29" s="175"/>
    </row>
    <row r="30" spans="2:26" ht="26.25" thickBot="1">
      <c r="B30" s="1"/>
      <c r="C30" s="3" t="s">
        <v>97</v>
      </c>
      <c r="D30" s="3" t="s">
        <v>98</v>
      </c>
      <c r="E30" s="6" t="s">
        <v>200</v>
      </c>
      <c r="F30" s="31" t="s">
        <v>99</v>
      </c>
      <c r="G30" s="99"/>
      <c r="H30" s="99"/>
      <c r="I30" s="99"/>
      <c r="J30" s="99"/>
      <c r="K30" s="99"/>
      <c r="L30" s="99"/>
      <c r="M30" s="151"/>
      <c r="N30" s="152"/>
      <c r="O30" s="101"/>
      <c r="P30" s="100"/>
      <c r="Q30" s="176"/>
      <c r="R30" s="176"/>
      <c r="S30" s="177"/>
      <c r="T30" s="99"/>
      <c r="U30" s="177"/>
      <c r="V30" s="177"/>
      <c r="W30" s="177"/>
      <c r="X30" s="177"/>
      <c r="Y30" s="177"/>
      <c r="Z30" s="177"/>
    </row>
    <row r="31" spans="2:26" ht="23.25" customHeight="1">
      <c r="B31" s="308" t="s">
        <v>92</v>
      </c>
      <c r="C31" s="10" t="s">
        <v>75</v>
      </c>
      <c r="D31" s="54" t="s">
        <v>166</v>
      </c>
      <c r="E31" s="53" t="s">
        <v>194</v>
      </c>
      <c r="F31" s="58" t="s">
        <v>165</v>
      </c>
      <c r="G31" s="103"/>
      <c r="H31" s="103"/>
      <c r="I31" s="103"/>
      <c r="J31" s="103"/>
      <c r="K31" s="103"/>
      <c r="L31" s="103"/>
      <c r="M31" s="104"/>
      <c r="N31" s="160"/>
      <c r="O31" s="106"/>
      <c r="P31" s="105"/>
      <c r="Q31" s="182"/>
      <c r="R31" s="182"/>
      <c r="S31" s="183"/>
      <c r="T31" s="103"/>
      <c r="U31" s="183"/>
      <c r="V31" s="183"/>
      <c r="W31" s="183"/>
      <c r="X31" s="183"/>
      <c r="Y31" s="183"/>
      <c r="Z31" s="183"/>
    </row>
    <row r="32" spans="2:26" ht="49.5" customHeight="1">
      <c r="B32" s="309"/>
      <c r="C32" s="49" t="s">
        <v>76</v>
      </c>
      <c r="D32" s="7" t="s">
        <v>206</v>
      </c>
      <c r="E32" s="49" t="s">
        <v>169</v>
      </c>
      <c r="F32" s="57" t="s">
        <v>205</v>
      </c>
      <c r="G32" s="95"/>
      <c r="H32" s="95"/>
      <c r="I32" s="95"/>
      <c r="J32" s="95"/>
      <c r="K32" s="95"/>
      <c r="L32" s="95"/>
      <c r="M32" s="149"/>
      <c r="N32" s="150"/>
      <c r="O32" s="97"/>
      <c r="P32" s="96"/>
      <c r="Q32" s="174"/>
      <c r="R32" s="174"/>
      <c r="S32" s="175"/>
      <c r="T32" s="95"/>
      <c r="U32" s="175"/>
      <c r="V32" s="175"/>
      <c r="W32" s="175"/>
      <c r="X32" s="175"/>
      <c r="Y32" s="175"/>
      <c r="Z32" s="175"/>
    </row>
    <row r="33" spans="2:26" ht="42" customHeight="1">
      <c r="B33" s="309"/>
      <c r="C33" s="9" t="s">
        <v>77</v>
      </c>
      <c r="D33" s="7" t="s">
        <v>196</v>
      </c>
      <c r="E33" s="49" t="s">
        <v>168</v>
      </c>
      <c r="F33" s="26" t="s">
        <v>78</v>
      </c>
      <c r="G33" s="95"/>
      <c r="H33" s="95"/>
      <c r="I33" s="95"/>
      <c r="J33" s="95"/>
      <c r="K33" s="95"/>
      <c r="L33" s="95"/>
      <c r="M33" s="149"/>
      <c r="N33" s="150"/>
      <c r="O33" s="97"/>
      <c r="P33" s="96"/>
      <c r="Q33" s="174"/>
      <c r="R33" s="174"/>
      <c r="S33" s="175"/>
      <c r="T33" s="95"/>
      <c r="U33" s="175"/>
      <c r="V33" s="175"/>
      <c r="W33" s="175"/>
      <c r="X33" s="175"/>
      <c r="Y33" s="175"/>
      <c r="Z33" s="175"/>
    </row>
    <row r="34" spans="2:26" ht="33.75" customHeight="1">
      <c r="B34" s="309"/>
      <c r="C34" s="9" t="s">
        <v>79</v>
      </c>
      <c r="D34" s="3" t="s">
        <v>80</v>
      </c>
      <c r="E34" s="49" t="s">
        <v>195</v>
      </c>
      <c r="F34" s="26" t="s">
        <v>81</v>
      </c>
      <c r="G34" s="95"/>
      <c r="H34" s="95"/>
      <c r="I34" s="95"/>
      <c r="J34" s="95"/>
      <c r="K34" s="95"/>
      <c r="L34" s="95"/>
      <c r="M34" s="149"/>
      <c r="N34" s="150"/>
      <c r="O34" s="97"/>
      <c r="P34" s="96"/>
      <c r="Q34" s="174"/>
      <c r="R34" s="174"/>
      <c r="S34" s="175"/>
      <c r="T34" s="95"/>
      <c r="U34" s="175"/>
      <c r="V34" s="175"/>
      <c r="W34" s="175"/>
      <c r="X34" s="175"/>
      <c r="Y34" s="175"/>
      <c r="Z34" s="175"/>
    </row>
    <row r="35" spans="2:26" ht="39.75" customHeight="1" thickBot="1">
      <c r="B35" s="310"/>
      <c r="C35" s="11" t="s">
        <v>82</v>
      </c>
      <c r="D35" s="21" t="s">
        <v>83</v>
      </c>
      <c r="E35" s="15" t="s">
        <v>193</v>
      </c>
      <c r="F35" s="28" t="s">
        <v>84</v>
      </c>
      <c r="G35" s="108"/>
      <c r="H35" s="108"/>
      <c r="I35" s="108"/>
      <c r="J35" s="108"/>
      <c r="K35" s="108"/>
      <c r="L35" s="108"/>
      <c r="M35" s="158"/>
      <c r="N35" s="159"/>
      <c r="O35" s="110"/>
      <c r="P35" s="109"/>
      <c r="Q35" s="180"/>
      <c r="R35" s="180"/>
      <c r="S35" s="181"/>
      <c r="T35" s="108"/>
      <c r="U35" s="181"/>
      <c r="V35" s="181"/>
      <c r="W35" s="181"/>
      <c r="X35" s="181"/>
      <c r="Y35" s="181"/>
      <c r="Z35" s="181"/>
    </row>
    <row r="36" spans="2:26" ht="28.5">
      <c r="B36" s="308" t="s">
        <v>167</v>
      </c>
      <c r="C36" s="44" t="s">
        <v>119</v>
      </c>
      <c r="D36" s="40" t="s">
        <v>70</v>
      </c>
      <c r="E36" s="55" t="s">
        <v>201</v>
      </c>
      <c r="F36" s="41" t="s">
        <v>120</v>
      </c>
      <c r="G36" s="90"/>
      <c r="H36" s="90"/>
      <c r="I36" s="90"/>
      <c r="J36" s="90"/>
      <c r="K36" s="90"/>
      <c r="L36" s="90"/>
      <c r="M36" s="91"/>
      <c r="N36" s="148"/>
      <c r="O36" s="93"/>
      <c r="P36" s="92"/>
      <c r="Q36" s="168"/>
      <c r="R36" s="168"/>
      <c r="S36" s="173"/>
      <c r="T36" s="90"/>
      <c r="U36" s="173"/>
      <c r="V36" s="173"/>
      <c r="W36" s="173"/>
      <c r="X36" s="173"/>
      <c r="Y36" s="173"/>
      <c r="Z36" s="173"/>
    </row>
    <row r="37" spans="2:26" ht="36.75" customHeight="1" thickBot="1">
      <c r="B37" s="309"/>
      <c r="C37" s="45" t="s">
        <v>100</v>
      </c>
      <c r="D37" s="42" t="s">
        <v>73</v>
      </c>
      <c r="E37" s="56" t="s">
        <v>202</v>
      </c>
      <c r="F37" s="43" t="s">
        <v>121</v>
      </c>
      <c r="G37" s="95"/>
      <c r="H37" s="95"/>
      <c r="I37" s="95"/>
      <c r="J37" s="95"/>
      <c r="K37" s="95"/>
      <c r="L37" s="95"/>
      <c r="M37" s="149"/>
      <c r="N37" s="150"/>
      <c r="O37" s="97"/>
      <c r="P37" s="96"/>
      <c r="Q37" s="174"/>
      <c r="R37" s="174"/>
      <c r="S37" s="175"/>
      <c r="T37" s="95"/>
      <c r="U37" s="175"/>
      <c r="V37" s="175"/>
      <c r="W37" s="175"/>
      <c r="X37" s="175"/>
      <c r="Y37" s="175"/>
      <c r="Z37" s="175"/>
    </row>
  </sheetData>
  <sheetProtection password="E6BE" sheet="1" objects="1" scenarios="1" selectLockedCells="1"/>
  <mergeCells count="10">
    <mergeCell ref="B31:B35"/>
    <mergeCell ref="B36:B37"/>
    <mergeCell ref="G2:M2"/>
    <mergeCell ref="N2:O2"/>
    <mergeCell ref="P2:Z2"/>
    <mergeCell ref="B5:B13"/>
    <mergeCell ref="B21:B22"/>
    <mergeCell ref="B23:B24"/>
    <mergeCell ref="B25:B26"/>
    <mergeCell ref="B27:B2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headerFooter>
    <oddHeader>&amp;C&amp;F</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2:Z37"/>
  <sheetViews>
    <sheetView view="pageBreakPreview" zoomScale="55" zoomScaleNormal="70" zoomScaleSheetLayoutView="55" zoomScalePageLayoutView="0" workbookViewId="0" topLeftCell="A1">
      <selection activeCell="C5" sqref="C5:C21"/>
    </sheetView>
  </sheetViews>
  <sheetFormatPr defaultColWidth="9.140625" defaultRowHeight="15"/>
  <cols>
    <col min="2" max="2" width="12.57421875" style="0" customWidth="1"/>
    <col min="4" max="4" width="19.57421875" style="0" customWidth="1"/>
    <col min="5" max="5" width="12.421875" style="0" customWidth="1"/>
    <col min="6" max="6" width="24.28125" style="0" customWidth="1"/>
    <col min="7" max="7" width="13.8515625" style="0" customWidth="1"/>
    <col min="13" max="13" width="12.421875" style="0" customWidth="1"/>
    <col min="14" max="14" width="14.140625" style="0" customWidth="1"/>
    <col min="15" max="15" width="16.00390625" style="0" customWidth="1"/>
    <col min="16" max="16" width="24.28125" style="0" customWidth="1"/>
    <col min="17" max="17" width="19.28125" style="0" customWidth="1"/>
    <col min="18" max="26" width="15.7109375" style="0" customWidth="1"/>
  </cols>
  <sheetData>
    <row r="1" ht="15.75" thickBot="1"/>
    <row r="2" spans="2:26" ht="36.75" thickBot="1">
      <c r="B2" s="88" t="s">
        <v>227</v>
      </c>
      <c r="C2" s="89"/>
      <c r="D2" s="89"/>
      <c r="E2" s="89"/>
      <c r="F2" s="89"/>
      <c r="G2" s="337" t="s">
        <v>189</v>
      </c>
      <c r="H2" s="338"/>
      <c r="I2" s="338"/>
      <c r="J2" s="338"/>
      <c r="K2" s="338"/>
      <c r="L2" s="338"/>
      <c r="M2" s="339"/>
      <c r="N2" s="340" t="s">
        <v>104</v>
      </c>
      <c r="O2" s="341"/>
      <c r="P2" s="340" t="s">
        <v>105</v>
      </c>
      <c r="Q2" s="342"/>
      <c r="R2" s="342"/>
      <c r="S2" s="342"/>
      <c r="T2" s="342"/>
      <c r="U2" s="342"/>
      <c r="V2" s="342"/>
      <c r="W2" s="342"/>
      <c r="X2" s="342"/>
      <c r="Y2" s="342"/>
      <c r="Z2" s="342"/>
    </row>
    <row r="3" spans="2:26" ht="122.25" customHeight="1" thickBot="1">
      <c r="B3" s="123" t="s">
        <v>86</v>
      </c>
      <c r="C3" s="124" t="s">
        <v>0</v>
      </c>
      <c r="D3" s="125" t="s">
        <v>1</v>
      </c>
      <c r="E3" s="124" t="s">
        <v>2</v>
      </c>
      <c r="F3" s="126" t="s">
        <v>3</v>
      </c>
      <c r="G3" s="114" t="s">
        <v>4</v>
      </c>
      <c r="H3" s="115" t="s">
        <v>5</v>
      </c>
      <c r="I3" s="114" t="s">
        <v>6</v>
      </c>
      <c r="J3" s="115" t="s">
        <v>7</v>
      </c>
      <c r="K3" s="116" t="s">
        <v>106</v>
      </c>
      <c r="L3" s="116" t="s">
        <v>107</v>
      </c>
      <c r="M3" s="116" t="s">
        <v>108</v>
      </c>
      <c r="N3" s="113" t="s">
        <v>113</v>
      </c>
      <c r="O3" s="113" t="s">
        <v>112</v>
      </c>
      <c r="P3" s="113" t="s">
        <v>184</v>
      </c>
      <c r="Q3" s="113" t="s">
        <v>185</v>
      </c>
      <c r="R3" s="113" t="s">
        <v>114</v>
      </c>
      <c r="S3" s="113" t="s">
        <v>109</v>
      </c>
      <c r="T3" s="113" t="s">
        <v>93</v>
      </c>
      <c r="U3" s="113" t="s">
        <v>170</v>
      </c>
      <c r="V3" s="113" t="s">
        <v>171</v>
      </c>
      <c r="W3" s="113" t="s">
        <v>172</v>
      </c>
      <c r="X3" s="113" t="s">
        <v>102</v>
      </c>
      <c r="Y3" s="113" t="s">
        <v>95</v>
      </c>
      <c r="Z3" s="113" t="s">
        <v>111</v>
      </c>
    </row>
    <row r="4" spans="2:26" ht="57.75" customHeight="1" thickBot="1">
      <c r="B4" s="117"/>
      <c r="C4" s="112"/>
      <c r="D4" s="118"/>
      <c r="E4" s="119"/>
      <c r="F4" s="120"/>
      <c r="G4" s="121" t="s">
        <v>183</v>
      </c>
      <c r="H4" s="121" t="s">
        <v>183</v>
      </c>
      <c r="I4" s="121" t="s">
        <v>183</v>
      </c>
      <c r="J4" s="121" t="s">
        <v>183</v>
      </c>
      <c r="K4" s="121" t="s">
        <v>183</v>
      </c>
      <c r="L4" s="121" t="s">
        <v>183</v>
      </c>
      <c r="M4" s="121" t="s">
        <v>183</v>
      </c>
      <c r="N4" s="121" t="s">
        <v>183</v>
      </c>
      <c r="O4" s="121" t="s">
        <v>183</v>
      </c>
      <c r="P4" s="122" t="s">
        <v>182</v>
      </c>
      <c r="Q4" s="122" t="s">
        <v>182</v>
      </c>
      <c r="R4" s="121" t="s">
        <v>183</v>
      </c>
      <c r="S4" s="122" t="s">
        <v>186</v>
      </c>
      <c r="T4" s="122" t="s">
        <v>187</v>
      </c>
      <c r="U4" s="122" t="s">
        <v>188</v>
      </c>
      <c r="V4" s="122" t="s">
        <v>182</v>
      </c>
      <c r="W4" s="122" t="s">
        <v>182</v>
      </c>
      <c r="X4" s="122" t="s">
        <v>182</v>
      </c>
      <c r="Y4" s="122" t="s">
        <v>182</v>
      </c>
      <c r="Z4" s="122" t="s">
        <v>182</v>
      </c>
    </row>
    <row r="5" spans="2:26" ht="31.5" customHeight="1">
      <c r="B5" s="343" t="s">
        <v>87</v>
      </c>
      <c r="C5" s="53" t="s">
        <v>8</v>
      </c>
      <c r="D5" s="5" t="s">
        <v>9</v>
      </c>
      <c r="E5" s="81" t="s">
        <v>10</v>
      </c>
      <c r="F5" s="29" t="s">
        <v>163</v>
      </c>
      <c r="G5" s="224">
        <v>2</v>
      </c>
      <c r="H5" s="224">
        <v>2</v>
      </c>
      <c r="I5" s="224">
        <v>2</v>
      </c>
      <c r="J5" s="224">
        <v>2</v>
      </c>
      <c r="K5" s="224">
        <v>2</v>
      </c>
      <c r="L5" s="224">
        <v>2</v>
      </c>
      <c r="M5" s="225">
        <v>2</v>
      </c>
      <c r="N5" s="240">
        <v>3.5</v>
      </c>
      <c r="O5" s="241">
        <v>3.5</v>
      </c>
      <c r="P5" s="226">
        <v>2</v>
      </c>
      <c r="Q5" s="168"/>
      <c r="R5" s="168"/>
      <c r="S5" s="173"/>
      <c r="T5" s="224">
        <v>2</v>
      </c>
      <c r="U5" s="173"/>
      <c r="V5" s="173"/>
      <c r="W5" s="173"/>
      <c r="X5" s="173"/>
      <c r="Y5" s="173"/>
      <c r="Z5" s="173"/>
    </row>
    <row r="6" spans="2:26" ht="33.75" customHeight="1">
      <c r="B6" s="344"/>
      <c r="C6" s="49" t="s">
        <v>11</v>
      </c>
      <c r="D6" s="3" t="s">
        <v>12</v>
      </c>
      <c r="E6" s="82" t="s">
        <v>13</v>
      </c>
      <c r="F6" s="57" t="s">
        <v>207</v>
      </c>
      <c r="G6" s="228">
        <v>2</v>
      </c>
      <c r="H6" s="228">
        <v>12</v>
      </c>
      <c r="I6" s="228">
        <v>2</v>
      </c>
      <c r="J6" s="228">
        <v>2</v>
      </c>
      <c r="K6" s="228">
        <v>2</v>
      </c>
      <c r="L6" s="228">
        <v>2</v>
      </c>
      <c r="M6" s="242">
        <v>2</v>
      </c>
      <c r="N6" s="243">
        <v>6</v>
      </c>
      <c r="O6" s="244">
        <v>6</v>
      </c>
      <c r="P6" s="229">
        <v>6</v>
      </c>
      <c r="Q6" s="174"/>
      <c r="R6" s="174"/>
      <c r="S6" s="175"/>
      <c r="T6" s="228">
        <v>6</v>
      </c>
      <c r="U6" s="175"/>
      <c r="V6" s="175"/>
      <c r="W6" s="175"/>
      <c r="X6" s="175"/>
      <c r="Y6" s="175"/>
      <c r="Z6" s="175"/>
    </row>
    <row r="7" spans="2:26" ht="32.25" customHeight="1">
      <c r="B7" s="344"/>
      <c r="C7" s="49" t="s">
        <v>15</v>
      </c>
      <c r="D7" s="3" t="s">
        <v>16</v>
      </c>
      <c r="E7" s="82" t="s">
        <v>17</v>
      </c>
      <c r="F7" s="57" t="s">
        <v>208</v>
      </c>
      <c r="G7" s="228">
        <v>48</v>
      </c>
      <c r="H7" s="228">
        <v>84</v>
      </c>
      <c r="I7" s="228">
        <v>53</v>
      </c>
      <c r="J7" s="228">
        <v>2</v>
      </c>
      <c r="K7" s="228">
        <v>2</v>
      </c>
      <c r="L7" s="228">
        <v>2</v>
      </c>
      <c r="M7" s="242">
        <v>2</v>
      </c>
      <c r="N7" s="243">
        <v>48.25</v>
      </c>
      <c r="O7" s="244">
        <v>48.25</v>
      </c>
      <c r="P7" s="229">
        <v>11</v>
      </c>
      <c r="Q7" s="174"/>
      <c r="R7" s="174"/>
      <c r="S7" s="175"/>
      <c r="T7" s="228">
        <v>11</v>
      </c>
      <c r="U7" s="175"/>
      <c r="V7" s="175"/>
      <c r="W7" s="175"/>
      <c r="X7" s="175"/>
      <c r="Y7" s="175"/>
      <c r="Z7" s="175"/>
    </row>
    <row r="8" spans="2:26" ht="30" customHeight="1">
      <c r="B8" s="344"/>
      <c r="C8" s="49" t="s">
        <v>291</v>
      </c>
      <c r="D8" s="6" t="s">
        <v>209</v>
      </c>
      <c r="E8" s="67" t="s">
        <v>190</v>
      </c>
      <c r="F8" s="57" t="s">
        <v>210</v>
      </c>
      <c r="G8" s="228">
        <v>79</v>
      </c>
      <c r="H8" s="228">
        <v>192</v>
      </c>
      <c r="I8" s="228">
        <v>110</v>
      </c>
      <c r="J8" s="228">
        <v>2</v>
      </c>
      <c r="K8" s="228">
        <v>2</v>
      </c>
      <c r="L8" s="228">
        <v>2</v>
      </c>
      <c r="M8" s="242">
        <v>2</v>
      </c>
      <c r="N8" s="243">
        <v>97.25</v>
      </c>
      <c r="O8" s="244">
        <v>97.25</v>
      </c>
      <c r="P8" s="229">
        <v>11</v>
      </c>
      <c r="Q8" s="174"/>
      <c r="R8" s="174"/>
      <c r="S8" s="175"/>
      <c r="T8" s="228">
        <v>11</v>
      </c>
      <c r="U8" s="175"/>
      <c r="V8" s="175"/>
      <c r="W8" s="175"/>
      <c r="X8" s="175"/>
      <c r="Y8" s="175"/>
      <c r="Z8" s="175"/>
    </row>
    <row r="9" spans="2:26" ht="32.25" customHeight="1">
      <c r="B9" s="344"/>
      <c r="C9" s="9" t="s">
        <v>18</v>
      </c>
      <c r="D9" s="3" t="s">
        <v>19</v>
      </c>
      <c r="E9" s="82" t="s">
        <v>20</v>
      </c>
      <c r="F9" s="26" t="s">
        <v>21</v>
      </c>
      <c r="G9" s="228">
        <v>2</v>
      </c>
      <c r="H9" s="228">
        <v>53</v>
      </c>
      <c r="I9" s="228">
        <v>77</v>
      </c>
      <c r="J9" s="228">
        <v>2</v>
      </c>
      <c r="K9" s="228">
        <v>2</v>
      </c>
      <c r="L9" s="228">
        <v>2</v>
      </c>
      <c r="M9" s="242">
        <v>2</v>
      </c>
      <c r="N9" s="243">
        <v>35</v>
      </c>
      <c r="O9" s="244">
        <v>35</v>
      </c>
      <c r="P9" s="229">
        <v>3</v>
      </c>
      <c r="Q9" s="174"/>
      <c r="R9" s="174"/>
      <c r="S9" s="175"/>
      <c r="T9" s="228">
        <v>3</v>
      </c>
      <c r="U9" s="175"/>
      <c r="V9" s="175"/>
      <c r="W9" s="175"/>
      <c r="X9" s="175"/>
      <c r="Y9" s="175"/>
      <c r="Z9" s="175"/>
    </row>
    <row r="10" spans="2:26" ht="26.25" customHeight="1">
      <c r="B10" s="344"/>
      <c r="C10" s="9" t="s">
        <v>22</v>
      </c>
      <c r="D10" s="3" t="s">
        <v>23</v>
      </c>
      <c r="E10" s="82" t="s">
        <v>24</v>
      </c>
      <c r="F10" s="26" t="s">
        <v>25</v>
      </c>
      <c r="G10" s="228">
        <v>2</v>
      </c>
      <c r="H10" s="228">
        <v>2</v>
      </c>
      <c r="I10" s="228">
        <v>2</v>
      </c>
      <c r="J10" s="228">
        <v>2</v>
      </c>
      <c r="K10" s="228">
        <v>2</v>
      </c>
      <c r="L10" s="228">
        <v>2</v>
      </c>
      <c r="M10" s="242">
        <v>2</v>
      </c>
      <c r="N10" s="243">
        <v>2</v>
      </c>
      <c r="O10" s="244">
        <v>2</v>
      </c>
      <c r="P10" s="229">
        <v>2</v>
      </c>
      <c r="Q10" s="174"/>
      <c r="R10" s="174"/>
      <c r="S10" s="175"/>
      <c r="T10" s="228">
        <v>2</v>
      </c>
      <c r="U10" s="175"/>
      <c r="V10" s="175"/>
      <c r="W10" s="175"/>
      <c r="X10" s="175"/>
      <c r="Y10" s="175"/>
      <c r="Z10" s="175"/>
    </row>
    <row r="11" spans="2:26" ht="26.25" customHeight="1">
      <c r="B11" s="344"/>
      <c r="C11" s="9" t="s">
        <v>26</v>
      </c>
      <c r="D11" s="3" t="s">
        <v>27</v>
      </c>
      <c r="E11" s="82" t="s">
        <v>28</v>
      </c>
      <c r="F11" s="26" t="s">
        <v>29</v>
      </c>
      <c r="G11" s="228">
        <v>58</v>
      </c>
      <c r="H11" s="228">
        <v>48</v>
      </c>
      <c r="I11" s="228">
        <v>77</v>
      </c>
      <c r="J11" s="228">
        <v>2</v>
      </c>
      <c r="K11" s="228">
        <v>2</v>
      </c>
      <c r="L11" s="228">
        <v>2</v>
      </c>
      <c r="M11" s="242">
        <v>2</v>
      </c>
      <c r="N11" s="243">
        <v>47.75</v>
      </c>
      <c r="O11" s="244">
        <v>47.75</v>
      </c>
      <c r="P11" s="229">
        <v>2</v>
      </c>
      <c r="Q11" s="174"/>
      <c r="R11" s="174"/>
      <c r="S11" s="175"/>
      <c r="T11" s="228">
        <v>2</v>
      </c>
      <c r="U11" s="175"/>
      <c r="V11" s="175"/>
      <c r="W11" s="175"/>
      <c r="X11" s="175"/>
      <c r="Y11" s="175"/>
      <c r="Z11" s="175"/>
    </row>
    <row r="12" spans="2:26" ht="32.25" customHeight="1">
      <c r="B12" s="344"/>
      <c r="C12" s="13" t="s">
        <v>30</v>
      </c>
      <c r="D12" s="14" t="s">
        <v>31</v>
      </c>
      <c r="E12" s="128" t="s">
        <v>32</v>
      </c>
      <c r="F12" s="28" t="s">
        <v>33</v>
      </c>
      <c r="G12" s="231">
        <v>2</v>
      </c>
      <c r="H12" s="231">
        <v>2</v>
      </c>
      <c r="I12" s="231">
        <v>2</v>
      </c>
      <c r="J12" s="231">
        <v>2</v>
      </c>
      <c r="K12" s="231">
        <v>2</v>
      </c>
      <c r="L12" s="231">
        <v>2</v>
      </c>
      <c r="M12" s="245">
        <v>2</v>
      </c>
      <c r="N12" s="246">
        <v>3.5</v>
      </c>
      <c r="O12" s="247">
        <v>3.5</v>
      </c>
      <c r="P12" s="232">
        <v>2</v>
      </c>
      <c r="Q12" s="176"/>
      <c r="R12" s="176"/>
      <c r="S12" s="177"/>
      <c r="T12" s="231">
        <v>2</v>
      </c>
      <c r="U12" s="177"/>
      <c r="V12" s="177"/>
      <c r="W12" s="177"/>
      <c r="X12" s="177"/>
      <c r="Y12" s="177"/>
      <c r="Z12" s="177"/>
    </row>
    <row r="13" spans="2:26" ht="27" customHeight="1" thickBot="1">
      <c r="B13" s="344"/>
      <c r="C13" s="129" t="s">
        <v>191</v>
      </c>
      <c r="D13" s="130" t="s">
        <v>49</v>
      </c>
      <c r="E13" s="83" t="s">
        <v>122</v>
      </c>
      <c r="F13" s="131" t="s">
        <v>51</v>
      </c>
      <c r="G13" s="231">
        <v>2</v>
      </c>
      <c r="H13" s="231">
        <v>2</v>
      </c>
      <c r="I13" s="231">
        <v>2</v>
      </c>
      <c r="J13" s="231">
        <v>2</v>
      </c>
      <c r="K13" s="231">
        <v>2</v>
      </c>
      <c r="L13" s="231">
        <v>2</v>
      </c>
      <c r="M13" s="245">
        <v>2</v>
      </c>
      <c r="N13" s="246">
        <v>3.5</v>
      </c>
      <c r="O13" s="247">
        <v>3.5</v>
      </c>
      <c r="P13" s="232">
        <v>2</v>
      </c>
      <c r="Q13" s="176"/>
      <c r="R13" s="176"/>
      <c r="S13" s="177"/>
      <c r="T13" s="231">
        <v>2</v>
      </c>
      <c r="U13" s="177"/>
      <c r="V13" s="177"/>
      <c r="W13" s="177"/>
      <c r="X13" s="177"/>
      <c r="Y13" s="177"/>
      <c r="Z13" s="177"/>
    </row>
    <row r="14" spans="2:26" ht="25.5">
      <c r="B14" s="50" t="s">
        <v>88</v>
      </c>
      <c r="C14" s="12" t="s">
        <v>34</v>
      </c>
      <c r="D14" s="5" t="s">
        <v>12</v>
      </c>
      <c r="E14" s="82" t="s">
        <v>35</v>
      </c>
      <c r="F14" s="26" t="s">
        <v>14</v>
      </c>
      <c r="G14" s="228">
        <v>2</v>
      </c>
      <c r="H14" s="228">
        <v>2</v>
      </c>
      <c r="I14" s="228">
        <v>2</v>
      </c>
      <c r="J14" s="228">
        <v>2</v>
      </c>
      <c r="K14" s="228">
        <v>2</v>
      </c>
      <c r="L14" s="228">
        <v>2</v>
      </c>
      <c r="M14" s="242">
        <v>2</v>
      </c>
      <c r="N14" s="243">
        <v>3.5</v>
      </c>
      <c r="O14" s="244">
        <v>3.5</v>
      </c>
      <c r="P14" s="229">
        <v>2</v>
      </c>
      <c r="Q14" s="174"/>
      <c r="R14" s="174"/>
      <c r="S14" s="175"/>
      <c r="T14" s="228">
        <v>2</v>
      </c>
      <c r="U14" s="175"/>
      <c r="V14" s="175"/>
      <c r="W14" s="175"/>
      <c r="X14" s="175"/>
      <c r="Y14" s="175"/>
      <c r="Z14" s="175"/>
    </row>
    <row r="15" spans="2:26" ht="27" customHeight="1">
      <c r="B15" s="51"/>
      <c r="C15" s="9" t="s">
        <v>36</v>
      </c>
      <c r="D15" s="3" t="s">
        <v>16</v>
      </c>
      <c r="E15" s="82" t="s">
        <v>37</v>
      </c>
      <c r="F15" s="26" t="s">
        <v>38</v>
      </c>
      <c r="G15" s="228">
        <v>10</v>
      </c>
      <c r="H15" s="228">
        <v>36</v>
      </c>
      <c r="I15" s="228">
        <v>41</v>
      </c>
      <c r="J15" s="228">
        <v>2</v>
      </c>
      <c r="K15" s="228">
        <v>2</v>
      </c>
      <c r="L15" s="228">
        <v>2</v>
      </c>
      <c r="M15" s="242">
        <v>2</v>
      </c>
      <c r="N15" s="243">
        <v>23.75</v>
      </c>
      <c r="O15" s="244">
        <v>23.75</v>
      </c>
      <c r="P15" s="229">
        <v>3</v>
      </c>
      <c r="Q15" s="174"/>
      <c r="R15" s="174"/>
      <c r="S15" s="175"/>
      <c r="T15" s="228">
        <v>3</v>
      </c>
      <c r="U15" s="175"/>
      <c r="V15" s="175"/>
      <c r="W15" s="175"/>
      <c r="X15" s="175"/>
      <c r="Y15" s="175"/>
      <c r="Z15" s="175"/>
    </row>
    <row r="16" spans="2:26" ht="27" customHeight="1">
      <c r="B16" s="51"/>
      <c r="C16" s="9" t="s">
        <v>39</v>
      </c>
      <c r="D16" s="3" t="s">
        <v>19</v>
      </c>
      <c r="E16" s="82" t="s">
        <v>40</v>
      </c>
      <c r="F16" s="26" t="s">
        <v>41</v>
      </c>
      <c r="G16" s="228">
        <v>2</v>
      </c>
      <c r="H16" s="228">
        <v>2</v>
      </c>
      <c r="I16" s="228">
        <v>2</v>
      </c>
      <c r="J16" s="228">
        <v>2</v>
      </c>
      <c r="K16" s="228">
        <v>2</v>
      </c>
      <c r="L16" s="228">
        <v>2</v>
      </c>
      <c r="M16" s="242">
        <v>2</v>
      </c>
      <c r="N16" s="243">
        <v>3.5</v>
      </c>
      <c r="O16" s="244">
        <v>3.5</v>
      </c>
      <c r="P16" s="229">
        <v>2</v>
      </c>
      <c r="Q16" s="174"/>
      <c r="R16" s="174"/>
      <c r="S16" s="175"/>
      <c r="T16" s="228">
        <v>2</v>
      </c>
      <c r="U16" s="175"/>
      <c r="V16" s="175"/>
      <c r="W16" s="175"/>
      <c r="X16" s="175"/>
      <c r="Y16" s="175"/>
      <c r="Z16" s="175"/>
    </row>
    <row r="17" spans="2:26" ht="27" customHeight="1">
      <c r="B17" s="51"/>
      <c r="C17" s="9" t="s">
        <v>42</v>
      </c>
      <c r="D17" s="3" t="s">
        <v>23</v>
      </c>
      <c r="E17" s="82" t="s">
        <v>43</v>
      </c>
      <c r="F17" s="26" t="s">
        <v>25</v>
      </c>
      <c r="G17" s="228">
        <v>2</v>
      </c>
      <c r="H17" s="228">
        <v>2</v>
      </c>
      <c r="I17" s="228">
        <v>2</v>
      </c>
      <c r="J17" s="228">
        <v>2</v>
      </c>
      <c r="K17" s="228">
        <v>2</v>
      </c>
      <c r="L17" s="228">
        <v>2</v>
      </c>
      <c r="M17" s="242">
        <v>2</v>
      </c>
      <c r="N17" s="243">
        <v>3.5</v>
      </c>
      <c r="O17" s="244">
        <v>3.5</v>
      </c>
      <c r="P17" s="229">
        <v>2</v>
      </c>
      <c r="Q17" s="174"/>
      <c r="R17" s="174"/>
      <c r="S17" s="175"/>
      <c r="T17" s="228">
        <v>2</v>
      </c>
      <c r="U17" s="175"/>
      <c r="V17" s="175"/>
      <c r="W17" s="175"/>
      <c r="X17" s="175"/>
      <c r="Y17" s="175"/>
      <c r="Z17" s="175"/>
    </row>
    <row r="18" spans="2:26" ht="24.75" customHeight="1">
      <c r="B18" s="51"/>
      <c r="C18" s="9" t="s">
        <v>44</v>
      </c>
      <c r="D18" s="3" t="s">
        <v>27</v>
      </c>
      <c r="E18" s="82" t="s">
        <v>45</v>
      </c>
      <c r="F18" s="26" t="s">
        <v>29</v>
      </c>
      <c r="G18" s="228">
        <v>2</v>
      </c>
      <c r="H18" s="228">
        <v>2</v>
      </c>
      <c r="I18" s="228">
        <v>2</v>
      </c>
      <c r="J18" s="228">
        <v>2</v>
      </c>
      <c r="K18" s="228">
        <v>2</v>
      </c>
      <c r="L18" s="228">
        <v>2</v>
      </c>
      <c r="M18" s="242">
        <v>2</v>
      </c>
      <c r="N18" s="243">
        <v>3.5</v>
      </c>
      <c r="O18" s="244">
        <v>3.5</v>
      </c>
      <c r="P18" s="229">
        <v>2</v>
      </c>
      <c r="Q18" s="174"/>
      <c r="R18" s="174"/>
      <c r="S18" s="175"/>
      <c r="T18" s="228">
        <v>2</v>
      </c>
      <c r="U18" s="175"/>
      <c r="V18" s="175"/>
      <c r="W18" s="175"/>
      <c r="X18" s="175"/>
      <c r="Y18" s="175"/>
      <c r="Z18" s="175"/>
    </row>
    <row r="19" spans="2:26" ht="30.75" customHeight="1">
      <c r="B19" s="51"/>
      <c r="C19" s="9" t="s">
        <v>46</v>
      </c>
      <c r="D19" s="3" t="s">
        <v>31</v>
      </c>
      <c r="E19" s="82" t="s">
        <v>47</v>
      </c>
      <c r="F19" s="26" t="s">
        <v>33</v>
      </c>
      <c r="G19" s="228">
        <v>2</v>
      </c>
      <c r="H19" s="228">
        <v>2</v>
      </c>
      <c r="I19" s="228">
        <v>2</v>
      </c>
      <c r="J19" s="228">
        <v>2</v>
      </c>
      <c r="K19" s="228">
        <v>2</v>
      </c>
      <c r="L19" s="228">
        <v>2</v>
      </c>
      <c r="M19" s="242">
        <v>2</v>
      </c>
      <c r="N19" s="243">
        <v>3.5</v>
      </c>
      <c r="O19" s="244">
        <v>3.5</v>
      </c>
      <c r="P19" s="229">
        <v>2</v>
      </c>
      <c r="Q19" s="174"/>
      <c r="R19" s="174"/>
      <c r="S19" s="175"/>
      <c r="T19" s="228">
        <v>2</v>
      </c>
      <c r="U19" s="175"/>
      <c r="V19" s="175"/>
      <c r="W19" s="175"/>
      <c r="X19" s="175"/>
      <c r="Y19" s="175"/>
      <c r="Z19" s="175"/>
    </row>
    <row r="20" spans="2:26" ht="27" customHeight="1" thickBot="1">
      <c r="B20" s="51"/>
      <c r="C20" s="13" t="s">
        <v>48</v>
      </c>
      <c r="D20" s="14" t="s">
        <v>49</v>
      </c>
      <c r="E20" s="84" t="s">
        <v>50</v>
      </c>
      <c r="F20" s="28" t="s">
        <v>51</v>
      </c>
      <c r="G20" s="231">
        <v>2</v>
      </c>
      <c r="H20" s="231">
        <v>2</v>
      </c>
      <c r="I20" s="231">
        <v>2</v>
      </c>
      <c r="J20" s="231">
        <v>2</v>
      </c>
      <c r="K20" s="231">
        <v>2</v>
      </c>
      <c r="L20" s="231">
        <v>2</v>
      </c>
      <c r="M20" s="245">
        <v>2</v>
      </c>
      <c r="N20" s="246">
        <v>3.5</v>
      </c>
      <c r="O20" s="247">
        <v>3.5</v>
      </c>
      <c r="P20" s="232">
        <v>2</v>
      </c>
      <c r="Q20" s="176"/>
      <c r="R20" s="176"/>
      <c r="S20" s="177"/>
      <c r="T20" s="231">
        <v>2</v>
      </c>
      <c r="U20" s="177"/>
      <c r="V20" s="177"/>
      <c r="W20" s="177"/>
      <c r="X20" s="177"/>
      <c r="Y20" s="177"/>
      <c r="Z20" s="177"/>
    </row>
    <row r="21" spans="2:26" ht="25.5">
      <c r="B21" s="335" t="s">
        <v>89</v>
      </c>
      <c r="C21" s="80" t="s">
        <v>292</v>
      </c>
      <c r="D21" s="78" t="s">
        <v>16</v>
      </c>
      <c r="E21" s="85" t="s">
        <v>52</v>
      </c>
      <c r="F21" s="79" t="s">
        <v>173</v>
      </c>
      <c r="G21" s="248">
        <v>34</v>
      </c>
      <c r="H21" s="248">
        <v>2</v>
      </c>
      <c r="I21" s="248">
        <v>42</v>
      </c>
      <c r="J21" s="248">
        <v>2</v>
      </c>
      <c r="K21" s="248">
        <v>2</v>
      </c>
      <c r="L21" s="248">
        <v>2</v>
      </c>
      <c r="M21" s="249">
        <v>2</v>
      </c>
      <c r="N21" s="250">
        <v>21.5</v>
      </c>
      <c r="O21" s="251">
        <v>21.5</v>
      </c>
      <c r="P21" s="252">
        <v>3</v>
      </c>
      <c r="Q21" s="178"/>
      <c r="R21" s="178"/>
      <c r="S21" s="179"/>
      <c r="T21" s="248">
        <v>3</v>
      </c>
      <c r="U21" s="179"/>
      <c r="V21" s="179"/>
      <c r="W21" s="179"/>
      <c r="X21" s="179"/>
      <c r="Y21" s="179"/>
      <c r="Z21" s="179"/>
    </row>
    <row r="22" spans="2:26" ht="30.75" customHeight="1" thickBot="1">
      <c r="B22" s="329"/>
      <c r="C22" s="129" t="s">
        <v>192</v>
      </c>
      <c r="D22" s="4" t="s">
        <v>19</v>
      </c>
      <c r="E22" s="86" t="s">
        <v>53</v>
      </c>
      <c r="F22" s="77" t="s">
        <v>41</v>
      </c>
      <c r="G22" s="238">
        <v>7</v>
      </c>
      <c r="H22" s="238">
        <v>24</v>
      </c>
      <c r="I22" s="238">
        <v>36</v>
      </c>
      <c r="J22" s="238">
        <v>2</v>
      </c>
      <c r="K22" s="238">
        <v>2</v>
      </c>
      <c r="L22" s="238">
        <v>2</v>
      </c>
      <c r="M22" s="253">
        <v>2</v>
      </c>
      <c r="N22" s="254">
        <v>18.75</v>
      </c>
      <c r="O22" s="255">
        <v>18.75</v>
      </c>
      <c r="P22" s="239">
        <v>3</v>
      </c>
      <c r="Q22" s="180"/>
      <c r="R22" s="180"/>
      <c r="S22" s="181"/>
      <c r="T22" s="238">
        <v>3</v>
      </c>
      <c r="U22" s="181"/>
      <c r="V22" s="181"/>
      <c r="W22" s="181"/>
      <c r="X22" s="181"/>
      <c r="Y22" s="181"/>
      <c r="Z22" s="181"/>
    </row>
    <row r="23" spans="2:26" ht="25.5">
      <c r="B23" s="335" t="s">
        <v>90</v>
      </c>
      <c r="C23" s="12" t="s">
        <v>54</v>
      </c>
      <c r="D23" s="5" t="s">
        <v>55</v>
      </c>
      <c r="E23" s="12" t="s">
        <v>56</v>
      </c>
      <c r="F23" s="29" t="s">
        <v>101</v>
      </c>
      <c r="G23" s="224">
        <v>2</v>
      </c>
      <c r="H23" s="224">
        <v>2</v>
      </c>
      <c r="I23" s="224">
        <v>2</v>
      </c>
      <c r="J23" s="224">
        <v>2</v>
      </c>
      <c r="K23" s="224">
        <v>2</v>
      </c>
      <c r="L23" s="224">
        <v>2</v>
      </c>
      <c r="M23" s="225">
        <v>2</v>
      </c>
      <c r="N23" s="240">
        <v>3.5</v>
      </c>
      <c r="O23" s="241">
        <v>3.5</v>
      </c>
      <c r="P23" s="226">
        <v>2</v>
      </c>
      <c r="Q23" s="168"/>
      <c r="R23" s="168"/>
      <c r="S23" s="173"/>
      <c r="T23" s="224">
        <v>2</v>
      </c>
      <c r="U23" s="173"/>
      <c r="V23" s="173"/>
      <c r="W23" s="173"/>
      <c r="X23" s="173"/>
      <c r="Y23" s="173"/>
      <c r="Z23" s="173"/>
    </row>
    <row r="24" spans="2:26" ht="36" customHeight="1" thickBot="1">
      <c r="B24" s="345"/>
      <c r="C24" s="11" t="s">
        <v>57</v>
      </c>
      <c r="D24" s="4" t="s">
        <v>58</v>
      </c>
      <c r="E24" s="11" t="s">
        <v>59</v>
      </c>
      <c r="F24" s="27" t="s">
        <v>60</v>
      </c>
      <c r="G24" s="238">
        <v>2</v>
      </c>
      <c r="H24" s="238">
        <v>2</v>
      </c>
      <c r="I24" s="238">
        <v>358</v>
      </c>
      <c r="J24" s="238">
        <v>2</v>
      </c>
      <c r="K24" s="238">
        <v>2</v>
      </c>
      <c r="L24" s="238">
        <v>2</v>
      </c>
      <c r="M24" s="253">
        <v>2</v>
      </c>
      <c r="N24" s="254">
        <v>92.5</v>
      </c>
      <c r="O24" s="255">
        <v>92.5</v>
      </c>
      <c r="P24" s="239">
        <v>5</v>
      </c>
      <c r="Q24" s="180"/>
      <c r="R24" s="180"/>
      <c r="S24" s="181"/>
      <c r="T24" s="238">
        <v>5</v>
      </c>
      <c r="U24" s="181"/>
      <c r="V24" s="181"/>
      <c r="W24" s="181"/>
      <c r="X24" s="181"/>
      <c r="Y24" s="181"/>
      <c r="Z24" s="181"/>
    </row>
    <row r="25" spans="2:26" ht="30" customHeight="1">
      <c r="B25" s="316" t="s">
        <v>91</v>
      </c>
      <c r="C25" s="10" t="s">
        <v>61</v>
      </c>
      <c r="D25" s="54" t="s">
        <v>62</v>
      </c>
      <c r="E25" s="53" t="s">
        <v>203</v>
      </c>
      <c r="F25" s="25" t="s">
        <v>63</v>
      </c>
      <c r="G25" s="224">
        <v>2</v>
      </c>
      <c r="H25" s="224">
        <v>2</v>
      </c>
      <c r="I25" s="224">
        <v>2</v>
      </c>
      <c r="J25" s="224">
        <v>2</v>
      </c>
      <c r="K25" s="224">
        <v>2</v>
      </c>
      <c r="L25" s="224">
        <v>2</v>
      </c>
      <c r="M25" s="225">
        <v>2</v>
      </c>
      <c r="N25" s="240">
        <v>3.5</v>
      </c>
      <c r="O25" s="241">
        <v>3.5</v>
      </c>
      <c r="P25" s="226">
        <v>2</v>
      </c>
      <c r="Q25" s="168"/>
      <c r="R25" s="168"/>
      <c r="S25" s="173"/>
      <c r="T25" s="224">
        <v>2</v>
      </c>
      <c r="U25" s="173"/>
      <c r="V25" s="173"/>
      <c r="W25" s="173"/>
      <c r="X25" s="173"/>
      <c r="Y25" s="173"/>
      <c r="Z25" s="173"/>
    </row>
    <row r="26" spans="2:26" ht="34.5" customHeight="1" thickBot="1">
      <c r="B26" s="317"/>
      <c r="C26" s="13" t="s">
        <v>64</v>
      </c>
      <c r="D26" s="52" t="s">
        <v>164</v>
      </c>
      <c r="E26" s="87" t="s">
        <v>204</v>
      </c>
      <c r="F26" s="28" t="s">
        <v>65</v>
      </c>
      <c r="G26" s="231">
        <v>2</v>
      </c>
      <c r="H26" s="231">
        <v>2</v>
      </c>
      <c r="I26" s="231">
        <v>2</v>
      </c>
      <c r="J26" s="231">
        <v>2</v>
      </c>
      <c r="K26" s="231">
        <v>2</v>
      </c>
      <c r="L26" s="231">
        <v>2</v>
      </c>
      <c r="M26" s="245">
        <v>2</v>
      </c>
      <c r="N26" s="246">
        <v>3.5</v>
      </c>
      <c r="O26" s="247">
        <v>3.5</v>
      </c>
      <c r="P26" s="232">
        <v>2</v>
      </c>
      <c r="Q26" s="176"/>
      <c r="R26" s="176"/>
      <c r="S26" s="177"/>
      <c r="T26" s="231">
        <v>2</v>
      </c>
      <c r="U26" s="177"/>
      <c r="V26" s="177"/>
      <c r="W26" s="177"/>
      <c r="X26" s="177"/>
      <c r="Y26" s="177"/>
      <c r="Z26" s="177"/>
    </row>
    <row r="27" spans="2:26" ht="25.5">
      <c r="B27" s="335" t="s">
        <v>139</v>
      </c>
      <c r="C27" s="10" t="s">
        <v>66</v>
      </c>
      <c r="D27" s="2" t="s">
        <v>67</v>
      </c>
      <c r="E27" s="53" t="s">
        <v>197</v>
      </c>
      <c r="F27" s="25" t="s">
        <v>68</v>
      </c>
      <c r="G27" s="234">
        <v>2</v>
      </c>
      <c r="H27" s="234">
        <v>2</v>
      </c>
      <c r="I27" s="234">
        <v>2</v>
      </c>
      <c r="J27" s="234">
        <v>2</v>
      </c>
      <c r="K27" s="234">
        <v>2</v>
      </c>
      <c r="L27" s="234">
        <v>2</v>
      </c>
      <c r="M27" s="235">
        <v>2</v>
      </c>
      <c r="N27" s="256">
        <v>3.5</v>
      </c>
      <c r="O27" s="257">
        <v>3.5</v>
      </c>
      <c r="P27" s="236">
        <v>2</v>
      </c>
      <c r="Q27" s="182"/>
      <c r="R27" s="182"/>
      <c r="S27" s="183"/>
      <c r="T27" s="234">
        <v>2</v>
      </c>
      <c r="U27" s="183"/>
      <c r="V27" s="183"/>
      <c r="W27" s="183"/>
      <c r="X27" s="183"/>
      <c r="Y27" s="183"/>
      <c r="Z27" s="183"/>
    </row>
    <row r="28" spans="2:26" ht="25.5">
      <c r="B28" s="336"/>
      <c r="C28" s="9" t="s">
        <v>69</v>
      </c>
      <c r="D28" s="3" t="s">
        <v>70</v>
      </c>
      <c r="E28" s="49" t="s">
        <v>198</v>
      </c>
      <c r="F28" s="26" t="s">
        <v>71</v>
      </c>
      <c r="G28" s="228">
        <v>2</v>
      </c>
      <c r="H28" s="228">
        <v>2</v>
      </c>
      <c r="I28" s="228">
        <v>2</v>
      </c>
      <c r="J28" s="228">
        <v>2</v>
      </c>
      <c r="K28" s="228">
        <v>2</v>
      </c>
      <c r="L28" s="228">
        <v>2</v>
      </c>
      <c r="M28" s="242">
        <v>2</v>
      </c>
      <c r="N28" s="243">
        <v>3.5</v>
      </c>
      <c r="O28" s="244">
        <v>3.5</v>
      </c>
      <c r="P28" s="229">
        <v>2</v>
      </c>
      <c r="Q28" s="174"/>
      <c r="R28" s="174"/>
      <c r="S28" s="175"/>
      <c r="T28" s="228">
        <v>2</v>
      </c>
      <c r="U28" s="175"/>
      <c r="V28" s="175"/>
      <c r="W28" s="175"/>
      <c r="X28" s="175"/>
      <c r="Y28" s="175"/>
      <c r="Z28" s="175"/>
    </row>
    <row r="29" spans="2:26" ht="25.5">
      <c r="B29" s="336"/>
      <c r="C29" s="3" t="s">
        <v>72</v>
      </c>
      <c r="D29" s="3" t="s">
        <v>73</v>
      </c>
      <c r="E29" s="6" t="s">
        <v>199</v>
      </c>
      <c r="F29" s="30" t="s">
        <v>74</v>
      </c>
      <c r="G29" s="228">
        <v>2</v>
      </c>
      <c r="H29" s="228">
        <v>2</v>
      </c>
      <c r="I29" s="228">
        <v>2</v>
      </c>
      <c r="J29" s="228">
        <v>2</v>
      </c>
      <c r="K29" s="228">
        <v>2</v>
      </c>
      <c r="L29" s="228">
        <v>2</v>
      </c>
      <c r="M29" s="242">
        <v>2</v>
      </c>
      <c r="N29" s="243">
        <v>3.5</v>
      </c>
      <c r="O29" s="244">
        <v>3.5</v>
      </c>
      <c r="P29" s="229">
        <v>2</v>
      </c>
      <c r="Q29" s="174"/>
      <c r="R29" s="174"/>
      <c r="S29" s="175"/>
      <c r="T29" s="228">
        <v>2</v>
      </c>
      <c r="U29" s="175"/>
      <c r="V29" s="175"/>
      <c r="W29" s="175"/>
      <c r="X29" s="175"/>
      <c r="Y29" s="175"/>
      <c r="Z29" s="175"/>
    </row>
    <row r="30" spans="2:26" ht="26.25" thickBot="1">
      <c r="B30" s="1"/>
      <c r="C30" s="3" t="s">
        <v>97</v>
      </c>
      <c r="D30" s="3" t="s">
        <v>98</v>
      </c>
      <c r="E30" s="6" t="s">
        <v>200</v>
      </c>
      <c r="F30" s="31" t="s">
        <v>99</v>
      </c>
      <c r="G30" s="231">
        <v>2</v>
      </c>
      <c r="H30" s="231">
        <v>2</v>
      </c>
      <c r="I30" s="231">
        <v>2</v>
      </c>
      <c r="J30" s="231">
        <v>2</v>
      </c>
      <c r="K30" s="231">
        <v>2</v>
      </c>
      <c r="L30" s="231">
        <v>2</v>
      </c>
      <c r="M30" s="245">
        <v>2</v>
      </c>
      <c r="N30" s="246">
        <v>3.5</v>
      </c>
      <c r="O30" s="247">
        <v>3.5</v>
      </c>
      <c r="P30" s="232">
        <v>2</v>
      </c>
      <c r="Q30" s="176"/>
      <c r="R30" s="176"/>
      <c r="S30" s="177"/>
      <c r="T30" s="231">
        <v>2</v>
      </c>
      <c r="U30" s="177"/>
      <c r="V30" s="177"/>
      <c r="W30" s="177"/>
      <c r="X30" s="177"/>
      <c r="Y30" s="177"/>
      <c r="Z30" s="177"/>
    </row>
    <row r="31" spans="2:26" ht="24.75" customHeight="1">
      <c r="B31" s="308" t="s">
        <v>92</v>
      </c>
      <c r="C31" s="10" t="s">
        <v>75</v>
      </c>
      <c r="D31" s="54" t="s">
        <v>166</v>
      </c>
      <c r="E31" s="53" t="s">
        <v>194</v>
      </c>
      <c r="F31" s="58" t="s">
        <v>165</v>
      </c>
      <c r="G31" s="234">
        <v>2</v>
      </c>
      <c r="H31" s="234">
        <v>2</v>
      </c>
      <c r="I31" s="234">
        <v>2</v>
      </c>
      <c r="J31" s="234">
        <v>2</v>
      </c>
      <c r="K31" s="234">
        <v>2</v>
      </c>
      <c r="L31" s="234">
        <v>2</v>
      </c>
      <c r="M31" s="235">
        <v>2</v>
      </c>
      <c r="N31" s="256">
        <v>3.5</v>
      </c>
      <c r="O31" s="257">
        <v>3.5</v>
      </c>
      <c r="P31" s="236">
        <v>2</v>
      </c>
      <c r="Q31" s="182"/>
      <c r="R31" s="182"/>
      <c r="S31" s="183"/>
      <c r="T31" s="234">
        <v>2</v>
      </c>
      <c r="U31" s="183"/>
      <c r="V31" s="183"/>
      <c r="W31" s="183"/>
      <c r="X31" s="183"/>
      <c r="Y31" s="183"/>
      <c r="Z31" s="183"/>
    </row>
    <row r="32" spans="2:26" ht="46.5" customHeight="1">
      <c r="B32" s="309"/>
      <c r="C32" s="49" t="s">
        <v>76</v>
      </c>
      <c r="D32" s="7" t="s">
        <v>206</v>
      </c>
      <c r="E32" s="49" t="s">
        <v>169</v>
      </c>
      <c r="F32" s="57" t="s">
        <v>205</v>
      </c>
      <c r="G32" s="228">
        <v>2</v>
      </c>
      <c r="H32" s="228">
        <v>36</v>
      </c>
      <c r="I32" s="228">
        <v>2</v>
      </c>
      <c r="J32" s="228">
        <v>2</v>
      </c>
      <c r="K32" s="228">
        <v>2</v>
      </c>
      <c r="L32" s="228">
        <v>2</v>
      </c>
      <c r="M32" s="242">
        <v>2</v>
      </c>
      <c r="N32" s="243">
        <v>12</v>
      </c>
      <c r="O32" s="244">
        <v>12</v>
      </c>
      <c r="P32" s="229">
        <v>5</v>
      </c>
      <c r="Q32" s="174"/>
      <c r="R32" s="174"/>
      <c r="S32" s="175"/>
      <c r="T32" s="228">
        <v>5</v>
      </c>
      <c r="U32" s="175"/>
      <c r="V32" s="175"/>
      <c r="W32" s="175"/>
      <c r="X32" s="175"/>
      <c r="Y32" s="175"/>
      <c r="Z32" s="175"/>
    </row>
    <row r="33" spans="2:26" ht="49.5" customHeight="1">
      <c r="B33" s="309"/>
      <c r="C33" s="9" t="s">
        <v>77</v>
      </c>
      <c r="D33" s="7" t="s">
        <v>196</v>
      </c>
      <c r="E33" s="49" t="s">
        <v>168</v>
      </c>
      <c r="F33" s="26" t="s">
        <v>78</v>
      </c>
      <c r="G33" s="228">
        <v>2</v>
      </c>
      <c r="H33" s="228">
        <v>12</v>
      </c>
      <c r="I33" s="228">
        <v>2</v>
      </c>
      <c r="J33" s="228">
        <v>2</v>
      </c>
      <c r="K33" s="228">
        <v>2</v>
      </c>
      <c r="L33" s="228">
        <v>2</v>
      </c>
      <c r="M33" s="242">
        <v>2</v>
      </c>
      <c r="N33" s="243">
        <v>6</v>
      </c>
      <c r="O33" s="244">
        <v>6</v>
      </c>
      <c r="P33" s="229">
        <v>2</v>
      </c>
      <c r="Q33" s="174"/>
      <c r="R33" s="174"/>
      <c r="S33" s="175"/>
      <c r="T33" s="228">
        <v>2</v>
      </c>
      <c r="U33" s="175"/>
      <c r="V33" s="175"/>
      <c r="W33" s="175"/>
      <c r="X33" s="175"/>
      <c r="Y33" s="175"/>
      <c r="Z33" s="175"/>
    </row>
    <row r="34" spans="2:26" ht="33.75" customHeight="1">
      <c r="B34" s="309"/>
      <c r="C34" s="9" t="s">
        <v>79</v>
      </c>
      <c r="D34" s="3" t="s">
        <v>80</v>
      </c>
      <c r="E34" s="49" t="s">
        <v>195</v>
      </c>
      <c r="F34" s="26" t="s">
        <v>81</v>
      </c>
      <c r="G34" s="228">
        <v>2</v>
      </c>
      <c r="H34" s="228">
        <v>2</v>
      </c>
      <c r="I34" s="228">
        <v>2</v>
      </c>
      <c r="J34" s="228">
        <v>2</v>
      </c>
      <c r="K34" s="228">
        <v>2</v>
      </c>
      <c r="L34" s="228">
        <v>2</v>
      </c>
      <c r="M34" s="242">
        <v>2</v>
      </c>
      <c r="N34" s="243">
        <v>3.5</v>
      </c>
      <c r="O34" s="244">
        <v>3.5</v>
      </c>
      <c r="P34" s="229">
        <v>2</v>
      </c>
      <c r="Q34" s="174"/>
      <c r="R34" s="174"/>
      <c r="S34" s="175"/>
      <c r="T34" s="228">
        <v>2</v>
      </c>
      <c r="U34" s="175"/>
      <c r="V34" s="175"/>
      <c r="W34" s="175"/>
      <c r="X34" s="175"/>
      <c r="Y34" s="175"/>
      <c r="Z34" s="175"/>
    </row>
    <row r="35" spans="2:26" ht="34.5" customHeight="1" thickBot="1">
      <c r="B35" s="310"/>
      <c r="C35" s="11" t="s">
        <v>82</v>
      </c>
      <c r="D35" s="21" t="s">
        <v>83</v>
      </c>
      <c r="E35" s="15" t="s">
        <v>193</v>
      </c>
      <c r="F35" s="28" t="s">
        <v>84</v>
      </c>
      <c r="G35" s="238">
        <v>2</v>
      </c>
      <c r="H35" s="238">
        <v>22</v>
      </c>
      <c r="I35" s="238">
        <v>2</v>
      </c>
      <c r="J35" s="238">
        <v>2</v>
      </c>
      <c r="K35" s="238">
        <v>2</v>
      </c>
      <c r="L35" s="238">
        <v>2</v>
      </c>
      <c r="M35" s="253">
        <v>2</v>
      </c>
      <c r="N35" s="254">
        <v>8.5</v>
      </c>
      <c r="O35" s="255">
        <v>8.5</v>
      </c>
      <c r="P35" s="239">
        <v>3</v>
      </c>
      <c r="Q35" s="180"/>
      <c r="R35" s="180"/>
      <c r="S35" s="181"/>
      <c r="T35" s="238">
        <v>3</v>
      </c>
      <c r="U35" s="181"/>
      <c r="V35" s="181"/>
      <c r="W35" s="181"/>
      <c r="X35" s="181"/>
      <c r="Y35" s="181"/>
      <c r="Z35" s="181"/>
    </row>
    <row r="36" spans="2:26" ht="28.5">
      <c r="B36" s="308" t="s">
        <v>167</v>
      </c>
      <c r="C36" s="44" t="s">
        <v>119</v>
      </c>
      <c r="D36" s="40" t="s">
        <v>70</v>
      </c>
      <c r="E36" s="55" t="s">
        <v>201</v>
      </c>
      <c r="F36" s="41" t="s">
        <v>120</v>
      </c>
      <c r="G36" s="224">
        <v>2</v>
      </c>
      <c r="H36" s="224">
        <v>2</v>
      </c>
      <c r="I36" s="224">
        <v>2</v>
      </c>
      <c r="J36" s="224">
        <v>2</v>
      </c>
      <c r="K36" s="224">
        <v>2</v>
      </c>
      <c r="L36" s="224">
        <v>2</v>
      </c>
      <c r="M36" s="225">
        <v>2</v>
      </c>
      <c r="N36" s="240">
        <v>3.5</v>
      </c>
      <c r="O36" s="241">
        <v>3.5</v>
      </c>
      <c r="P36" s="226">
        <v>2</v>
      </c>
      <c r="Q36" s="168"/>
      <c r="R36" s="168"/>
      <c r="S36" s="173"/>
      <c r="T36" s="224">
        <v>2</v>
      </c>
      <c r="U36" s="173"/>
      <c r="V36" s="173"/>
      <c r="W36" s="173"/>
      <c r="X36" s="173"/>
      <c r="Y36" s="173"/>
      <c r="Z36" s="173"/>
    </row>
    <row r="37" spans="2:26" ht="36.75" customHeight="1" thickBot="1">
      <c r="B37" s="309"/>
      <c r="C37" s="45" t="s">
        <v>100</v>
      </c>
      <c r="D37" s="42" t="s">
        <v>73</v>
      </c>
      <c r="E37" s="56" t="s">
        <v>202</v>
      </c>
      <c r="F37" s="43" t="s">
        <v>121</v>
      </c>
      <c r="G37" s="228">
        <v>2</v>
      </c>
      <c r="H37" s="228">
        <v>2</v>
      </c>
      <c r="I37" s="228">
        <v>2</v>
      </c>
      <c r="J37" s="228">
        <v>2</v>
      </c>
      <c r="K37" s="228">
        <v>2</v>
      </c>
      <c r="L37" s="228">
        <v>2</v>
      </c>
      <c r="M37" s="242">
        <v>2</v>
      </c>
      <c r="N37" s="243">
        <v>3.5</v>
      </c>
      <c r="O37" s="244">
        <v>3.5</v>
      </c>
      <c r="P37" s="229">
        <v>2</v>
      </c>
      <c r="Q37" s="174"/>
      <c r="R37" s="174"/>
      <c r="S37" s="175"/>
      <c r="T37" s="228">
        <v>2</v>
      </c>
      <c r="U37" s="175"/>
      <c r="V37" s="175"/>
      <c r="W37" s="175"/>
      <c r="X37" s="175"/>
      <c r="Y37" s="175"/>
      <c r="Z37" s="175"/>
    </row>
  </sheetData>
  <sheetProtection password="E6BE" sheet="1" objects="1" scenarios="1" selectLockedCells="1" selectUnlockedCells="1"/>
  <mergeCells count="10">
    <mergeCell ref="B31:B35"/>
    <mergeCell ref="B36:B37"/>
    <mergeCell ref="G2:M2"/>
    <mergeCell ref="N2:O2"/>
    <mergeCell ref="P2:Z2"/>
    <mergeCell ref="B5:B13"/>
    <mergeCell ref="B21:B22"/>
    <mergeCell ref="B23:B24"/>
    <mergeCell ref="B25:B26"/>
    <mergeCell ref="B27:B2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2"/>
  <headerFooter>
    <oddHeader>&amp;C&amp;F</oddHeader>
  </headerFooter>
  <drawing r:id="rId1"/>
</worksheet>
</file>

<file path=xl/worksheets/sheet12.xml><?xml version="1.0" encoding="utf-8"?>
<worksheet xmlns="http://schemas.openxmlformats.org/spreadsheetml/2006/main" xmlns:r="http://schemas.openxmlformats.org/officeDocument/2006/relationships">
  <sheetPr>
    <tabColor theme="3" tint="0.39998000860214233"/>
    <pageSetUpPr fitToPage="1"/>
  </sheetPr>
  <dimension ref="D4:AA25"/>
  <sheetViews>
    <sheetView view="pageBreakPreview" zoomScale="60" zoomScaleNormal="55" zoomScalePageLayoutView="0" workbookViewId="0" topLeftCell="A4">
      <selection activeCell="B12" sqref="B12"/>
    </sheetView>
  </sheetViews>
  <sheetFormatPr defaultColWidth="9.140625" defaultRowHeight="15"/>
  <cols>
    <col min="4" max="4" width="14.57421875" style="0" customWidth="1"/>
    <col min="6" max="6" width="25.28125" style="0" customWidth="1"/>
    <col min="8" max="8" width="21.8515625" style="0" customWidth="1"/>
    <col min="9" max="9" width="12.8515625" style="0" customWidth="1"/>
    <col min="10" max="10" width="13.8515625" style="0" customWidth="1"/>
    <col min="11" max="11" width="12.57421875" style="0" customWidth="1"/>
    <col min="12" max="12" width="12.28125" style="0" customWidth="1"/>
    <col min="13" max="13" width="12.7109375" style="0" customWidth="1"/>
    <col min="14" max="14" width="11.00390625" style="0" customWidth="1"/>
    <col min="15" max="15" width="15.421875" style="0" customWidth="1"/>
    <col min="16" max="16" width="18.00390625" style="0" customWidth="1"/>
    <col min="17" max="17" width="26.28125" style="0" customWidth="1"/>
    <col min="18" max="18" width="21.57421875" style="0" customWidth="1"/>
    <col min="19" max="19" width="15.57421875" style="0" customWidth="1"/>
    <col min="20" max="20" width="19.28125" style="0" customWidth="1"/>
    <col min="21" max="21" width="15.421875" style="0" customWidth="1"/>
    <col min="22" max="22" width="24.28125" style="0" customWidth="1"/>
    <col min="23" max="23" width="18.140625" style="0" customWidth="1"/>
    <col min="24" max="24" width="17.140625" style="0" customWidth="1"/>
    <col min="25" max="25" width="15.421875" style="0" customWidth="1"/>
    <col min="26" max="26" width="10.421875" style="0" customWidth="1"/>
    <col min="27" max="27" width="12.00390625" style="0" customWidth="1"/>
  </cols>
  <sheetData>
    <row r="3" ht="15.75" thickBot="1"/>
    <row r="4" spans="4:27" ht="27" thickBot="1">
      <c r="D4" s="16" t="s">
        <v>103</v>
      </c>
      <c r="E4" s="16" t="s">
        <v>236</v>
      </c>
      <c r="I4" s="311" t="s">
        <v>85</v>
      </c>
      <c r="J4" s="312"/>
      <c r="K4" s="312"/>
      <c r="L4" s="312"/>
      <c r="M4" s="312"/>
      <c r="N4" s="312"/>
      <c r="O4" s="313"/>
      <c r="P4" s="127"/>
      <c r="Q4" s="314" t="s">
        <v>105</v>
      </c>
      <c r="R4" s="315"/>
      <c r="S4" s="315"/>
      <c r="T4" s="315"/>
      <c r="U4" s="315"/>
      <c r="V4" s="315"/>
      <c r="W4" s="315"/>
      <c r="X4" s="315"/>
      <c r="Y4" s="315"/>
      <c r="Z4" s="315"/>
      <c r="AA4" s="315"/>
    </row>
    <row r="5" spans="4:27" ht="150" customHeight="1" thickBot="1">
      <c r="D5" s="163" t="s">
        <v>86</v>
      </c>
      <c r="E5" s="164" t="s">
        <v>0</v>
      </c>
      <c r="F5" s="112" t="s">
        <v>1</v>
      </c>
      <c r="G5" s="165" t="s">
        <v>2</v>
      </c>
      <c r="H5" s="113" t="s">
        <v>3</v>
      </c>
      <c r="I5" s="114" t="s">
        <v>4</v>
      </c>
      <c r="J5" s="115" t="s">
        <v>5</v>
      </c>
      <c r="K5" s="114" t="s">
        <v>6</v>
      </c>
      <c r="L5" s="115" t="s">
        <v>7</v>
      </c>
      <c r="M5" s="116" t="s">
        <v>106</v>
      </c>
      <c r="N5" s="116" t="s">
        <v>107</v>
      </c>
      <c r="O5" s="116" t="s">
        <v>108</v>
      </c>
      <c r="P5" s="113" t="s">
        <v>174</v>
      </c>
      <c r="Q5" s="113" t="s">
        <v>94</v>
      </c>
      <c r="R5" s="113" t="s">
        <v>96</v>
      </c>
      <c r="S5" s="113" t="s">
        <v>114</v>
      </c>
      <c r="T5" s="113" t="s">
        <v>109</v>
      </c>
      <c r="U5" s="113" t="s">
        <v>93</v>
      </c>
      <c r="V5" s="113" t="s">
        <v>118</v>
      </c>
      <c r="W5" s="113" t="s">
        <v>116</v>
      </c>
      <c r="X5" s="113" t="s">
        <v>117</v>
      </c>
      <c r="Y5" s="113" t="s">
        <v>102</v>
      </c>
      <c r="Z5" s="113" t="s">
        <v>95</v>
      </c>
      <c r="AA5" s="113" t="s">
        <v>111</v>
      </c>
    </row>
    <row r="6" spans="4:27" ht="45" customHeight="1" thickBot="1">
      <c r="D6" s="117"/>
      <c r="E6" s="166"/>
      <c r="F6" s="118"/>
      <c r="G6" s="119"/>
      <c r="H6" s="120"/>
      <c r="I6" s="121"/>
      <c r="J6" s="121"/>
      <c r="K6" s="121"/>
      <c r="L6" s="121"/>
      <c r="M6" s="121"/>
      <c r="N6" s="121"/>
      <c r="O6" s="121"/>
      <c r="P6" s="121"/>
      <c r="Q6" s="122"/>
      <c r="R6" s="122"/>
      <c r="S6" s="121"/>
      <c r="T6" s="122"/>
      <c r="U6" s="122"/>
      <c r="V6" s="122"/>
      <c r="W6" s="122"/>
      <c r="X6" s="122"/>
      <c r="Y6" s="122"/>
      <c r="Z6" s="122"/>
      <c r="AA6" s="121"/>
    </row>
    <row r="7" spans="4:27" ht="26.25" thickBot="1">
      <c r="D7" s="327" t="s">
        <v>88</v>
      </c>
      <c r="E7" s="68" t="s">
        <v>34</v>
      </c>
      <c r="F7" s="6" t="s">
        <v>12</v>
      </c>
      <c r="G7" s="67" t="s">
        <v>35</v>
      </c>
      <c r="H7" s="57" t="s">
        <v>123</v>
      </c>
      <c r="I7" s="61">
        <f>SUM('USA PRICING '!I7*'USA Volumes'!I7)</f>
        <v>0</v>
      </c>
      <c r="J7" s="61">
        <f>SUM('USA PRICING '!J7*'USA Volumes'!J7)</f>
        <v>0</v>
      </c>
      <c r="K7" s="61">
        <f>SUM('USA PRICING '!K7*'USA Volumes'!K7)</f>
        <v>0</v>
      </c>
      <c r="L7" s="61">
        <f>SUM('USA PRICING '!L7*'USA Volumes'!L7)</f>
        <v>0</v>
      </c>
      <c r="M7" s="61">
        <f>SUM('USA PRICING '!M7*'USA Volumes'!M7)</f>
        <v>0</v>
      </c>
      <c r="N7" s="61">
        <f>SUM('USA PRICING '!N7*'USA Volumes'!N7)</f>
        <v>0</v>
      </c>
      <c r="O7" s="61">
        <f>SUM('USA PRICING '!O7*'USA Volumes'!O7)</f>
        <v>0</v>
      </c>
      <c r="P7" s="61">
        <f>SUM('USA PRICING '!P7*'USA Volumes'!P7)</f>
        <v>0</v>
      </c>
      <c r="Q7" s="61">
        <f>SUM('USA PRICING '!Q7*'USA Volumes'!Q7)</f>
        <v>0</v>
      </c>
      <c r="R7" s="137">
        <f>'USA PRICING '!R7</f>
        <v>0</v>
      </c>
      <c r="S7" s="137">
        <f>'USA PRICING '!S7</f>
        <v>0</v>
      </c>
      <c r="T7" s="137">
        <f>'USA PRICING '!T7</f>
        <v>0</v>
      </c>
      <c r="U7" s="61">
        <f>SUM('USA PRICING '!U7*'USA Volumes'!U7)</f>
        <v>0</v>
      </c>
      <c r="V7" s="137">
        <f>'USA PRICING '!V7</f>
        <v>0</v>
      </c>
      <c r="W7" s="137">
        <f>'USA PRICING '!W7</f>
        <v>0</v>
      </c>
      <c r="X7" s="137">
        <f>'USA PRICING '!X7</f>
        <v>0</v>
      </c>
      <c r="Y7" s="137">
        <f>'USA PRICING '!Y7</f>
        <v>0</v>
      </c>
      <c r="Z7" s="137">
        <f>'USA PRICING '!Z7</f>
        <v>0</v>
      </c>
      <c r="AA7" s="137">
        <f>'USA PRICING '!AA7</f>
        <v>0</v>
      </c>
    </row>
    <row r="8" spans="4:27" ht="26.25" thickBot="1">
      <c r="D8" s="328"/>
      <c r="E8" s="68" t="s">
        <v>36</v>
      </c>
      <c r="F8" s="6" t="s">
        <v>16</v>
      </c>
      <c r="G8" s="67" t="s">
        <v>129</v>
      </c>
      <c r="H8" s="57" t="s">
        <v>124</v>
      </c>
      <c r="I8" s="61">
        <f>SUM('USA PRICING '!I8*'USA Volumes'!I8)</f>
        <v>0</v>
      </c>
      <c r="J8" s="61">
        <f>SUM('USA PRICING '!J8*'USA Volumes'!J8)</f>
        <v>0</v>
      </c>
      <c r="K8" s="61">
        <f>SUM('USA PRICING '!K8*'USA Volumes'!K8)</f>
        <v>0</v>
      </c>
      <c r="L8" s="61">
        <f>SUM('USA PRICING '!L8*'USA Volumes'!L8)</f>
        <v>0</v>
      </c>
      <c r="M8" s="61">
        <f>SUM('USA PRICING '!M8*'USA Volumes'!M8)</f>
        <v>0</v>
      </c>
      <c r="N8" s="61">
        <f>SUM('USA PRICING '!N8*'USA Volumes'!N8)</f>
        <v>0</v>
      </c>
      <c r="O8" s="61">
        <f>SUM('USA PRICING '!O8*'USA Volumes'!O8)</f>
        <v>0</v>
      </c>
      <c r="P8" s="61">
        <f>SUM('USA PRICING '!P8*'USA Volumes'!P8)</f>
        <v>0</v>
      </c>
      <c r="Q8" s="61">
        <f>SUM('USA PRICING '!Q8*'USA Volumes'!Q8)</f>
        <v>0</v>
      </c>
      <c r="R8" s="137">
        <f>'USA PRICING '!R8</f>
        <v>0</v>
      </c>
      <c r="S8" s="137">
        <f>'USA PRICING '!S8</f>
        <v>0</v>
      </c>
      <c r="T8" s="137">
        <f>'USA PRICING '!T8</f>
        <v>0</v>
      </c>
      <c r="U8" s="61">
        <f>SUM('USA PRICING '!U8*'USA Volumes'!U8)</f>
        <v>0</v>
      </c>
      <c r="V8" s="137">
        <f>'USA PRICING '!V8</f>
        <v>0</v>
      </c>
      <c r="W8" s="137">
        <f>'USA PRICING '!W8</f>
        <v>0</v>
      </c>
      <c r="X8" s="137">
        <f>'USA PRICING '!X8</f>
        <v>0</v>
      </c>
      <c r="Y8" s="137">
        <f>'USA PRICING '!Y8</f>
        <v>0</v>
      </c>
      <c r="Z8" s="137">
        <f>'USA PRICING '!Z8</f>
        <v>0</v>
      </c>
      <c r="AA8" s="137">
        <f>'USA PRICING '!AA8</f>
        <v>0</v>
      </c>
    </row>
    <row r="9" spans="4:27" ht="26.25" thickBot="1">
      <c r="D9" s="328"/>
      <c r="E9" s="68" t="s">
        <v>39</v>
      </c>
      <c r="F9" s="6" t="s">
        <v>125</v>
      </c>
      <c r="G9" s="67" t="s">
        <v>130</v>
      </c>
      <c r="H9" s="57" t="s">
        <v>132</v>
      </c>
      <c r="I9" s="61">
        <f>SUM('USA PRICING '!I9*'USA Volumes'!I9)</f>
        <v>0</v>
      </c>
      <c r="J9" s="61">
        <f>SUM('USA PRICING '!J9*'USA Volumes'!J9)</f>
        <v>0</v>
      </c>
      <c r="K9" s="61">
        <f>SUM('USA PRICING '!K9*'USA Volumes'!K9)</f>
        <v>0</v>
      </c>
      <c r="L9" s="61">
        <f>SUM('USA PRICING '!L9*'USA Volumes'!L9)</f>
        <v>0</v>
      </c>
      <c r="M9" s="61">
        <f>SUM('USA PRICING '!M9*'USA Volumes'!M9)</f>
        <v>0</v>
      </c>
      <c r="N9" s="61">
        <f>SUM('USA PRICING '!N9*'USA Volumes'!N9)</f>
        <v>0</v>
      </c>
      <c r="O9" s="61">
        <f>SUM('USA PRICING '!O9*'USA Volumes'!O9)</f>
        <v>0</v>
      </c>
      <c r="P9" s="61">
        <f>SUM('USA PRICING '!P9*'USA Volumes'!P9)</f>
        <v>0</v>
      </c>
      <c r="Q9" s="61">
        <f>SUM('USA PRICING '!Q9*'USA Volumes'!Q9)</f>
        <v>0</v>
      </c>
      <c r="R9" s="137">
        <f>'USA PRICING '!R9</f>
        <v>0</v>
      </c>
      <c r="S9" s="137">
        <f>'USA PRICING '!S9</f>
        <v>0</v>
      </c>
      <c r="T9" s="137">
        <f>'USA PRICING '!T9</f>
        <v>0</v>
      </c>
      <c r="U9" s="61">
        <f>SUM('USA PRICING '!U9*'USA Volumes'!U9)</f>
        <v>0</v>
      </c>
      <c r="V9" s="137">
        <f>'USA PRICING '!V9</f>
        <v>0</v>
      </c>
      <c r="W9" s="137">
        <f>'USA PRICING '!W9</f>
        <v>0</v>
      </c>
      <c r="X9" s="137">
        <f>'USA PRICING '!X9</f>
        <v>0</v>
      </c>
      <c r="Y9" s="137">
        <f>'USA PRICING '!Y9</f>
        <v>0</v>
      </c>
      <c r="Z9" s="137">
        <f>'USA PRICING '!Z9</f>
        <v>0</v>
      </c>
      <c r="AA9" s="137">
        <f>'USA PRICING '!AA9</f>
        <v>0</v>
      </c>
    </row>
    <row r="10" spans="4:27" ht="39" thickBot="1">
      <c r="D10" s="328"/>
      <c r="E10" s="68" t="s">
        <v>42</v>
      </c>
      <c r="F10" s="6" t="s">
        <v>23</v>
      </c>
      <c r="G10" s="67" t="s">
        <v>133</v>
      </c>
      <c r="H10" s="57" t="s">
        <v>131</v>
      </c>
      <c r="I10" s="61">
        <f>SUM('USA PRICING '!I10*'USA Volumes'!I10)</f>
        <v>0</v>
      </c>
      <c r="J10" s="61">
        <f>SUM('USA PRICING '!J10*'USA Volumes'!J10)</f>
        <v>0</v>
      </c>
      <c r="K10" s="61">
        <f>SUM('USA PRICING '!K10*'USA Volumes'!K10)</f>
        <v>0</v>
      </c>
      <c r="L10" s="61">
        <f>SUM('USA PRICING '!L10*'USA Volumes'!L10)</f>
        <v>0</v>
      </c>
      <c r="M10" s="61">
        <f>SUM('USA PRICING '!M10*'USA Volumes'!M10)</f>
        <v>0</v>
      </c>
      <c r="N10" s="61">
        <f>SUM('USA PRICING '!N10*'USA Volumes'!N10)</f>
        <v>0</v>
      </c>
      <c r="O10" s="61">
        <f>SUM('USA PRICING '!O10*'USA Volumes'!O10)</f>
        <v>0</v>
      </c>
      <c r="P10" s="61">
        <f>SUM('USA PRICING '!P10*'USA Volumes'!P10)</f>
        <v>0</v>
      </c>
      <c r="Q10" s="61">
        <f>SUM('USA PRICING '!Q10*'USA Volumes'!Q10)</f>
        <v>0</v>
      </c>
      <c r="R10" s="137">
        <f>'USA PRICING '!R10</f>
        <v>0</v>
      </c>
      <c r="S10" s="137">
        <f>'USA PRICING '!S10</f>
        <v>0</v>
      </c>
      <c r="T10" s="137">
        <f>'USA PRICING '!T10</f>
        <v>0</v>
      </c>
      <c r="U10" s="61">
        <f>SUM('USA PRICING '!U10*'USA Volumes'!U10)</f>
        <v>0</v>
      </c>
      <c r="V10" s="137">
        <f>'USA PRICING '!V10</f>
        <v>0</v>
      </c>
      <c r="W10" s="137">
        <f>'USA PRICING '!W10</f>
        <v>0</v>
      </c>
      <c r="X10" s="137">
        <f>'USA PRICING '!X10</f>
        <v>0</v>
      </c>
      <c r="Y10" s="137">
        <f>'USA PRICING '!Y10</f>
        <v>0</v>
      </c>
      <c r="Z10" s="137">
        <f>'USA PRICING '!Z10</f>
        <v>0</v>
      </c>
      <c r="AA10" s="137">
        <f>'USA PRICING '!AA10</f>
        <v>0</v>
      </c>
    </row>
    <row r="11" spans="4:27" ht="39" thickBot="1">
      <c r="D11" s="328"/>
      <c r="E11" s="68" t="s">
        <v>44</v>
      </c>
      <c r="F11" s="6" t="s">
        <v>27</v>
      </c>
      <c r="G11" s="67" t="s">
        <v>134</v>
      </c>
      <c r="H11" s="57" t="s">
        <v>137</v>
      </c>
      <c r="I11" s="61">
        <f>SUM('USA PRICING '!I11*'USA Volumes'!I11)</f>
        <v>0</v>
      </c>
      <c r="J11" s="61">
        <f>SUM('USA PRICING '!J11*'USA Volumes'!J11)</f>
        <v>0</v>
      </c>
      <c r="K11" s="61">
        <f>SUM('USA PRICING '!K11*'USA Volumes'!K11)</f>
        <v>0</v>
      </c>
      <c r="L11" s="61">
        <f>SUM('USA PRICING '!L11*'USA Volumes'!L11)</f>
        <v>0</v>
      </c>
      <c r="M11" s="61">
        <f>SUM('USA PRICING '!M11*'USA Volumes'!M11)</f>
        <v>0</v>
      </c>
      <c r="N11" s="61">
        <f>SUM('USA PRICING '!N11*'USA Volumes'!N11)</f>
        <v>0</v>
      </c>
      <c r="O11" s="61">
        <f>SUM('USA PRICING '!O11*'USA Volumes'!O11)</f>
        <v>0</v>
      </c>
      <c r="P11" s="61">
        <f>SUM('USA PRICING '!P11*'USA Volumes'!P11)</f>
        <v>0</v>
      </c>
      <c r="Q11" s="61">
        <f>SUM('USA PRICING '!Q11*'USA Volumes'!Q11)</f>
        <v>0</v>
      </c>
      <c r="R11" s="137">
        <f>'USA PRICING '!R11</f>
        <v>0</v>
      </c>
      <c r="S11" s="137">
        <f>'USA PRICING '!S11</f>
        <v>0</v>
      </c>
      <c r="T11" s="137">
        <f>'USA PRICING '!T11</f>
        <v>0</v>
      </c>
      <c r="U11" s="61">
        <f>SUM('USA PRICING '!U11*'USA Volumes'!U11)</f>
        <v>0</v>
      </c>
      <c r="V11" s="137">
        <f>'USA PRICING '!V11</f>
        <v>0</v>
      </c>
      <c r="W11" s="137">
        <f>'USA PRICING '!W11</f>
        <v>0</v>
      </c>
      <c r="X11" s="137">
        <f>'USA PRICING '!X11</f>
        <v>0</v>
      </c>
      <c r="Y11" s="137">
        <f>'USA PRICING '!Y11</f>
        <v>0</v>
      </c>
      <c r="Z11" s="137">
        <f>'USA PRICING '!Z11</f>
        <v>0</v>
      </c>
      <c r="AA11" s="137">
        <f>'USA PRICING '!AA11</f>
        <v>0</v>
      </c>
    </row>
    <row r="12" spans="4:27" ht="39" customHeight="1" thickBot="1">
      <c r="D12" s="328"/>
      <c r="E12" s="68" t="s">
        <v>46</v>
      </c>
      <c r="F12" s="6" t="s">
        <v>31</v>
      </c>
      <c r="G12" s="67" t="s">
        <v>135</v>
      </c>
      <c r="H12" s="57" t="s">
        <v>136</v>
      </c>
      <c r="I12" s="61">
        <f>SUM('USA PRICING '!I12*'USA Volumes'!I12)</f>
        <v>0</v>
      </c>
      <c r="J12" s="61">
        <f>SUM('USA PRICING '!J12*'USA Volumes'!J12)</f>
        <v>0</v>
      </c>
      <c r="K12" s="61">
        <f>SUM('USA PRICING '!K12*'USA Volumes'!K12)</f>
        <v>0</v>
      </c>
      <c r="L12" s="61">
        <f>SUM('USA PRICING '!L12*'USA Volumes'!L12)</f>
        <v>0</v>
      </c>
      <c r="M12" s="61">
        <f>SUM('USA PRICING '!M12*'USA Volumes'!M12)</f>
        <v>0</v>
      </c>
      <c r="N12" s="61">
        <f>SUM('USA PRICING '!N12*'USA Volumes'!N12)</f>
        <v>0</v>
      </c>
      <c r="O12" s="61">
        <f>SUM('USA PRICING '!O12*'USA Volumes'!O12)</f>
        <v>0</v>
      </c>
      <c r="P12" s="61">
        <f>SUM('USA PRICING '!P12*'USA Volumes'!P12)</f>
        <v>0</v>
      </c>
      <c r="Q12" s="61">
        <f>SUM('USA PRICING '!Q12*'USA Volumes'!Q12)</f>
        <v>0</v>
      </c>
      <c r="R12" s="137">
        <f>'USA PRICING '!R12</f>
        <v>0</v>
      </c>
      <c r="S12" s="137">
        <f>'USA PRICING '!S12</f>
        <v>0</v>
      </c>
      <c r="T12" s="137">
        <f>'USA PRICING '!T12</f>
        <v>0</v>
      </c>
      <c r="U12" s="61">
        <f>SUM('USA PRICING '!U12*'USA Volumes'!U12)</f>
        <v>0</v>
      </c>
      <c r="V12" s="137">
        <f>'USA PRICING '!V12</f>
        <v>0</v>
      </c>
      <c r="W12" s="137">
        <f>'USA PRICING '!W12</f>
        <v>0</v>
      </c>
      <c r="X12" s="137">
        <f>'USA PRICING '!X12</f>
        <v>0</v>
      </c>
      <c r="Y12" s="137">
        <f>'USA PRICING '!Y12</f>
        <v>0</v>
      </c>
      <c r="Z12" s="137">
        <f>'USA PRICING '!Z12</f>
        <v>0</v>
      </c>
      <c r="AA12" s="137">
        <f>'USA PRICING '!AA12</f>
        <v>0</v>
      </c>
    </row>
    <row r="13" spans="4:27" ht="30" customHeight="1" thickBot="1">
      <c r="D13" s="328"/>
      <c r="E13" s="68" t="s">
        <v>48</v>
      </c>
      <c r="F13" s="6" t="s">
        <v>49</v>
      </c>
      <c r="G13" s="67" t="s">
        <v>138</v>
      </c>
      <c r="H13" s="57" t="s">
        <v>160</v>
      </c>
      <c r="I13" s="61">
        <f>SUM('USA PRICING '!I13*'USA Volumes'!I13)</f>
        <v>0</v>
      </c>
      <c r="J13" s="61">
        <f>SUM('USA PRICING '!J13*'USA Volumes'!J13)</f>
        <v>0</v>
      </c>
      <c r="K13" s="61">
        <f>SUM('USA PRICING '!K13*'USA Volumes'!K13)</f>
        <v>0</v>
      </c>
      <c r="L13" s="61">
        <f>SUM('USA PRICING '!L13*'USA Volumes'!L13)</f>
        <v>0</v>
      </c>
      <c r="M13" s="61">
        <f>SUM('USA PRICING '!M13*'USA Volumes'!M13)</f>
        <v>0</v>
      </c>
      <c r="N13" s="61">
        <f>SUM('USA PRICING '!N13*'USA Volumes'!N13)</f>
        <v>0</v>
      </c>
      <c r="O13" s="61">
        <f>SUM('USA PRICING '!O13*'USA Volumes'!O13)</f>
        <v>0</v>
      </c>
      <c r="P13" s="61">
        <f>SUM('USA PRICING '!P13*'USA Volumes'!P13)</f>
        <v>0</v>
      </c>
      <c r="Q13" s="61">
        <f>SUM('USA PRICING '!Q13*'USA Volumes'!Q13)</f>
        <v>0</v>
      </c>
      <c r="R13" s="137">
        <f>'USA PRICING '!R13</f>
        <v>0</v>
      </c>
      <c r="S13" s="137">
        <f>'USA PRICING '!S13</f>
        <v>0</v>
      </c>
      <c r="T13" s="137">
        <f>'USA PRICING '!T13</f>
        <v>0</v>
      </c>
      <c r="U13" s="61">
        <f>SUM('USA PRICING '!U13*'USA Volumes'!U13)</f>
        <v>0</v>
      </c>
      <c r="V13" s="137">
        <f>'USA PRICING '!V13</f>
        <v>0</v>
      </c>
      <c r="W13" s="137">
        <f>'USA PRICING '!W13</f>
        <v>0</v>
      </c>
      <c r="X13" s="137">
        <f>'USA PRICING '!X13</f>
        <v>0</v>
      </c>
      <c r="Y13" s="137">
        <f>'USA PRICING '!Y13</f>
        <v>0</v>
      </c>
      <c r="Z13" s="137">
        <f>'USA PRICING '!Z13</f>
        <v>0</v>
      </c>
      <c r="AA13" s="137">
        <f>'USA PRICING '!AA13</f>
        <v>0</v>
      </c>
    </row>
    <row r="14" spans="4:27" ht="33.75" customHeight="1" thickBot="1">
      <c r="D14" s="329"/>
      <c r="E14" s="68" t="s">
        <v>293</v>
      </c>
      <c r="F14" s="6" t="s">
        <v>140</v>
      </c>
      <c r="G14" s="67" t="s">
        <v>141</v>
      </c>
      <c r="H14" s="57" t="s">
        <v>142</v>
      </c>
      <c r="I14" s="61">
        <f>SUM('USA PRICING '!I14*'USA Volumes'!I14)</f>
        <v>0</v>
      </c>
      <c r="J14" s="61">
        <f>SUM('USA PRICING '!J14*'USA Volumes'!J14)</f>
        <v>0</v>
      </c>
      <c r="K14" s="61">
        <f>SUM('USA PRICING '!K14*'USA Volumes'!K14)</f>
        <v>0</v>
      </c>
      <c r="L14" s="61">
        <f>SUM('USA PRICING '!L14*'USA Volumes'!L14)</f>
        <v>0</v>
      </c>
      <c r="M14" s="61">
        <f>SUM('USA PRICING '!M14*'USA Volumes'!M14)</f>
        <v>0</v>
      </c>
      <c r="N14" s="61">
        <f>SUM('USA PRICING '!N14*'USA Volumes'!N14)</f>
        <v>0</v>
      </c>
      <c r="O14" s="61">
        <f>SUM('USA PRICING '!O14*'USA Volumes'!O14)</f>
        <v>0</v>
      </c>
      <c r="P14" s="61">
        <f>SUM('USA PRICING '!P14*'USA Volumes'!P14)</f>
        <v>0</v>
      </c>
      <c r="Q14" s="61">
        <f>SUM('USA PRICING '!Q14*'USA Volumes'!Q14)</f>
        <v>0</v>
      </c>
      <c r="R14" s="137">
        <f>'USA PRICING '!R14</f>
        <v>0</v>
      </c>
      <c r="S14" s="137">
        <f>'USA PRICING '!S14</f>
        <v>0</v>
      </c>
      <c r="T14" s="137">
        <f>'USA PRICING '!T14</f>
        <v>0</v>
      </c>
      <c r="U14" s="61">
        <f>SUM('USA PRICING '!U14*'USA Volumes'!U14)</f>
        <v>0</v>
      </c>
      <c r="V14" s="137">
        <f>'USA PRICING '!V14</f>
        <v>0</v>
      </c>
      <c r="W14" s="137">
        <f>'USA PRICING '!W14</f>
        <v>0</v>
      </c>
      <c r="X14" s="137">
        <f>'USA PRICING '!X14</f>
        <v>0</v>
      </c>
      <c r="Y14" s="137">
        <f>'USA PRICING '!Y14</f>
        <v>0</v>
      </c>
      <c r="Z14" s="137">
        <f>'USA PRICING '!Z14</f>
        <v>0</v>
      </c>
      <c r="AA14" s="137">
        <f>'USA PRICING '!AA14</f>
        <v>0</v>
      </c>
    </row>
    <row r="15" spans="4:27" ht="26.25" thickBot="1">
      <c r="D15" s="316" t="s">
        <v>126</v>
      </c>
      <c r="E15" s="69" t="s">
        <v>54</v>
      </c>
      <c r="F15" s="54" t="s">
        <v>156</v>
      </c>
      <c r="G15" s="53" t="s">
        <v>155</v>
      </c>
      <c r="H15" s="58" t="s">
        <v>127</v>
      </c>
      <c r="I15" s="61">
        <f>SUM('USA PRICING '!I15*'USA Volumes'!I15)</f>
        <v>0</v>
      </c>
      <c r="J15" s="61">
        <f>SUM('USA PRICING '!J15*'USA Volumes'!J15)</f>
        <v>0</v>
      </c>
      <c r="K15" s="61">
        <f>SUM('USA PRICING '!K15*'USA Volumes'!K15)</f>
        <v>0</v>
      </c>
      <c r="L15" s="61">
        <f>SUM('USA PRICING '!L15*'USA Volumes'!L15)</f>
        <v>0</v>
      </c>
      <c r="M15" s="61">
        <f>SUM('USA PRICING '!M15*'USA Volumes'!M15)</f>
        <v>0</v>
      </c>
      <c r="N15" s="61">
        <f>SUM('USA PRICING '!N15*'USA Volumes'!N15)</f>
        <v>0</v>
      </c>
      <c r="O15" s="61">
        <f>SUM('USA PRICING '!O15*'USA Volumes'!O15)</f>
        <v>0</v>
      </c>
      <c r="P15" s="61">
        <f>SUM('USA PRICING '!P15*'USA Volumes'!P15)</f>
        <v>0</v>
      </c>
      <c r="Q15" s="61">
        <f>SUM('USA PRICING '!Q15*'USA Volumes'!Q15)</f>
        <v>0</v>
      </c>
      <c r="R15" s="137">
        <f>'USA PRICING '!R15</f>
        <v>0</v>
      </c>
      <c r="S15" s="137">
        <f>'USA PRICING '!S15</f>
        <v>0</v>
      </c>
      <c r="T15" s="137">
        <f>'USA PRICING '!T15</f>
        <v>0</v>
      </c>
      <c r="U15" s="61">
        <f>SUM('USA PRICING '!U15*'USA Volumes'!U15)</f>
        <v>0</v>
      </c>
      <c r="V15" s="137">
        <f>'USA PRICING '!V15</f>
        <v>0</v>
      </c>
      <c r="W15" s="137">
        <f>'USA PRICING '!W15</f>
        <v>0</v>
      </c>
      <c r="X15" s="137">
        <f>'USA PRICING '!X15</f>
        <v>0</v>
      </c>
      <c r="Y15" s="137">
        <f>'USA PRICING '!Y15</f>
        <v>0</v>
      </c>
      <c r="Z15" s="137">
        <f>'USA PRICING '!Z15</f>
        <v>0</v>
      </c>
      <c r="AA15" s="137">
        <f>'USA PRICING '!AA15</f>
        <v>0</v>
      </c>
    </row>
    <row r="16" spans="4:27" ht="15.75" thickBot="1">
      <c r="D16" s="317"/>
      <c r="E16" s="70" t="s">
        <v>57</v>
      </c>
      <c r="F16" s="6" t="s">
        <v>159</v>
      </c>
      <c r="G16" s="49" t="s">
        <v>59</v>
      </c>
      <c r="H16" s="57" t="s">
        <v>157</v>
      </c>
      <c r="I16" s="61">
        <f>SUM('USA PRICING '!I16*'USA Volumes'!I16)</f>
        <v>0</v>
      </c>
      <c r="J16" s="61">
        <f>SUM('USA PRICING '!J16*'USA Volumes'!J16)</f>
        <v>0</v>
      </c>
      <c r="K16" s="61">
        <f>SUM('USA PRICING '!K16*'USA Volumes'!K16)</f>
        <v>0</v>
      </c>
      <c r="L16" s="61">
        <f>SUM('USA PRICING '!L16*'USA Volumes'!L16)</f>
        <v>0</v>
      </c>
      <c r="M16" s="61">
        <f>SUM('USA PRICING '!M16*'USA Volumes'!M16)</f>
        <v>0</v>
      </c>
      <c r="N16" s="61">
        <f>SUM('USA PRICING '!N16*'USA Volumes'!N16)</f>
        <v>0</v>
      </c>
      <c r="O16" s="61">
        <f>SUM('USA PRICING '!O16*'USA Volumes'!O16)</f>
        <v>0</v>
      </c>
      <c r="P16" s="61">
        <f>SUM('USA PRICING '!P16*'USA Volumes'!P16)</f>
        <v>0</v>
      </c>
      <c r="Q16" s="61">
        <f>SUM('USA PRICING '!Q16*'USA Volumes'!Q16)</f>
        <v>0</v>
      </c>
      <c r="R16" s="137">
        <f>'USA PRICING '!R16</f>
        <v>0</v>
      </c>
      <c r="S16" s="137">
        <f>'USA PRICING '!S16</f>
        <v>0</v>
      </c>
      <c r="T16" s="137">
        <f>'USA PRICING '!T16</f>
        <v>0</v>
      </c>
      <c r="U16" s="61">
        <f>SUM('USA PRICING '!U16*'USA Volumes'!U16)</f>
        <v>0</v>
      </c>
      <c r="V16" s="137">
        <f>'USA PRICING '!V16</f>
        <v>0</v>
      </c>
      <c r="W16" s="137">
        <f>'USA PRICING '!W16</f>
        <v>0</v>
      </c>
      <c r="X16" s="137">
        <f>'USA PRICING '!X16</f>
        <v>0</v>
      </c>
      <c r="Y16" s="137">
        <f>'USA PRICING '!Y16</f>
        <v>0</v>
      </c>
      <c r="Z16" s="137">
        <f>'USA PRICING '!Z16</f>
        <v>0</v>
      </c>
      <c r="AA16" s="137">
        <f>'USA PRICING '!AA16</f>
        <v>0</v>
      </c>
    </row>
    <row r="17" spans="4:27" ht="15.75" thickBot="1">
      <c r="D17" s="316" t="s">
        <v>139</v>
      </c>
      <c r="E17" s="71" t="s">
        <v>66</v>
      </c>
      <c r="F17" s="54" t="s">
        <v>149</v>
      </c>
      <c r="G17" s="53" t="s">
        <v>143</v>
      </c>
      <c r="H17" s="58" t="s">
        <v>147</v>
      </c>
      <c r="I17" s="61">
        <f>SUM('USA PRICING '!I17*'USA Volumes'!I17)</f>
        <v>0</v>
      </c>
      <c r="J17" s="61">
        <f>SUM('USA PRICING '!J17*'USA Volumes'!J17)</f>
        <v>0</v>
      </c>
      <c r="K17" s="61">
        <f>SUM('USA PRICING '!K17*'USA Volumes'!K17)</f>
        <v>0</v>
      </c>
      <c r="L17" s="61">
        <f>SUM('USA PRICING '!L17*'USA Volumes'!L17)</f>
        <v>0</v>
      </c>
      <c r="M17" s="61">
        <f>SUM('USA PRICING '!M17*'USA Volumes'!M17)</f>
        <v>0</v>
      </c>
      <c r="N17" s="61">
        <f>SUM('USA PRICING '!N17*'USA Volumes'!N17)</f>
        <v>0</v>
      </c>
      <c r="O17" s="61">
        <f>SUM('USA PRICING '!O17*'USA Volumes'!O17)</f>
        <v>0</v>
      </c>
      <c r="P17" s="61">
        <f>SUM('USA PRICING '!P17*'USA Volumes'!P17)</f>
        <v>0</v>
      </c>
      <c r="Q17" s="61">
        <f>SUM('USA PRICING '!Q17*'USA Volumes'!Q17)</f>
        <v>0</v>
      </c>
      <c r="R17" s="137">
        <f>'USA PRICING '!R17</f>
        <v>0</v>
      </c>
      <c r="S17" s="137">
        <f>'USA PRICING '!S17</f>
        <v>0</v>
      </c>
      <c r="T17" s="137">
        <f>'USA PRICING '!T17</f>
        <v>0</v>
      </c>
      <c r="U17" s="61">
        <f>SUM('USA PRICING '!U17*'USA Volumes'!U17)</f>
        <v>0</v>
      </c>
      <c r="V17" s="137">
        <f>'USA PRICING '!V17</f>
        <v>0</v>
      </c>
      <c r="W17" s="137">
        <f>'USA PRICING '!W17</f>
        <v>0</v>
      </c>
      <c r="X17" s="137">
        <f>'USA PRICING '!X17</f>
        <v>0</v>
      </c>
      <c r="Y17" s="137">
        <f>'USA PRICING '!Y17</f>
        <v>0</v>
      </c>
      <c r="Z17" s="137">
        <f>'USA PRICING '!Z17</f>
        <v>0</v>
      </c>
      <c r="AA17" s="137">
        <f>'USA PRICING '!AA17</f>
        <v>0</v>
      </c>
    </row>
    <row r="18" spans="4:27" ht="26.25" thickBot="1">
      <c r="D18" s="317"/>
      <c r="E18" s="72" t="s">
        <v>69</v>
      </c>
      <c r="F18" s="6" t="s">
        <v>150</v>
      </c>
      <c r="G18" s="49" t="s">
        <v>144</v>
      </c>
      <c r="H18" s="57" t="s">
        <v>148</v>
      </c>
      <c r="I18" s="61">
        <f>SUM('USA PRICING '!I18*'USA Volumes'!I18)</f>
        <v>0</v>
      </c>
      <c r="J18" s="61">
        <f>SUM('USA PRICING '!J18*'USA Volumes'!J18)</f>
        <v>0</v>
      </c>
      <c r="K18" s="61">
        <f>SUM('USA PRICING '!K18*'USA Volumes'!K18)</f>
        <v>0</v>
      </c>
      <c r="L18" s="61">
        <f>SUM('USA PRICING '!L18*'USA Volumes'!L18)</f>
        <v>0</v>
      </c>
      <c r="M18" s="61">
        <f>SUM('USA PRICING '!M18*'USA Volumes'!M18)</f>
        <v>0</v>
      </c>
      <c r="N18" s="61">
        <f>SUM('USA PRICING '!N18*'USA Volumes'!N18)</f>
        <v>0</v>
      </c>
      <c r="O18" s="61">
        <f>SUM('USA PRICING '!O18*'USA Volumes'!O18)</f>
        <v>0</v>
      </c>
      <c r="P18" s="61">
        <f>SUM('USA PRICING '!P18*'USA Volumes'!P18)</f>
        <v>0</v>
      </c>
      <c r="Q18" s="61">
        <f>SUM('USA PRICING '!Q18*'USA Volumes'!Q18)</f>
        <v>0</v>
      </c>
      <c r="R18" s="137">
        <f>'USA PRICING '!R18</f>
        <v>0</v>
      </c>
      <c r="S18" s="137">
        <f>'USA PRICING '!S18</f>
        <v>0</v>
      </c>
      <c r="T18" s="137">
        <f>'USA PRICING '!T18</f>
        <v>0</v>
      </c>
      <c r="U18" s="61">
        <f>SUM('USA PRICING '!U18*'USA Volumes'!U18)</f>
        <v>0</v>
      </c>
      <c r="V18" s="137">
        <f>'USA PRICING '!V18</f>
        <v>0</v>
      </c>
      <c r="W18" s="137">
        <f>'USA PRICING '!W18</f>
        <v>0</v>
      </c>
      <c r="X18" s="137">
        <f>'USA PRICING '!X18</f>
        <v>0</v>
      </c>
      <c r="Y18" s="137">
        <f>'USA PRICING '!Y18</f>
        <v>0</v>
      </c>
      <c r="Z18" s="137">
        <f>'USA PRICING '!Z18</f>
        <v>0</v>
      </c>
      <c r="AA18" s="137">
        <f>'USA PRICING '!AA18</f>
        <v>0</v>
      </c>
    </row>
    <row r="19" spans="4:27" ht="26.25" thickBot="1">
      <c r="D19" s="317"/>
      <c r="E19" s="72" t="s">
        <v>72</v>
      </c>
      <c r="F19" s="6" t="s">
        <v>151</v>
      </c>
      <c r="G19" s="6" t="s">
        <v>145</v>
      </c>
      <c r="H19" s="31" t="s">
        <v>152</v>
      </c>
      <c r="I19" s="61">
        <f>SUM('USA PRICING '!I19*'USA Volumes'!I19)</f>
        <v>0</v>
      </c>
      <c r="J19" s="61">
        <f>SUM('USA PRICING '!J19*'USA Volumes'!J19)</f>
        <v>0</v>
      </c>
      <c r="K19" s="61">
        <f>SUM('USA PRICING '!K19*'USA Volumes'!K19)</f>
        <v>0</v>
      </c>
      <c r="L19" s="61">
        <f>SUM('USA PRICING '!L19*'USA Volumes'!L19)</f>
        <v>0</v>
      </c>
      <c r="M19" s="61">
        <f>SUM('USA PRICING '!M19*'USA Volumes'!M19)</f>
        <v>0</v>
      </c>
      <c r="N19" s="61">
        <f>SUM('USA PRICING '!N19*'USA Volumes'!N19)</f>
        <v>0</v>
      </c>
      <c r="O19" s="61">
        <f>SUM('USA PRICING '!O19*'USA Volumes'!O19)</f>
        <v>0</v>
      </c>
      <c r="P19" s="61">
        <f>SUM('USA PRICING '!P19*'USA Volumes'!P19)</f>
        <v>0</v>
      </c>
      <c r="Q19" s="61">
        <f>SUM('USA PRICING '!Q19*'USA Volumes'!Q19)</f>
        <v>0</v>
      </c>
      <c r="R19" s="137">
        <f>'USA PRICING '!R19</f>
        <v>0</v>
      </c>
      <c r="S19" s="137">
        <f>'USA PRICING '!S19</f>
        <v>0</v>
      </c>
      <c r="T19" s="137">
        <f>'USA PRICING '!T19</f>
        <v>0</v>
      </c>
      <c r="U19" s="61">
        <f>SUM('USA PRICING '!U19*'USA Volumes'!U19)</f>
        <v>0</v>
      </c>
      <c r="V19" s="137">
        <f>'USA PRICING '!V19</f>
        <v>0</v>
      </c>
      <c r="W19" s="137">
        <f>'USA PRICING '!W19</f>
        <v>0</v>
      </c>
      <c r="X19" s="137">
        <f>'USA PRICING '!X19</f>
        <v>0</v>
      </c>
      <c r="Y19" s="137">
        <f>'USA PRICING '!Y19</f>
        <v>0</v>
      </c>
      <c r="Z19" s="137">
        <f>'USA PRICING '!Z19</f>
        <v>0</v>
      </c>
      <c r="AA19" s="137">
        <f>'USA PRICING '!AA19</f>
        <v>0</v>
      </c>
    </row>
    <row r="20" spans="4:27" ht="26.25" thickBot="1">
      <c r="D20" s="1"/>
      <c r="E20" s="72" t="s">
        <v>294</v>
      </c>
      <c r="F20" s="6" t="s">
        <v>154</v>
      </c>
      <c r="G20" s="6" t="s">
        <v>146</v>
      </c>
      <c r="H20" s="31" t="s">
        <v>153</v>
      </c>
      <c r="I20" s="61">
        <f>SUM('USA PRICING '!I20*'USA Volumes'!I20)</f>
        <v>0</v>
      </c>
      <c r="J20" s="61">
        <f>SUM('USA PRICING '!J20*'USA Volumes'!J20)</f>
        <v>0</v>
      </c>
      <c r="K20" s="61">
        <f>SUM('USA PRICING '!K20*'USA Volumes'!K20)</f>
        <v>0</v>
      </c>
      <c r="L20" s="61">
        <f>SUM('USA PRICING '!L20*'USA Volumes'!L20)</f>
        <v>0</v>
      </c>
      <c r="M20" s="61">
        <f>SUM('USA PRICING '!M20*'USA Volumes'!M20)</f>
        <v>0</v>
      </c>
      <c r="N20" s="61">
        <f>SUM('USA PRICING '!N20*'USA Volumes'!N20)</f>
        <v>0</v>
      </c>
      <c r="O20" s="61">
        <f>SUM('USA PRICING '!O20*'USA Volumes'!O20)</f>
        <v>0</v>
      </c>
      <c r="P20" s="61">
        <f>SUM('USA PRICING '!P20*'USA Volumes'!P20)</f>
        <v>0</v>
      </c>
      <c r="Q20" s="61">
        <f>SUM('USA PRICING '!Q20*'USA Volumes'!Q20)</f>
        <v>0</v>
      </c>
      <c r="R20" s="137">
        <f>'USA PRICING '!R20</f>
        <v>0</v>
      </c>
      <c r="S20" s="137">
        <f>'USA PRICING '!S20</f>
        <v>0</v>
      </c>
      <c r="T20" s="137">
        <f>'USA PRICING '!T20</f>
        <v>0</v>
      </c>
      <c r="U20" s="61">
        <f>SUM('USA PRICING '!U20*'USA Volumes'!U20)</f>
        <v>0</v>
      </c>
      <c r="V20" s="137">
        <f>'USA PRICING '!V20</f>
        <v>0</v>
      </c>
      <c r="W20" s="137">
        <f>'USA PRICING '!W20</f>
        <v>0</v>
      </c>
      <c r="X20" s="137">
        <f>'USA PRICING '!X20</f>
        <v>0</v>
      </c>
      <c r="Y20" s="137">
        <f>'USA PRICING '!Y20</f>
        <v>0</v>
      </c>
      <c r="Z20" s="137">
        <f>'USA PRICING '!Z20</f>
        <v>0</v>
      </c>
      <c r="AA20" s="137">
        <f>'USA PRICING '!AA20</f>
        <v>0</v>
      </c>
    </row>
    <row r="21" spans="4:27" ht="15.75" thickBot="1">
      <c r="D21" s="1"/>
      <c r="E21" s="73" t="s">
        <v>294</v>
      </c>
      <c r="F21" s="52" t="s">
        <v>98</v>
      </c>
      <c r="G21" s="52" t="s">
        <v>200</v>
      </c>
      <c r="H21" s="59" t="s">
        <v>99</v>
      </c>
      <c r="I21" s="61">
        <f>SUM('USA PRICING '!I21*'USA Volumes'!I21)</f>
        <v>0</v>
      </c>
      <c r="J21" s="61">
        <f>SUM('USA PRICING '!J21*'USA Volumes'!J21)</f>
        <v>0</v>
      </c>
      <c r="K21" s="61">
        <f>SUM('USA PRICING '!K21*'USA Volumes'!K21)</f>
        <v>0</v>
      </c>
      <c r="L21" s="61">
        <f>SUM('USA PRICING '!L21*'USA Volumes'!L21)</f>
        <v>0</v>
      </c>
      <c r="M21" s="61">
        <f>SUM('USA PRICING '!M21*'USA Volumes'!M21)</f>
        <v>0</v>
      </c>
      <c r="N21" s="61">
        <f>SUM('USA PRICING '!N21*'USA Volumes'!N21)</f>
        <v>0</v>
      </c>
      <c r="O21" s="61">
        <f>SUM('USA PRICING '!O21*'USA Volumes'!O21)</f>
        <v>0</v>
      </c>
      <c r="P21" s="61">
        <f>SUM('USA PRICING '!P21*'USA Volumes'!P21)</f>
        <v>0</v>
      </c>
      <c r="Q21" s="61">
        <f>SUM('USA PRICING '!Q21*'USA Volumes'!Q21)</f>
        <v>0</v>
      </c>
      <c r="R21" s="137">
        <f>'USA PRICING '!R21</f>
        <v>0</v>
      </c>
      <c r="S21" s="137">
        <f>'USA PRICING '!S21</f>
        <v>0</v>
      </c>
      <c r="T21" s="137">
        <f>'USA PRICING '!T21</f>
        <v>0</v>
      </c>
      <c r="U21" s="61">
        <f>SUM('USA PRICING '!U21*'USA Volumes'!U21)</f>
        <v>0</v>
      </c>
      <c r="V21" s="137">
        <f>'USA PRICING '!V21</f>
        <v>0</v>
      </c>
      <c r="W21" s="137">
        <f>'USA PRICING '!W21</f>
        <v>0</v>
      </c>
      <c r="X21" s="137">
        <f>'USA PRICING '!X21</f>
        <v>0</v>
      </c>
      <c r="Y21" s="137">
        <f>'USA PRICING '!Y21</f>
        <v>0</v>
      </c>
      <c r="Z21" s="137">
        <f>'USA PRICING '!Z21</f>
        <v>0</v>
      </c>
      <c r="AA21" s="137">
        <f>'USA PRICING '!AA21</f>
        <v>0</v>
      </c>
    </row>
    <row r="22" spans="4:27" ht="51.75" thickBot="1">
      <c r="D22" s="308" t="s">
        <v>128</v>
      </c>
      <c r="E22" s="74" t="s">
        <v>77</v>
      </c>
      <c r="F22" s="60" t="s">
        <v>162</v>
      </c>
      <c r="G22" s="53" t="s">
        <v>44</v>
      </c>
      <c r="H22" s="58" t="s">
        <v>161</v>
      </c>
      <c r="I22" s="61">
        <f>SUM('USA PRICING '!I22*'USA Volumes'!I22)</f>
        <v>0</v>
      </c>
      <c r="J22" s="61">
        <f>SUM('USA PRICING '!J22*'USA Volumes'!J22)</f>
        <v>0</v>
      </c>
      <c r="K22" s="61">
        <f>SUM('USA PRICING '!K22*'USA Volumes'!K22)</f>
        <v>0</v>
      </c>
      <c r="L22" s="61">
        <f>SUM('USA PRICING '!L22*'USA Volumes'!L22)</f>
        <v>0</v>
      </c>
      <c r="M22" s="61">
        <f>SUM('USA PRICING '!M22*'USA Volumes'!M22)</f>
        <v>0</v>
      </c>
      <c r="N22" s="61">
        <f>SUM('USA PRICING '!N22*'USA Volumes'!N22)</f>
        <v>0</v>
      </c>
      <c r="O22" s="61">
        <f>SUM('USA PRICING '!O22*'USA Volumes'!O22)</f>
        <v>0</v>
      </c>
      <c r="P22" s="61">
        <f>SUM('USA PRICING '!P22*'USA Volumes'!P22)</f>
        <v>0</v>
      </c>
      <c r="Q22" s="61">
        <f>SUM('USA PRICING '!Q22*'USA Volumes'!Q22)</f>
        <v>0</v>
      </c>
      <c r="R22" s="137">
        <f>'USA PRICING '!R22</f>
        <v>0</v>
      </c>
      <c r="S22" s="137">
        <f>'USA PRICING '!S22</f>
        <v>0</v>
      </c>
      <c r="T22" s="137">
        <f>'USA PRICING '!T22</f>
        <v>0</v>
      </c>
      <c r="U22" s="61">
        <f>SUM('USA PRICING '!U22*'USA Volumes'!U22)</f>
        <v>0</v>
      </c>
      <c r="V22" s="137">
        <f>'USA PRICING '!V22</f>
        <v>0</v>
      </c>
      <c r="W22" s="137">
        <f>'USA PRICING '!W22</f>
        <v>0</v>
      </c>
      <c r="X22" s="137">
        <f>'USA PRICING '!X22</f>
        <v>0</v>
      </c>
      <c r="Y22" s="137">
        <f>'USA PRICING '!Y22</f>
        <v>0</v>
      </c>
      <c r="Z22" s="137">
        <f>'USA PRICING '!Z22</f>
        <v>0</v>
      </c>
      <c r="AA22" s="137">
        <f>'USA PRICING '!AA22</f>
        <v>0</v>
      </c>
    </row>
    <row r="23" spans="4:27" ht="26.25" thickBot="1">
      <c r="D23" s="309"/>
      <c r="E23" s="75" t="s">
        <v>79</v>
      </c>
      <c r="F23" s="3" t="s">
        <v>80</v>
      </c>
      <c r="G23" s="49" t="s">
        <v>44</v>
      </c>
      <c r="H23" s="26" t="s">
        <v>81</v>
      </c>
      <c r="I23" s="61">
        <f>SUM('USA PRICING '!I23*'USA Volumes'!I23)</f>
        <v>0</v>
      </c>
      <c r="J23" s="61">
        <f>SUM('USA PRICING '!J23*'USA Volumes'!J23)</f>
        <v>0</v>
      </c>
      <c r="K23" s="61">
        <f>SUM('USA PRICING '!K23*'USA Volumes'!K23)</f>
        <v>0</v>
      </c>
      <c r="L23" s="61">
        <f>SUM('USA PRICING '!L23*'USA Volumes'!L23)</f>
        <v>0</v>
      </c>
      <c r="M23" s="61">
        <f>SUM('USA PRICING '!M23*'USA Volumes'!M23)</f>
        <v>0</v>
      </c>
      <c r="N23" s="61">
        <f>SUM('USA PRICING '!N23*'USA Volumes'!N23)</f>
        <v>0</v>
      </c>
      <c r="O23" s="61">
        <f>SUM('USA PRICING '!O23*'USA Volumes'!O23)</f>
        <v>0</v>
      </c>
      <c r="P23" s="61">
        <f>SUM('USA PRICING '!P23*'USA Volumes'!P23)</f>
        <v>0</v>
      </c>
      <c r="Q23" s="61">
        <f>SUM('USA PRICING '!Q23*'USA Volumes'!Q23)</f>
        <v>0</v>
      </c>
      <c r="R23" s="137">
        <f>'USA PRICING '!R23</f>
        <v>0</v>
      </c>
      <c r="S23" s="137">
        <f>'USA PRICING '!S23</f>
        <v>0</v>
      </c>
      <c r="T23" s="137">
        <f>'USA PRICING '!T23</f>
        <v>0</v>
      </c>
      <c r="U23" s="61">
        <f>SUM('USA PRICING '!U23*'USA Volumes'!U23)</f>
        <v>0</v>
      </c>
      <c r="V23" s="137">
        <f>'USA PRICING '!V23</f>
        <v>0</v>
      </c>
      <c r="W23" s="137">
        <f>'USA PRICING '!W23</f>
        <v>0</v>
      </c>
      <c r="X23" s="137">
        <f>'USA PRICING '!X23</f>
        <v>0</v>
      </c>
      <c r="Y23" s="137">
        <f>'USA PRICING '!Y23</f>
        <v>0</v>
      </c>
      <c r="Z23" s="137">
        <f>'USA PRICING '!Z23</f>
        <v>0</v>
      </c>
      <c r="AA23" s="137">
        <f>'USA PRICING '!AA23</f>
        <v>0</v>
      </c>
    </row>
    <row r="24" spans="4:27" ht="26.25" thickBot="1">
      <c r="D24" s="310"/>
      <c r="E24" s="76" t="s">
        <v>82</v>
      </c>
      <c r="F24" s="21" t="s">
        <v>83</v>
      </c>
      <c r="G24" s="8" t="s">
        <v>44</v>
      </c>
      <c r="H24" s="27" t="s">
        <v>84</v>
      </c>
      <c r="I24" s="61">
        <f>SUM('USA PRICING '!I24*'USA Volumes'!I24)</f>
        <v>0</v>
      </c>
      <c r="J24" s="61">
        <f>SUM('USA PRICING '!J24*'USA Volumes'!J24)</f>
        <v>0</v>
      </c>
      <c r="K24" s="61">
        <f>SUM('USA PRICING '!K24*'USA Volumes'!K24)</f>
        <v>0</v>
      </c>
      <c r="L24" s="61">
        <f>SUM('USA PRICING '!L24*'USA Volumes'!L24)</f>
        <v>0</v>
      </c>
      <c r="M24" s="61">
        <f>SUM('USA PRICING '!M24*'USA Volumes'!M24)</f>
        <v>0</v>
      </c>
      <c r="N24" s="61">
        <f>SUM('USA PRICING '!N24*'USA Volumes'!N24)</f>
        <v>0</v>
      </c>
      <c r="O24" s="61">
        <f>SUM('USA PRICING '!O24*'USA Volumes'!O24)</f>
        <v>0</v>
      </c>
      <c r="P24" s="61">
        <f>SUM('USA PRICING '!P24*'USA Volumes'!P24)</f>
        <v>0</v>
      </c>
      <c r="Q24" s="61">
        <f>SUM('USA PRICING '!Q24*'USA Volumes'!Q24)</f>
        <v>0</v>
      </c>
      <c r="R24" s="137">
        <f>'USA PRICING '!R24</f>
        <v>0</v>
      </c>
      <c r="S24" s="137">
        <f>'USA PRICING '!S24</f>
        <v>0</v>
      </c>
      <c r="T24" s="137">
        <f>'USA PRICING '!T24</f>
        <v>0</v>
      </c>
      <c r="U24" s="61">
        <f>SUM('USA PRICING '!U24*'USA Volumes'!U24)</f>
        <v>0</v>
      </c>
      <c r="V24" s="137">
        <f>'USA PRICING '!V24</f>
        <v>0</v>
      </c>
      <c r="W24" s="137">
        <f>'USA PRICING '!W24</f>
        <v>0</v>
      </c>
      <c r="X24" s="137">
        <f>'USA PRICING '!X24</f>
        <v>0</v>
      </c>
      <c r="Y24" s="137">
        <f>'USA PRICING '!Y24</f>
        <v>0</v>
      </c>
      <c r="Z24" s="137">
        <f>'USA PRICING '!Z24</f>
        <v>0</v>
      </c>
      <c r="AA24" s="137">
        <f>'USA PRICING '!AA24</f>
        <v>0</v>
      </c>
    </row>
    <row r="25" spans="4:27" ht="15">
      <c r="D25" s="24"/>
      <c r="E25" s="24"/>
      <c r="F25" s="24"/>
      <c r="G25" s="32"/>
      <c r="H25" s="32"/>
      <c r="I25" s="32"/>
      <c r="J25" s="32"/>
      <c r="K25" s="32"/>
      <c r="L25" s="32"/>
      <c r="M25" s="32"/>
      <c r="N25" s="32"/>
      <c r="O25" s="32"/>
      <c r="P25" s="32"/>
      <c r="Q25" s="32"/>
      <c r="R25" s="32"/>
      <c r="S25" s="32"/>
      <c r="T25" s="32"/>
      <c r="U25" s="32"/>
      <c r="V25" s="32"/>
      <c r="W25" s="32"/>
      <c r="X25" s="32"/>
      <c r="Y25" s="32"/>
      <c r="Z25" s="167">
        <f>SUM(Z7:Z24)</f>
        <v>0</v>
      </c>
      <c r="AA25" s="32"/>
    </row>
  </sheetData>
  <sheetProtection password="E6BE" sheet="1" objects="1" scenarios="1" selectLockedCells="1" selectUnlockedCells="1"/>
  <mergeCells count="6">
    <mergeCell ref="I4:O4"/>
    <mergeCell ref="Q4:AA4"/>
    <mergeCell ref="D7:D14"/>
    <mergeCell ref="D15:D16"/>
    <mergeCell ref="D17:D19"/>
    <mergeCell ref="D22:D2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7" r:id="rId1"/>
  <headerFooter>
    <oddHeader>&amp;C&amp;F</oddHeader>
  </headerFooter>
</worksheet>
</file>

<file path=xl/worksheets/sheet13.xml><?xml version="1.0" encoding="utf-8"?>
<worksheet xmlns="http://schemas.openxmlformats.org/spreadsheetml/2006/main" xmlns:r="http://schemas.openxmlformats.org/officeDocument/2006/relationships">
  <sheetPr>
    <tabColor theme="3" tint="0.39998000860214233"/>
    <pageSetUpPr fitToPage="1"/>
  </sheetPr>
  <dimension ref="B2:Z37"/>
  <sheetViews>
    <sheetView view="pageBreakPreview" zoomScale="60" zoomScaleNormal="70" zoomScalePageLayoutView="0" workbookViewId="0" topLeftCell="A1">
      <selection activeCell="C5" sqref="C5:C21"/>
    </sheetView>
  </sheetViews>
  <sheetFormatPr defaultColWidth="9.140625" defaultRowHeight="15"/>
  <cols>
    <col min="2" max="2" width="12.57421875" style="0" customWidth="1"/>
    <col min="4" max="4" width="19.57421875" style="0" customWidth="1"/>
    <col min="5" max="5" width="12.421875" style="0" customWidth="1"/>
    <col min="6" max="6" width="24.28125" style="0" customWidth="1"/>
    <col min="7" max="7" width="13.8515625" style="0" customWidth="1"/>
    <col min="13" max="13" width="12.421875" style="0" customWidth="1"/>
    <col min="14" max="14" width="14.140625" style="0" customWidth="1"/>
    <col min="15" max="15" width="16.00390625" style="0" customWidth="1"/>
    <col min="16" max="16" width="24.28125" style="0" customWidth="1"/>
    <col min="17" max="17" width="19.28125" style="0" customWidth="1"/>
    <col min="18" max="26" width="15.7109375" style="0" customWidth="1"/>
  </cols>
  <sheetData>
    <row r="1" ht="15.75" thickBot="1"/>
    <row r="2" spans="2:26" ht="36.75" thickBot="1">
      <c r="B2" s="88" t="s">
        <v>237</v>
      </c>
      <c r="C2" s="89"/>
      <c r="D2" s="89"/>
      <c r="E2" s="89"/>
      <c r="F2" s="89"/>
      <c r="G2" s="337" t="s">
        <v>189</v>
      </c>
      <c r="H2" s="338"/>
      <c r="I2" s="338"/>
      <c r="J2" s="338"/>
      <c r="K2" s="338"/>
      <c r="L2" s="338"/>
      <c r="M2" s="339"/>
      <c r="N2" s="340" t="s">
        <v>104</v>
      </c>
      <c r="O2" s="341"/>
      <c r="P2" s="340" t="s">
        <v>105</v>
      </c>
      <c r="Q2" s="342"/>
      <c r="R2" s="342"/>
      <c r="S2" s="342"/>
      <c r="T2" s="342"/>
      <c r="U2" s="342"/>
      <c r="V2" s="342"/>
      <c r="W2" s="342"/>
      <c r="X2" s="342"/>
      <c r="Y2" s="342"/>
      <c r="Z2" s="342"/>
    </row>
    <row r="3" spans="2:26" ht="136.5" customHeight="1" thickBot="1">
      <c r="B3" s="123" t="s">
        <v>86</v>
      </c>
      <c r="C3" s="124" t="s">
        <v>0</v>
      </c>
      <c r="D3" s="125" t="s">
        <v>1</v>
      </c>
      <c r="E3" s="124" t="s">
        <v>2</v>
      </c>
      <c r="F3" s="126" t="s">
        <v>3</v>
      </c>
      <c r="G3" s="114" t="s">
        <v>4</v>
      </c>
      <c r="H3" s="115" t="s">
        <v>5</v>
      </c>
      <c r="I3" s="114" t="s">
        <v>6</v>
      </c>
      <c r="J3" s="115" t="s">
        <v>7</v>
      </c>
      <c r="K3" s="116" t="s">
        <v>106</v>
      </c>
      <c r="L3" s="116" t="s">
        <v>107</v>
      </c>
      <c r="M3" s="116" t="s">
        <v>108</v>
      </c>
      <c r="N3" s="113" t="s">
        <v>113</v>
      </c>
      <c r="O3" s="113" t="s">
        <v>112</v>
      </c>
      <c r="P3" s="113" t="s">
        <v>184</v>
      </c>
      <c r="Q3" s="113" t="s">
        <v>185</v>
      </c>
      <c r="R3" s="113" t="s">
        <v>114</v>
      </c>
      <c r="S3" s="113" t="s">
        <v>109</v>
      </c>
      <c r="T3" s="113" t="s">
        <v>93</v>
      </c>
      <c r="U3" s="113" t="s">
        <v>170</v>
      </c>
      <c r="V3" s="113" t="s">
        <v>171</v>
      </c>
      <c r="W3" s="113" t="s">
        <v>172</v>
      </c>
      <c r="X3" s="113" t="s">
        <v>102</v>
      </c>
      <c r="Y3" s="113" t="s">
        <v>95</v>
      </c>
      <c r="Z3" s="113" t="s">
        <v>111</v>
      </c>
    </row>
    <row r="4" spans="2:26" ht="15.75" thickBot="1">
      <c r="B4" s="117"/>
      <c r="C4" s="112"/>
      <c r="D4" s="118"/>
      <c r="E4" s="119"/>
      <c r="F4" s="120"/>
      <c r="G4" s="121"/>
      <c r="H4" s="121"/>
      <c r="I4" s="121"/>
      <c r="J4" s="121"/>
      <c r="K4" s="121"/>
      <c r="L4" s="121"/>
      <c r="M4" s="121"/>
      <c r="N4" s="121"/>
      <c r="O4" s="121"/>
      <c r="P4" s="122"/>
      <c r="Q4" s="122"/>
      <c r="R4" s="121"/>
      <c r="S4" s="122"/>
      <c r="T4" s="122"/>
      <c r="U4" s="122"/>
      <c r="V4" s="122"/>
      <c r="W4" s="122"/>
      <c r="X4" s="122"/>
      <c r="Y4" s="122"/>
      <c r="Z4" s="122"/>
    </row>
    <row r="5" spans="2:26" ht="15">
      <c r="B5" s="343" t="s">
        <v>87</v>
      </c>
      <c r="C5" s="53" t="s">
        <v>8</v>
      </c>
      <c r="D5" s="5" t="s">
        <v>9</v>
      </c>
      <c r="E5" s="81" t="s">
        <v>10</v>
      </c>
      <c r="F5" s="29" t="s">
        <v>163</v>
      </c>
      <c r="G5" s="22">
        <f>SUM('Germany Pricing'!G5*'Germany Volumes'!G5)</f>
        <v>0</v>
      </c>
      <c r="H5" s="22">
        <f>SUM('Germany Pricing'!H5*'Germany Volumes'!H5)</f>
        <v>0</v>
      </c>
      <c r="I5" s="22">
        <f>SUM('Germany Pricing'!I5*'Germany Volumes'!I5)</f>
        <v>0</v>
      </c>
      <c r="J5" s="22">
        <f>SUM('Germany Pricing'!J5*'Germany Volumes'!J5)</f>
        <v>0</v>
      </c>
      <c r="K5" s="22">
        <f>SUM('Germany Pricing'!K5*'Germany Volumes'!K5)</f>
        <v>0</v>
      </c>
      <c r="L5" s="22">
        <f>SUM('Germany Pricing'!L5*'Germany Volumes'!L5)</f>
        <v>0</v>
      </c>
      <c r="M5" s="22">
        <f>SUM('Germany Pricing'!M5*'Germany Volumes'!M5)</f>
        <v>0</v>
      </c>
      <c r="N5" s="22">
        <f>SUM('Germany Pricing'!N5*'Germany Volumes'!N5)</f>
        <v>0</v>
      </c>
      <c r="O5" s="22">
        <f>SUM('Germany Pricing'!O5*'Germany Volumes'!O5)</f>
        <v>0</v>
      </c>
      <c r="P5" s="22">
        <f>SUM('Germany Pricing'!P5*'Germany Volumes'!P5)</f>
        <v>0</v>
      </c>
      <c r="Q5" s="184">
        <f>'Germany Pricing'!Q5</f>
        <v>0</v>
      </c>
      <c r="R5" s="184">
        <f>'Germany Pricing'!R5</f>
        <v>0</v>
      </c>
      <c r="S5" s="184">
        <f>'Germany Pricing'!S5</f>
        <v>0</v>
      </c>
      <c r="T5" s="22">
        <f>SUM('Germany Pricing'!T5*'Germany Volumes'!T5)</f>
        <v>0</v>
      </c>
      <c r="U5" s="184">
        <f>'Germany Pricing'!U5</f>
        <v>0</v>
      </c>
      <c r="V5" s="184">
        <f>'Germany Pricing'!V5</f>
        <v>0</v>
      </c>
      <c r="W5" s="184">
        <f>'Germany Pricing'!W5</f>
        <v>0</v>
      </c>
      <c r="X5" s="184">
        <f>'Germany Pricing'!X5</f>
        <v>0</v>
      </c>
      <c r="Y5" s="184">
        <f>'Germany Pricing'!Y5</f>
        <v>0</v>
      </c>
      <c r="Z5" s="184">
        <f>'Germany Pricing'!Z5</f>
        <v>0</v>
      </c>
    </row>
    <row r="6" spans="2:26" ht="25.5">
      <c r="B6" s="344"/>
      <c r="C6" s="49" t="s">
        <v>11</v>
      </c>
      <c r="D6" s="3" t="s">
        <v>12</v>
      </c>
      <c r="E6" s="82" t="s">
        <v>13</v>
      </c>
      <c r="F6" s="57" t="s">
        <v>207</v>
      </c>
      <c r="G6" s="22">
        <f>SUM('Germany Pricing'!G6*'Germany Volumes'!G6)</f>
        <v>0</v>
      </c>
      <c r="H6" s="22">
        <f>SUM('Germany Pricing'!H6*'Germany Volumes'!H6)</f>
        <v>0</v>
      </c>
      <c r="I6" s="22">
        <f>SUM('Germany Pricing'!I6*'Germany Volumes'!I6)</f>
        <v>0</v>
      </c>
      <c r="J6" s="22">
        <f>SUM('Germany Pricing'!J6*'Germany Volumes'!J6)</f>
        <v>0</v>
      </c>
      <c r="K6" s="22">
        <f>SUM('Germany Pricing'!K6*'Germany Volumes'!K6)</f>
        <v>0</v>
      </c>
      <c r="L6" s="22">
        <f>SUM('Germany Pricing'!L6*'Germany Volumes'!L6)</f>
        <v>0</v>
      </c>
      <c r="M6" s="22">
        <f>SUM('Germany Pricing'!M6*'Germany Volumes'!M6)</f>
        <v>0</v>
      </c>
      <c r="N6" s="22">
        <f>SUM('Germany Pricing'!N6*'Germany Volumes'!N6)</f>
        <v>0</v>
      </c>
      <c r="O6" s="22">
        <f>SUM('Germany Pricing'!O6*'Germany Volumes'!O6)</f>
        <v>0</v>
      </c>
      <c r="P6" s="22">
        <f>SUM('Germany Pricing'!P6*'Germany Volumes'!P6)</f>
        <v>0</v>
      </c>
      <c r="Q6" s="184">
        <f>'Germany Pricing'!Q6</f>
        <v>0</v>
      </c>
      <c r="R6" s="184">
        <f>'Germany Pricing'!R6</f>
        <v>0</v>
      </c>
      <c r="S6" s="184">
        <f>'Germany Pricing'!S6</f>
        <v>0</v>
      </c>
      <c r="T6" s="22">
        <f>SUM('Germany Pricing'!T6*'Germany Volumes'!T6)</f>
        <v>0</v>
      </c>
      <c r="U6" s="184">
        <f>'Germany Pricing'!U6</f>
        <v>0</v>
      </c>
      <c r="V6" s="184">
        <f>'Germany Pricing'!V6</f>
        <v>0</v>
      </c>
      <c r="W6" s="184">
        <f>'Germany Pricing'!W6</f>
        <v>0</v>
      </c>
      <c r="X6" s="184">
        <f>'Germany Pricing'!X6</f>
        <v>0</v>
      </c>
      <c r="Y6" s="184">
        <f>'Germany Pricing'!Y6</f>
        <v>0</v>
      </c>
      <c r="Z6" s="184">
        <f>'Germany Pricing'!Z6</f>
        <v>0</v>
      </c>
    </row>
    <row r="7" spans="2:26" ht="25.5">
      <c r="B7" s="344"/>
      <c r="C7" s="49" t="s">
        <v>15</v>
      </c>
      <c r="D7" s="3" t="s">
        <v>16</v>
      </c>
      <c r="E7" s="82" t="s">
        <v>17</v>
      </c>
      <c r="F7" s="57" t="s">
        <v>208</v>
      </c>
      <c r="G7" s="22">
        <f>SUM('Germany Pricing'!G7*'Germany Volumes'!G7)</f>
        <v>0</v>
      </c>
      <c r="H7" s="22">
        <f>SUM('Germany Pricing'!H7*'Germany Volumes'!H7)</f>
        <v>0</v>
      </c>
      <c r="I7" s="22">
        <f>SUM('Germany Pricing'!I7*'Germany Volumes'!I7)</f>
        <v>0</v>
      </c>
      <c r="J7" s="22">
        <f>SUM('Germany Pricing'!J7*'Germany Volumes'!J7)</f>
        <v>0</v>
      </c>
      <c r="K7" s="22">
        <f>SUM('Germany Pricing'!K7*'Germany Volumes'!K7)</f>
        <v>0</v>
      </c>
      <c r="L7" s="22">
        <f>SUM('Germany Pricing'!L7*'Germany Volumes'!L7)</f>
        <v>0</v>
      </c>
      <c r="M7" s="22">
        <f>SUM('Germany Pricing'!M7*'Germany Volumes'!M7)</f>
        <v>0</v>
      </c>
      <c r="N7" s="22">
        <f>SUM('Germany Pricing'!N7*'Germany Volumes'!N7)</f>
        <v>0</v>
      </c>
      <c r="O7" s="22">
        <f>SUM('Germany Pricing'!O7*'Germany Volumes'!O7)</f>
        <v>0</v>
      </c>
      <c r="P7" s="22">
        <f>SUM('Germany Pricing'!P7*'Germany Volumes'!P7)</f>
        <v>0</v>
      </c>
      <c r="Q7" s="184">
        <f>'Germany Pricing'!Q7</f>
        <v>0</v>
      </c>
      <c r="R7" s="184">
        <f>'Germany Pricing'!R7</f>
        <v>0</v>
      </c>
      <c r="S7" s="184">
        <f>'Germany Pricing'!S7</f>
        <v>0</v>
      </c>
      <c r="T7" s="22">
        <f>SUM('Germany Pricing'!T7*'Germany Volumes'!T7)</f>
        <v>0</v>
      </c>
      <c r="U7" s="184">
        <f>'Germany Pricing'!U7</f>
        <v>0</v>
      </c>
      <c r="V7" s="184">
        <f>'Germany Pricing'!V7</f>
        <v>0</v>
      </c>
      <c r="W7" s="184">
        <f>'Germany Pricing'!W7</f>
        <v>0</v>
      </c>
      <c r="X7" s="184">
        <f>'Germany Pricing'!X7</f>
        <v>0</v>
      </c>
      <c r="Y7" s="184">
        <f>'Germany Pricing'!Y7</f>
        <v>0</v>
      </c>
      <c r="Z7" s="184">
        <f>'Germany Pricing'!Z7</f>
        <v>0</v>
      </c>
    </row>
    <row r="8" spans="2:26" ht="15">
      <c r="B8" s="344"/>
      <c r="C8" s="49" t="s">
        <v>291</v>
      </c>
      <c r="D8" s="6" t="s">
        <v>209</v>
      </c>
      <c r="E8" s="67" t="s">
        <v>190</v>
      </c>
      <c r="F8" s="57" t="s">
        <v>210</v>
      </c>
      <c r="G8" s="22">
        <f>SUM('Germany Pricing'!G8*'Germany Volumes'!G8)</f>
        <v>0</v>
      </c>
      <c r="H8" s="22">
        <f>SUM('Germany Pricing'!H8*'Germany Volumes'!H8)</f>
        <v>0</v>
      </c>
      <c r="I8" s="22">
        <f>SUM('Germany Pricing'!I8*'Germany Volumes'!I8)</f>
        <v>0</v>
      </c>
      <c r="J8" s="22">
        <f>SUM('Germany Pricing'!J8*'Germany Volumes'!J8)</f>
        <v>0</v>
      </c>
      <c r="K8" s="22">
        <f>SUM('Germany Pricing'!K8*'Germany Volumes'!K8)</f>
        <v>0</v>
      </c>
      <c r="L8" s="22">
        <f>SUM('Germany Pricing'!L8*'Germany Volumes'!L8)</f>
        <v>0</v>
      </c>
      <c r="M8" s="22">
        <f>SUM('Germany Pricing'!M8*'Germany Volumes'!M8)</f>
        <v>0</v>
      </c>
      <c r="N8" s="22">
        <f>SUM('Germany Pricing'!N8*'Germany Volumes'!N8)</f>
        <v>0</v>
      </c>
      <c r="O8" s="22">
        <f>SUM('Germany Pricing'!O8*'Germany Volumes'!O8)</f>
        <v>0</v>
      </c>
      <c r="P8" s="22">
        <f>SUM('Germany Pricing'!P8*'Germany Volumes'!P8)</f>
        <v>0</v>
      </c>
      <c r="Q8" s="184">
        <f>'Germany Pricing'!Q8</f>
        <v>0</v>
      </c>
      <c r="R8" s="184">
        <f>'Germany Pricing'!R8</f>
        <v>0</v>
      </c>
      <c r="S8" s="184">
        <f>'Germany Pricing'!S8</f>
        <v>0</v>
      </c>
      <c r="T8" s="22">
        <f>SUM('Germany Pricing'!T8*'Germany Volumes'!T8)</f>
        <v>0</v>
      </c>
      <c r="U8" s="184">
        <f>'Germany Pricing'!U8</f>
        <v>0</v>
      </c>
      <c r="V8" s="184">
        <f>'Germany Pricing'!V8</f>
        <v>0</v>
      </c>
      <c r="W8" s="184">
        <f>'Germany Pricing'!W8</f>
        <v>0</v>
      </c>
      <c r="X8" s="184">
        <f>'Germany Pricing'!X8</f>
        <v>0</v>
      </c>
      <c r="Y8" s="184">
        <f>'Germany Pricing'!Y8</f>
        <v>0</v>
      </c>
      <c r="Z8" s="184">
        <f>'Germany Pricing'!Z8</f>
        <v>0</v>
      </c>
    </row>
    <row r="9" spans="2:26" ht="25.5">
      <c r="B9" s="344"/>
      <c r="C9" s="9" t="s">
        <v>18</v>
      </c>
      <c r="D9" s="3" t="s">
        <v>19</v>
      </c>
      <c r="E9" s="82" t="s">
        <v>20</v>
      </c>
      <c r="F9" s="26" t="s">
        <v>21</v>
      </c>
      <c r="G9" s="22">
        <f>SUM('Germany Pricing'!G9*'Germany Volumes'!G9)</f>
        <v>0</v>
      </c>
      <c r="H9" s="22">
        <f>SUM('Germany Pricing'!H9*'Germany Volumes'!H9)</f>
        <v>0</v>
      </c>
      <c r="I9" s="22">
        <f>SUM('Germany Pricing'!I9*'Germany Volumes'!I9)</f>
        <v>0</v>
      </c>
      <c r="J9" s="22">
        <f>SUM('Germany Pricing'!J9*'Germany Volumes'!J9)</f>
        <v>0</v>
      </c>
      <c r="K9" s="22">
        <f>SUM('Germany Pricing'!K9*'Germany Volumes'!K9)</f>
        <v>0</v>
      </c>
      <c r="L9" s="22">
        <f>SUM('Germany Pricing'!L9*'Germany Volumes'!L9)</f>
        <v>0</v>
      </c>
      <c r="M9" s="22">
        <f>SUM('Germany Pricing'!M9*'Germany Volumes'!M9)</f>
        <v>0</v>
      </c>
      <c r="N9" s="22">
        <f>SUM('Germany Pricing'!N9*'Germany Volumes'!N9)</f>
        <v>0</v>
      </c>
      <c r="O9" s="22">
        <f>SUM('Germany Pricing'!O9*'Germany Volumes'!O9)</f>
        <v>0</v>
      </c>
      <c r="P9" s="22">
        <f>SUM('Germany Pricing'!P9*'Germany Volumes'!P9)</f>
        <v>0</v>
      </c>
      <c r="Q9" s="184">
        <f>'Germany Pricing'!Q9</f>
        <v>0</v>
      </c>
      <c r="R9" s="184">
        <f>'Germany Pricing'!R9</f>
        <v>0</v>
      </c>
      <c r="S9" s="184">
        <f>'Germany Pricing'!S9</f>
        <v>0</v>
      </c>
      <c r="T9" s="22">
        <f>SUM('Germany Pricing'!T9*'Germany Volumes'!T9)</f>
        <v>0</v>
      </c>
      <c r="U9" s="184">
        <f>'Germany Pricing'!U9</f>
        <v>0</v>
      </c>
      <c r="V9" s="184">
        <f>'Germany Pricing'!V9</f>
        <v>0</v>
      </c>
      <c r="W9" s="184">
        <f>'Germany Pricing'!W9</f>
        <v>0</v>
      </c>
      <c r="X9" s="184">
        <f>'Germany Pricing'!X9</f>
        <v>0</v>
      </c>
      <c r="Y9" s="184">
        <f>'Germany Pricing'!Y9</f>
        <v>0</v>
      </c>
      <c r="Z9" s="184">
        <f>'Germany Pricing'!Z9</f>
        <v>0</v>
      </c>
    </row>
    <row r="10" spans="2:26" ht="15">
      <c r="B10" s="344"/>
      <c r="C10" s="9" t="s">
        <v>22</v>
      </c>
      <c r="D10" s="3" t="s">
        <v>23</v>
      </c>
      <c r="E10" s="82" t="s">
        <v>24</v>
      </c>
      <c r="F10" s="26" t="s">
        <v>25</v>
      </c>
      <c r="G10" s="22">
        <f>SUM('Germany Pricing'!G10*'Germany Volumes'!G10)</f>
        <v>0</v>
      </c>
      <c r="H10" s="22">
        <f>SUM('Germany Pricing'!H10*'Germany Volumes'!H10)</f>
        <v>0</v>
      </c>
      <c r="I10" s="22">
        <f>SUM('Germany Pricing'!I10*'Germany Volumes'!I10)</f>
        <v>0</v>
      </c>
      <c r="J10" s="22">
        <f>SUM('Germany Pricing'!J10*'Germany Volumes'!J10)</f>
        <v>0</v>
      </c>
      <c r="K10" s="22">
        <f>SUM('Germany Pricing'!K10*'Germany Volumes'!K10)</f>
        <v>0</v>
      </c>
      <c r="L10" s="22">
        <f>SUM('Germany Pricing'!L10*'Germany Volumes'!L10)</f>
        <v>0</v>
      </c>
      <c r="M10" s="22">
        <f>SUM('Germany Pricing'!M10*'Germany Volumes'!M10)</f>
        <v>0</v>
      </c>
      <c r="N10" s="22">
        <f>SUM('Germany Pricing'!N10*'Germany Volumes'!N10)</f>
        <v>0</v>
      </c>
      <c r="O10" s="22">
        <f>SUM('Germany Pricing'!O10*'Germany Volumes'!O10)</f>
        <v>0</v>
      </c>
      <c r="P10" s="22">
        <f>SUM('Germany Pricing'!P10*'Germany Volumes'!P10)</f>
        <v>0</v>
      </c>
      <c r="Q10" s="184">
        <f>'Germany Pricing'!Q10</f>
        <v>0</v>
      </c>
      <c r="R10" s="184">
        <f>'Germany Pricing'!R10</f>
        <v>0</v>
      </c>
      <c r="S10" s="184">
        <f>'Germany Pricing'!S10</f>
        <v>0</v>
      </c>
      <c r="T10" s="22">
        <f>SUM('Germany Pricing'!T10*'Germany Volumes'!T10)</f>
        <v>0</v>
      </c>
      <c r="U10" s="184">
        <f>'Germany Pricing'!U10</f>
        <v>0</v>
      </c>
      <c r="V10" s="184">
        <f>'Germany Pricing'!V10</f>
        <v>0</v>
      </c>
      <c r="W10" s="184">
        <f>'Germany Pricing'!W10</f>
        <v>0</v>
      </c>
      <c r="X10" s="184">
        <f>'Germany Pricing'!X10</f>
        <v>0</v>
      </c>
      <c r="Y10" s="184">
        <f>'Germany Pricing'!Y10</f>
        <v>0</v>
      </c>
      <c r="Z10" s="184">
        <f>'Germany Pricing'!Z10</f>
        <v>0</v>
      </c>
    </row>
    <row r="11" spans="2:26" ht="26.25" customHeight="1">
      <c r="B11" s="344"/>
      <c r="C11" s="9" t="s">
        <v>26</v>
      </c>
      <c r="D11" s="3" t="s">
        <v>27</v>
      </c>
      <c r="E11" s="82" t="s">
        <v>28</v>
      </c>
      <c r="F11" s="26" t="s">
        <v>29</v>
      </c>
      <c r="G11" s="22">
        <f>SUM('Germany Pricing'!G11*'Germany Volumes'!G11)</f>
        <v>0</v>
      </c>
      <c r="H11" s="22">
        <f>SUM('Germany Pricing'!H11*'Germany Volumes'!H11)</f>
        <v>0</v>
      </c>
      <c r="I11" s="22">
        <f>SUM('Germany Pricing'!I11*'Germany Volumes'!I11)</f>
        <v>0</v>
      </c>
      <c r="J11" s="22">
        <f>SUM('Germany Pricing'!J11*'Germany Volumes'!J11)</f>
        <v>0</v>
      </c>
      <c r="K11" s="22">
        <f>SUM('Germany Pricing'!K11*'Germany Volumes'!K11)</f>
        <v>0</v>
      </c>
      <c r="L11" s="22">
        <f>SUM('Germany Pricing'!L11*'Germany Volumes'!L11)</f>
        <v>0</v>
      </c>
      <c r="M11" s="22">
        <f>SUM('Germany Pricing'!M11*'Germany Volumes'!M11)</f>
        <v>0</v>
      </c>
      <c r="N11" s="22">
        <f>SUM('Germany Pricing'!N11*'Germany Volumes'!N11)</f>
        <v>0</v>
      </c>
      <c r="O11" s="22">
        <f>SUM('Germany Pricing'!O11*'Germany Volumes'!O11)</f>
        <v>0</v>
      </c>
      <c r="P11" s="22">
        <f>SUM('Germany Pricing'!P11*'Germany Volumes'!P11)</f>
        <v>0</v>
      </c>
      <c r="Q11" s="184">
        <f>'Germany Pricing'!Q11</f>
        <v>0</v>
      </c>
      <c r="R11" s="184">
        <f>'Germany Pricing'!R11</f>
        <v>0</v>
      </c>
      <c r="S11" s="184">
        <f>'Germany Pricing'!S11</f>
        <v>0</v>
      </c>
      <c r="T11" s="22">
        <f>SUM('Germany Pricing'!T11*'Germany Volumes'!T11)</f>
        <v>0</v>
      </c>
      <c r="U11" s="184">
        <f>'Germany Pricing'!U11</f>
        <v>0</v>
      </c>
      <c r="V11" s="184">
        <f>'Germany Pricing'!V11</f>
        <v>0</v>
      </c>
      <c r="W11" s="184">
        <f>'Germany Pricing'!W11</f>
        <v>0</v>
      </c>
      <c r="X11" s="184">
        <f>'Germany Pricing'!X11</f>
        <v>0</v>
      </c>
      <c r="Y11" s="184">
        <f>'Germany Pricing'!Y11</f>
        <v>0</v>
      </c>
      <c r="Z11" s="184">
        <f>'Germany Pricing'!Z11</f>
        <v>0</v>
      </c>
    </row>
    <row r="12" spans="2:26" ht="25.5">
      <c r="B12" s="344"/>
      <c r="C12" s="13" t="s">
        <v>30</v>
      </c>
      <c r="D12" s="14" t="s">
        <v>31</v>
      </c>
      <c r="E12" s="128" t="s">
        <v>32</v>
      </c>
      <c r="F12" s="28" t="s">
        <v>33</v>
      </c>
      <c r="G12" s="22">
        <f>SUM('Germany Pricing'!G12*'Germany Volumes'!G12)</f>
        <v>0</v>
      </c>
      <c r="H12" s="22">
        <f>SUM('Germany Pricing'!H12*'Germany Volumes'!H12)</f>
        <v>0</v>
      </c>
      <c r="I12" s="22">
        <f>SUM('Germany Pricing'!I12*'Germany Volumes'!I12)</f>
        <v>0</v>
      </c>
      <c r="J12" s="22">
        <f>SUM('Germany Pricing'!J12*'Germany Volumes'!J12)</f>
        <v>0</v>
      </c>
      <c r="K12" s="22">
        <f>SUM('Germany Pricing'!K12*'Germany Volumes'!K12)</f>
        <v>0</v>
      </c>
      <c r="L12" s="22">
        <f>SUM('Germany Pricing'!L12*'Germany Volumes'!L12)</f>
        <v>0</v>
      </c>
      <c r="M12" s="22">
        <f>SUM('Germany Pricing'!M12*'Germany Volumes'!M12)</f>
        <v>0</v>
      </c>
      <c r="N12" s="22">
        <f>SUM('Germany Pricing'!N12*'Germany Volumes'!N12)</f>
        <v>0</v>
      </c>
      <c r="O12" s="22">
        <f>SUM('Germany Pricing'!O12*'Germany Volumes'!O12)</f>
        <v>0</v>
      </c>
      <c r="P12" s="22">
        <f>SUM('Germany Pricing'!P12*'Germany Volumes'!P12)</f>
        <v>0</v>
      </c>
      <c r="Q12" s="184">
        <f>'Germany Pricing'!Q12</f>
        <v>0</v>
      </c>
      <c r="R12" s="184">
        <f>'Germany Pricing'!R12</f>
        <v>0</v>
      </c>
      <c r="S12" s="184">
        <f>'Germany Pricing'!S12</f>
        <v>0</v>
      </c>
      <c r="T12" s="22">
        <f>SUM('Germany Pricing'!T12*'Germany Volumes'!T12)</f>
        <v>0</v>
      </c>
      <c r="U12" s="184">
        <f>'Germany Pricing'!U12</f>
        <v>0</v>
      </c>
      <c r="V12" s="184">
        <f>'Germany Pricing'!V12</f>
        <v>0</v>
      </c>
      <c r="W12" s="184">
        <f>'Germany Pricing'!W12</f>
        <v>0</v>
      </c>
      <c r="X12" s="184">
        <f>'Germany Pricing'!X12</f>
        <v>0</v>
      </c>
      <c r="Y12" s="184">
        <f>'Germany Pricing'!Y12</f>
        <v>0</v>
      </c>
      <c r="Z12" s="184">
        <f>'Germany Pricing'!Z12</f>
        <v>0</v>
      </c>
    </row>
    <row r="13" spans="2:26" ht="32.25" customHeight="1" thickBot="1">
      <c r="B13" s="344"/>
      <c r="C13" s="129" t="s">
        <v>191</v>
      </c>
      <c r="D13" s="130" t="s">
        <v>49</v>
      </c>
      <c r="E13" s="83" t="s">
        <v>122</v>
      </c>
      <c r="F13" s="131" t="s">
        <v>51</v>
      </c>
      <c r="G13" s="22">
        <f>SUM('Germany Pricing'!G13*'Germany Volumes'!G13)</f>
        <v>0</v>
      </c>
      <c r="H13" s="22">
        <f>SUM('Germany Pricing'!H13*'Germany Volumes'!H13)</f>
        <v>0</v>
      </c>
      <c r="I13" s="22">
        <f>SUM('Germany Pricing'!I13*'Germany Volumes'!I13)</f>
        <v>0</v>
      </c>
      <c r="J13" s="22">
        <f>SUM('Germany Pricing'!J13*'Germany Volumes'!J13)</f>
        <v>0</v>
      </c>
      <c r="K13" s="22">
        <f>SUM('Germany Pricing'!K13*'Germany Volumes'!K13)</f>
        <v>0</v>
      </c>
      <c r="L13" s="22">
        <f>SUM('Germany Pricing'!L13*'Germany Volumes'!L13)</f>
        <v>0</v>
      </c>
      <c r="M13" s="22">
        <f>SUM('Germany Pricing'!M13*'Germany Volumes'!M13)</f>
        <v>0</v>
      </c>
      <c r="N13" s="22">
        <f>SUM('Germany Pricing'!N13*'Germany Volumes'!N13)</f>
        <v>0</v>
      </c>
      <c r="O13" s="22">
        <f>SUM('Germany Pricing'!O13*'Germany Volumes'!O13)</f>
        <v>0</v>
      </c>
      <c r="P13" s="22">
        <f>SUM('Germany Pricing'!P13*'Germany Volumes'!P13)</f>
        <v>0</v>
      </c>
      <c r="Q13" s="184">
        <f>'Germany Pricing'!Q13</f>
        <v>0</v>
      </c>
      <c r="R13" s="184">
        <f>'Germany Pricing'!R13</f>
        <v>0</v>
      </c>
      <c r="S13" s="184">
        <f>'Germany Pricing'!S13</f>
        <v>0</v>
      </c>
      <c r="T13" s="22">
        <f>SUM('Germany Pricing'!T13*'Germany Volumes'!T13)</f>
        <v>0</v>
      </c>
      <c r="U13" s="184">
        <f>'Germany Pricing'!U13</f>
        <v>0</v>
      </c>
      <c r="V13" s="184">
        <f>'Germany Pricing'!V13</f>
        <v>0</v>
      </c>
      <c r="W13" s="184">
        <f>'Germany Pricing'!W13</f>
        <v>0</v>
      </c>
      <c r="X13" s="184">
        <f>'Germany Pricing'!X13</f>
        <v>0</v>
      </c>
      <c r="Y13" s="184">
        <f>'Germany Pricing'!Y13</f>
        <v>0</v>
      </c>
      <c r="Z13" s="184">
        <f>'Germany Pricing'!Z13</f>
        <v>0</v>
      </c>
    </row>
    <row r="14" spans="2:26" ht="25.5">
      <c r="B14" s="50" t="s">
        <v>88</v>
      </c>
      <c r="C14" s="12" t="s">
        <v>34</v>
      </c>
      <c r="D14" s="5" t="s">
        <v>12</v>
      </c>
      <c r="E14" s="82" t="s">
        <v>35</v>
      </c>
      <c r="F14" s="26" t="s">
        <v>14</v>
      </c>
      <c r="G14" s="22">
        <f>SUM('Germany Pricing'!G14*'Germany Volumes'!G14)</f>
        <v>0</v>
      </c>
      <c r="H14" s="22">
        <f>SUM('Germany Pricing'!H14*'Germany Volumes'!H14)</f>
        <v>0</v>
      </c>
      <c r="I14" s="22">
        <f>SUM('Germany Pricing'!I14*'Germany Volumes'!I14)</f>
        <v>0</v>
      </c>
      <c r="J14" s="22">
        <f>SUM('Germany Pricing'!J14*'Germany Volumes'!J14)</f>
        <v>0</v>
      </c>
      <c r="K14" s="22">
        <f>SUM('Germany Pricing'!K14*'Germany Volumes'!K14)</f>
        <v>0</v>
      </c>
      <c r="L14" s="22">
        <f>SUM('Germany Pricing'!L14*'Germany Volumes'!L14)</f>
        <v>0</v>
      </c>
      <c r="M14" s="22">
        <f>SUM('Germany Pricing'!M14*'Germany Volumes'!M14)</f>
        <v>0</v>
      </c>
      <c r="N14" s="22">
        <f>SUM('Germany Pricing'!N14*'Germany Volumes'!N14)</f>
        <v>0</v>
      </c>
      <c r="O14" s="22">
        <f>SUM('Germany Pricing'!O14*'Germany Volumes'!O14)</f>
        <v>0</v>
      </c>
      <c r="P14" s="22">
        <f>SUM('Germany Pricing'!P14*'Germany Volumes'!P14)</f>
        <v>0</v>
      </c>
      <c r="Q14" s="184">
        <f>'Germany Pricing'!Q14</f>
        <v>0</v>
      </c>
      <c r="R14" s="184">
        <f>'Germany Pricing'!R14</f>
        <v>0</v>
      </c>
      <c r="S14" s="184">
        <f>'Germany Pricing'!S14</f>
        <v>0</v>
      </c>
      <c r="T14" s="22">
        <f>SUM('Germany Pricing'!T14*'Germany Volumes'!T14)</f>
        <v>0</v>
      </c>
      <c r="U14" s="184">
        <f>'Germany Pricing'!U14</f>
        <v>0</v>
      </c>
      <c r="V14" s="184">
        <f>'Germany Pricing'!V14</f>
        <v>0</v>
      </c>
      <c r="W14" s="184">
        <f>'Germany Pricing'!W14</f>
        <v>0</v>
      </c>
      <c r="X14" s="184">
        <f>'Germany Pricing'!X14</f>
        <v>0</v>
      </c>
      <c r="Y14" s="184">
        <f>'Germany Pricing'!Y14</f>
        <v>0</v>
      </c>
      <c r="Z14" s="184">
        <f>'Germany Pricing'!Z14</f>
        <v>0</v>
      </c>
    </row>
    <row r="15" spans="2:26" ht="28.5" customHeight="1">
      <c r="B15" s="51"/>
      <c r="C15" s="9" t="s">
        <v>36</v>
      </c>
      <c r="D15" s="3" t="s">
        <v>16</v>
      </c>
      <c r="E15" s="82" t="s">
        <v>37</v>
      </c>
      <c r="F15" s="26" t="s">
        <v>38</v>
      </c>
      <c r="G15" s="22">
        <f>SUM('Germany Pricing'!G15*'Germany Volumes'!G15)</f>
        <v>0</v>
      </c>
      <c r="H15" s="22">
        <f>SUM('Germany Pricing'!H15*'Germany Volumes'!H15)</f>
        <v>0</v>
      </c>
      <c r="I15" s="22">
        <f>SUM('Germany Pricing'!I15*'Germany Volumes'!I15)</f>
        <v>0</v>
      </c>
      <c r="J15" s="22">
        <f>SUM('Germany Pricing'!J15*'Germany Volumes'!J15)</f>
        <v>0</v>
      </c>
      <c r="K15" s="22">
        <f>SUM('Germany Pricing'!K15*'Germany Volumes'!K15)</f>
        <v>0</v>
      </c>
      <c r="L15" s="22">
        <f>SUM('Germany Pricing'!L15*'Germany Volumes'!L15)</f>
        <v>0</v>
      </c>
      <c r="M15" s="22">
        <f>SUM('Germany Pricing'!M15*'Germany Volumes'!M15)</f>
        <v>0</v>
      </c>
      <c r="N15" s="22">
        <f>SUM('Germany Pricing'!N15*'Germany Volumes'!N15)</f>
        <v>0</v>
      </c>
      <c r="O15" s="22">
        <f>SUM('Germany Pricing'!O15*'Germany Volumes'!O15)</f>
        <v>0</v>
      </c>
      <c r="P15" s="22">
        <f>SUM('Germany Pricing'!P15*'Germany Volumes'!P15)</f>
        <v>0</v>
      </c>
      <c r="Q15" s="184">
        <f>'Germany Pricing'!Q15</f>
        <v>0</v>
      </c>
      <c r="R15" s="184">
        <f>'Germany Pricing'!R15</f>
        <v>0</v>
      </c>
      <c r="S15" s="184">
        <f>'Germany Pricing'!S15</f>
        <v>0</v>
      </c>
      <c r="T15" s="22">
        <f>SUM('Germany Pricing'!T15*'Germany Volumes'!T15)</f>
        <v>0</v>
      </c>
      <c r="U15" s="184">
        <f>'Germany Pricing'!U15</f>
        <v>0</v>
      </c>
      <c r="V15" s="184">
        <f>'Germany Pricing'!V15</f>
        <v>0</v>
      </c>
      <c r="W15" s="184">
        <f>'Germany Pricing'!W15</f>
        <v>0</v>
      </c>
      <c r="X15" s="184">
        <f>'Germany Pricing'!X15</f>
        <v>0</v>
      </c>
      <c r="Y15" s="184">
        <f>'Germany Pricing'!Y15</f>
        <v>0</v>
      </c>
      <c r="Z15" s="184">
        <f>'Germany Pricing'!Z15</f>
        <v>0</v>
      </c>
    </row>
    <row r="16" spans="2:26" ht="21" customHeight="1">
      <c r="B16" s="51"/>
      <c r="C16" s="9" t="s">
        <v>39</v>
      </c>
      <c r="D16" s="3" t="s">
        <v>19</v>
      </c>
      <c r="E16" s="82" t="s">
        <v>40</v>
      </c>
      <c r="F16" s="26" t="s">
        <v>41</v>
      </c>
      <c r="G16" s="22">
        <f>SUM('Germany Pricing'!G16*'Germany Volumes'!G16)</f>
        <v>0</v>
      </c>
      <c r="H16" s="22">
        <f>SUM('Germany Pricing'!H16*'Germany Volumes'!H16)</f>
        <v>0</v>
      </c>
      <c r="I16" s="22">
        <f>SUM('Germany Pricing'!I16*'Germany Volumes'!I16)</f>
        <v>0</v>
      </c>
      <c r="J16" s="22">
        <f>SUM('Germany Pricing'!J16*'Germany Volumes'!J16)</f>
        <v>0</v>
      </c>
      <c r="K16" s="22">
        <f>SUM('Germany Pricing'!K16*'Germany Volumes'!K16)</f>
        <v>0</v>
      </c>
      <c r="L16" s="22">
        <f>SUM('Germany Pricing'!L16*'Germany Volumes'!L16)</f>
        <v>0</v>
      </c>
      <c r="M16" s="22">
        <f>SUM('Germany Pricing'!M16*'Germany Volumes'!M16)</f>
        <v>0</v>
      </c>
      <c r="N16" s="22">
        <f>SUM('Germany Pricing'!N16*'Germany Volumes'!N16)</f>
        <v>0</v>
      </c>
      <c r="O16" s="22">
        <f>SUM('Germany Pricing'!O16*'Germany Volumes'!O16)</f>
        <v>0</v>
      </c>
      <c r="P16" s="22">
        <f>SUM('Germany Pricing'!P16*'Germany Volumes'!P16)</f>
        <v>0</v>
      </c>
      <c r="Q16" s="184">
        <f>'Germany Pricing'!Q16</f>
        <v>0</v>
      </c>
      <c r="R16" s="184">
        <f>'Germany Pricing'!R16</f>
        <v>0</v>
      </c>
      <c r="S16" s="184">
        <f>'Germany Pricing'!S16</f>
        <v>0</v>
      </c>
      <c r="T16" s="22">
        <f>SUM('Germany Pricing'!T16*'Germany Volumes'!T16)</f>
        <v>0</v>
      </c>
      <c r="U16" s="184">
        <f>'Germany Pricing'!U16</f>
        <v>0</v>
      </c>
      <c r="V16" s="184">
        <f>'Germany Pricing'!V16</f>
        <v>0</v>
      </c>
      <c r="W16" s="184">
        <f>'Germany Pricing'!W16</f>
        <v>0</v>
      </c>
      <c r="X16" s="184">
        <f>'Germany Pricing'!X16</f>
        <v>0</v>
      </c>
      <c r="Y16" s="184">
        <f>'Germany Pricing'!Y16</f>
        <v>0</v>
      </c>
      <c r="Z16" s="184">
        <f>'Germany Pricing'!Z16</f>
        <v>0</v>
      </c>
    </row>
    <row r="17" spans="2:26" ht="28.5" customHeight="1">
      <c r="B17" s="51"/>
      <c r="C17" s="9" t="s">
        <v>42</v>
      </c>
      <c r="D17" s="3" t="s">
        <v>23</v>
      </c>
      <c r="E17" s="82" t="s">
        <v>43</v>
      </c>
      <c r="F17" s="26" t="s">
        <v>25</v>
      </c>
      <c r="G17" s="22">
        <f>SUM('Germany Pricing'!G17*'Germany Volumes'!G17)</f>
        <v>0</v>
      </c>
      <c r="H17" s="22">
        <f>SUM('Germany Pricing'!H17*'Germany Volumes'!H17)</f>
        <v>0</v>
      </c>
      <c r="I17" s="22">
        <f>SUM('Germany Pricing'!I17*'Germany Volumes'!I17)</f>
        <v>0</v>
      </c>
      <c r="J17" s="22">
        <f>SUM('Germany Pricing'!J17*'Germany Volumes'!J17)</f>
        <v>0</v>
      </c>
      <c r="K17" s="22">
        <f>SUM('Germany Pricing'!K17*'Germany Volumes'!K17)</f>
        <v>0</v>
      </c>
      <c r="L17" s="22">
        <f>SUM('Germany Pricing'!L17*'Germany Volumes'!L17)</f>
        <v>0</v>
      </c>
      <c r="M17" s="22">
        <f>SUM('Germany Pricing'!M17*'Germany Volumes'!M17)</f>
        <v>0</v>
      </c>
      <c r="N17" s="22">
        <f>SUM('Germany Pricing'!N17*'Germany Volumes'!N17)</f>
        <v>0</v>
      </c>
      <c r="O17" s="22">
        <f>SUM('Germany Pricing'!O17*'Germany Volumes'!O17)</f>
        <v>0</v>
      </c>
      <c r="P17" s="22">
        <f>SUM('Germany Pricing'!P17*'Germany Volumes'!P17)</f>
        <v>0</v>
      </c>
      <c r="Q17" s="184">
        <f>'Germany Pricing'!Q17</f>
        <v>0</v>
      </c>
      <c r="R17" s="184">
        <f>'Germany Pricing'!R17</f>
        <v>0</v>
      </c>
      <c r="S17" s="184">
        <f>'Germany Pricing'!S17</f>
        <v>0</v>
      </c>
      <c r="T17" s="22">
        <f>SUM('Germany Pricing'!T17*'Germany Volumes'!T17)</f>
        <v>0</v>
      </c>
      <c r="U17" s="184">
        <f>'Germany Pricing'!U17</f>
        <v>0</v>
      </c>
      <c r="V17" s="184">
        <f>'Germany Pricing'!V17</f>
        <v>0</v>
      </c>
      <c r="W17" s="184">
        <f>'Germany Pricing'!W17</f>
        <v>0</v>
      </c>
      <c r="X17" s="184">
        <f>'Germany Pricing'!X17</f>
        <v>0</v>
      </c>
      <c r="Y17" s="184">
        <f>'Germany Pricing'!Y17</f>
        <v>0</v>
      </c>
      <c r="Z17" s="184">
        <f>'Germany Pricing'!Z17</f>
        <v>0</v>
      </c>
    </row>
    <row r="18" spans="2:26" ht="31.5" customHeight="1">
      <c r="B18" s="51"/>
      <c r="C18" s="9" t="s">
        <v>44</v>
      </c>
      <c r="D18" s="3" t="s">
        <v>27</v>
      </c>
      <c r="E18" s="82" t="s">
        <v>45</v>
      </c>
      <c r="F18" s="26" t="s">
        <v>29</v>
      </c>
      <c r="G18" s="22">
        <f>SUM('Germany Pricing'!G18*'Germany Volumes'!G18)</f>
        <v>0</v>
      </c>
      <c r="H18" s="22">
        <f>SUM('Germany Pricing'!H18*'Germany Volumes'!H18)</f>
        <v>0</v>
      </c>
      <c r="I18" s="22">
        <f>SUM('Germany Pricing'!I18*'Germany Volumes'!I18)</f>
        <v>0</v>
      </c>
      <c r="J18" s="22">
        <f>SUM('Germany Pricing'!J18*'Germany Volumes'!J18)</f>
        <v>0</v>
      </c>
      <c r="K18" s="22">
        <f>SUM('Germany Pricing'!K18*'Germany Volumes'!K18)</f>
        <v>0</v>
      </c>
      <c r="L18" s="22">
        <f>SUM('Germany Pricing'!L18*'Germany Volumes'!L18)</f>
        <v>0</v>
      </c>
      <c r="M18" s="22">
        <f>SUM('Germany Pricing'!M18*'Germany Volumes'!M18)</f>
        <v>0</v>
      </c>
      <c r="N18" s="22">
        <f>SUM('Germany Pricing'!N18*'Germany Volumes'!N18)</f>
        <v>0</v>
      </c>
      <c r="O18" s="22">
        <f>SUM('Germany Pricing'!O18*'Germany Volumes'!O18)</f>
        <v>0</v>
      </c>
      <c r="P18" s="22">
        <f>SUM('Germany Pricing'!P18*'Germany Volumes'!P18)</f>
        <v>0</v>
      </c>
      <c r="Q18" s="184">
        <f>'Germany Pricing'!Q18</f>
        <v>0</v>
      </c>
      <c r="R18" s="184">
        <f>'Germany Pricing'!R18</f>
        <v>0</v>
      </c>
      <c r="S18" s="184">
        <f>'Germany Pricing'!S18</f>
        <v>0</v>
      </c>
      <c r="T18" s="22">
        <f>SUM('Germany Pricing'!T18*'Germany Volumes'!T18)</f>
        <v>0</v>
      </c>
      <c r="U18" s="184">
        <f>'Germany Pricing'!U18</f>
        <v>0</v>
      </c>
      <c r="V18" s="184">
        <f>'Germany Pricing'!V18</f>
        <v>0</v>
      </c>
      <c r="W18" s="184">
        <f>'Germany Pricing'!W18</f>
        <v>0</v>
      </c>
      <c r="X18" s="184">
        <f>'Germany Pricing'!X18</f>
        <v>0</v>
      </c>
      <c r="Y18" s="184">
        <f>'Germany Pricing'!Y18</f>
        <v>0</v>
      </c>
      <c r="Z18" s="184">
        <f>'Germany Pricing'!Z18</f>
        <v>0</v>
      </c>
    </row>
    <row r="19" spans="2:26" ht="38.25" customHeight="1">
      <c r="B19" s="51"/>
      <c r="C19" s="9" t="s">
        <v>46</v>
      </c>
      <c r="D19" s="3" t="s">
        <v>31</v>
      </c>
      <c r="E19" s="82" t="s">
        <v>47</v>
      </c>
      <c r="F19" s="26" t="s">
        <v>33</v>
      </c>
      <c r="G19" s="22">
        <f>SUM('Germany Pricing'!G19*'Germany Volumes'!G19)</f>
        <v>0</v>
      </c>
      <c r="H19" s="22">
        <f>SUM('Germany Pricing'!H19*'Germany Volumes'!H19)</f>
        <v>0</v>
      </c>
      <c r="I19" s="22">
        <f>SUM('Germany Pricing'!I19*'Germany Volumes'!I19)</f>
        <v>0</v>
      </c>
      <c r="J19" s="22">
        <f>SUM('Germany Pricing'!J19*'Germany Volumes'!J19)</f>
        <v>0</v>
      </c>
      <c r="K19" s="22">
        <f>SUM('Germany Pricing'!K19*'Germany Volumes'!K19)</f>
        <v>0</v>
      </c>
      <c r="L19" s="22">
        <f>SUM('Germany Pricing'!L19*'Germany Volumes'!L19)</f>
        <v>0</v>
      </c>
      <c r="M19" s="22">
        <f>SUM('Germany Pricing'!M19*'Germany Volumes'!M19)</f>
        <v>0</v>
      </c>
      <c r="N19" s="22">
        <f>SUM('Germany Pricing'!N19*'Germany Volumes'!N19)</f>
        <v>0</v>
      </c>
      <c r="O19" s="22">
        <f>SUM('Germany Pricing'!O19*'Germany Volumes'!O19)</f>
        <v>0</v>
      </c>
      <c r="P19" s="22">
        <f>SUM('Germany Pricing'!P19*'Germany Volumes'!P19)</f>
        <v>0</v>
      </c>
      <c r="Q19" s="184">
        <f>'Germany Pricing'!Q19</f>
        <v>0</v>
      </c>
      <c r="R19" s="184">
        <f>'Germany Pricing'!R19</f>
        <v>0</v>
      </c>
      <c r="S19" s="184">
        <f>'Germany Pricing'!S19</f>
        <v>0</v>
      </c>
      <c r="T19" s="22">
        <f>SUM('Germany Pricing'!T19*'Germany Volumes'!T19)</f>
        <v>0</v>
      </c>
      <c r="U19" s="184">
        <f>'Germany Pricing'!U19</f>
        <v>0</v>
      </c>
      <c r="V19" s="184">
        <f>'Germany Pricing'!V19</f>
        <v>0</v>
      </c>
      <c r="W19" s="184">
        <f>'Germany Pricing'!W19</f>
        <v>0</v>
      </c>
      <c r="X19" s="184">
        <f>'Germany Pricing'!X19</f>
        <v>0</v>
      </c>
      <c r="Y19" s="184">
        <f>'Germany Pricing'!Y19</f>
        <v>0</v>
      </c>
      <c r="Z19" s="184">
        <f>'Germany Pricing'!Z19</f>
        <v>0</v>
      </c>
    </row>
    <row r="20" spans="2:26" ht="28.5" customHeight="1" thickBot="1">
      <c r="B20" s="51"/>
      <c r="C20" s="13" t="s">
        <v>48</v>
      </c>
      <c r="D20" s="14" t="s">
        <v>49</v>
      </c>
      <c r="E20" s="84" t="s">
        <v>50</v>
      </c>
      <c r="F20" s="28" t="s">
        <v>51</v>
      </c>
      <c r="G20" s="22">
        <f>SUM('Germany Pricing'!G20*'Germany Volumes'!G20)</f>
        <v>0</v>
      </c>
      <c r="H20" s="22">
        <f>SUM('Germany Pricing'!H20*'Germany Volumes'!H20)</f>
        <v>0</v>
      </c>
      <c r="I20" s="22">
        <f>SUM('Germany Pricing'!I20*'Germany Volumes'!I20)</f>
        <v>0</v>
      </c>
      <c r="J20" s="22">
        <f>SUM('Germany Pricing'!J20*'Germany Volumes'!J20)</f>
        <v>0</v>
      </c>
      <c r="K20" s="22">
        <f>SUM('Germany Pricing'!K20*'Germany Volumes'!K20)</f>
        <v>0</v>
      </c>
      <c r="L20" s="22">
        <f>SUM('Germany Pricing'!L20*'Germany Volumes'!L20)</f>
        <v>0</v>
      </c>
      <c r="M20" s="22">
        <f>SUM('Germany Pricing'!M20*'Germany Volumes'!M20)</f>
        <v>0</v>
      </c>
      <c r="N20" s="22">
        <f>SUM('Germany Pricing'!N20*'Germany Volumes'!N20)</f>
        <v>0</v>
      </c>
      <c r="O20" s="22">
        <f>SUM('Germany Pricing'!O20*'Germany Volumes'!O20)</f>
        <v>0</v>
      </c>
      <c r="P20" s="22">
        <f>SUM('Germany Pricing'!P20*'Germany Volumes'!P20)</f>
        <v>0</v>
      </c>
      <c r="Q20" s="184">
        <f>'Germany Pricing'!Q20</f>
        <v>0</v>
      </c>
      <c r="R20" s="184">
        <f>'Germany Pricing'!R20</f>
        <v>0</v>
      </c>
      <c r="S20" s="184">
        <f>'Germany Pricing'!S20</f>
        <v>0</v>
      </c>
      <c r="T20" s="22">
        <f>SUM('Germany Pricing'!T20*'Germany Volumes'!T20)</f>
        <v>0</v>
      </c>
      <c r="U20" s="184">
        <f>'Germany Pricing'!U20</f>
        <v>0</v>
      </c>
      <c r="V20" s="184">
        <f>'Germany Pricing'!V20</f>
        <v>0</v>
      </c>
      <c r="W20" s="184">
        <f>'Germany Pricing'!W20</f>
        <v>0</v>
      </c>
      <c r="X20" s="184">
        <f>'Germany Pricing'!X20</f>
        <v>0</v>
      </c>
      <c r="Y20" s="184">
        <f>'Germany Pricing'!Y20</f>
        <v>0</v>
      </c>
      <c r="Z20" s="184">
        <f>'Germany Pricing'!Z20</f>
        <v>0</v>
      </c>
    </row>
    <row r="21" spans="2:26" ht="40.5" customHeight="1">
      <c r="B21" s="335" t="s">
        <v>89</v>
      </c>
      <c r="C21" s="80" t="s">
        <v>292</v>
      </c>
      <c r="D21" s="78" t="s">
        <v>16</v>
      </c>
      <c r="E21" s="85" t="s">
        <v>52</v>
      </c>
      <c r="F21" s="79" t="s">
        <v>173</v>
      </c>
      <c r="G21" s="22">
        <f>SUM('Germany Pricing'!G21*'Germany Volumes'!G21)</f>
        <v>0</v>
      </c>
      <c r="H21" s="22">
        <f>SUM('Germany Pricing'!H21*'Germany Volumes'!H21)</f>
        <v>0</v>
      </c>
      <c r="I21" s="22">
        <f>SUM('Germany Pricing'!I21*'Germany Volumes'!I21)</f>
        <v>0</v>
      </c>
      <c r="J21" s="22">
        <f>SUM('Germany Pricing'!J21*'Germany Volumes'!J21)</f>
        <v>0</v>
      </c>
      <c r="K21" s="22">
        <f>SUM('Germany Pricing'!K21*'Germany Volumes'!K21)</f>
        <v>0</v>
      </c>
      <c r="L21" s="22">
        <f>SUM('Germany Pricing'!L21*'Germany Volumes'!L21)</f>
        <v>0</v>
      </c>
      <c r="M21" s="22">
        <f>SUM('Germany Pricing'!M21*'Germany Volumes'!M21)</f>
        <v>0</v>
      </c>
      <c r="N21" s="22">
        <f>SUM('Germany Pricing'!N21*'Germany Volumes'!N21)</f>
        <v>0</v>
      </c>
      <c r="O21" s="22">
        <f>SUM('Germany Pricing'!O21*'Germany Volumes'!O21)</f>
        <v>0</v>
      </c>
      <c r="P21" s="22">
        <f>SUM('Germany Pricing'!P21*'Germany Volumes'!P21)</f>
        <v>0</v>
      </c>
      <c r="Q21" s="184">
        <f>'Germany Pricing'!Q21</f>
        <v>0</v>
      </c>
      <c r="R21" s="184">
        <f>'Germany Pricing'!R21</f>
        <v>0</v>
      </c>
      <c r="S21" s="184">
        <f>'Germany Pricing'!S21</f>
        <v>0</v>
      </c>
      <c r="T21" s="22">
        <f>SUM('Germany Pricing'!T21*'Germany Volumes'!T21)</f>
        <v>0</v>
      </c>
      <c r="U21" s="184">
        <f>'Germany Pricing'!U21</f>
        <v>0</v>
      </c>
      <c r="V21" s="184">
        <f>'Germany Pricing'!V21</f>
        <v>0</v>
      </c>
      <c r="W21" s="184">
        <f>'Germany Pricing'!W21</f>
        <v>0</v>
      </c>
      <c r="X21" s="184">
        <f>'Germany Pricing'!X21</f>
        <v>0</v>
      </c>
      <c r="Y21" s="184">
        <f>'Germany Pricing'!Y21</f>
        <v>0</v>
      </c>
      <c r="Z21" s="184">
        <f>'Germany Pricing'!Z21</f>
        <v>0</v>
      </c>
    </row>
    <row r="22" spans="2:26" ht="34.5" customHeight="1" thickBot="1">
      <c r="B22" s="329"/>
      <c r="C22" s="129" t="s">
        <v>192</v>
      </c>
      <c r="D22" s="4" t="s">
        <v>19</v>
      </c>
      <c r="E22" s="86" t="s">
        <v>53</v>
      </c>
      <c r="F22" s="77" t="s">
        <v>41</v>
      </c>
      <c r="G22" s="22">
        <f>SUM('Germany Pricing'!G22*'Germany Volumes'!G22)</f>
        <v>0</v>
      </c>
      <c r="H22" s="22">
        <f>SUM('Germany Pricing'!H22*'Germany Volumes'!H22)</f>
        <v>0</v>
      </c>
      <c r="I22" s="22">
        <f>SUM('Germany Pricing'!I22*'Germany Volumes'!I22)</f>
        <v>0</v>
      </c>
      <c r="J22" s="22">
        <f>SUM('Germany Pricing'!J22*'Germany Volumes'!J22)</f>
        <v>0</v>
      </c>
      <c r="K22" s="22">
        <f>SUM('Germany Pricing'!K22*'Germany Volumes'!K22)</f>
        <v>0</v>
      </c>
      <c r="L22" s="22">
        <f>SUM('Germany Pricing'!L22*'Germany Volumes'!L22)</f>
        <v>0</v>
      </c>
      <c r="M22" s="22">
        <f>SUM('Germany Pricing'!M22*'Germany Volumes'!M22)</f>
        <v>0</v>
      </c>
      <c r="N22" s="22">
        <f>SUM('Germany Pricing'!N22*'Germany Volumes'!N22)</f>
        <v>0</v>
      </c>
      <c r="O22" s="22">
        <f>SUM('Germany Pricing'!O22*'Germany Volumes'!O22)</f>
        <v>0</v>
      </c>
      <c r="P22" s="22">
        <f>SUM('Germany Pricing'!P22*'Germany Volumes'!P22)</f>
        <v>0</v>
      </c>
      <c r="Q22" s="184">
        <f>'Germany Pricing'!Q22</f>
        <v>0</v>
      </c>
      <c r="R22" s="184">
        <f>'Germany Pricing'!R22</f>
        <v>0</v>
      </c>
      <c r="S22" s="184">
        <f>'Germany Pricing'!S22</f>
        <v>0</v>
      </c>
      <c r="T22" s="22">
        <f>SUM('Germany Pricing'!T22*'Germany Volumes'!T22)</f>
        <v>0</v>
      </c>
      <c r="U22" s="184">
        <f>'Germany Pricing'!U22</f>
        <v>0</v>
      </c>
      <c r="V22" s="184">
        <f>'Germany Pricing'!V22</f>
        <v>0</v>
      </c>
      <c r="W22" s="184">
        <f>'Germany Pricing'!W22</f>
        <v>0</v>
      </c>
      <c r="X22" s="184">
        <f>'Germany Pricing'!X22</f>
        <v>0</v>
      </c>
      <c r="Y22" s="184">
        <f>'Germany Pricing'!Y22</f>
        <v>0</v>
      </c>
      <c r="Z22" s="184">
        <f>'Germany Pricing'!Z22</f>
        <v>0</v>
      </c>
    </row>
    <row r="23" spans="2:26" ht="25.5">
      <c r="B23" s="335" t="s">
        <v>90</v>
      </c>
      <c r="C23" s="12" t="s">
        <v>54</v>
      </c>
      <c r="D23" s="5" t="s">
        <v>55</v>
      </c>
      <c r="E23" s="12" t="s">
        <v>56</v>
      </c>
      <c r="F23" s="29" t="s">
        <v>101</v>
      </c>
      <c r="G23" s="22">
        <f>SUM('Germany Pricing'!G23*'Germany Volumes'!G23)</f>
        <v>0</v>
      </c>
      <c r="H23" s="22">
        <f>SUM('Germany Pricing'!H23*'Germany Volumes'!H23)</f>
        <v>0</v>
      </c>
      <c r="I23" s="22">
        <f>SUM('Germany Pricing'!I23*'Germany Volumes'!I23)</f>
        <v>0</v>
      </c>
      <c r="J23" s="22">
        <f>SUM('Germany Pricing'!J23*'Germany Volumes'!J23)</f>
        <v>0</v>
      </c>
      <c r="K23" s="22">
        <f>SUM('Germany Pricing'!K23*'Germany Volumes'!K23)</f>
        <v>0</v>
      </c>
      <c r="L23" s="22">
        <f>SUM('Germany Pricing'!L23*'Germany Volumes'!L23)</f>
        <v>0</v>
      </c>
      <c r="M23" s="22">
        <f>SUM('Germany Pricing'!M23*'Germany Volumes'!M23)</f>
        <v>0</v>
      </c>
      <c r="N23" s="22">
        <f>SUM('Germany Pricing'!N23*'Germany Volumes'!N23)</f>
        <v>0</v>
      </c>
      <c r="O23" s="22">
        <f>SUM('Germany Pricing'!O23*'Germany Volumes'!O23)</f>
        <v>0</v>
      </c>
      <c r="P23" s="22">
        <f>SUM('Germany Pricing'!P23*'Germany Volumes'!P23)</f>
        <v>0</v>
      </c>
      <c r="Q23" s="184">
        <f>'Germany Pricing'!Q23</f>
        <v>0</v>
      </c>
      <c r="R23" s="184">
        <f>'Germany Pricing'!R23</f>
        <v>0</v>
      </c>
      <c r="S23" s="184">
        <f>'Germany Pricing'!S23</f>
        <v>0</v>
      </c>
      <c r="T23" s="22">
        <f>SUM('Germany Pricing'!T23*'Germany Volumes'!T23)</f>
        <v>0</v>
      </c>
      <c r="U23" s="184">
        <f>'Germany Pricing'!U23</f>
        <v>0</v>
      </c>
      <c r="V23" s="184">
        <f>'Germany Pricing'!V23</f>
        <v>0</v>
      </c>
      <c r="W23" s="184">
        <f>'Germany Pricing'!W23</f>
        <v>0</v>
      </c>
      <c r="X23" s="184">
        <f>'Germany Pricing'!X23</f>
        <v>0</v>
      </c>
      <c r="Y23" s="184">
        <f>'Germany Pricing'!Y23</f>
        <v>0</v>
      </c>
      <c r="Z23" s="184">
        <f>'Germany Pricing'!Z23</f>
        <v>0</v>
      </c>
    </row>
    <row r="24" spans="2:26" ht="26.25" thickBot="1">
      <c r="B24" s="345"/>
      <c r="C24" s="11" t="s">
        <v>57</v>
      </c>
      <c r="D24" s="4" t="s">
        <v>58</v>
      </c>
      <c r="E24" s="11" t="s">
        <v>59</v>
      </c>
      <c r="F24" s="27" t="s">
        <v>60</v>
      </c>
      <c r="G24" s="22">
        <f>SUM('Germany Pricing'!G24*'Germany Volumes'!G24)</f>
        <v>0</v>
      </c>
      <c r="H24" s="22">
        <f>SUM('Germany Pricing'!H24*'Germany Volumes'!H24)</f>
        <v>0</v>
      </c>
      <c r="I24" s="22">
        <f>SUM('Germany Pricing'!I24*'Germany Volumes'!I24)</f>
        <v>0</v>
      </c>
      <c r="J24" s="22">
        <f>SUM('Germany Pricing'!J24*'Germany Volumes'!J24)</f>
        <v>0</v>
      </c>
      <c r="K24" s="22">
        <f>SUM('Germany Pricing'!K24*'Germany Volumes'!K24)</f>
        <v>0</v>
      </c>
      <c r="L24" s="22">
        <f>SUM('Germany Pricing'!L24*'Germany Volumes'!L24)</f>
        <v>0</v>
      </c>
      <c r="M24" s="22">
        <f>SUM('Germany Pricing'!M24*'Germany Volumes'!M24)</f>
        <v>0</v>
      </c>
      <c r="N24" s="22">
        <f>SUM('Germany Pricing'!N24*'Germany Volumes'!N24)</f>
        <v>0</v>
      </c>
      <c r="O24" s="22">
        <f>SUM('Germany Pricing'!O24*'Germany Volumes'!O24)</f>
        <v>0</v>
      </c>
      <c r="P24" s="22">
        <f>SUM('Germany Pricing'!P24*'Germany Volumes'!P24)</f>
        <v>0</v>
      </c>
      <c r="Q24" s="184">
        <f>'Germany Pricing'!Q24</f>
        <v>0</v>
      </c>
      <c r="R24" s="184">
        <f>'Germany Pricing'!R24</f>
        <v>0</v>
      </c>
      <c r="S24" s="184">
        <f>'Germany Pricing'!S24</f>
        <v>0</v>
      </c>
      <c r="T24" s="22">
        <f>SUM('Germany Pricing'!T24*'Germany Volumes'!T24)</f>
        <v>0</v>
      </c>
      <c r="U24" s="184">
        <f>'Germany Pricing'!U24</f>
        <v>0</v>
      </c>
      <c r="V24" s="184">
        <f>'Germany Pricing'!V24</f>
        <v>0</v>
      </c>
      <c r="W24" s="184">
        <f>'Germany Pricing'!W24</f>
        <v>0</v>
      </c>
      <c r="X24" s="184">
        <f>'Germany Pricing'!X24</f>
        <v>0</v>
      </c>
      <c r="Y24" s="184">
        <f>'Germany Pricing'!Y24</f>
        <v>0</v>
      </c>
      <c r="Z24" s="184">
        <f>'Germany Pricing'!Z24</f>
        <v>0</v>
      </c>
    </row>
    <row r="25" spans="2:26" ht="30" customHeight="1">
      <c r="B25" s="316" t="s">
        <v>91</v>
      </c>
      <c r="C25" s="10" t="s">
        <v>61</v>
      </c>
      <c r="D25" s="54" t="s">
        <v>62</v>
      </c>
      <c r="E25" s="53" t="s">
        <v>203</v>
      </c>
      <c r="F25" s="25" t="s">
        <v>63</v>
      </c>
      <c r="G25" s="22">
        <f>SUM('Germany Pricing'!G25*'Germany Volumes'!G25)</f>
        <v>0</v>
      </c>
      <c r="H25" s="22">
        <f>SUM('Germany Pricing'!H25*'Germany Volumes'!H25)</f>
        <v>0</v>
      </c>
      <c r="I25" s="22">
        <f>SUM('Germany Pricing'!I25*'Germany Volumes'!I25)</f>
        <v>0</v>
      </c>
      <c r="J25" s="22">
        <f>SUM('Germany Pricing'!J25*'Germany Volumes'!J25)</f>
        <v>0</v>
      </c>
      <c r="K25" s="22">
        <f>SUM('Germany Pricing'!K25*'Germany Volumes'!K25)</f>
        <v>0</v>
      </c>
      <c r="L25" s="22">
        <f>SUM('Germany Pricing'!L25*'Germany Volumes'!L25)</f>
        <v>0</v>
      </c>
      <c r="M25" s="22">
        <f>SUM('Germany Pricing'!M25*'Germany Volumes'!M25)</f>
        <v>0</v>
      </c>
      <c r="N25" s="22">
        <f>SUM('Germany Pricing'!N25*'Germany Volumes'!N25)</f>
        <v>0</v>
      </c>
      <c r="O25" s="22">
        <f>SUM('Germany Pricing'!O25*'Germany Volumes'!O25)</f>
        <v>0</v>
      </c>
      <c r="P25" s="22">
        <f>SUM('Germany Pricing'!P25*'Germany Volumes'!P25)</f>
        <v>0</v>
      </c>
      <c r="Q25" s="184">
        <f>'Germany Pricing'!Q25</f>
        <v>0</v>
      </c>
      <c r="R25" s="184">
        <f>'Germany Pricing'!R25</f>
        <v>0</v>
      </c>
      <c r="S25" s="184">
        <f>'Germany Pricing'!S25</f>
        <v>0</v>
      </c>
      <c r="T25" s="22">
        <f>SUM('Germany Pricing'!T25*'Germany Volumes'!T25)</f>
        <v>0</v>
      </c>
      <c r="U25" s="184">
        <f>'Germany Pricing'!U25</f>
        <v>0</v>
      </c>
      <c r="V25" s="184">
        <f>'Germany Pricing'!V25</f>
        <v>0</v>
      </c>
      <c r="W25" s="184">
        <f>'Germany Pricing'!W25</f>
        <v>0</v>
      </c>
      <c r="X25" s="184">
        <f>'Germany Pricing'!X25</f>
        <v>0</v>
      </c>
      <c r="Y25" s="184">
        <f>'Germany Pricing'!Y25</f>
        <v>0</v>
      </c>
      <c r="Z25" s="184">
        <f>'Germany Pricing'!Z25</f>
        <v>0</v>
      </c>
    </row>
    <row r="26" spans="2:26" ht="36" customHeight="1" thickBot="1">
      <c r="B26" s="317"/>
      <c r="C26" s="13" t="s">
        <v>64</v>
      </c>
      <c r="D26" s="52" t="s">
        <v>164</v>
      </c>
      <c r="E26" s="87" t="s">
        <v>204</v>
      </c>
      <c r="F26" s="28" t="s">
        <v>65</v>
      </c>
      <c r="G26" s="22">
        <f>SUM('Germany Pricing'!G26*'Germany Volumes'!G26)</f>
        <v>0</v>
      </c>
      <c r="H26" s="22">
        <f>SUM('Germany Pricing'!H26*'Germany Volumes'!H26)</f>
        <v>0</v>
      </c>
      <c r="I26" s="22">
        <f>SUM('Germany Pricing'!I26*'Germany Volumes'!I26)</f>
        <v>0</v>
      </c>
      <c r="J26" s="22">
        <f>SUM('Germany Pricing'!J26*'Germany Volumes'!J26)</f>
        <v>0</v>
      </c>
      <c r="K26" s="22">
        <f>SUM('Germany Pricing'!K26*'Germany Volumes'!K26)</f>
        <v>0</v>
      </c>
      <c r="L26" s="22">
        <f>SUM('Germany Pricing'!L26*'Germany Volumes'!L26)</f>
        <v>0</v>
      </c>
      <c r="M26" s="22">
        <f>SUM('Germany Pricing'!M26*'Germany Volumes'!M26)</f>
        <v>0</v>
      </c>
      <c r="N26" s="22">
        <f>SUM('Germany Pricing'!N26*'Germany Volumes'!N26)</f>
        <v>0</v>
      </c>
      <c r="O26" s="22">
        <f>SUM('Germany Pricing'!O26*'Germany Volumes'!O26)</f>
        <v>0</v>
      </c>
      <c r="P26" s="22">
        <f>SUM('Germany Pricing'!P26*'Germany Volumes'!P26)</f>
        <v>0</v>
      </c>
      <c r="Q26" s="184">
        <f>'Germany Pricing'!Q26</f>
        <v>0</v>
      </c>
      <c r="R26" s="184">
        <f>'Germany Pricing'!R26</f>
        <v>0</v>
      </c>
      <c r="S26" s="184">
        <f>'Germany Pricing'!S26</f>
        <v>0</v>
      </c>
      <c r="T26" s="22">
        <f>SUM('Germany Pricing'!T26*'Germany Volumes'!T26)</f>
        <v>0</v>
      </c>
      <c r="U26" s="184">
        <f>'Germany Pricing'!U26</f>
        <v>0</v>
      </c>
      <c r="V26" s="184">
        <f>'Germany Pricing'!V26</f>
        <v>0</v>
      </c>
      <c r="W26" s="184">
        <f>'Germany Pricing'!W26</f>
        <v>0</v>
      </c>
      <c r="X26" s="184">
        <f>'Germany Pricing'!X26</f>
        <v>0</v>
      </c>
      <c r="Y26" s="184">
        <f>'Germany Pricing'!Y26</f>
        <v>0</v>
      </c>
      <c r="Z26" s="184">
        <f>'Germany Pricing'!Z26</f>
        <v>0</v>
      </c>
    </row>
    <row r="27" spans="2:26" ht="35.25" customHeight="1">
      <c r="B27" s="335" t="s">
        <v>139</v>
      </c>
      <c r="C27" s="10" t="s">
        <v>66</v>
      </c>
      <c r="D27" s="2" t="s">
        <v>67</v>
      </c>
      <c r="E27" s="53" t="s">
        <v>197</v>
      </c>
      <c r="F27" s="25" t="s">
        <v>68</v>
      </c>
      <c r="G27" s="22">
        <f>SUM('Germany Pricing'!G27*'Germany Volumes'!G27)</f>
        <v>0</v>
      </c>
      <c r="H27" s="22">
        <f>SUM('Germany Pricing'!H27*'Germany Volumes'!H27)</f>
        <v>0</v>
      </c>
      <c r="I27" s="22">
        <f>SUM('Germany Pricing'!I27*'Germany Volumes'!I27)</f>
        <v>0</v>
      </c>
      <c r="J27" s="22">
        <f>SUM('Germany Pricing'!J27*'Germany Volumes'!J27)</f>
        <v>0</v>
      </c>
      <c r="K27" s="22">
        <f>SUM('Germany Pricing'!K27*'Germany Volumes'!K27)</f>
        <v>0</v>
      </c>
      <c r="L27" s="22">
        <f>SUM('Germany Pricing'!L27*'Germany Volumes'!L27)</f>
        <v>0</v>
      </c>
      <c r="M27" s="22">
        <f>SUM('Germany Pricing'!M27*'Germany Volumes'!M27)</f>
        <v>0</v>
      </c>
      <c r="N27" s="22">
        <f>SUM('Germany Pricing'!N27*'Germany Volumes'!N27)</f>
        <v>0</v>
      </c>
      <c r="O27" s="22">
        <f>SUM('Germany Pricing'!O27*'Germany Volumes'!O27)</f>
        <v>0</v>
      </c>
      <c r="P27" s="22">
        <f>SUM('Germany Pricing'!P27*'Germany Volumes'!P27)</f>
        <v>0</v>
      </c>
      <c r="Q27" s="184">
        <f>'Germany Pricing'!Q27</f>
        <v>0</v>
      </c>
      <c r="R27" s="184">
        <f>'Germany Pricing'!R27</f>
        <v>0</v>
      </c>
      <c r="S27" s="184">
        <f>'Germany Pricing'!S27</f>
        <v>0</v>
      </c>
      <c r="T27" s="22">
        <f>SUM('Germany Pricing'!T27*'Germany Volumes'!T27)</f>
        <v>0</v>
      </c>
      <c r="U27" s="184">
        <f>'Germany Pricing'!U27</f>
        <v>0</v>
      </c>
      <c r="V27" s="184">
        <f>'Germany Pricing'!V27</f>
        <v>0</v>
      </c>
      <c r="W27" s="184">
        <f>'Germany Pricing'!W27</f>
        <v>0</v>
      </c>
      <c r="X27" s="184">
        <f>'Germany Pricing'!X27</f>
        <v>0</v>
      </c>
      <c r="Y27" s="184">
        <f>'Germany Pricing'!Y27</f>
        <v>0</v>
      </c>
      <c r="Z27" s="184">
        <f>'Germany Pricing'!Z27</f>
        <v>0</v>
      </c>
    </row>
    <row r="28" spans="2:26" ht="36.75" customHeight="1">
      <c r="B28" s="336"/>
      <c r="C28" s="9" t="s">
        <v>69</v>
      </c>
      <c r="D28" s="3" t="s">
        <v>70</v>
      </c>
      <c r="E28" s="49" t="s">
        <v>198</v>
      </c>
      <c r="F28" s="26" t="s">
        <v>71</v>
      </c>
      <c r="G28" s="22">
        <f>SUM('Germany Pricing'!G28*'Germany Volumes'!G28)</f>
        <v>0</v>
      </c>
      <c r="H28" s="22">
        <f>SUM('Germany Pricing'!H28*'Germany Volumes'!H28)</f>
        <v>0</v>
      </c>
      <c r="I28" s="22">
        <f>SUM('Germany Pricing'!I28*'Germany Volumes'!I28)</f>
        <v>0</v>
      </c>
      <c r="J28" s="22">
        <f>SUM('Germany Pricing'!J28*'Germany Volumes'!J28)</f>
        <v>0</v>
      </c>
      <c r="K28" s="22">
        <f>SUM('Germany Pricing'!K28*'Germany Volumes'!K28)</f>
        <v>0</v>
      </c>
      <c r="L28" s="22">
        <f>SUM('Germany Pricing'!L28*'Germany Volumes'!L28)</f>
        <v>0</v>
      </c>
      <c r="M28" s="22">
        <f>SUM('Germany Pricing'!M28*'Germany Volumes'!M28)</f>
        <v>0</v>
      </c>
      <c r="N28" s="22">
        <f>SUM('Germany Pricing'!N28*'Germany Volumes'!N28)</f>
        <v>0</v>
      </c>
      <c r="O28" s="22">
        <f>SUM('Germany Pricing'!O28*'Germany Volumes'!O28)</f>
        <v>0</v>
      </c>
      <c r="P28" s="22">
        <f>SUM('Germany Pricing'!P28*'Germany Volumes'!P28)</f>
        <v>0</v>
      </c>
      <c r="Q28" s="184">
        <f>'Germany Pricing'!Q28</f>
        <v>0</v>
      </c>
      <c r="R28" s="184">
        <f>'Germany Pricing'!R28</f>
        <v>0</v>
      </c>
      <c r="S28" s="184">
        <f>'Germany Pricing'!S28</f>
        <v>0</v>
      </c>
      <c r="T28" s="22">
        <f>SUM('Germany Pricing'!T28*'Germany Volumes'!T28)</f>
        <v>0</v>
      </c>
      <c r="U28" s="184">
        <f>'Germany Pricing'!U28</f>
        <v>0</v>
      </c>
      <c r="V28" s="184">
        <f>'Germany Pricing'!V28</f>
        <v>0</v>
      </c>
      <c r="W28" s="184">
        <f>'Germany Pricing'!W28</f>
        <v>0</v>
      </c>
      <c r="X28" s="184">
        <f>'Germany Pricing'!X28</f>
        <v>0</v>
      </c>
      <c r="Y28" s="184">
        <f>'Germany Pricing'!Y28</f>
        <v>0</v>
      </c>
      <c r="Z28" s="184">
        <f>'Germany Pricing'!Z28</f>
        <v>0</v>
      </c>
    </row>
    <row r="29" spans="2:26" ht="29.25" customHeight="1">
      <c r="B29" s="336"/>
      <c r="C29" s="3" t="s">
        <v>72</v>
      </c>
      <c r="D29" s="3" t="s">
        <v>73</v>
      </c>
      <c r="E29" s="6" t="s">
        <v>199</v>
      </c>
      <c r="F29" s="30" t="s">
        <v>74</v>
      </c>
      <c r="G29" s="22">
        <f>SUM('Germany Pricing'!G29*'Germany Volumes'!G29)</f>
        <v>0</v>
      </c>
      <c r="H29" s="22">
        <f>SUM('Germany Pricing'!H29*'Germany Volumes'!H29)</f>
        <v>0</v>
      </c>
      <c r="I29" s="22">
        <f>SUM('Germany Pricing'!I29*'Germany Volumes'!I29)</f>
        <v>0</v>
      </c>
      <c r="J29" s="22">
        <f>SUM('Germany Pricing'!J29*'Germany Volumes'!J29)</f>
        <v>0</v>
      </c>
      <c r="K29" s="22">
        <f>SUM('Germany Pricing'!K29*'Germany Volumes'!K29)</f>
        <v>0</v>
      </c>
      <c r="L29" s="22">
        <f>SUM('Germany Pricing'!L29*'Germany Volumes'!L29)</f>
        <v>0</v>
      </c>
      <c r="M29" s="22">
        <f>SUM('Germany Pricing'!M29*'Germany Volumes'!M29)</f>
        <v>0</v>
      </c>
      <c r="N29" s="22">
        <f>SUM('Germany Pricing'!N29*'Germany Volumes'!N29)</f>
        <v>0</v>
      </c>
      <c r="O29" s="22">
        <f>SUM('Germany Pricing'!O29*'Germany Volumes'!O29)</f>
        <v>0</v>
      </c>
      <c r="P29" s="22">
        <f>SUM('Germany Pricing'!P29*'Germany Volumes'!P29)</f>
        <v>0</v>
      </c>
      <c r="Q29" s="184">
        <f>'Germany Pricing'!Q29</f>
        <v>0</v>
      </c>
      <c r="R29" s="184">
        <f>'Germany Pricing'!R29</f>
        <v>0</v>
      </c>
      <c r="S29" s="184">
        <f>'Germany Pricing'!S29</f>
        <v>0</v>
      </c>
      <c r="T29" s="22">
        <f>SUM('Germany Pricing'!T29*'Germany Volumes'!T29)</f>
        <v>0</v>
      </c>
      <c r="U29" s="184">
        <f>'Germany Pricing'!U29</f>
        <v>0</v>
      </c>
      <c r="V29" s="184">
        <f>'Germany Pricing'!V29</f>
        <v>0</v>
      </c>
      <c r="W29" s="184">
        <f>'Germany Pricing'!W29</f>
        <v>0</v>
      </c>
      <c r="X29" s="184">
        <f>'Germany Pricing'!X29</f>
        <v>0</v>
      </c>
      <c r="Y29" s="184">
        <f>'Germany Pricing'!Y29</f>
        <v>0</v>
      </c>
      <c r="Z29" s="184">
        <f>'Germany Pricing'!Z29</f>
        <v>0</v>
      </c>
    </row>
    <row r="30" spans="2:26" ht="33.75" customHeight="1" thickBot="1">
      <c r="B30" s="1"/>
      <c r="C30" s="3" t="s">
        <v>97</v>
      </c>
      <c r="D30" s="3" t="s">
        <v>98</v>
      </c>
      <c r="E30" s="6" t="s">
        <v>200</v>
      </c>
      <c r="F30" s="31" t="s">
        <v>99</v>
      </c>
      <c r="G30" s="22">
        <f>SUM('Germany Pricing'!G30*'Germany Volumes'!G30)</f>
        <v>0</v>
      </c>
      <c r="H30" s="22">
        <f>SUM('Germany Pricing'!H30*'Germany Volumes'!H30)</f>
        <v>0</v>
      </c>
      <c r="I30" s="22">
        <f>SUM('Germany Pricing'!I30*'Germany Volumes'!I30)</f>
        <v>0</v>
      </c>
      <c r="J30" s="22">
        <f>SUM('Germany Pricing'!J30*'Germany Volumes'!J30)</f>
        <v>0</v>
      </c>
      <c r="K30" s="22">
        <f>SUM('Germany Pricing'!K30*'Germany Volumes'!K30)</f>
        <v>0</v>
      </c>
      <c r="L30" s="22">
        <f>SUM('Germany Pricing'!L30*'Germany Volumes'!L30)</f>
        <v>0</v>
      </c>
      <c r="M30" s="22">
        <f>SUM('Germany Pricing'!M30*'Germany Volumes'!M30)</f>
        <v>0</v>
      </c>
      <c r="N30" s="22">
        <f>SUM('Germany Pricing'!N30*'Germany Volumes'!N30)</f>
        <v>0</v>
      </c>
      <c r="O30" s="22">
        <f>SUM('Germany Pricing'!O30*'Germany Volumes'!O30)</f>
        <v>0</v>
      </c>
      <c r="P30" s="22">
        <f>SUM('Germany Pricing'!P30*'Germany Volumes'!P30)</f>
        <v>0</v>
      </c>
      <c r="Q30" s="184">
        <f>'Germany Pricing'!Q30</f>
        <v>0</v>
      </c>
      <c r="R30" s="184">
        <f>'Germany Pricing'!R30</f>
        <v>0</v>
      </c>
      <c r="S30" s="184">
        <f>'Germany Pricing'!S30</f>
        <v>0</v>
      </c>
      <c r="T30" s="22">
        <f>SUM('Germany Pricing'!T30*'Germany Volumes'!T30)</f>
        <v>0</v>
      </c>
      <c r="U30" s="184">
        <f>'Germany Pricing'!U30</f>
        <v>0</v>
      </c>
      <c r="V30" s="184">
        <f>'Germany Pricing'!V30</f>
        <v>0</v>
      </c>
      <c r="W30" s="184">
        <f>'Germany Pricing'!W30</f>
        <v>0</v>
      </c>
      <c r="X30" s="184">
        <f>'Germany Pricing'!X30</f>
        <v>0</v>
      </c>
      <c r="Y30" s="184">
        <f>'Germany Pricing'!Y30</f>
        <v>0</v>
      </c>
      <c r="Z30" s="184">
        <f>'Germany Pricing'!Z30</f>
        <v>0</v>
      </c>
    </row>
    <row r="31" spans="2:26" ht="35.25" customHeight="1">
      <c r="B31" s="308" t="s">
        <v>92</v>
      </c>
      <c r="C31" s="10" t="s">
        <v>75</v>
      </c>
      <c r="D31" s="54" t="s">
        <v>166</v>
      </c>
      <c r="E31" s="53" t="s">
        <v>194</v>
      </c>
      <c r="F31" s="58" t="s">
        <v>165</v>
      </c>
      <c r="G31" s="22">
        <f>SUM('Germany Pricing'!G31*'Germany Volumes'!G31)</f>
        <v>0</v>
      </c>
      <c r="H31" s="22">
        <f>SUM('Germany Pricing'!H31*'Germany Volumes'!H31)</f>
        <v>0</v>
      </c>
      <c r="I31" s="22">
        <f>SUM('Germany Pricing'!I31*'Germany Volumes'!I31)</f>
        <v>0</v>
      </c>
      <c r="J31" s="22">
        <f>SUM('Germany Pricing'!J31*'Germany Volumes'!J31)</f>
        <v>0</v>
      </c>
      <c r="K31" s="22">
        <f>SUM('Germany Pricing'!K31*'Germany Volumes'!K31)</f>
        <v>0</v>
      </c>
      <c r="L31" s="22">
        <f>SUM('Germany Pricing'!L31*'Germany Volumes'!L31)</f>
        <v>0</v>
      </c>
      <c r="M31" s="22">
        <f>SUM('Germany Pricing'!M31*'Germany Volumes'!M31)</f>
        <v>0</v>
      </c>
      <c r="N31" s="22">
        <f>SUM('Germany Pricing'!N31*'Germany Volumes'!N31)</f>
        <v>0</v>
      </c>
      <c r="O31" s="22">
        <f>SUM('Germany Pricing'!O31*'Germany Volumes'!O31)</f>
        <v>0</v>
      </c>
      <c r="P31" s="22">
        <f>SUM('Germany Pricing'!P31*'Germany Volumes'!P31)</f>
        <v>0</v>
      </c>
      <c r="Q31" s="184">
        <f>'Germany Pricing'!Q31</f>
        <v>0</v>
      </c>
      <c r="R31" s="184">
        <f>'Germany Pricing'!R31</f>
        <v>0</v>
      </c>
      <c r="S31" s="184">
        <f>'Germany Pricing'!S31</f>
        <v>0</v>
      </c>
      <c r="T31" s="22">
        <f>SUM('Germany Pricing'!T31*'Germany Volumes'!T31)</f>
        <v>0</v>
      </c>
      <c r="U31" s="184">
        <f>'Germany Pricing'!U31</f>
        <v>0</v>
      </c>
      <c r="V31" s="184">
        <f>'Germany Pricing'!V31</f>
        <v>0</v>
      </c>
      <c r="W31" s="184">
        <f>'Germany Pricing'!W31</f>
        <v>0</v>
      </c>
      <c r="X31" s="184">
        <f>'Germany Pricing'!X31</f>
        <v>0</v>
      </c>
      <c r="Y31" s="184">
        <f>'Germany Pricing'!Y31</f>
        <v>0</v>
      </c>
      <c r="Z31" s="184">
        <f>'Germany Pricing'!Z31</f>
        <v>0</v>
      </c>
    </row>
    <row r="32" spans="2:26" ht="54.75" customHeight="1">
      <c r="B32" s="309"/>
      <c r="C32" s="49" t="s">
        <v>76</v>
      </c>
      <c r="D32" s="7" t="s">
        <v>206</v>
      </c>
      <c r="E32" s="49" t="s">
        <v>169</v>
      </c>
      <c r="F32" s="57" t="s">
        <v>205</v>
      </c>
      <c r="G32" s="22">
        <f>SUM('Germany Pricing'!G32*'Germany Volumes'!G32)</f>
        <v>0</v>
      </c>
      <c r="H32" s="22">
        <f>SUM('Germany Pricing'!H32*'Germany Volumes'!H32)</f>
        <v>0</v>
      </c>
      <c r="I32" s="22">
        <f>SUM('Germany Pricing'!I32*'Germany Volumes'!I32)</f>
        <v>0</v>
      </c>
      <c r="J32" s="22">
        <f>SUM('Germany Pricing'!J32*'Germany Volumes'!J32)</f>
        <v>0</v>
      </c>
      <c r="K32" s="22">
        <f>SUM('Germany Pricing'!K32*'Germany Volumes'!K32)</f>
        <v>0</v>
      </c>
      <c r="L32" s="22">
        <f>SUM('Germany Pricing'!L32*'Germany Volumes'!L32)</f>
        <v>0</v>
      </c>
      <c r="M32" s="22">
        <f>SUM('Germany Pricing'!M32*'Germany Volumes'!M32)</f>
        <v>0</v>
      </c>
      <c r="N32" s="22">
        <f>SUM('Germany Pricing'!N32*'Germany Volumes'!N32)</f>
        <v>0</v>
      </c>
      <c r="O32" s="22">
        <f>SUM('Germany Pricing'!O32*'Germany Volumes'!O32)</f>
        <v>0</v>
      </c>
      <c r="P32" s="22">
        <f>SUM('Germany Pricing'!P32*'Germany Volumes'!P32)</f>
        <v>0</v>
      </c>
      <c r="Q32" s="184">
        <f>'Germany Pricing'!Q32</f>
        <v>0</v>
      </c>
      <c r="R32" s="184">
        <f>'Germany Pricing'!R32</f>
        <v>0</v>
      </c>
      <c r="S32" s="184">
        <f>'Germany Pricing'!S32</f>
        <v>0</v>
      </c>
      <c r="T32" s="22">
        <f>SUM('Germany Pricing'!T32*'Germany Volumes'!T32)</f>
        <v>0</v>
      </c>
      <c r="U32" s="184">
        <f>'Germany Pricing'!U32</f>
        <v>0</v>
      </c>
      <c r="V32" s="184">
        <f>'Germany Pricing'!V32</f>
        <v>0</v>
      </c>
      <c r="W32" s="184">
        <f>'Germany Pricing'!W32</f>
        <v>0</v>
      </c>
      <c r="X32" s="184">
        <f>'Germany Pricing'!X32</f>
        <v>0</v>
      </c>
      <c r="Y32" s="184">
        <f>'Germany Pricing'!Y32</f>
        <v>0</v>
      </c>
      <c r="Z32" s="184">
        <f>'Germany Pricing'!Z32</f>
        <v>0</v>
      </c>
    </row>
    <row r="33" spans="2:26" ht="38.25">
      <c r="B33" s="309"/>
      <c r="C33" s="9" t="s">
        <v>77</v>
      </c>
      <c r="D33" s="7" t="s">
        <v>196</v>
      </c>
      <c r="E33" s="49" t="s">
        <v>168</v>
      </c>
      <c r="F33" s="26" t="s">
        <v>78</v>
      </c>
      <c r="G33" s="22">
        <f>SUM('Germany Pricing'!G33*'Germany Volumes'!G33)</f>
        <v>0</v>
      </c>
      <c r="H33" s="22">
        <f>SUM('Germany Pricing'!H33*'Germany Volumes'!H33)</f>
        <v>0</v>
      </c>
      <c r="I33" s="22">
        <f>SUM('Germany Pricing'!I33*'Germany Volumes'!I33)</f>
        <v>0</v>
      </c>
      <c r="J33" s="22">
        <f>SUM('Germany Pricing'!J33*'Germany Volumes'!J33)</f>
        <v>0</v>
      </c>
      <c r="K33" s="22">
        <f>SUM('Germany Pricing'!K33*'Germany Volumes'!K33)</f>
        <v>0</v>
      </c>
      <c r="L33" s="22">
        <f>SUM('Germany Pricing'!L33*'Germany Volumes'!L33)</f>
        <v>0</v>
      </c>
      <c r="M33" s="22">
        <f>SUM('Germany Pricing'!M33*'Germany Volumes'!M33)</f>
        <v>0</v>
      </c>
      <c r="N33" s="22">
        <f>SUM('Germany Pricing'!N33*'Germany Volumes'!N33)</f>
        <v>0</v>
      </c>
      <c r="O33" s="22">
        <f>SUM('Germany Pricing'!O33*'Germany Volumes'!O33)</f>
        <v>0</v>
      </c>
      <c r="P33" s="22">
        <f>SUM('Germany Pricing'!P33*'Germany Volumes'!P33)</f>
        <v>0</v>
      </c>
      <c r="Q33" s="184">
        <f>'Germany Pricing'!Q33</f>
        <v>0</v>
      </c>
      <c r="R33" s="184">
        <f>'Germany Pricing'!R33</f>
        <v>0</v>
      </c>
      <c r="S33" s="184">
        <f>'Germany Pricing'!S33</f>
        <v>0</v>
      </c>
      <c r="T33" s="22">
        <f>SUM('Germany Pricing'!T33*'Germany Volumes'!T33)</f>
        <v>0</v>
      </c>
      <c r="U33" s="184">
        <f>'Germany Pricing'!U33</f>
        <v>0</v>
      </c>
      <c r="V33" s="184">
        <f>'Germany Pricing'!V33</f>
        <v>0</v>
      </c>
      <c r="W33" s="184">
        <f>'Germany Pricing'!W33</f>
        <v>0</v>
      </c>
      <c r="X33" s="184">
        <f>'Germany Pricing'!X33</f>
        <v>0</v>
      </c>
      <c r="Y33" s="184">
        <f>'Germany Pricing'!Y33</f>
        <v>0</v>
      </c>
      <c r="Z33" s="184">
        <f>'Germany Pricing'!Z33</f>
        <v>0</v>
      </c>
    </row>
    <row r="34" spans="2:26" ht="33" customHeight="1">
      <c r="B34" s="309"/>
      <c r="C34" s="9" t="s">
        <v>79</v>
      </c>
      <c r="D34" s="3" t="s">
        <v>80</v>
      </c>
      <c r="E34" s="49" t="s">
        <v>195</v>
      </c>
      <c r="F34" s="26" t="s">
        <v>81</v>
      </c>
      <c r="G34" s="22">
        <f>SUM('Germany Pricing'!G34*'Germany Volumes'!G34)</f>
        <v>0</v>
      </c>
      <c r="H34" s="22">
        <f>SUM('Germany Pricing'!H34*'Germany Volumes'!H34)</f>
        <v>0</v>
      </c>
      <c r="I34" s="22">
        <f>SUM('Germany Pricing'!I34*'Germany Volumes'!I34)</f>
        <v>0</v>
      </c>
      <c r="J34" s="22">
        <f>SUM('Germany Pricing'!J34*'Germany Volumes'!J34)</f>
        <v>0</v>
      </c>
      <c r="K34" s="22">
        <f>SUM('Germany Pricing'!K34*'Germany Volumes'!K34)</f>
        <v>0</v>
      </c>
      <c r="L34" s="22">
        <f>SUM('Germany Pricing'!L34*'Germany Volumes'!L34)</f>
        <v>0</v>
      </c>
      <c r="M34" s="22">
        <f>SUM('Germany Pricing'!M34*'Germany Volumes'!M34)</f>
        <v>0</v>
      </c>
      <c r="N34" s="22">
        <f>SUM('Germany Pricing'!N34*'Germany Volumes'!N34)</f>
        <v>0</v>
      </c>
      <c r="O34" s="22">
        <f>SUM('Germany Pricing'!O34*'Germany Volumes'!O34)</f>
        <v>0</v>
      </c>
      <c r="P34" s="22">
        <f>SUM('Germany Pricing'!P34*'Germany Volumes'!P34)</f>
        <v>0</v>
      </c>
      <c r="Q34" s="184">
        <f>'Germany Pricing'!Q34</f>
        <v>0</v>
      </c>
      <c r="R34" s="184">
        <f>'Germany Pricing'!R34</f>
        <v>0</v>
      </c>
      <c r="S34" s="184">
        <f>'Germany Pricing'!S34</f>
        <v>0</v>
      </c>
      <c r="T34" s="22">
        <f>SUM('Germany Pricing'!T34*'Germany Volumes'!T34)</f>
        <v>0</v>
      </c>
      <c r="U34" s="184">
        <f>'Germany Pricing'!U34</f>
        <v>0</v>
      </c>
      <c r="V34" s="184">
        <f>'Germany Pricing'!V34</f>
        <v>0</v>
      </c>
      <c r="W34" s="184">
        <f>'Germany Pricing'!W34</f>
        <v>0</v>
      </c>
      <c r="X34" s="184">
        <f>'Germany Pricing'!X34</f>
        <v>0</v>
      </c>
      <c r="Y34" s="184">
        <f>'Germany Pricing'!Y34</f>
        <v>0</v>
      </c>
      <c r="Z34" s="184">
        <f>'Germany Pricing'!Z34</f>
        <v>0</v>
      </c>
    </row>
    <row r="35" spans="2:26" ht="26.25" thickBot="1">
      <c r="B35" s="310"/>
      <c r="C35" s="11" t="s">
        <v>82</v>
      </c>
      <c r="D35" s="21" t="s">
        <v>83</v>
      </c>
      <c r="E35" s="15" t="s">
        <v>193</v>
      </c>
      <c r="F35" s="28" t="s">
        <v>84</v>
      </c>
      <c r="G35" s="22">
        <f>SUM('Germany Pricing'!G35*'Germany Volumes'!G35)</f>
        <v>0</v>
      </c>
      <c r="H35" s="22">
        <f>SUM('Germany Pricing'!H35*'Germany Volumes'!H35)</f>
        <v>0</v>
      </c>
      <c r="I35" s="22">
        <f>SUM('Germany Pricing'!I35*'Germany Volumes'!I35)</f>
        <v>0</v>
      </c>
      <c r="J35" s="22">
        <f>SUM('Germany Pricing'!J35*'Germany Volumes'!J35)</f>
        <v>0</v>
      </c>
      <c r="K35" s="22">
        <f>SUM('Germany Pricing'!K35*'Germany Volumes'!K35)</f>
        <v>0</v>
      </c>
      <c r="L35" s="22">
        <f>SUM('Germany Pricing'!L35*'Germany Volumes'!L35)</f>
        <v>0</v>
      </c>
      <c r="M35" s="22">
        <f>SUM('Germany Pricing'!M35*'Germany Volumes'!M35)</f>
        <v>0</v>
      </c>
      <c r="N35" s="22">
        <f>SUM('Germany Pricing'!N35*'Germany Volumes'!N35)</f>
        <v>0</v>
      </c>
      <c r="O35" s="22">
        <f>SUM('Germany Pricing'!O35*'Germany Volumes'!O35)</f>
        <v>0</v>
      </c>
      <c r="P35" s="22">
        <f>SUM('Germany Pricing'!P35*'Germany Volumes'!P35)</f>
        <v>0</v>
      </c>
      <c r="Q35" s="184">
        <f>'Germany Pricing'!Q35</f>
        <v>0</v>
      </c>
      <c r="R35" s="184">
        <f>'Germany Pricing'!R35</f>
        <v>0</v>
      </c>
      <c r="S35" s="184">
        <f>'Germany Pricing'!S35</f>
        <v>0</v>
      </c>
      <c r="T35" s="22">
        <f>SUM('Germany Pricing'!T35*'Germany Volumes'!T35)</f>
        <v>0</v>
      </c>
      <c r="U35" s="184">
        <f>'Germany Pricing'!U35</f>
        <v>0</v>
      </c>
      <c r="V35" s="184">
        <f>'Germany Pricing'!V35</f>
        <v>0</v>
      </c>
      <c r="W35" s="184">
        <f>'Germany Pricing'!W35</f>
        <v>0</v>
      </c>
      <c r="X35" s="184">
        <f>'Germany Pricing'!X35</f>
        <v>0</v>
      </c>
      <c r="Y35" s="184">
        <f>'Germany Pricing'!Y35</f>
        <v>0</v>
      </c>
      <c r="Z35" s="184">
        <f>'Germany Pricing'!Z35</f>
        <v>0</v>
      </c>
    </row>
    <row r="36" spans="2:26" ht="28.5">
      <c r="B36" s="308" t="s">
        <v>167</v>
      </c>
      <c r="C36" s="44" t="s">
        <v>119</v>
      </c>
      <c r="D36" s="40" t="s">
        <v>70</v>
      </c>
      <c r="E36" s="55" t="s">
        <v>201</v>
      </c>
      <c r="F36" s="41" t="s">
        <v>120</v>
      </c>
      <c r="G36" s="22">
        <f>SUM('Germany Pricing'!G36*'Germany Volumes'!G36)</f>
        <v>0</v>
      </c>
      <c r="H36" s="22">
        <f>SUM('Germany Pricing'!H36*'Germany Volumes'!H36)</f>
        <v>0</v>
      </c>
      <c r="I36" s="22">
        <f>SUM('Germany Pricing'!I36*'Germany Volumes'!I36)</f>
        <v>0</v>
      </c>
      <c r="J36" s="22">
        <f>SUM('Germany Pricing'!J36*'Germany Volumes'!J36)</f>
        <v>0</v>
      </c>
      <c r="K36" s="22">
        <f>SUM('Germany Pricing'!K36*'Germany Volumes'!K36)</f>
        <v>0</v>
      </c>
      <c r="L36" s="22">
        <f>SUM('Germany Pricing'!L36*'Germany Volumes'!L36)</f>
        <v>0</v>
      </c>
      <c r="M36" s="22">
        <f>SUM('Germany Pricing'!M36*'Germany Volumes'!M36)</f>
        <v>0</v>
      </c>
      <c r="N36" s="22">
        <f>SUM('Germany Pricing'!N36*'Germany Volumes'!N36)</f>
        <v>0</v>
      </c>
      <c r="O36" s="22">
        <f>SUM('Germany Pricing'!O36*'Germany Volumes'!O36)</f>
        <v>0</v>
      </c>
      <c r="P36" s="22">
        <f>SUM('Germany Pricing'!P36*'Germany Volumes'!P36)</f>
        <v>0</v>
      </c>
      <c r="Q36" s="184">
        <f>'Germany Pricing'!Q36</f>
        <v>0</v>
      </c>
      <c r="R36" s="184">
        <f>'Germany Pricing'!R36</f>
        <v>0</v>
      </c>
      <c r="S36" s="184">
        <f>'Germany Pricing'!S36</f>
        <v>0</v>
      </c>
      <c r="T36" s="22">
        <f>SUM('Germany Pricing'!T36*'Germany Volumes'!T36)</f>
        <v>0</v>
      </c>
      <c r="U36" s="184">
        <f>'Germany Pricing'!U36</f>
        <v>0</v>
      </c>
      <c r="V36" s="184">
        <f>'Germany Pricing'!V36</f>
        <v>0</v>
      </c>
      <c r="W36" s="184">
        <f>'Germany Pricing'!W36</f>
        <v>0</v>
      </c>
      <c r="X36" s="184">
        <f>'Germany Pricing'!X36</f>
        <v>0</v>
      </c>
      <c r="Y36" s="184">
        <f>'Germany Pricing'!Y36</f>
        <v>0</v>
      </c>
      <c r="Z36" s="184">
        <f>'Germany Pricing'!Z36</f>
        <v>0</v>
      </c>
    </row>
    <row r="37" spans="2:26" ht="36.75" customHeight="1" thickBot="1">
      <c r="B37" s="309"/>
      <c r="C37" s="45" t="s">
        <v>100</v>
      </c>
      <c r="D37" s="42" t="s">
        <v>73</v>
      </c>
      <c r="E37" s="56" t="s">
        <v>202</v>
      </c>
      <c r="F37" s="43" t="s">
        <v>121</v>
      </c>
      <c r="G37" s="22">
        <f>SUM('Germany Pricing'!G37*'Germany Volumes'!G37)</f>
        <v>0</v>
      </c>
      <c r="H37" s="22">
        <f>SUM('Germany Pricing'!H37*'Germany Volumes'!H37)</f>
        <v>0</v>
      </c>
      <c r="I37" s="22">
        <f>SUM('Germany Pricing'!I37*'Germany Volumes'!I37)</f>
        <v>0</v>
      </c>
      <c r="J37" s="22">
        <f>SUM('Germany Pricing'!J37*'Germany Volumes'!J37)</f>
        <v>0</v>
      </c>
      <c r="K37" s="22">
        <f>SUM('Germany Pricing'!K37*'Germany Volumes'!K37)</f>
        <v>0</v>
      </c>
      <c r="L37" s="22">
        <f>SUM('Germany Pricing'!L37*'Germany Volumes'!L37)</f>
        <v>0</v>
      </c>
      <c r="M37" s="22">
        <f>SUM('Germany Pricing'!M37*'Germany Volumes'!M37)</f>
        <v>0</v>
      </c>
      <c r="N37" s="22">
        <f>SUM('Germany Pricing'!N37*'Germany Volumes'!N37)</f>
        <v>0</v>
      </c>
      <c r="O37" s="22">
        <f>SUM('Germany Pricing'!O37*'Germany Volumes'!O37)</f>
        <v>0</v>
      </c>
      <c r="P37" s="22">
        <f>SUM('Germany Pricing'!P37*'Germany Volumes'!P37)</f>
        <v>0</v>
      </c>
      <c r="Q37" s="184">
        <f>'Germany Pricing'!Q37</f>
        <v>0</v>
      </c>
      <c r="R37" s="184">
        <f>'Germany Pricing'!R37</f>
        <v>0</v>
      </c>
      <c r="S37" s="184">
        <f>'Germany Pricing'!S37</f>
        <v>0</v>
      </c>
      <c r="T37" s="22">
        <f>SUM('Germany Pricing'!T37*'Germany Volumes'!T37)</f>
        <v>0</v>
      </c>
      <c r="U37" s="184">
        <f>'Germany Pricing'!U37</f>
        <v>0</v>
      </c>
      <c r="V37" s="184">
        <f>'Germany Pricing'!V37</f>
        <v>0</v>
      </c>
      <c r="W37" s="184">
        <f>'Germany Pricing'!W37</f>
        <v>0</v>
      </c>
      <c r="X37" s="184">
        <f>'Germany Pricing'!X37</f>
        <v>0</v>
      </c>
      <c r="Y37" s="184">
        <f>'Germany Pricing'!Y37</f>
        <v>0</v>
      </c>
      <c r="Z37" s="184">
        <f>'Germany Pricing'!Z37</f>
        <v>0</v>
      </c>
    </row>
  </sheetData>
  <sheetProtection password="E6BE" sheet="1" objects="1" scenarios="1" selectLockedCells="1" selectUnlockedCells="1"/>
  <mergeCells count="10">
    <mergeCell ref="B31:B35"/>
    <mergeCell ref="B36:B37"/>
    <mergeCell ref="G2:M2"/>
    <mergeCell ref="N2:O2"/>
    <mergeCell ref="P2:Z2"/>
    <mergeCell ref="B5:B13"/>
    <mergeCell ref="B21:B22"/>
    <mergeCell ref="B23:B24"/>
    <mergeCell ref="B25:B26"/>
    <mergeCell ref="B27:B2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headerFooter>
    <oddHeader>&amp;C&amp;F</oddHeader>
  </headerFooter>
</worksheet>
</file>

<file path=xl/worksheets/sheet14.xml><?xml version="1.0" encoding="utf-8"?>
<worksheet xmlns="http://schemas.openxmlformats.org/spreadsheetml/2006/main" xmlns:r="http://schemas.openxmlformats.org/officeDocument/2006/relationships">
  <sheetPr>
    <tabColor theme="3" tint="0.39998000860214233"/>
    <pageSetUpPr fitToPage="1"/>
  </sheetPr>
  <dimension ref="B2:Z37"/>
  <sheetViews>
    <sheetView view="pageBreakPreview" zoomScale="60" zoomScaleNormal="70" zoomScalePageLayoutView="0" workbookViewId="0" topLeftCell="A1">
      <selection activeCell="C5" sqref="C5:C21"/>
    </sheetView>
  </sheetViews>
  <sheetFormatPr defaultColWidth="9.140625" defaultRowHeight="15"/>
  <cols>
    <col min="2" max="2" width="12.57421875" style="0" customWidth="1"/>
    <col min="4" max="4" width="19.57421875" style="0" customWidth="1"/>
    <col min="5" max="5" width="12.421875" style="0" customWidth="1"/>
    <col min="6" max="6" width="24.28125" style="0" customWidth="1"/>
    <col min="7" max="7" width="13.8515625" style="0" customWidth="1"/>
    <col min="13" max="13" width="12.421875" style="0" customWidth="1"/>
    <col min="14" max="14" width="14.140625" style="0" customWidth="1"/>
    <col min="15" max="15" width="16.00390625" style="0" customWidth="1"/>
    <col min="16" max="16" width="24.28125" style="0" customWidth="1"/>
    <col min="17" max="17" width="19.28125" style="0" customWidth="1"/>
    <col min="18" max="26" width="15.7109375" style="0" customWidth="1"/>
  </cols>
  <sheetData>
    <row r="1" ht="15.75" thickBot="1"/>
    <row r="2" spans="2:26" ht="36.75" thickBot="1">
      <c r="B2" s="88" t="s">
        <v>238</v>
      </c>
      <c r="C2" s="89"/>
      <c r="D2" s="89"/>
      <c r="E2" s="89"/>
      <c r="F2" s="89"/>
      <c r="G2" s="337" t="s">
        <v>189</v>
      </c>
      <c r="H2" s="338"/>
      <c r="I2" s="338"/>
      <c r="J2" s="338"/>
      <c r="K2" s="338"/>
      <c r="L2" s="338"/>
      <c r="M2" s="339"/>
      <c r="N2" s="340" t="s">
        <v>104</v>
      </c>
      <c r="O2" s="341"/>
      <c r="P2" s="340" t="s">
        <v>105</v>
      </c>
      <c r="Q2" s="342"/>
      <c r="R2" s="342"/>
      <c r="S2" s="342"/>
      <c r="T2" s="342"/>
      <c r="U2" s="342"/>
      <c r="V2" s="342"/>
      <c r="W2" s="342"/>
      <c r="X2" s="342"/>
      <c r="Y2" s="342"/>
      <c r="Z2" s="342"/>
    </row>
    <row r="3" spans="2:26" ht="122.25" customHeight="1" thickBot="1">
      <c r="B3" s="123" t="s">
        <v>86</v>
      </c>
      <c r="C3" s="124" t="s">
        <v>0</v>
      </c>
      <c r="D3" s="125" t="s">
        <v>1</v>
      </c>
      <c r="E3" s="124" t="s">
        <v>2</v>
      </c>
      <c r="F3" s="126" t="s">
        <v>3</v>
      </c>
      <c r="G3" s="114" t="s">
        <v>4</v>
      </c>
      <c r="H3" s="115" t="s">
        <v>5</v>
      </c>
      <c r="I3" s="114" t="s">
        <v>6</v>
      </c>
      <c r="J3" s="115" t="s">
        <v>7</v>
      </c>
      <c r="K3" s="116" t="s">
        <v>106</v>
      </c>
      <c r="L3" s="116" t="s">
        <v>107</v>
      </c>
      <c r="M3" s="116" t="s">
        <v>108</v>
      </c>
      <c r="N3" s="113" t="s">
        <v>113</v>
      </c>
      <c r="O3" s="113" t="s">
        <v>112</v>
      </c>
      <c r="P3" s="113" t="s">
        <v>184</v>
      </c>
      <c r="Q3" s="113" t="s">
        <v>185</v>
      </c>
      <c r="R3" s="113" t="s">
        <v>114</v>
      </c>
      <c r="S3" s="113" t="s">
        <v>109</v>
      </c>
      <c r="T3" s="113" t="s">
        <v>93</v>
      </c>
      <c r="U3" s="113" t="s">
        <v>170</v>
      </c>
      <c r="V3" s="113" t="s">
        <v>171</v>
      </c>
      <c r="W3" s="113" t="s">
        <v>172</v>
      </c>
      <c r="X3" s="113" t="s">
        <v>102</v>
      </c>
      <c r="Y3" s="113" t="s">
        <v>95</v>
      </c>
      <c r="Z3" s="113" t="s">
        <v>111</v>
      </c>
    </row>
    <row r="4" spans="2:26" ht="15.75" thickBot="1">
      <c r="B4" s="117"/>
      <c r="C4" s="112"/>
      <c r="D4" s="118"/>
      <c r="E4" s="119"/>
      <c r="F4" s="120"/>
      <c r="G4" s="121"/>
      <c r="H4" s="121"/>
      <c r="I4" s="121"/>
      <c r="J4" s="121"/>
      <c r="K4" s="121"/>
      <c r="L4" s="121"/>
      <c r="M4" s="121"/>
      <c r="N4" s="121"/>
      <c r="O4" s="121"/>
      <c r="P4" s="122"/>
      <c r="Q4" s="122"/>
      <c r="R4" s="121"/>
      <c r="S4" s="122"/>
      <c r="T4" s="122"/>
      <c r="U4" s="122"/>
      <c r="V4" s="122"/>
      <c r="W4" s="122"/>
      <c r="X4" s="122"/>
      <c r="Y4" s="122"/>
      <c r="Z4" s="122"/>
    </row>
    <row r="5" spans="2:26" ht="15">
      <c r="B5" s="343" t="s">
        <v>87</v>
      </c>
      <c r="C5" s="53" t="s">
        <v>8</v>
      </c>
      <c r="D5" s="5" t="s">
        <v>9</v>
      </c>
      <c r="E5" s="81" t="s">
        <v>10</v>
      </c>
      <c r="F5" s="29" t="s">
        <v>163</v>
      </c>
      <c r="G5" s="22">
        <f>SUM('Norway Pricing'!G5*'Norway Volumes '!G5)</f>
        <v>0</v>
      </c>
      <c r="H5" s="22">
        <f>SUM('Norway Pricing'!H5*'Norway Volumes '!H5)</f>
        <v>0</v>
      </c>
      <c r="I5" s="22">
        <f>SUM('Norway Pricing'!I5*'Norway Volumes '!I5)</f>
        <v>0</v>
      </c>
      <c r="J5" s="22">
        <f>SUM('Norway Pricing'!J5*'Norway Volumes '!J5)</f>
        <v>0</v>
      </c>
      <c r="K5" s="22">
        <f>SUM('Norway Pricing'!K5*'Norway Volumes '!K5)</f>
        <v>0</v>
      </c>
      <c r="L5" s="22">
        <f>SUM('Norway Pricing'!L5*'Norway Volumes '!L5)</f>
        <v>0</v>
      </c>
      <c r="M5" s="22">
        <f>SUM('Norway Pricing'!M5*'Norway Volumes '!M5)</f>
        <v>0</v>
      </c>
      <c r="N5" s="22">
        <f>SUM('Norway Pricing'!N5*'Norway Volumes '!N5)</f>
        <v>0</v>
      </c>
      <c r="O5" s="22">
        <f>SUM('Norway Pricing'!O5*'Norway Volumes '!O5)</f>
        <v>0</v>
      </c>
      <c r="P5" s="22">
        <f>SUM('Norway Pricing'!P5*'Norway Volumes '!P5)</f>
        <v>0</v>
      </c>
      <c r="Q5" s="184">
        <f>'Norway Pricing'!Q5</f>
        <v>0</v>
      </c>
      <c r="R5" s="184">
        <f>'Norway Pricing'!R5</f>
        <v>0</v>
      </c>
      <c r="S5" s="184">
        <f>'Norway Pricing'!S5</f>
        <v>0</v>
      </c>
      <c r="T5" s="22">
        <f>SUM('Norway Pricing'!T5*'Norway Volumes '!T5)</f>
        <v>0</v>
      </c>
      <c r="U5" s="184">
        <f>'Norway Pricing'!U5</f>
        <v>0</v>
      </c>
      <c r="V5" s="184">
        <f>'Norway Pricing'!V5</f>
        <v>0</v>
      </c>
      <c r="W5" s="184">
        <f>'Norway Pricing'!W5</f>
        <v>0</v>
      </c>
      <c r="X5" s="184">
        <f>'Norway Pricing'!X5</f>
        <v>0</v>
      </c>
      <c r="Y5" s="184">
        <f>'Norway Pricing'!Y5</f>
        <v>0</v>
      </c>
      <c r="Z5" s="184">
        <f>'Norway Pricing'!Z5</f>
        <v>0</v>
      </c>
    </row>
    <row r="6" spans="2:26" ht="25.5">
      <c r="B6" s="344"/>
      <c r="C6" s="49" t="s">
        <v>11</v>
      </c>
      <c r="D6" s="3" t="s">
        <v>12</v>
      </c>
      <c r="E6" s="82" t="s">
        <v>13</v>
      </c>
      <c r="F6" s="57" t="s">
        <v>207</v>
      </c>
      <c r="G6" s="22">
        <f>SUM('Norway Pricing'!G6*'Norway Volumes '!G6)</f>
        <v>0</v>
      </c>
      <c r="H6" s="22">
        <f>SUM('Norway Pricing'!H6*'Norway Volumes '!H6)</f>
        <v>0</v>
      </c>
      <c r="I6" s="22">
        <f>SUM('Norway Pricing'!I6*'Norway Volumes '!I6)</f>
        <v>0</v>
      </c>
      <c r="J6" s="22">
        <f>SUM('Norway Pricing'!J6*'Norway Volumes '!J6)</f>
        <v>0</v>
      </c>
      <c r="K6" s="22">
        <f>SUM('Norway Pricing'!K6*'Norway Volumes '!K6)</f>
        <v>0</v>
      </c>
      <c r="L6" s="22">
        <f>SUM('Norway Pricing'!L6*'Norway Volumes '!L6)</f>
        <v>0</v>
      </c>
      <c r="M6" s="22">
        <f>SUM('Norway Pricing'!M6*'Norway Volumes '!M6)</f>
        <v>0</v>
      </c>
      <c r="N6" s="22">
        <f>SUM('Norway Pricing'!N6*'Norway Volumes '!N6)</f>
        <v>0</v>
      </c>
      <c r="O6" s="22">
        <f>SUM('Norway Pricing'!O6*'Norway Volumes '!O6)</f>
        <v>0</v>
      </c>
      <c r="P6" s="22">
        <f>SUM('Norway Pricing'!P6*'Norway Volumes '!P6)</f>
        <v>0</v>
      </c>
      <c r="Q6" s="184">
        <f>'Norway Pricing'!Q6</f>
        <v>0</v>
      </c>
      <c r="R6" s="184">
        <f>'Norway Pricing'!R6</f>
        <v>0</v>
      </c>
      <c r="S6" s="184">
        <f>'Norway Pricing'!S6</f>
        <v>0</v>
      </c>
      <c r="T6" s="22">
        <f>SUM('Norway Pricing'!T6*'Norway Volumes '!T6)</f>
        <v>0</v>
      </c>
      <c r="U6" s="184">
        <f>'Norway Pricing'!U6</f>
        <v>0</v>
      </c>
      <c r="V6" s="184">
        <f>'Norway Pricing'!V6</f>
        <v>0</v>
      </c>
      <c r="W6" s="184">
        <f>'Norway Pricing'!W6</f>
        <v>0</v>
      </c>
      <c r="X6" s="184">
        <f>'Norway Pricing'!X6</f>
        <v>0</v>
      </c>
      <c r="Y6" s="184">
        <f>'Norway Pricing'!Y6</f>
        <v>0</v>
      </c>
      <c r="Z6" s="184">
        <f>'Norway Pricing'!Z6</f>
        <v>0</v>
      </c>
    </row>
    <row r="7" spans="2:26" ht="25.5">
      <c r="B7" s="344"/>
      <c r="C7" s="49" t="s">
        <v>15</v>
      </c>
      <c r="D7" s="3" t="s">
        <v>16</v>
      </c>
      <c r="E7" s="82" t="s">
        <v>17</v>
      </c>
      <c r="F7" s="57" t="s">
        <v>208</v>
      </c>
      <c r="G7" s="22">
        <f>SUM('Norway Pricing'!G7*'Norway Volumes '!G7)</f>
        <v>0</v>
      </c>
      <c r="H7" s="22">
        <f>SUM('Norway Pricing'!H7*'Norway Volumes '!H7)</f>
        <v>0</v>
      </c>
      <c r="I7" s="22">
        <f>SUM('Norway Pricing'!I7*'Norway Volumes '!I7)</f>
        <v>0</v>
      </c>
      <c r="J7" s="22">
        <f>SUM('Norway Pricing'!J7*'Norway Volumes '!J7)</f>
        <v>0</v>
      </c>
      <c r="K7" s="22">
        <f>SUM('Norway Pricing'!K7*'Norway Volumes '!K7)</f>
        <v>0</v>
      </c>
      <c r="L7" s="22">
        <f>SUM('Norway Pricing'!L7*'Norway Volumes '!L7)</f>
        <v>0</v>
      </c>
      <c r="M7" s="22">
        <f>SUM('Norway Pricing'!M7*'Norway Volumes '!M7)</f>
        <v>0</v>
      </c>
      <c r="N7" s="22">
        <f>SUM('Norway Pricing'!N7*'Norway Volumes '!N7)</f>
        <v>0</v>
      </c>
      <c r="O7" s="22">
        <f>SUM('Norway Pricing'!O7*'Norway Volumes '!O7)</f>
        <v>0</v>
      </c>
      <c r="P7" s="22">
        <f>SUM('Norway Pricing'!P7*'Norway Volumes '!P7)</f>
        <v>0</v>
      </c>
      <c r="Q7" s="184">
        <f>'Norway Pricing'!Q7</f>
        <v>0</v>
      </c>
      <c r="R7" s="184">
        <f>'Norway Pricing'!R7</f>
        <v>0</v>
      </c>
      <c r="S7" s="184">
        <f>'Norway Pricing'!S7</f>
        <v>0</v>
      </c>
      <c r="T7" s="22">
        <f>SUM('Norway Pricing'!T7*'Norway Volumes '!T7)</f>
        <v>0</v>
      </c>
      <c r="U7" s="184">
        <f>'Norway Pricing'!U7</f>
        <v>0</v>
      </c>
      <c r="V7" s="184">
        <f>'Norway Pricing'!V7</f>
        <v>0</v>
      </c>
      <c r="W7" s="184">
        <f>'Norway Pricing'!W7</f>
        <v>0</v>
      </c>
      <c r="X7" s="184">
        <f>'Norway Pricing'!X7</f>
        <v>0</v>
      </c>
      <c r="Y7" s="184">
        <f>'Norway Pricing'!Y7</f>
        <v>0</v>
      </c>
      <c r="Z7" s="184">
        <f>'Norway Pricing'!Z7</f>
        <v>0</v>
      </c>
    </row>
    <row r="8" spans="2:26" ht="15">
      <c r="B8" s="344"/>
      <c r="C8" s="49" t="s">
        <v>291</v>
      </c>
      <c r="D8" s="6" t="s">
        <v>209</v>
      </c>
      <c r="E8" s="67" t="s">
        <v>190</v>
      </c>
      <c r="F8" s="57" t="s">
        <v>210</v>
      </c>
      <c r="G8" s="22">
        <f>SUM('Norway Pricing'!G8*'Norway Volumes '!G8)</f>
        <v>0</v>
      </c>
      <c r="H8" s="22">
        <f>SUM('Norway Pricing'!H8*'Norway Volumes '!H8)</f>
        <v>0</v>
      </c>
      <c r="I8" s="22">
        <f>SUM('Norway Pricing'!I8*'Norway Volumes '!I8)</f>
        <v>0</v>
      </c>
      <c r="J8" s="22">
        <f>SUM('Norway Pricing'!J8*'Norway Volumes '!J8)</f>
        <v>0</v>
      </c>
      <c r="K8" s="22">
        <f>SUM('Norway Pricing'!K8*'Norway Volumes '!K8)</f>
        <v>0</v>
      </c>
      <c r="L8" s="22">
        <f>SUM('Norway Pricing'!L8*'Norway Volumes '!L8)</f>
        <v>0</v>
      </c>
      <c r="M8" s="22">
        <f>SUM('Norway Pricing'!M8*'Norway Volumes '!M8)</f>
        <v>0</v>
      </c>
      <c r="N8" s="22">
        <f>SUM('Norway Pricing'!N8*'Norway Volumes '!N8)</f>
        <v>0</v>
      </c>
      <c r="O8" s="22">
        <f>SUM('Norway Pricing'!O8*'Norway Volumes '!O8)</f>
        <v>0</v>
      </c>
      <c r="P8" s="22">
        <f>SUM('Norway Pricing'!P8*'Norway Volumes '!P8)</f>
        <v>0</v>
      </c>
      <c r="Q8" s="184">
        <f>'Norway Pricing'!Q8</f>
        <v>0</v>
      </c>
      <c r="R8" s="184">
        <f>'Norway Pricing'!R8</f>
        <v>0</v>
      </c>
      <c r="S8" s="184">
        <f>'Norway Pricing'!S8</f>
        <v>0</v>
      </c>
      <c r="T8" s="22">
        <f>SUM('Norway Pricing'!T8*'Norway Volumes '!T8)</f>
        <v>0</v>
      </c>
      <c r="U8" s="184">
        <f>'Norway Pricing'!U8</f>
        <v>0</v>
      </c>
      <c r="V8" s="184">
        <f>'Norway Pricing'!V8</f>
        <v>0</v>
      </c>
      <c r="W8" s="184">
        <f>'Norway Pricing'!W8</f>
        <v>0</v>
      </c>
      <c r="X8" s="184">
        <f>'Norway Pricing'!X8</f>
        <v>0</v>
      </c>
      <c r="Y8" s="184">
        <f>'Norway Pricing'!Y8</f>
        <v>0</v>
      </c>
      <c r="Z8" s="184">
        <f>'Norway Pricing'!Z8</f>
        <v>0</v>
      </c>
    </row>
    <row r="9" spans="2:26" ht="34.5" customHeight="1">
      <c r="B9" s="344"/>
      <c r="C9" s="9" t="s">
        <v>18</v>
      </c>
      <c r="D9" s="3" t="s">
        <v>19</v>
      </c>
      <c r="E9" s="82" t="s">
        <v>20</v>
      </c>
      <c r="F9" s="26" t="s">
        <v>21</v>
      </c>
      <c r="G9" s="22">
        <f>SUM('Norway Pricing'!G9*'Norway Volumes '!G9)</f>
        <v>0</v>
      </c>
      <c r="H9" s="22">
        <f>SUM('Norway Pricing'!H9*'Norway Volumes '!H9)</f>
        <v>0</v>
      </c>
      <c r="I9" s="22">
        <f>SUM('Norway Pricing'!I9*'Norway Volumes '!I9)</f>
        <v>0</v>
      </c>
      <c r="J9" s="22">
        <f>SUM('Norway Pricing'!J9*'Norway Volumes '!J9)</f>
        <v>0</v>
      </c>
      <c r="K9" s="22">
        <f>SUM('Norway Pricing'!K9*'Norway Volumes '!K9)</f>
        <v>0</v>
      </c>
      <c r="L9" s="22">
        <f>SUM('Norway Pricing'!L9*'Norway Volumes '!L9)</f>
        <v>0</v>
      </c>
      <c r="M9" s="22">
        <f>SUM('Norway Pricing'!M9*'Norway Volumes '!M9)</f>
        <v>0</v>
      </c>
      <c r="N9" s="22">
        <f>SUM('Norway Pricing'!N9*'Norway Volumes '!N9)</f>
        <v>0</v>
      </c>
      <c r="O9" s="22">
        <f>SUM('Norway Pricing'!O9*'Norway Volumes '!O9)</f>
        <v>0</v>
      </c>
      <c r="P9" s="22">
        <f>SUM('Norway Pricing'!P9*'Norway Volumes '!P9)</f>
        <v>0</v>
      </c>
      <c r="Q9" s="184">
        <f>'Norway Pricing'!Q9</f>
        <v>0</v>
      </c>
      <c r="R9" s="184">
        <f>'Norway Pricing'!R9</f>
        <v>0</v>
      </c>
      <c r="S9" s="184">
        <f>'Norway Pricing'!S9</f>
        <v>0</v>
      </c>
      <c r="T9" s="22">
        <f>SUM('Norway Pricing'!T9*'Norway Volumes '!T9)</f>
        <v>0</v>
      </c>
      <c r="U9" s="184">
        <f>'Norway Pricing'!U9</f>
        <v>0</v>
      </c>
      <c r="V9" s="184">
        <f>'Norway Pricing'!V9</f>
        <v>0</v>
      </c>
      <c r="W9" s="184">
        <f>'Norway Pricing'!W9</f>
        <v>0</v>
      </c>
      <c r="X9" s="184">
        <f>'Norway Pricing'!X9</f>
        <v>0</v>
      </c>
      <c r="Y9" s="184">
        <f>'Norway Pricing'!Y9</f>
        <v>0</v>
      </c>
      <c r="Z9" s="184">
        <f>'Norway Pricing'!Z9</f>
        <v>0</v>
      </c>
    </row>
    <row r="10" spans="2:26" ht="24.75" customHeight="1">
      <c r="B10" s="344"/>
      <c r="C10" s="9" t="s">
        <v>22</v>
      </c>
      <c r="D10" s="3" t="s">
        <v>23</v>
      </c>
      <c r="E10" s="82" t="s">
        <v>24</v>
      </c>
      <c r="F10" s="26" t="s">
        <v>25</v>
      </c>
      <c r="G10" s="22">
        <f>SUM('Norway Pricing'!G10*'Norway Volumes '!G10)</f>
        <v>0</v>
      </c>
      <c r="H10" s="22">
        <f>SUM('Norway Pricing'!H10*'Norway Volumes '!H10)</f>
        <v>0</v>
      </c>
      <c r="I10" s="22">
        <f>SUM('Norway Pricing'!I10*'Norway Volumes '!I10)</f>
        <v>0</v>
      </c>
      <c r="J10" s="22">
        <f>SUM('Norway Pricing'!J10*'Norway Volumes '!J10)</f>
        <v>0</v>
      </c>
      <c r="K10" s="22">
        <f>SUM('Norway Pricing'!K10*'Norway Volumes '!K10)</f>
        <v>0</v>
      </c>
      <c r="L10" s="22">
        <f>SUM('Norway Pricing'!L10*'Norway Volumes '!L10)</f>
        <v>0</v>
      </c>
      <c r="M10" s="22">
        <f>SUM('Norway Pricing'!M10*'Norway Volumes '!M10)</f>
        <v>0</v>
      </c>
      <c r="N10" s="22">
        <f>SUM('Norway Pricing'!N10*'Norway Volumes '!N10)</f>
        <v>0</v>
      </c>
      <c r="O10" s="22">
        <f>SUM('Norway Pricing'!O10*'Norway Volumes '!O10)</f>
        <v>0</v>
      </c>
      <c r="P10" s="22">
        <f>SUM('Norway Pricing'!P10*'Norway Volumes '!P10)</f>
        <v>0</v>
      </c>
      <c r="Q10" s="184">
        <f>'Norway Pricing'!Q10</f>
        <v>0</v>
      </c>
      <c r="R10" s="184">
        <f>'Norway Pricing'!R10</f>
        <v>0</v>
      </c>
      <c r="S10" s="184">
        <f>'Norway Pricing'!S10</f>
        <v>0</v>
      </c>
      <c r="T10" s="22">
        <f>SUM('Norway Pricing'!T10*'Norway Volumes '!T10)</f>
        <v>0</v>
      </c>
      <c r="U10" s="184">
        <f>'Norway Pricing'!U10</f>
        <v>0</v>
      </c>
      <c r="V10" s="184">
        <f>'Norway Pricing'!V10</f>
        <v>0</v>
      </c>
      <c r="W10" s="184">
        <f>'Norway Pricing'!W10</f>
        <v>0</v>
      </c>
      <c r="X10" s="184">
        <f>'Norway Pricing'!X10</f>
        <v>0</v>
      </c>
      <c r="Y10" s="184">
        <f>'Norway Pricing'!Y10</f>
        <v>0</v>
      </c>
      <c r="Z10" s="184">
        <f>'Norway Pricing'!Z10</f>
        <v>0</v>
      </c>
    </row>
    <row r="11" spans="2:26" ht="24" customHeight="1">
      <c r="B11" s="344"/>
      <c r="C11" s="9" t="s">
        <v>26</v>
      </c>
      <c r="D11" s="3" t="s">
        <v>27</v>
      </c>
      <c r="E11" s="82" t="s">
        <v>28</v>
      </c>
      <c r="F11" s="26" t="s">
        <v>29</v>
      </c>
      <c r="G11" s="22">
        <f>SUM('Norway Pricing'!G11*'Norway Volumes '!G11)</f>
        <v>0</v>
      </c>
      <c r="H11" s="22">
        <f>SUM('Norway Pricing'!H11*'Norway Volumes '!H11)</f>
        <v>0</v>
      </c>
      <c r="I11" s="22">
        <f>SUM('Norway Pricing'!I11*'Norway Volumes '!I11)</f>
        <v>0</v>
      </c>
      <c r="J11" s="22">
        <f>SUM('Norway Pricing'!J11*'Norway Volumes '!J11)</f>
        <v>0</v>
      </c>
      <c r="K11" s="22">
        <f>SUM('Norway Pricing'!K11*'Norway Volumes '!K11)</f>
        <v>0</v>
      </c>
      <c r="L11" s="22">
        <f>SUM('Norway Pricing'!L11*'Norway Volumes '!L11)</f>
        <v>0</v>
      </c>
      <c r="M11" s="22">
        <f>SUM('Norway Pricing'!M11*'Norway Volumes '!M11)</f>
        <v>0</v>
      </c>
      <c r="N11" s="22">
        <f>SUM('Norway Pricing'!N11*'Norway Volumes '!N11)</f>
        <v>0</v>
      </c>
      <c r="O11" s="22">
        <f>SUM('Norway Pricing'!O11*'Norway Volumes '!O11)</f>
        <v>0</v>
      </c>
      <c r="P11" s="22">
        <f>SUM('Norway Pricing'!P11*'Norway Volumes '!P11)</f>
        <v>0</v>
      </c>
      <c r="Q11" s="184">
        <f>'Norway Pricing'!Q11</f>
        <v>0</v>
      </c>
      <c r="R11" s="184">
        <f>'Norway Pricing'!R11</f>
        <v>0</v>
      </c>
      <c r="S11" s="184">
        <f>'Norway Pricing'!S11</f>
        <v>0</v>
      </c>
      <c r="T11" s="22">
        <f>SUM('Norway Pricing'!T11*'Norway Volumes '!T11)</f>
        <v>0</v>
      </c>
      <c r="U11" s="184">
        <f>'Norway Pricing'!U11</f>
        <v>0</v>
      </c>
      <c r="V11" s="184">
        <f>'Norway Pricing'!V11</f>
        <v>0</v>
      </c>
      <c r="W11" s="184">
        <f>'Norway Pricing'!W11</f>
        <v>0</v>
      </c>
      <c r="X11" s="184">
        <f>'Norway Pricing'!X11</f>
        <v>0</v>
      </c>
      <c r="Y11" s="184">
        <f>'Norway Pricing'!Y11</f>
        <v>0</v>
      </c>
      <c r="Z11" s="184">
        <f>'Norway Pricing'!Z11</f>
        <v>0</v>
      </c>
    </row>
    <row r="12" spans="2:26" ht="36.75" customHeight="1">
      <c r="B12" s="344"/>
      <c r="C12" s="13" t="s">
        <v>30</v>
      </c>
      <c r="D12" s="14" t="s">
        <v>31</v>
      </c>
      <c r="E12" s="128" t="s">
        <v>32</v>
      </c>
      <c r="F12" s="28" t="s">
        <v>33</v>
      </c>
      <c r="G12" s="22">
        <f>SUM('Norway Pricing'!G12*'Norway Volumes '!G12)</f>
        <v>0</v>
      </c>
      <c r="H12" s="22">
        <f>SUM('Norway Pricing'!H12*'Norway Volumes '!H12)</f>
        <v>0</v>
      </c>
      <c r="I12" s="22">
        <f>SUM('Norway Pricing'!I12*'Norway Volumes '!I12)</f>
        <v>0</v>
      </c>
      <c r="J12" s="22">
        <f>SUM('Norway Pricing'!J12*'Norway Volumes '!J12)</f>
        <v>0</v>
      </c>
      <c r="K12" s="22">
        <f>SUM('Norway Pricing'!K12*'Norway Volumes '!K12)</f>
        <v>0</v>
      </c>
      <c r="L12" s="22">
        <f>SUM('Norway Pricing'!L12*'Norway Volumes '!L12)</f>
        <v>0</v>
      </c>
      <c r="M12" s="22">
        <f>SUM('Norway Pricing'!M12*'Norway Volumes '!M12)</f>
        <v>0</v>
      </c>
      <c r="N12" s="22">
        <f>SUM('Norway Pricing'!N12*'Norway Volumes '!N12)</f>
        <v>0</v>
      </c>
      <c r="O12" s="22">
        <f>SUM('Norway Pricing'!O12*'Norway Volumes '!O12)</f>
        <v>0</v>
      </c>
      <c r="P12" s="22">
        <f>SUM('Norway Pricing'!P12*'Norway Volumes '!P12)</f>
        <v>0</v>
      </c>
      <c r="Q12" s="184">
        <f>'Norway Pricing'!Q12</f>
        <v>0</v>
      </c>
      <c r="R12" s="184">
        <f>'Norway Pricing'!R12</f>
        <v>0</v>
      </c>
      <c r="S12" s="184">
        <f>'Norway Pricing'!S12</f>
        <v>0</v>
      </c>
      <c r="T12" s="22">
        <f>SUM('Norway Pricing'!T12*'Norway Volumes '!T12)</f>
        <v>0</v>
      </c>
      <c r="U12" s="184">
        <f>'Norway Pricing'!U12</f>
        <v>0</v>
      </c>
      <c r="V12" s="184">
        <f>'Norway Pricing'!V12</f>
        <v>0</v>
      </c>
      <c r="W12" s="184">
        <f>'Norway Pricing'!W12</f>
        <v>0</v>
      </c>
      <c r="X12" s="184">
        <f>'Norway Pricing'!X12</f>
        <v>0</v>
      </c>
      <c r="Y12" s="184">
        <f>'Norway Pricing'!Y12</f>
        <v>0</v>
      </c>
      <c r="Z12" s="184">
        <f>'Norway Pricing'!Z12</f>
        <v>0</v>
      </c>
    </row>
    <row r="13" spans="2:26" ht="28.5" customHeight="1" thickBot="1">
      <c r="B13" s="344"/>
      <c r="C13" s="129" t="s">
        <v>191</v>
      </c>
      <c r="D13" s="130" t="s">
        <v>49</v>
      </c>
      <c r="E13" s="83" t="s">
        <v>122</v>
      </c>
      <c r="F13" s="131" t="s">
        <v>51</v>
      </c>
      <c r="G13" s="22">
        <f>SUM('Norway Pricing'!G13*'Norway Volumes '!G13)</f>
        <v>0</v>
      </c>
      <c r="H13" s="22">
        <f>SUM('Norway Pricing'!H13*'Norway Volumes '!H13)</f>
        <v>0</v>
      </c>
      <c r="I13" s="22">
        <f>SUM('Norway Pricing'!I13*'Norway Volumes '!I13)</f>
        <v>0</v>
      </c>
      <c r="J13" s="22">
        <f>SUM('Norway Pricing'!J13*'Norway Volumes '!J13)</f>
        <v>0</v>
      </c>
      <c r="K13" s="22">
        <f>SUM('Norway Pricing'!K13*'Norway Volumes '!K13)</f>
        <v>0</v>
      </c>
      <c r="L13" s="22">
        <f>SUM('Norway Pricing'!L13*'Norway Volumes '!L13)</f>
        <v>0</v>
      </c>
      <c r="M13" s="22">
        <f>SUM('Norway Pricing'!M13*'Norway Volumes '!M13)</f>
        <v>0</v>
      </c>
      <c r="N13" s="22">
        <f>SUM('Norway Pricing'!N13*'Norway Volumes '!N13)</f>
        <v>0</v>
      </c>
      <c r="O13" s="22">
        <f>SUM('Norway Pricing'!O13*'Norway Volumes '!O13)</f>
        <v>0</v>
      </c>
      <c r="P13" s="22">
        <f>SUM('Norway Pricing'!P13*'Norway Volumes '!P13)</f>
        <v>0</v>
      </c>
      <c r="Q13" s="184">
        <f>'Norway Pricing'!Q13</f>
        <v>0</v>
      </c>
      <c r="R13" s="184">
        <f>'Norway Pricing'!R13</f>
        <v>0</v>
      </c>
      <c r="S13" s="184">
        <f>'Norway Pricing'!S13</f>
        <v>0</v>
      </c>
      <c r="T13" s="22">
        <f>SUM('Norway Pricing'!T13*'Norway Volumes '!T13)</f>
        <v>0</v>
      </c>
      <c r="U13" s="184">
        <f>'Norway Pricing'!U13</f>
        <v>0</v>
      </c>
      <c r="V13" s="184">
        <f>'Norway Pricing'!V13</f>
        <v>0</v>
      </c>
      <c r="W13" s="184">
        <f>'Norway Pricing'!W13</f>
        <v>0</v>
      </c>
      <c r="X13" s="184">
        <f>'Norway Pricing'!X13</f>
        <v>0</v>
      </c>
      <c r="Y13" s="184">
        <f>'Norway Pricing'!Y13</f>
        <v>0</v>
      </c>
      <c r="Z13" s="184">
        <f>'Norway Pricing'!Z13</f>
        <v>0</v>
      </c>
    </row>
    <row r="14" spans="2:26" ht="34.5" customHeight="1">
      <c r="B14" s="50" t="s">
        <v>88</v>
      </c>
      <c r="C14" s="12" t="s">
        <v>34</v>
      </c>
      <c r="D14" s="5" t="s">
        <v>12</v>
      </c>
      <c r="E14" s="82" t="s">
        <v>35</v>
      </c>
      <c r="F14" s="26" t="s">
        <v>14</v>
      </c>
      <c r="G14" s="22">
        <f>SUM('Norway Pricing'!G14*'Norway Volumes '!G14)</f>
        <v>0</v>
      </c>
      <c r="H14" s="22">
        <f>SUM('Norway Pricing'!H14*'Norway Volumes '!H14)</f>
        <v>0</v>
      </c>
      <c r="I14" s="22">
        <f>SUM('Norway Pricing'!I14*'Norway Volumes '!I14)</f>
        <v>0</v>
      </c>
      <c r="J14" s="22">
        <f>SUM('Norway Pricing'!J14*'Norway Volumes '!J14)</f>
        <v>0</v>
      </c>
      <c r="K14" s="22">
        <f>SUM('Norway Pricing'!K14*'Norway Volumes '!K14)</f>
        <v>0</v>
      </c>
      <c r="L14" s="22">
        <f>SUM('Norway Pricing'!L14*'Norway Volumes '!L14)</f>
        <v>0</v>
      </c>
      <c r="M14" s="22">
        <f>SUM('Norway Pricing'!M14*'Norway Volumes '!M14)</f>
        <v>0</v>
      </c>
      <c r="N14" s="22">
        <f>SUM('Norway Pricing'!N14*'Norway Volumes '!N14)</f>
        <v>0</v>
      </c>
      <c r="O14" s="22">
        <f>SUM('Norway Pricing'!O14*'Norway Volumes '!O14)</f>
        <v>0</v>
      </c>
      <c r="P14" s="22">
        <f>SUM('Norway Pricing'!P14*'Norway Volumes '!P14)</f>
        <v>0</v>
      </c>
      <c r="Q14" s="184">
        <f>'Norway Pricing'!Q14</f>
        <v>0</v>
      </c>
      <c r="R14" s="184">
        <f>'Norway Pricing'!R14</f>
        <v>0</v>
      </c>
      <c r="S14" s="184">
        <f>'Norway Pricing'!S14</f>
        <v>0</v>
      </c>
      <c r="T14" s="22">
        <f>SUM('Norway Pricing'!T14*'Norway Volumes '!T14)</f>
        <v>0</v>
      </c>
      <c r="U14" s="184">
        <f>'Norway Pricing'!U14</f>
        <v>0</v>
      </c>
      <c r="V14" s="184">
        <f>'Norway Pricing'!V14</f>
        <v>0</v>
      </c>
      <c r="W14" s="184">
        <f>'Norway Pricing'!W14</f>
        <v>0</v>
      </c>
      <c r="X14" s="184">
        <f>'Norway Pricing'!X14</f>
        <v>0</v>
      </c>
      <c r="Y14" s="184">
        <f>'Norway Pricing'!Y14</f>
        <v>0</v>
      </c>
      <c r="Z14" s="184">
        <f>'Norway Pricing'!Z14</f>
        <v>0</v>
      </c>
    </row>
    <row r="15" spans="2:26" ht="27.75" customHeight="1">
      <c r="B15" s="51"/>
      <c r="C15" s="9" t="s">
        <v>36</v>
      </c>
      <c r="D15" s="3" t="s">
        <v>16</v>
      </c>
      <c r="E15" s="82" t="s">
        <v>37</v>
      </c>
      <c r="F15" s="26" t="s">
        <v>38</v>
      </c>
      <c r="G15" s="22">
        <f>SUM('Norway Pricing'!G15*'Norway Volumes '!G15)</f>
        <v>0</v>
      </c>
      <c r="H15" s="22">
        <f>SUM('Norway Pricing'!H15*'Norway Volumes '!H15)</f>
        <v>0</v>
      </c>
      <c r="I15" s="22">
        <f>SUM('Norway Pricing'!I15*'Norway Volumes '!I15)</f>
        <v>0</v>
      </c>
      <c r="J15" s="22">
        <f>SUM('Norway Pricing'!J15*'Norway Volumes '!J15)</f>
        <v>0</v>
      </c>
      <c r="K15" s="22">
        <f>SUM('Norway Pricing'!K15*'Norway Volumes '!K15)</f>
        <v>0</v>
      </c>
      <c r="L15" s="22">
        <f>SUM('Norway Pricing'!L15*'Norway Volumes '!L15)</f>
        <v>0</v>
      </c>
      <c r="M15" s="22">
        <f>SUM('Norway Pricing'!M15*'Norway Volumes '!M15)</f>
        <v>0</v>
      </c>
      <c r="N15" s="22">
        <f>SUM('Norway Pricing'!N15*'Norway Volumes '!N15)</f>
        <v>0</v>
      </c>
      <c r="O15" s="22">
        <f>SUM('Norway Pricing'!O15*'Norway Volumes '!O15)</f>
        <v>0</v>
      </c>
      <c r="P15" s="22">
        <f>SUM('Norway Pricing'!P15*'Norway Volumes '!P15)</f>
        <v>0</v>
      </c>
      <c r="Q15" s="184">
        <f>'Norway Pricing'!Q15</f>
        <v>0</v>
      </c>
      <c r="R15" s="184">
        <f>'Norway Pricing'!R15</f>
        <v>0</v>
      </c>
      <c r="S15" s="184">
        <f>'Norway Pricing'!S15</f>
        <v>0</v>
      </c>
      <c r="T15" s="22">
        <f>SUM('Norway Pricing'!T15*'Norway Volumes '!T15)</f>
        <v>0</v>
      </c>
      <c r="U15" s="184">
        <f>'Norway Pricing'!U15</f>
        <v>0</v>
      </c>
      <c r="V15" s="184">
        <f>'Norway Pricing'!V15</f>
        <v>0</v>
      </c>
      <c r="W15" s="184">
        <f>'Norway Pricing'!W15</f>
        <v>0</v>
      </c>
      <c r="X15" s="184">
        <f>'Norway Pricing'!X15</f>
        <v>0</v>
      </c>
      <c r="Y15" s="184">
        <f>'Norway Pricing'!Y15</f>
        <v>0</v>
      </c>
      <c r="Z15" s="184">
        <f>'Norway Pricing'!Z15</f>
        <v>0</v>
      </c>
    </row>
    <row r="16" spans="2:26" ht="26.25" customHeight="1">
      <c r="B16" s="51"/>
      <c r="C16" s="9" t="s">
        <v>39</v>
      </c>
      <c r="D16" s="3" t="s">
        <v>19</v>
      </c>
      <c r="E16" s="82" t="s">
        <v>40</v>
      </c>
      <c r="F16" s="26" t="s">
        <v>41</v>
      </c>
      <c r="G16" s="22">
        <f>SUM('Norway Pricing'!G16*'Norway Volumes '!G16)</f>
        <v>0</v>
      </c>
      <c r="H16" s="22">
        <f>SUM('Norway Pricing'!H16*'Norway Volumes '!H16)</f>
        <v>0</v>
      </c>
      <c r="I16" s="22">
        <f>SUM('Norway Pricing'!I16*'Norway Volumes '!I16)</f>
        <v>0</v>
      </c>
      <c r="J16" s="22">
        <f>SUM('Norway Pricing'!J16*'Norway Volumes '!J16)</f>
        <v>0</v>
      </c>
      <c r="K16" s="22">
        <f>SUM('Norway Pricing'!K16*'Norway Volumes '!K16)</f>
        <v>0</v>
      </c>
      <c r="L16" s="22">
        <f>SUM('Norway Pricing'!L16*'Norway Volumes '!L16)</f>
        <v>0</v>
      </c>
      <c r="M16" s="22">
        <f>SUM('Norway Pricing'!M16*'Norway Volumes '!M16)</f>
        <v>0</v>
      </c>
      <c r="N16" s="22">
        <f>SUM('Norway Pricing'!N16*'Norway Volumes '!N16)</f>
        <v>0</v>
      </c>
      <c r="O16" s="22">
        <f>SUM('Norway Pricing'!O16*'Norway Volumes '!O16)</f>
        <v>0</v>
      </c>
      <c r="P16" s="22">
        <f>SUM('Norway Pricing'!P16*'Norway Volumes '!P16)</f>
        <v>0</v>
      </c>
      <c r="Q16" s="184">
        <f>'Norway Pricing'!Q16</f>
        <v>0</v>
      </c>
      <c r="R16" s="184">
        <f>'Norway Pricing'!R16</f>
        <v>0</v>
      </c>
      <c r="S16" s="184">
        <f>'Norway Pricing'!S16</f>
        <v>0</v>
      </c>
      <c r="T16" s="22">
        <f>SUM('Norway Pricing'!T16*'Norway Volumes '!T16)</f>
        <v>0</v>
      </c>
      <c r="U16" s="184">
        <f>'Norway Pricing'!U16</f>
        <v>0</v>
      </c>
      <c r="V16" s="184">
        <f>'Norway Pricing'!V16</f>
        <v>0</v>
      </c>
      <c r="W16" s="184">
        <f>'Norway Pricing'!W16</f>
        <v>0</v>
      </c>
      <c r="X16" s="184">
        <f>'Norway Pricing'!X16</f>
        <v>0</v>
      </c>
      <c r="Y16" s="184">
        <f>'Norway Pricing'!Y16</f>
        <v>0</v>
      </c>
      <c r="Z16" s="184">
        <f>'Norway Pricing'!Z16</f>
        <v>0</v>
      </c>
    </row>
    <row r="17" spans="2:26" ht="26.25" customHeight="1">
      <c r="B17" s="51"/>
      <c r="C17" s="9" t="s">
        <v>42</v>
      </c>
      <c r="D17" s="3" t="s">
        <v>23</v>
      </c>
      <c r="E17" s="82" t="s">
        <v>43</v>
      </c>
      <c r="F17" s="26" t="s">
        <v>25</v>
      </c>
      <c r="G17" s="22">
        <f>SUM('Norway Pricing'!G17*'Norway Volumes '!G17)</f>
        <v>0</v>
      </c>
      <c r="H17" s="22">
        <f>SUM('Norway Pricing'!H17*'Norway Volumes '!H17)</f>
        <v>0</v>
      </c>
      <c r="I17" s="22">
        <f>SUM('Norway Pricing'!I17*'Norway Volumes '!I17)</f>
        <v>0</v>
      </c>
      <c r="J17" s="22">
        <f>SUM('Norway Pricing'!J17*'Norway Volumes '!J17)</f>
        <v>0</v>
      </c>
      <c r="K17" s="22">
        <f>SUM('Norway Pricing'!K17*'Norway Volumes '!K17)</f>
        <v>0</v>
      </c>
      <c r="L17" s="22">
        <f>SUM('Norway Pricing'!L17*'Norway Volumes '!L17)</f>
        <v>0</v>
      </c>
      <c r="M17" s="22">
        <f>SUM('Norway Pricing'!M17*'Norway Volumes '!M17)</f>
        <v>0</v>
      </c>
      <c r="N17" s="22">
        <f>SUM('Norway Pricing'!N17*'Norway Volumes '!N17)</f>
        <v>0</v>
      </c>
      <c r="O17" s="22">
        <f>SUM('Norway Pricing'!O17*'Norway Volumes '!O17)</f>
        <v>0</v>
      </c>
      <c r="P17" s="22">
        <f>SUM('Norway Pricing'!P17*'Norway Volumes '!P17)</f>
        <v>0</v>
      </c>
      <c r="Q17" s="184">
        <f>'Norway Pricing'!Q17</f>
        <v>0</v>
      </c>
      <c r="R17" s="184">
        <f>'Norway Pricing'!R17</f>
        <v>0</v>
      </c>
      <c r="S17" s="184">
        <f>'Norway Pricing'!S17</f>
        <v>0</v>
      </c>
      <c r="T17" s="22">
        <f>SUM('Norway Pricing'!T17*'Norway Volumes '!T17)</f>
        <v>0</v>
      </c>
      <c r="U17" s="184">
        <f>'Norway Pricing'!U17</f>
        <v>0</v>
      </c>
      <c r="V17" s="184">
        <f>'Norway Pricing'!V17</f>
        <v>0</v>
      </c>
      <c r="W17" s="184">
        <f>'Norway Pricing'!W17</f>
        <v>0</v>
      </c>
      <c r="X17" s="184">
        <f>'Norway Pricing'!X17</f>
        <v>0</v>
      </c>
      <c r="Y17" s="184">
        <f>'Norway Pricing'!Y17</f>
        <v>0</v>
      </c>
      <c r="Z17" s="184">
        <f>'Norway Pricing'!Z17</f>
        <v>0</v>
      </c>
    </row>
    <row r="18" spans="2:26" ht="24" customHeight="1">
      <c r="B18" s="51"/>
      <c r="C18" s="9" t="s">
        <v>44</v>
      </c>
      <c r="D18" s="3" t="s">
        <v>27</v>
      </c>
      <c r="E18" s="82" t="s">
        <v>45</v>
      </c>
      <c r="F18" s="26" t="s">
        <v>29</v>
      </c>
      <c r="G18" s="22">
        <f>SUM('Norway Pricing'!G18*'Norway Volumes '!G18)</f>
        <v>0</v>
      </c>
      <c r="H18" s="22">
        <f>SUM('Norway Pricing'!H18*'Norway Volumes '!H18)</f>
        <v>0</v>
      </c>
      <c r="I18" s="22">
        <f>SUM('Norway Pricing'!I18*'Norway Volumes '!I18)</f>
        <v>0</v>
      </c>
      <c r="J18" s="22">
        <f>SUM('Norway Pricing'!J18*'Norway Volumes '!J18)</f>
        <v>0</v>
      </c>
      <c r="K18" s="22">
        <f>SUM('Norway Pricing'!K18*'Norway Volumes '!K18)</f>
        <v>0</v>
      </c>
      <c r="L18" s="22">
        <f>SUM('Norway Pricing'!L18*'Norway Volumes '!L18)</f>
        <v>0</v>
      </c>
      <c r="M18" s="22">
        <f>SUM('Norway Pricing'!M18*'Norway Volumes '!M18)</f>
        <v>0</v>
      </c>
      <c r="N18" s="22">
        <f>SUM('Norway Pricing'!N18*'Norway Volumes '!N18)</f>
        <v>0</v>
      </c>
      <c r="O18" s="22">
        <f>SUM('Norway Pricing'!O18*'Norway Volumes '!O18)</f>
        <v>0</v>
      </c>
      <c r="P18" s="22">
        <f>SUM('Norway Pricing'!P18*'Norway Volumes '!P18)</f>
        <v>0</v>
      </c>
      <c r="Q18" s="184">
        <f>'Norway Pricing'!Q18</f>
        <v>0</v>
      </c>
      <c r="R18" s="184">
        <f>'Norway Pricing'!R18</f>
        <v>0</v>
      </c>
      <c r="S18" s="184">
        <f>'Norway Pricing'!S18</f>
        <v>0</v>
      </c>
      <c r="T18" s="22">
        <f>SUM('Norway Pricing'!T18*'Norway Volumes '!T18)</f>
        <v>0</v>
      </c>
      <c r="U18" s="184">
        <f>'Norway Pricing'!U18</f>
        <v>0</v>
      </c>
      <c r="V18" s="184">
        <f>'Norway Pricing'!V18</f>
        <v>0</v>
      </c>
      <c r="W18" s="184">
        <f>'Norway Pricing'!W18</f>
        <v>0</v>
      </c>
      <c r="X18" s="184">
        <f>'Norway Pricing'!X18</f>
        <v>0</v>
      </c>
      <c r="Y18" s="184">
        <f>'Norway Pricing'!Y18</f>
        <v>0</v>
      </c>
      <c r="Z18" s="184">
        <f>'Norway Pricing'!Z18</f>
        <v>0</v>
      </c>
    </row>
    <row r="19" spans="2:26" ht="34.5" customHeight="1">
      <c r="B19" s="51"/>
      <c r="C19" s="9" t="s">
        <v>46</v>
      </c>
      <c r="D19" s="3" t="s">
        <v>31</v>
      </c>
      <c r="E19" s="82" t="s">
        <v>47</v>
      </c>
      <c r="F19" s="26" t="s">
        <v>33</v>
      </c>
      <c r="G19" s="22">
        <f>SUM('Norway Pricing'!G19*'Norway Volumes '!G19)</f>
        <v>0</v>
      </c>
      <c r="H19" s="22">
        <f>SUM('Norway Pricing'!H19*'Norway Volumes '!H19)</f>
        <v>0</v>
      </c>
      <c r="I19" s="22">
        <f>SUM('Norway Pricing'!I19*'Norway Volumes '!I19)</f>
        <v>0</v>
      </c>
      <c r="J19" s="22">
        <f>SUM('Norway Pricing'!J19*'Norway Volumes '!J19)</f>
        <v>0</v>
      </c>
      <c r="K19" s="22">
        <f>SUM('Norway Pricing'!K19*'Norway Volumes '!K19)</f>
        <v>0</v>
      </c>
      <c r="L19" s="22">
        <f>SUM('Norway Pricing'!L19*'Norway Volumes '!L19)</f>
        <v>0</v>
      </c>
      <c r="M19" s="22">
        <f>SUM('Norway Pricing'!M19*'Norway Volumes '!M19)</f>
        <v>0</v>
      </c>
      <c r="N19" s="22">
        <f>SUM('Norway Pricing'!N19*'Norway Volumes '!N19)</f>
        <v>0</v>
      </c>
      <c r="O19" s="22">
        <f>SUM('Norway Pricing'!O19*'Norway Volumes '!O19)</f>
        <v>0</v>
      </c>
      <c r="P19" s="22">
        <f>SUM('Norway Pricing'!P19*'Norway Volumes '!P19)</f>
        <v>0</v>
      </c>
      <c r="Q19" s="184">
        <f>'Norway Pricing'!Q19</f>
        <v>0</v>
      </c>
      <c r="R19" s="184">
        <f>'Norway Pricing'!R19</f>
        <v>0</v>
      </c>
      <c r="S19" s="184">
        <f>'Norway Pricing'!S19</f>
        <v>0</v>
      </c>
      <c r="T19" s="22">
        <f>SUM('Norway Pricing'!T19*'Norway Volumes '!T19)</f>
        <v>0</v>
      </c>
      <c r="U19" s="184">
        <f>'Norway Pricing'!U19</f>
        <v>0</v>
      </c>
      <c r="V19" s="184">
        <f>'Norway Pricing'!V19</f>
        <v>0</v>
      </c>
      <c r="W19" s="184">
        <f>'Norway Pricing'!W19</f>
        <v>0</v>
      </c>
      <c r="X19" s="184">
        <f>'Norway Pricing'!X19</f>
        <v>0</v>
      </c>
      <c r="Y19" s="184">
        <f>'Norway Pricing'!Y19</f>
        <v>0</v>
      </c>
      <c r="Z19" s="184">
        <f>'Norway Pricing'!Z19</f>
        <v>0</v>
      </c>
    </row>
    <row r="20" spans="2:26" ht="23.25" customHeight="1" thickBot="1">
      <c r="B20" s="51"/>
      <c r="C20" s="13" t="s">
        <v>48</v>
      </c>
      <c r="D20" s="14" t="s">
        <v>49</v>
      </c>
      <c r="E20" s="84" t="s">
        <v>50</v>
      </c>
      <c r="F20" s="28" t="s">
        <v>51</v>
      </c>
      <c r="G20" s="22">
        <f>SUM('Norway Pricing'!G20*'Norway Volumes '!G20)</f>
        <v>0</v>
      </c>
      <c r="H20" s="22">
        <f>SUM('Norway Pricing'!H20*'Norway Volumes '!H20)</f>
        <v>0</v>
      </c>
      <c r="I20" s="22">
        <f>SUM('Norway Pricing'!I20*'Norway Volumes '!I20)</f>
        <v>0</v>
      </c>
      <c r="J20" s="22">
        <f>SUM('Norway Pricing'!J20*'Norway Volumes '!J20)</f>
        <v>0</v>
      </c>
      <c r="K20" s="22">
        <f>SUM('Norway Pricing'!K20*'Norway Volumes '!K20)</f>
        <v>0</v>
      </c>
      <c r="L20" s="22">
        <f>SUM('Norway Pricing'!L20*'Norway Volumes '!L20)</f>
        <v>0</v>
      </c>
      <c r="M20" s="22">
        <f>SUM('Norway Pricing'!M20*'Norway Volumes '!M20)</f>
        <v>0</v>
      </c>
      <c r="N20" s="22">
        <f>SUM('Norway Pricing'!N20*'Norway Volumes '!N20)</f>
        <v>0</v>
      </c>
      <c r="O20" s="22">
        <f>SUM('Norway Pricing'!O20*'Norway Volumes '!O20)</f>
        <v>0</v>
      </c>
      <c r="P20" s="22">
        <f>SUM('Norway Pricing'!P20*'Norway Volumes '!P20)</f>
        <v>0</v>
      </c>
      <c r="Q20" s="184">
        <f>'Norway Pricing'!Q20</f>
        <v>0</v>
      </c>
      <c r="R20" s="184">
        <f>'Norway Pricing'!R20</f>
        <v>0</v>
      </c>
      <c r="S20" s="184">
        <f>'Norway Pricing'!S20</f>
        <v>0</v>
      </c>
      <c r="T20" s="22">
        <f>SUM('Norway Pricing'!T20*'Norway Volumes '!T20)</f>
        <v>0</v>
      </c>
      <c r="U20" s="184">
        <f>'Norway Pricing'!U20</f>
        <v>0</v>
      </c>
      <c r="V20" s="184">
        <f>'Norway Pricing'!V20</f>
        <v>0</v>
      </c>
      <c r="W20" s="184">
        <f>'Norway Pricing'!W20</f>
        <v>0</v>
      </c>
      <c r="X20" s="184">
        <f>'Norway Pricing'!X20</f>
        <v>0</v>
      </c>
      <c r="Y20" s="184">
        <f>'Norway Pricing'!Y20</f>
        <v>0</v>
      </c>
      <c r="Z20" s="184">
        <f>'Norway Pricing'!Z20</f>
        <v>0</v>
      </c>
    </row>
    <row r="21" spans="2:26" ht="35.25" customHeight="1">
      <c r="B21" s="335" t="s">
        <v>89</v>
      </c>
      <c r="C21" s="80" t="s">
        <v>292</v>
      </c>
      <c r="D21" s="78" t="s">
        <v>16</v>
      </c>
      <c r="E21" s="85" t="s">
        <v>52</v>
      </c>
      <c r="F21" s="79" t="s">
        <v>173</v>
      </c>
      <c r="G21" s="22">
        <f>SUM('Norway Pricing'!G21*'Norway Volumes '!G21)</f>
        <v>0</v>
      </c>
      <c r="H21" s="22">
        <f>SUM('Norway Pricing'!H21*'Norway Volumes '!H21)</f>
        <v>0</v>
      </c>
      <c r="I21" s="22">
        <f>SUM('Norway Pricing'!I21*'Norway Volumes '!I21)</f>
        <v>0</v>
      </c>
      <c r="J21" s="22">
        <f>SUM('Norway Pricing'!J21*'Norway Volumes '!J21)</f>
        <v>0</v>
      </c>
      <c r="K21" s="22">
        <f>SUM('Norway Pricing'!K21*'Norway Volumes '!K21)</f>
        <v>0</v>
      </c>
      <c r="L21" s="22">
        <f>SUM('Norway Pricing'!L21*'Norway Volumes '!L21)</f>
        <v>0</v>
      </c>
      <c r="M21" s="22">
        <f>SUM('Norway Pricing'!M21*'Norway Volumes '!M21)</f>
        <v>0</v>
      </c>
      <c r="N21" s="22">
        <f>SUM('Norway Pricing'!N21*'Norway Volumes '!N21)</f>
        <v>0</v>
      </c>
      <c r="O21" s="22">
        <f>SUM('Norway Pricing'!O21*'Norway Volumes '!O21)</f>
        <v>0</v>
      </c>
      <c r="P21" s="22">
        <f>SUM('Norway Pricing'!P21*'Norway Volumes '!P21)</f>
        <v>0</v>
      </c>
      <c r="Q21" s="184">
        <f>'Norway Pricing'!Q21</f>
        <v>0</v>
      </c>
      <c r="R21" s="184">
        <f>'Norway Pricing'!R21</f>
        <v>0</v>
      </c>
      <c r="S21" s="184">
        <f>'Norway Pricing'!S21</f>
        <v>0</v>
      </c>
      <c r="T21" s="22">
        <f>SUM('Norway Pricing'!T21*'Norway Volumes '!T21)</f>
        <v>0</v>
      </c>
      <c r="U21" s="184">
        <f>'Norway Pricing'!U21</f>
        <v>0</v>
      </c>
      <c r="V21" s="184">
        <f>'Norway Pricing'!V21</f>
        <v>0</v>
      </c>
      <c r="W21" s="184">
        <f>'Norway Pricing'!W21</f>
        <v>0</v>
      </c>
      <c r="X21" s="184">
        <f>'Norway Pricing'!X21</f>
        <v>0</v>
      </c>
      <c r="Y21" s="184">
        <f>'Norway Pricing'!Y21</f>
        <v>0</v>
      </c>
      <c r="Z21" s="184">
        <f>'Norway Pricing'!Z21</f>
        <v>0</v>
      </c>
    </row>
    <row r="22" spans="2:26" ht="28.5" customHeight="1" thickBot="1">
      <c r="B22" s="329"/>
      <c r="C22" s="129" t="s">
        <v>192</v>
      </c>
      <c r="D22" s="4" t="s">
        <v>19</v>
      </c>
      <c r="E22" s="86" t="s">
        <v>53</v>
      </c>
      <c r="F22" s="77" t="s">
        <v>41</v>
      </c>
      <c r="G22" s="22">
        <f>SUM('Norway Pricing'!G22*'Norway Volumes '!G22)</f>
        <v>0</v>
      </c>
      <c r="H22" s="22">
        <f>SUM('Norway Pricing'!H22*'Norway Volumes '!H22)</f>
        <v>0</v>
      </c>
      <c r="I22" s="22">
        <f>SUM('Norway Pricing'!I22*'Norway Volumes '!I22)</f>
        <v>0</v>
      </c>
      <c r="J22" s="22">
        <f>SUM('Norway Pricing'!J22*'Norway Volumes '!J22)</f>
        <v>0</v>
      </c>
      <c r="K22" s="22">
        <f>SUM('Norway Pricing'!K22*'Norway Volumes '!K22)</f>
        <v>0</v>
      </c>
      <c r="L22" s="22">
        <f>SUM('Norway Pricing'!L22*'Norway Volumes '!L22)</f>
        <v>0</v>
      </c>
      <c r="M22" s="22">
        <f>SUM('Norway Pricing'!M22*'Norway Volumes '!M22)</f>
        <v>0</v>
      </c>
      <c r="N22" s="22">
        <f>SUM('Norway Pricing'!N22*'Norway Volumes '!N22)</f>
        <v>0</v>
      </c>
      <c r="O22" s="22">
        <f>SUM('Norway Pricing'!O22*'Norway Volumes '!O22)</f>
        <v>0</v>
      </c>
      <c r="P22" s="22">
        <f>SUM('Norway Pricing'!P22*'Norway Volumes '!P22)</f>
        <v>0</v>
      </c>
      <c r="Q22" s="184">
        <f>'Norway Pricing'!Q22</f>
        <v>0</v>
      </c>
      <c r="R22" s="184">
        <f>'Norway Pricing'!R22</f>
        <v>0</v>
      </c>
      <c r="S22" s="184">
        <f>'Norway Pricing'!S22</f>
        <v>0</v>
      </c>
      <c r="T22" s="22">
        <f>SUM('Norway Pricing'!T22*'Norway Volumes '!T22)</f>
        <v>0</v>
      </c>
      <c r="U22" s="184">
        <f>'Norway Pricing'!U22</f>
        <v>0</v>
      </c>
      <c r="V22" s="184">
        <f>'Norway Pricing'!V22</f>
        <v>0</v>
      </c>
      <c r="W22" s="184">
        <f>'Norway Pricing'!W22</f>
        <v>0</v>
      </c>
      <c r="X22" s="184">
        <f>'Norway Pricing'!X22</f>
        <v>0</v>
      </c>
      <c r="Y22" s="184">
        <f>'Norway Pricing'!Y22</f>
        <v>0</v>
      </c>
      <c r="Z22" s="184">
        <f>'Norway Pricing'!Z22</f>
        <v>0</v>
      </c>
    </row>
    <row r="23" spans="2:26" ht="34.5" customHeight="1">
      <c r="B23" s="335" t="s">
        <v>90</v>
      </c>
      <c r="C23" s="12" t="s">
        <v>54</v>
      </c>
      <c r="D23" s="5" t="s">
        <v>55</v>
      </c>
      <c r="E23" s="12" t="s">
        <v>56</v>
      </c>
      <c r="F23" s="29" t="s">
        <v>101</v>
      </c>
      <c r="G23" s="22">
        <f>SUM('Norway Pricing'!G23*'Norway Volumes '!G23)</f>
        <v>0</v>
      </c>
      <c r="H23" s="22">
        <f>SUM('Norway Pricing'!H23*'Norway Volumes '!H23)</f>
        <v>0</v>
      </c>
      <c r="I23" s="22">
        <f>SUM('Norway Pricing'!I23*'Norway Volumes '!I23)</f>
        <v>0</v>
      </c>
      <c r="J23" s="22">
        <f>SUM('Norway Pricing'!J23*'Norway Volumes '!J23)</f>
        <v>0</v>
      </c>
      <c r="K23" s="22">
        <f>SUM('Norway Pricing'!K23*'Norway Volumes '!K23)</f>
        <v>0</v>
      </c>
      <c r="L23" s="22">
        <f>SUM('Norway Pricing'!L23*'Norway Volumes '!L23)</f>
        <v>0</v>
      </c>
      <c r="M23" s="22">
        <f>SUM('Norway Pricing'!M23*'Norway Volumes '!M23)</f>
        <v>0</v>
      </c>
      <c r="N23" s="22">
        <f>SUM('Norway Pricing'!N23*'Norway Volumes '!N23)</f>
        <v>0</v>
      </c>
      <c r="O23" s="22">
        <f>SUM('Norway Pricing'!O23*'Norway Volumes '!O23)</f>
        <v>0</v>
      </c>
      <c r="P23" s="22">
        <f>SUM('Norway Pricing'!P23*'Norway Volumes '!P23)</f>
        <v>0</v>
      </c>
      <c r="Q23" s="184">
        <f>'Norway Pricing'!Q23</f>
        <v>0</v>
      </c>
      <c r="R23" s="184">
        <f>'Norway Pricing'!R23</f>
        <v>0</v>
      </c>
      <c r="S23" s="184">
        <f>'Norway Pricing'!S23</f>
        <v>0</v>
      </c>
      <c r="T23" s="22">
        <f>SUM('Norway Pricing'!T23*'Norway Volumes '!T23)</f>
        <v>0</v>
      </c>
      <c r="U23" s="184">
        <f>'Norway Pricing'!U23</f>
        <v>0</v>
      </c>
      <c r="V23" s="184">
        <f>'Norway Pricing'!V23</f>
        <v>0</v>
      </c>
      <c r="W23" s="184">
        <f>'Norway Pricing'!W23</f>
        <v>0</v>
      </c>
      <c r="X23" s="184">
        <f>'Norway Pricing'!X23</f>
        <v>0</v>
      </c>
      <c r="Y23" s="184">
        <f>'Norway Pricing'!Y23</f>
        <v>0</v>
      </c>
      <c r="Z23" s="184">
        <f>'Norway Pricing'!Z23</f>
        <v>0</v>
      </c>
    </row>
    <row r="24" spans="2:26" ht="37.5" customHeight="1" thickBot="1">
      <c r="B24" s="345"/>
      <c r="C24" s="11" t="s">
        <v>57</v>
      </c>
      <c r="D24" s="4" t="s">
        <v>58</v>
      </c>
      <c r="E24" s="11" t="s">
        <v>59</v>
      </c>
      <c r="F24" s="27" t="s">
        <v>60</v>
      </c>
      <c r="G24" s="22">
        <f>SUM('Norway Pricing'!G24*'Norway Volumes '!G24)</f>
        <v>0</v>
      </c>
      <c r="H24" s="22">
        <f>SUM('Norway Pricing'!H24*'Norway Volumes '!H24)</f>
        <v>0</v>
      </c>
      <c r="I24" s="22">
        <f>SUM('Norway Pricing'!I24*'Norway Volumes '!I24)</f>
        <v>0</v>
      </c>
      <c r="J24" s="22">
        <f>SUM('Norway Pricing'!J24*'Norway Volumes '!J24)</f>
        <v>0</v>
      </c>
      <c r="K24" s="22">
        <f>SUM('Norway Pricing'!K24*'Norway Volumes '!K24)</f>
        <v>0</v>
      </c>
      <c r="L24" s="22">
        <f>SUM('Norway Pricing'!L24*'Norway Volumes '!L24)</f>
        <v>0</v>
      </c>
      <c r="M24" s="22">
        <f>SUM('Norway Pricing'!M24*'Norway Volumes '!M24)</f>
        <v>0</v>
      </c>
      <c r="N24" s="22">
        <f>SUM('Norway Pricing'!N24*'Norway Volumes '!N24)</f>
        <v>0</v>
      </c>
      <c r="O24" s="22">
        <f>SUM('Norway Pricing'!O24*'Norway Volumes '!O24)</f>
        <v>0</v>
      </c>
      <c r="P24" s="22">
        <f>SUM('Norway Pricing'!P24*'Norway Volumes '!P24)</f>
        <v>0</v>
      </c>
      <c r="Q24" s="184">
        <f>'Norway Pricing'!Q24</f>
        <v>0</v>
      </c>
      <c r="R24" s="184">
        <f>'Norway Pricing'!R24</f>
        <v>0</v>
      </c>
      <c r="S24" s="184">
        <f>'Norway Pricing'!S24</f>
        <v>0</v>
      </c>
      <c r="T24" s="22">
        <f>SUM('Norway Pricing'!T24*'Norway Volumes '!T24)</f>
        <v>0</v>
      </c>
      <c r="U24" s="184">
        <f>'Norway Pricing'!U24</f>
        <v>0</v>
      </c>
      <c r="V24" s="184">
        <f>'Norway Pricing'!V24</f>
        <v>0</v>
      </c>
      <c r="W24" s="184">
        <f>'Norway Pricing'!W24</f>
        <v>0</v>
      </c>
      <c r="X24" s="184">
        <f>'Norway Pricing'!X24</f>
        <v>0</v>
      </c>
      <c r="Y24" s="184">
        <f>'Norway Pricing'!Y24</f>
        <v>0</v>
      </c>
      <c r="Z24" s="184">
        <f>'Norway Pricing'!Z24</f>
        <v>0</v>
      </c>
    </row>
    <row r="25" spans="2:26" ht="30" customHeight="1">
      <c r="B25" s="316" t="s">
        <v>91</v>
      </c>
      <c r="C25" s="10" t="s">
        <v>61</v>
      </c>
      <c r="D25" s="54" t="s">
        <v>62</v>
      </c>
      <c r="E25" s="53" t="s">
        <v>203</v>
      </c>
      <c r="F25" s="25" t="s">
        <v>63</v>
      </c>
      <c r="G25" s="22">
        <f>SUM('Norway Pricing'!G25*'Norway Volumes '!G25)</f>
        <v>0</v>
      </c>
      <c r="H25" s="22">
        <f>SUM('Norway Pricing'!H25*'Norway Volumes '!H25)</f>
        <v>0</v>
      </c>
      <c r="I25" s="22">
        <f>SUM('Norway Pricing'!I25*'Norway Volumes '!I25)</f>
        <v>0</v>
      </c>
      <c r="J25" s="22">
        <f>SUM('Norway Pricing'!J25*'Norway Volumes '!J25)</f>
        <v>0</v>
      </c>
      <c r="K25" s="22">
        <f>SUM('Norway Pricing'!K25*'Norway Volumes '!K25)</f>
        <v>0</v>
      </c>
      <c r="L25" s="22">
        <f>SUM('Norway Pricing'!L25*'Norway Volumes '!L25)</f>
        <v>0</v>
      </c>
      <c r="M25" s="22">
        <f>SUM('Norway Pricing'!M25*'Norway Volumes '!M25)</f>
        <v>0</v>
      </c>
      <c r="N25" s="22">
        <f>SUM('Norway Pricing'!N25*'Norway Volumes '!N25)</f>
        <v>0</v>
      </c>
      <c r="O25" s="22">
        <f>SUM('Norway Pricing'!O25*'Norway Volumes '!O25)</f>
        <v>0</v>
      </c>
      <c r="P25" s="22">
        <f>SUM('Norway Pricing'!P25*'Norway Volumes '!P25)</f>
        <v>0</v>
      </c>
      <c r="Q25" s="184">
        <f>'Norway Pricing'!Q25</f>
        <v>0</v>
      </c>
      <c r="R25" s="184">
        <f>'Norway Pricing'!R25</f>
        <v>0</v>
      </c>
      <c r="S25" s="184">
        <f>'Norway Pricing'!S25</f>
        <v>0</v>
      </c>
      <c r="T25" s="22">
        <f>SUM('Norway Pricing'!T25*'Norway Volumes '!T25)</f>
        <v>0</v>
      </c>
      <c r="U25" s="184">
        <f>'Norway Pricing'!U25</f>
        <v>0</v>
      </c>
      <c r="V25" s="184">
        <f>'Norway Pricing'!V25</f>
        <v>0</v>
      </c>
      <c r="W25" s="184">
        <f>'Norway Pricing'!W25</f>
        <v>0</v>
      </c>
      <c r="X25" s="184">
        <f>'Norway Pricing'!X25</f>
        <v>0</v>
      </c>
      <c r="Y25" s="184">
        <f>'Norway Pricing'!Y25</f>
        <v>0</v>
      </c>
      <c r="Z25" s="184">
        <f>'Norway Pricing'!Z25</f>
        <v>0</v>
      </c>
    </row>
    <row r="26" spans="2:26" ht="37.5" customHeight="1" thickBot="1">
      <c r="B26" s="317"/>
      <c r="C26" s="13" t="s">
        <v>64</v>
      </c>
      <c r="D26" s="52" t="s">
        <v>164</v>
      </c>
      <c r="E26" s="87" t="s">
        <v>204</v>
      </c>
      <c r="F26" s="28" t="s">
        <v>65</v>
      </c>
      <c r="G26" s="22">
        <f>SUM('Norway Pricing'!G26*'Norway Volumes '!G26)</f>
        <v>0</v>
      </c>
      <c r="H26" s="22">
        <f>SUM('Norway Pricing'!H26*'Norway Volumes '!H26)</f>
        <v>0</v>
      </c>
      <c r="I26" s="22">
        <f>SUM('Norway Pricing'!I26*'Norway Volumes '!I26)</f>
        <v>0</v>
      </c>
      <c r="J26" s="22">
        <f>SUM('Norway Pricing'!J26*'Norway Volumes '!J26)</f>
        <v>0</v>
      </c>
      <c r="K26" s="22">
        <f>SUM('Norway Pricing'!K26*'Norway Volumes '!K26)</f>
        <v>0</v>
      </c>
      <c r="L26" s="22">
        <f>SUM('Norway Pricing'!L26*'Norway Volumes '!L26)</f>
        <v>0</v>
      </c>
      <c r="M26" s="22">
        <f>SUM('Norway Pricing'!M26*'Norway Volumes '!M26)</f>
        <v>0</v>
      </c>
      <c r="N26" s="22">
        <f>SUM('Norway Pricing'!N26*'Norway Volumes '!N26)</f>
        <v>0</v>
      </c>
      <c r="O26" s="22">
        <f>SUM('Norway Pricing'!O26*'Norway Volumes '!O26)</f>
        <v>0</v>
      </c>
      <c r="P26" s="22">
        <f>SUM('Norway Pricing'!P26*'Norway Volumes '!P26)</f>
        <v>0</v>
      </c>
      <c r="Q26" s="184">
        <f>'Norway Pricing'!Q26</f>
        <v>0</v>
      </c>
      <c r="R26" s="184">
        <f>'Norway Pricing'!R26</f>
        <v>0</v>
      </c>
      <c r="S26" s="184">
        <f>'Norway Pricing'!S26</f>
        <v>0</v>
      </c>
      <c r="T26" s="22">
        <f>SUM('Norway Pricing'!T26*'Norway Volumes '!T26)</f>
        <v>0</v>
      </c>
      <c r="U26" s="184">
        <f>'Norway Pricing'!U26</f>
        <v>0</v>
      </c>
      <c r="V26" s="184">
        <f>'Norway Pricing'!V26</f>
        <v>0</v>
      </c>
      <c r="W26" s="184">
        <f>'Norway Pricing'!W26</f>
        <v>0</v>
      </c>
      <c r="X26" s="184">
        <f>'Norway Pricing'!X26</f>
        <v>0</v>
      </c>
      <c r="Y26" s="184">
        <f>'Norway Pricing'!Y26</f>
        <v>0</v>
      </c>
      <c r="Z26" s="184">
        <f>'Norway Pricing'!Z26</f>
        <v>0</v>
      </c>
    </row>
    <row r="27" spans="2:26" ht="34.5" customHeight="1">
      <c r="B27" s="335" t="s">
        <v>139</v>
      </c>
      <c r="C27" s="10" t="s">
        <v>66</v>
      </c>
      <c r="D27" s="2" t="s">
        <v>67</v>
      </c>
      <c r="E27" s="53" t="s">
        <v>197</v>
      </c>
      <c r="F27" s="25" t="s">
        <v>68</v>
      </c>
      <c r="G27" s="22">
        <f>SUM('Norway Pricing'!G27*'Norway Volumes '!G27)</f>
        <v>0</v>
      </c>
      <c r="H27" s="22">
        <f>SUM('Norway Pricing'!H27*'Norway Volumes '!H27)</f>
        <v>0</v>
      </c>
      <c r="I27" s="22">
        <f>SUM('Norway Pricing'!I27*'Norway Volumes '!I27)</f>
        <v>0</v>
      </c>
      <c r="J27" s="22">
        <f>SUM('Norway Pricing'!J27*'Norway Volumes '!J27)</f>
        <v>0</v>
      </c>
      <c r="K27" s="22">
        <f>SUM('Norway Pricing'!K27*'Norway Volumes '!K27)</f>
        <v>0</v>
      </c>
      <c r="L27" s="22">
        <f>SUM('Norway Pricing'!L27*'Norway Volumes '!L27)</f>
        <v>0</v>
      </c>
      <c r="M27" s="22">
        <f>SUM('Norway Pricing'!M27*'Norway Volumes '!M27)</f>
        <v>0</v>
      </c>
      <c r="N27" s="22">
        <f>SUM('Norway Pricing'!N27*'Norway Volumes '!N27)</f>
        <v>0</v>
      </c>
      <c r="O27" s="22">
        <f>SUM('Norway Pricing'!O27*'Norway Volumes '!O27)</f>
        <v>0</v>
      </c>
      <c r="P27" s="22">
        <f>SUM('Norway Pricing'!P27*'Norway Volumes '!P27)</f>
        <v>0</v>
      </c>
      <c r="Q27" s="184">
        <f>'Norway Pricing'!Q27</f>
        <v>0</v>
      </c>
      <c r="R27" s="184">
        <f>'Norway Pricing'!R27</f>
        <v>0</v>
      </c>
      <c r="S27" s="184">
        <f>'Norway Pricing'!S27</f>
        <v>0</v>
      </c>
      <c r="T27" s="22">
        <f>SUM('Norway Pricing'!T27*'Norway Volumes '!T27)</f>
        <v>0</v>
      </c>
      <c r="U27" s="184">
        <f>'Norway Pricing'!U27</f>
        <v>0</v>
      </c>
      <c r="V27" s="184">
        <f>'Norway Pricing'!V27</f>
        <v>0</v>
      </c>
      <c r="W27" s="184">
        <f>'Norway Pricing'!W27</f>
        <v>0</v>
      </c>
      <c r="X27" s="184">
        <f>'Norway Pricing'!X27</f>
        <v>0</v>
      </c>
      <c r="Y27" s="184">
        <f>'Norway Pricing'!Y27</f>
        <v>0</v>
      </c>
      <c r="Z27" s="184">
        <f>'Norway Pricing'!Z27</f>
        <v>0</v>
      </c>
    </row>
    <row r="28" spans="2:26" ht="25.5">
      <c r="B28" s="336"/>
      <c r="C28" s="9" t="s">
        <v>69</v>
      </c>
      <c r="D28" s="3" t="s">
        <v>70</v>
      </c>
      <c r="E28" s="49" t="s">
        <v>198</v>
      </c>
      <c r="F28" s="26" t="s">
        <v>71</v>
      </c>
      <c r="G28" s="22">
        <f>SUM('Norway Pricing'!G28*'Norway Volumes '!G28)</f>
        <v>0</v>
      </c>
      <c r="H28" s="22">
        <f>SUM('Norway Pricing'!H28*'Norway Volumes '!H28)</f>
        <v>0</v>
      </c>
      <c r="I28" s="22">
        <f>SUM('Norway Pricing'!I28*'Norway Volumes '!I28)</f>
        <v>0</v>
      </c>
      <c r="J28" s="22">
        <f>SUM('Norway Pricing'!J28*'Norway Volumes '!J28)</f>
        <v>0</v>
      </c>
      <c r="K28" s="22">
        <f>SUM('Norway Pricing'!K28*'Norway Volumes '!K28)</f>
        <v>0</v>
      </c>
      <c r="L28" s="22">
        <f>SUM('Norway Pricing'!L28*'Norway Volumes '!L28)</f>
        <v>0</v>
      </c>
      <c r="M28" s="22">
        <f>SUM('Norway Pricing'!M28*'Norway Volumes '!M28)</f>
        <v>0</v>
      </c>
      <c r="N28" s="22">
        <f>SUM('Norway Pricing'!N28*'Norway Volumes '!N28)</f>
        <v>0</v>
      </c>
      <c r="O28" s="22">
        <f>SUM('Norway Pricing'!O28*'Norway Volumes '!O28)</f>
        <v>0</v>
      </c>
      <c r="P28" s="22">
        <f>SUM('Norway Pricing'!P28*'Norway Volumes '!P28)</f>
        <v>0</v>
      </c>
      <c r="Q28" s="184">
        <f>'Norway Pricing'!Q28</f>
        <v>0</v>
      </c>
      <c r="R28" s="184">
        <f>'Norway Pricing'!R28</f>
        <v>0</v>
      </c>
      <c r="S28" s="184">
        <f>'Norway Pricing'!S28</f>
        <v>0</v>
      </c>
      <c r="T28" s="22">
        <f>SUM('Norway Pricing'!T28*'Norway Volumes '!T28)</f>
        <v>0</v>
      </c>
      <c r="U28" s="184">
        <f>'Norway Pricing'!U28</f>
        <v>0</v>
      </c>
      <c r="V28" s="184">
        <f>'Norway Pricing'!V28</f>
        <v>0</v>
      </c>
      <c r="W28" s="184">
        <f>'Norway Pricing'!W28</f>
        <v>0</v>
      </c>
      <c r="X28" s="184">
        <f>'Norway Pricing'!X28</f>
        <v>0</v>
      </c>
      <c r="Y28" s="184">
        <f>'Norway Pricing'!Y28</f>
        <v>0</v>
      </c>
      <c r="Z28" s="184">
        <f>'Norway Pricing'!Z28</f>
        <v>0</v>
      </c>
    </row>
    <row r="29" spans="2:26" ht="25.5">
      <c r="B29" s="336"/>
      <c r="C29" s="3" t="s">
        <v>72</v>
      </c>
      <c r="D29" s="3" t="s">
        <v>73</v>
      </c>
      <c r="E29" s="6" t="s">
        <v>199</v>
      </c>
      <c r="F29" s="30" t="s">
        <v>74</v>
      </c>
      <c r="G29" s="22">
        <f>SUM('Norway Pricing'!G29*'Norway Volumes '!G29)</f>
        <v>0</v>
      </c>
      <c r="H29" s="22">
        <f>SUM('Norway Pricing'!H29*'Norway Volumes '!H29)</f>
        <v>0</v>
      </c>
      <c r="I29" s="22">
        <f>SUM('Norway Pricing'!I29*'Norway Volumes '!I29)</f>
        <v>0</v>
      </c>
      <c r="J29" s="22">
        <f>SUM('Norway Pricing'!J29*'Norway Volumes '!J29)</f>
        <v>0</v>
      </c>
      <c r="K29" s="22">
        <f>SUM('Norway Pricing'!K29*'Norway Volumes '!K29)</f>
        <v>0</v>
      </c>
      <c r="L29" s="22">
        <f>SUM('Norway Pricing'!L29*'Norway Volumes '!L29)</f>
        <v>0</v>
      </c>
      <c r="M29" s="22">
        <f>SUM('Norway Pricing'!M29*'Norway Volumes '!M29)</f>
        <v>0</v>
      </c>
      <c r="N29" s="22">
        <f>SUM('Norway Pricing'!N29*'Norway Volumes '!N29)</f>
        <v>0</v>
      </c>
      <c r="O29" s="22">
        <f>SUM('Norway Pricing'!O29*'Norway Volumes '!O29)</f>
        <v>0</v>
      </c>
      <c r="P29" s="22">
        <f>SUM('Norway Pricing'!P29*'Norway Volumes '!P29)</f>
        <v>0</v>
      </c>
      <c r="Q29" s="184">
        <f>'Norway Pricing'!Q29</f>
        <v>0</v>
      </c>
      <c r="R29" s="184">
        <f>'Norway Pricing'!R29</f>
        <v>0</v>
      </c>
      <c r="S29" s="184">
        <f>'Norway Pricing'!S29</f>
        <v>0</v>
      </c>
      <c r="T29" s="22">
        <f>SUM('Norway Pricing'!T29*'Norway Volumes '!T29)</f>
        <v>0</v>
      </c>
      <c r="U29" s="184">
        <f>'Norway Pricing'!U29</f>
        <v>0</v>
      </c>
      <c r="V29" s="184">
        <f>'Norway Pricing'!V29</f>
        <v>0</v>
      </c>
      <c r="W29" s="184">
        <f>'Norway Pricing'!W29</f>
        <v>0</v>
      </c>
      <c r="X29" s="184">
        <f>'Norway Pricing'!X29</f>
        <v>0</v>
      </c>
      <c r="Y29" s="184">
        <f>'Norway Pricing'!Y29</f>
        <v>0</v>
      </c>
      <c r="Z29" s="184">
        <f>'Norway Pricing'!Z29</f>
        <v>0</v>
      </c>
    </row>
    <row r="30" spans="2:26" ht="26.25" thickBot="1">
      <c r="B30" s="1"/>
      <c r="C30" s="3" t="s">
        <v>97</v>
      </c>
      <c r="D30" s="3" t="s">
        <v>98</v>
      </c>
      <c r="E30" s="6" t="s">
        <v>200</v>
      </c>
      <c r="F30" s="31" t="s">
        <v>99</v>
      </c>
      <c r="G30" s="22">
        <f>SUM('Norway Pricing'!G30*'Norway Volumes '!G30)</f>
        <v>0</v>
      </c>
      <c r="H30" s="22">
        <f>SUM('Norway Pricing'!H30*'Norway Volumes '!H30)</f>
        <v>0</v>
      </c>
      <c r="I30" s="22">
        <f>SUM('Norway Pricing'!I30*'Norway Volumes '!I30)</f>
        <v>0</v>
      </c>
      <c r="J30" s="22">
        <f>SUM('Norway Pricing'!J30*'Norway Volumes '!J30)</f>
        <v>0</v>
      </c>
      <c r="K30" s="22">
        <f>SUM('Norway Pricing'!K30*'Norway Volumes '!K30)</f>
        <v>0</v>
      </c>
      <c r="L30" s="22">
        <f>SUM('Norway Pricing'!L30*'Norway Volumes '!L30)</f>
        <v>0</v>
      </c>
      <c r="M30" s="22">
        <f>SUM('Norway Pricing'!M30*'Norway Volumes '!M30)</f>
        <v>0</v>
      </c>
      <c r="N30" s="22">
        <f>SUM('Norway Pricing'!N30*'Norway Volumes '!N30)</f>
        <v>0</v>
      </c>
      <c r="O30" s="22">
        <f>SUM('Norway Pricing'!O30*'Norway Volumes '!O30)</f>
        <v>0</v>
      </c>
      <c r="P30" s="22">
        <f>SUM('Norway Pricing'!P30*'Norway Volumes '!P30)</f>
        <v>0</v>
      </c>
      <c r="Q30" s="184">
        <f>'Norway Pricing'!Q30</f>
        <v>0</v>
      </c>
      <c r="R30" s="184">
        <f>'Norway Pricing'!R30</f>
        <v>0</v>
      </c>
      <c r="S30" s="184">
        <f>'Norway Pricing'!S30</f>
        <v>0</v>
      </c>
      <c r="T30" s="22">
        <f>SUM('Norway Pricing'!T30*'Norway Volumes '!T30)</f>
        <v>0</v>
      </c>
      <c r="U30" s="184">
        <f>'Norway Pricing'!U30</f>
        <v>0</v>
      </c>
      <c r="V30" s="184">
        <f>'Norway Pricing'!V30</f>
        <v>0</v>
      </c>
      <c r="W30" s="184">
        <f>'Norway Pricing'!W30</f>
        <v>0</v>
      </c>
      <c r="X30" s="184">
        <f>'Norway Pricing'!X30</f>
        <v>0</v>
      </c>
      <c r="Y30" s="184">
        <f>'Norway Pricing'!Y30</f>
        <v>0</v>
      </c>
      <c r="Z30" s="184">
        <f>'Norway Pricing'!Z30</f>
        <v>0</v>
      </c>
    </row>
    <row r="31" spans="2:26" ht="27.75" customHeight="1">
      <c r="B31" s="308" t="s">
        <v>92</v>
      </c>
      <c r="C31" s="10" t="s">
        <v>75</v>
      </c>
      <c r="D31" s="54" t="s">
        <v>166</v>
      </c>
      <c r="E31" s="53" t="s">
        <v>194</v>
      </c>
      <c r="F31" s="58" t="s">
        <v>165</v>
      </c>
      <c r="G31" s="22">
        <f>SUM('Norway Pricing'!G31*'Norway Volumes '!G31)</f>
        <v>0</v>
      </c>
      <c r="H31" s="22">
        <f>SUM('Norway Pricing'!H31*'Norway Volumes '!H31)</f>
        <v>0</v>
      </c>
      <c r="I31" s="22">
        <f>SUM('Norway Pricing'!I31*'Norway Volumes '!I31)</f>
        <v>0</v>
      </c>
      <c r="J31" s="22">
        <f>SUM('Norway Pricing'!J31*'Norway Volumes '!J31)</f>
        <v>0</v>
      </c>
      <c r="K31" s="22">
        <f>SUM('Norway Pricing'!K31*'Norway Volumes '!K31)</f>
        <v>0</v>
      </c>
      <c r="L31" s="22">
        <f>SUM('Norway Pricing'!L31*'Norway Volumes '!L31)</f>
        <v>0</v>
      </c>
      <c r="M31" s="22">
        <f>SUM('Norway Pricing'!M31*'Norway Volumes '!M31)</f>
        <v>0</v>
      </c>
      <c r="N31" s="22">
        <f>SUM('Norway Pricing'!N31*'Norway Volumes '!N31)</f>
        <v>0</v>
      </c>
      <c r="O31" s="22">
        <f>SUM('Norway Pricing'!O31*'Norway Volumes '!O31)</f>
        <v>0</v>
      </c>
      <c r="P31" s="22">
        <f>SUM('Norway Pricing'!P31*'Norway Volumes '!P31)</f>
        <v>0</v>
      </c>
      <c r="Q31" s="184">
        <f>'Norway Pricing'!Q31</f>
        <v>0</v>
      </c>
      <c r="R31" s="184">
        <f>'Norway Pricing'!R31</f>
        <v>0</v>
      </c>
      <c r="S31" s="184">
        <f>'Norway Pricing'!S31</f>
        <v>0</v>
      </c>
      <c r="T31" s="22">
        <f>SUM('Norway Pricing'!T31*'Norway Volumes '!T31)</f>
        <v>0</v>
      </c>
      <c r="U31" s="184">
        <f>'Norway Pricing'!U31</f>
        <v>0</v>
      </c>
      <c r="V31" s="184">
        <f>'Norway Pricing'!V31</f>
        <v>0</v>
      </c>
      <c r="W31" s="184">
        <f>'Norway Pricing'!W31</f>
        <v>0</v>
      </c>
      <c r="X31" s="184">
        <f>'Norway Pricing'!X31</f>
        <v>0</v>
      </c>
      <c r="Y31" s="184">
        <f>'Norway Pricing'!Y31</f>
        <v>0</v>
      </c>
      <c r="Z31" s="184">
        <f>'Norway Pricing'!Z31</f>
        <v>0</v>
      </c>
    </row>
    <row r="32" spans="2:26" ht="60.75" customHeight="1">
      <c r="B32" s="309"/>
      <c r="C32" s="49" t="s">
        <v>76</v>
      </c>
      <c r="D32" s="7" t="s">
        <v>206</v>
      </c>
      <c r="E32" s="49" t="s">
        <v>169</v>
      </c>
      <c r="F32" s="57" t="s">
        <v>205</v>
      </c>
      <c r="G32" s="22">
        <f>SUM('Norway Pricing'!G32*'Norway Volumes '!G32)</f>
        <v>0</v>
      </c>
      <c r="H32" s="22">
        <f>SUM('Norway Pricing'!H32*'Norway Volumes '!H32)</f>
        <v>0</v>
      </c>
      <c r="I32" s="22">
        <f>SUM('Norway Pricing'!I32*'Norway Volumes '!I32)</f>
        <v>0</v>
      </c>
      <c r="J32" s="22">
        <f>SUM('Norway Pricing'!J32*'Norway Volumes '!J32)</f>
        <v>0</v>
      </c>
      <c r="K32" s="22">
        <f>SUM('Norway Pricing'!K32*'Norway Volumes '!K32)</f>
        <v>0</v>
      </c>
      <c r="L32" s="22">
        <f>SUM('Norway Pricing'!L32*'Norway Volumes '!L32)</f>
        <v>0</v>
      </c>
      <c r="M32" s="22">
        <f>SUM('Norway Pricing'!M32*'Norway Volumes '!M32)</f>
        <v>0</v>
      </c>
      <c r="N32" s="22">
        <f>SUM('Norway Pricing'!N32*'Norway Volumes '!N32)</f>
        <v>0</v>
      </c>
      <c r="O32" s="22">
        <f>SUM('Norway Pricing'!O32*'Norway Volumes '!O32)</f>
        <v>0</v>
      </c>
      <c r="P32" s="22">
        <f>SUM('Norway Pricing'!P32*'Norway Volumes '!P32)</f>
        <v>0</v>
      </c>
      <c r="Q32" s="184">
        <f>'Norway Pricing'!Q32</f>
        <v>0</v>
      </c>
      <c r="R32" s="184">
        <f>'Norway Pricing'!R32</f>
        <v>0</v>
      </c>
      <c r="S32" s="184">
        <f>'Norway Pricing'!S32</f>
        <v>0</v>
      </c>
      <c r="T32" s="22">
        <f>SUM('Norway Pricing'!T32*'Norway Volumes '!T32)</f>
        <v>0</v>
      </c>
      <c r="U32" s="184">
        <f>'Norway Pricing'!U32</f>
        <v>0</v>
      </c>
      <c r="V32" s="184">
        <f>'Norway Pricing'!V32</f>
        <v>0</v>
      </c>
      <c r="W32" s="184">
        <f>'Norway Pricing'!W32</f>
        <v>0</v>
      </c>
      <c r="X32" s="184">
        <f>'Norway Pricing'!X32</f>
        <v>0</v>
      </c>
      <c r="Y32" s="184">
        <f>'Norway Pricing'!Y32</f>
        <v>0</v>
      </c>
      <c r="Z32" s="184">
        <f>'Norway Pricing'!Z32</f>
        <v>0</v>
      </c>
    </row>
    <row r="33" spans="2:26" ht="48" customHeight="1">
      <c r="B33" s="309"/>
      <c r="C33" s="9" t="s">
        <v>77</v>
      </c>
      <c r="D33" s="7" t="s">
        <v>196</v>
      </c>
      <c r="E33" s="49" t="s">
        <v>168</v>
      </c>
      <c r="F33" s="26" t="s">
        <v>78</v>
      </c>
      <c r="G33" s="22">
        <f>SUM('Norway Pricing'!G33*'Norway Volumes '!G33)</f>
        <v>0</v>
      </c>
      <c r="H33" s="22">
        <f>SUM('Norway Pricing'!H33*'Norway Volumes '!H33)</f>
        <v>0</v>
      </c>
      <c r="I33" s="22">
        <f>SUM('Norway Pricing'!I33*'Norway Volumes '!I33)</f>
        <v>0</v>
      </c>
      <c r="J33" s="22">
        <f>SUM('Norway Pricing'!J33*'Norway Volumes '!J33)</f>
        <v>0</v>
      </c>
      <c r="K33" s="22">
        <f>SUM('Norway Pricing'!K33*'Norway Volumes '!K33)</f>
        <v>0</v>
      </c>
      <c r="L33" s="22">
        <f>SUM('Norway Pricing'!L33*'Norway Volumes '!L33)</f>
        <v>0</v>
      </c>
      <c r="M33" s="22">
        <f>SUM('Norway Pricing'!M33*'Norway Volumes '!M33)</f>
        <v>0</v>
      </c>
      <c r="N33" s="22">
        <f>SUM('Norway Pricing'!N33*'Norway Volumes '!N33)</f>
        <v>0</v>
      </c>
      <c r="O33" s="22">
        <f>SUM('Norway Pricing'!O33*'Norway Volumes '!O33)</f>
        <v>0</v>
      </c>
      <c r="P33" s="22">
        <f>SUM('Norway Pricing'!P33*'Norway Volumes '!P33)</f>
        <v>0</v>
      </c>
      <c r="Q33" s="184">
        <f>'Norway Pricing'!Q33</f>
        <v>0</v>
      </c>
      <c r="R33" s="184">
        <f>'Norway Pricing'!R33</f>
        <v>0</v>
      </c>
      <c r="S33" s="184">
        <f>'Norway Pricing'!S33</f>
        <v>0</v>
      </c>
      <c r="T33" s="22">
        <f>SUM('Norway Pricing'!T33*'Norway Volumes '!T33)</f>
        <v>0</v>
      </c>
      <c r="U33" s="184">
        <f>'Norway Pricing'!U33</f>
        <v>0</v>
      </c>
      <c r="V33" s="184">
        <f>'Norway Pricing'!V33</f>
        <v>0</v>
      </c>
      <c r="W33" s="184">
        <f>'Norway Pricing'!W33</f>
        <v>0</v>
      </c>
      <c r="X33" s="184">
        <f>'Norway Pricing'!X33</f>
        <v>0</v>
      </c>
      <c r="Y33" s="184">
        <f>'Norway Pricing'!Y33</f>
        <v>0</v>
      </c>
      <c r="Z33" s="184">
        <f>'Norway Pricing'!Z33</f>
        <v>0</v>
      </c>
    </row>
    <row r="34" spans="2:26" ht="29.25" customHeight="1">
      <c r="B34" s="309"/>
      <c r="C34" s="9" t="s">
        <v>79</v>
      </c>
      <c r="D34" s="3" t="s">
        <v>80</v>
      </c>
      <c r="E34" s="49" t="s">
        <v>195</v>
      </c>
      <c r="F34" s="26" t="s">
        <v>81</v>
      </c>
      <c r="G34" s="22">
        <f>SUM('Norway Pricing'!G34*'Norway Volumes '!G34)</f>
        <v>0</v>
      </c>
      <c r="H34" s="22">
        <f>SUM('Norway Pricing'!H34*'Norway Volumes '!H34)</f>
        <v>0</v>
      </c>
      <c r="I34" s="22">
        <f>SUM('Norway Pricing'!I34*'Norway Volumes '!I34)</f>
        <v>0</v>
      </c>
      <c r="J34" s="22">
        <f>SUM('Norway Pricing'!J34*'Norway Volumes '!J34)</f>
        <v>0</v>
      </c>
      <c r="K34" s="22">
        <f>SUM('Norway Pricing'!K34*'Norway Volumes '!K34)</f>
        <v>0</v>
      </c>
      <c r="L34" s="22">
        <f>SUM('Norway Pricing'!L34*'Norway Volumes '!L34)</f>
        <v>0</v>
      </c>
      <c r="M34" s="22">
        <f>SUM('Norway Pricing'!M34*'Norway Volumes '!M34)</f>
        <v>0</v>
      </c>
      <c r="N34" s="22">
        <f>SUM('Norway Pricing'!N34*'Norway Volumes '!N34)</f>
        <v>0</v>
      </c>
      <c r="O34" s="22">
        <f>SUM('Norway Pricing'!O34*'Norway Volumes '!O34)</f>
        <v>0</v>
      </c>
      <c r="P34" s="22">
        <f>SUM('Norway Pricing'!P34*'Norway Volumes '!P34)</f>
        <v>0</v>
      </c>
      <c r="Q34" s="184">
        <f>'Norway Pricing'!Q34</f>
        <v>0</v>
      </c>
      <c r="R34" s="184">
        <f>'Norway Pricing'!R34</f>
        <v>0</v>
      </c>
      <c r="S34" s="184">
        <f>'Norway Pricing'!S34</f>
        <v>0</v>
      </c>
      <c r="T34" s="22">
        <f>SUM('Norway Pricing'!T34*'Norway Volumes '!T34)</f>
        <v>0</v>
      </c>
      <c r="U34" s="184">
        <f>'Norway Pricing'!U34</f>
        <v>0</v>
      </c>
      <c r="V34" s="184">
        <f>'Norway Pricing'!V34</f>
        <v>0</v>
      </c>
      <c r="W34" s="184">
        <f>'Norway Pricing'!W34</f>
        <v>0</v>
      </c>
      <c r="X34" s="184">
        <f>'Norway Pricing'!X34</f>
        <v>0</v>
      </c>
      <c r="Y34" s="184">
        <f>'Norway Pricing'!Y34</f>
        <v>0</v>
      </c>
      <c r="Z34" s="184">
        <f>'Norway Pricing'!Z34</f>
        <v>0</v>
      </c>
    </row>
    <row r="35" spans="2:26" ht="33.75" customHeight="1" thickBot="1">
      <c r="B35" s="310"/>
      <c r="C35" s="11" t="s">
        <v>82</v>
      </c>
      <c r="D35" s="21" t="s">
        <v>83</v>
      </c>
      <c r="E35" s="15" t="s">
        <v>193</v>
      </c>
      <c r="F35" s="28" t="s">
        <v>84</v>
      </c>
      <c r="G35" s="22">
        <f>SUM('Norway Pricing'!G35*'Norway Volumes '!G35)</f>
        <v>0</v>
      </c>
      <c r="H35" s="22">
        <f>SUM('Norway Pricing'!H35*'Norway Volumes '!H35)</f>
        <v>0</v>
      </c>
      <c r="I35" s="22">
        <f>SUM('Norway Pricing'!I35*'Norway Volumes '!I35)</f>
        <v>0</v>
      </c>
      <c r="J35" s="22">
        <f>SUM('Norway Pricing'!J35*'Norway Volumes '!J35)</f>
        <v>0</v>
      </c>
      <c r="K35" s="22">
        <f>SUM('Norway Pricing'!K35*'Norway Volumes '!K35)</f>
        <v>0</v>
      </c>
      <c r="L35" s="22">
        <f>SUM('Norway Pricing'!L35*'Norway Volumes '!L35)</f>
        <v>0</v>
      </c>
      <c r="M35" s="22">
        <f>SUM('Norway Pricing'!M35*'Norway Volumes '!M35)</f>
        <v>0</v>
      </c>
      <c r="N35" s="22">
        <f>SUM('Norway Pricing'!N35*'Norway Volumes '!N35)</f>
        <v>0</v>
      </c>
      <c r="O35" s="22">
        <f>SUM('Norway Pricing'!O35*'Norway Volumes '!O35)</f>
        <v>0</v>
      </c>
      <c r="P35" s="22">
        <f>SUM('Norway Pricing'!P35*'Norway Volumes '!P35)</f>
        <v>0</v>
      </c>
      <c r="Q35" s="184">
        <f>'Norway Pricing'!Q35</f>
        <v>0</v>
      </c>
      <c r="R35" s="184">
        <f>'Norway Pricing'!R35</f>
        <v>0</v>
      </c>
      <c r="S35" s="184">
        <f>'Norway Pricing'!S35</f>
        <v>0</v>
      </c>
      <c r="T35" s="22">
        <f>SUM('Norway Pricing'!T35*'Norway Volumes '!T35)</f>
        <v>0</v>
      </c>
      <c r="U35" s="184">
        <f>'Norway Pricing'!U35</f>
        <v>0</v>
      </c>
      <c r="V35" s="184">
        <f>'Norway Pricing'!V35</f>
        <v>0</v>
      </c>
      <c r="W35" s="184">
        <f>'Norway Pricing'!W35</f>
        <v>0</v>
      </c>
      <c r="X35" s="184">
        <f>'Norway Pricing'!X35</f>
        <v>0</v>
      </c>
      <c r="Y35" s="184">
        <f>'Norway Pricing'!Y35</f>
        <v>0</v>
      </c>
      <c r="Z35" s="184">
        <f>'Norway Pricing'!Z35</f>
        <v>0</v>
      </c>
    </row>
    <row r="36" spans="2:26" ht="28.5">
      <c r="B36" s="308" t="s">
        <v>167</v>
      </c>
      <c r="C36" s="44" t="s">
        <v>119</v>
      </c>
      <c r="D36" s="40" t="s">
        <v>70</v>
      </c>
      <c r="E36" s="55" t="s">
        <v>201</v>
      </c>
      <c r="F36" s="41" t="s">
        <v>120</v>
      </c>
      <c r="G36" s="22">
        <f>SUM('Norway Pricing'!G36*'Norway Volumes '!G36)</f>
        <v>0</v>
      </c>
      <c r="H36" s="22">
        <f>SUM('Norway Pricing'!H36*'Norway Volumes '!H36)</f>
        <v>0</v>
      </c>
      <c r="I36" s="22">
        <f>SUM('Norway Pricing'!I36*'Norway Volumes '!I36)</f>
        <v>0</v>
      </c>
      <c r="J36" s="22">
        <f>SUM('Norway Pricing'!J36*'Norway Volumes '!J36)</f>
        <v>0</v>
      </c>
      <c r="K36" s="22">
        <f>SUM('Norway Pricing'!K36*'Norway Volumes '!K36)</f>
        <v>0</v>
      </c>
      <c r="L36" s="22">
        <f>SUM('Norway Pricing'!L36*'Norway Volumes '!L36)</f>
        <v>0</v>
      </c>
      <c r="M36" s="22">
        <f>SUM('Norway Pricing'!M36*'Norway Volumes '!M36)</f>
        <v>0</v>
      </c>
      <c r="N36" s="22">
        <f>SUM('Norway Pricing'!N36*'Norway Volumes '!N36)</f>
        <v>0</v>
      </c>
      <c r="O36" s="22">
        <f>SUM('Norway Pricing'!O36*'Norway Volumes '!O36)</f>
        <v>0</v>
      </c>
      <c r="P36" s="22">
        <f>SUM('Norway Pricing'!P36*'Norway Volumes '!P36)</f>
        <v>0</v>
      </c>
      <c r="Q36" s="184">
        <f>'Norway Pricing'!Q36</f>
        <v>0</v>
      </c>
      <c r="R36" s="184">
        <f>'Norway Pricing'!R36</f>
        <v>0</v>
      </c>
      <c r="S36" s="184">
        <f>'Norway Pricing'!S36</f>
        <v>0</v>
      </c>
      <c r="T36" s="22">
        <f>SUM('Norway Pricing'!T36*'Norway Volumes '!T36)</f>
        <v>0</v>
      </c>
      <c r="U36" s="184">
        <f>'Norway Pricing'!U36</f>
        <v>0</v>
      </c>
      <c r="V36" s="184">
        <f>'Norway Pricing'!V36</f>
        <v>0</v>
      </c>
      <c r="W36" s="184">
        <f>'Norway Pricing'!W36</f>
        <v>0</v>
      </c>
      <c r="X36" s="184">
        <f>'Norway Pricing'!X36</f>
        <v>0</v>
      </c>
      <c r="Y36" s="184">
        <f>'Norway Pricing'!Y36</f>
        <v>0</v>
      </c>
      <c r="Z36" s="184">
        <f>'Norway Pricing'!Z36</f>
        <v>0</v>
      </c>
    </row>
    <row r="37" spans="2:26" ht="36.75" customHeight="1" thickBot="1">
      <c r="B37" s="309"/>
      <c r="C37" s="45" t="s">
        <v>100</v>
      </c>
      <c r="D37" s="42" t="s">
        <v>73</v>
      </c>
      <c r="E37" s="56" t="s">
        <v>202</v>
      </c>
      <c r="F37" s="43" t="s">
        <v>121</v>
      </c>
      <c r="G37" s="22">
        <f>SUM('Norway Pricing'!G37*'Norway Volumes '!G37)</f>
        <v>0</v>
      </c>
      <c r="H37" s="22">
        <f>SUM('Norway Pricing'!H37*'Norway Volumes '!H37)</f>
        <v>0</v>
      </c>
      <c r="I37" s="22">
        <f>SUM('Norway Pricing'!I37*'Norway Volumes '!I37)</f>
        <v>0</v>
      </c>
      <c r="J37" s="22">
        <f>SUM('Norway Pricing'!J37*'Norway Volumes '!J37)</f>
        <v>0</v>
      </c>
      <c r="K37" s="22">
        <f>SUM('Norway Pricing'!K37*'Norway Volumes '!K37)</f>
        <v>0</v>
      </c>
      <c r="L37" s="22">
        <f>SUM('Norway Pricing'!L37*'Norway Volumes '!L37)</f>
        <v>0</v>
      </c>
      <c r="M37" s="22">
        <f>SUM('Norway Pricing'!M37*'Norway Volumes '!M37)</f>
        <v>0</v>
      </c>
      <c r="N37" s="22">
        <f>SUM('Norway Pricing'!N37*'Norway Volumes '!N37)</f>
        <v>0</v>
      </c>
      <c r="O37" s="22">
        <f>SUM('Norway Pricing'!O37*'Norway Volumes '!O37)</f>
        <v>0</v>
      </c>
      <c r="P37" s="22">
        <f>SUM('Norway Pricing'!P37*'Norway Volumes '!P37)</f>
        <v>0</v>
      </c>
      <c r="Q37" s="184">
        <f>'Norway Pricing'!Q37</f>
        <v>0</v>
      </c>
      <c r="R37" s="184">
        <f>'Norway Pricing'!R37</f>
        <v>0</v>
      </c>
      <c r="S37" s="184">
        <f>'Norway Pricing'!S37</f>
        <v>0</v>
      </c>
      <c r="T37" s="22">
        <f>SUM('Norway Pricing'!T37*'Norway Volumes '!T37)</f>
        <v>0</v>
      </c>
      <c r="U37" s="184">
        <f>'Norway Pricing'!U37</f>
        <v>0</v>
      </c>
      <c r="V37" s="184">
        <f>'Norway Pricing'!V37</f>
        <v>0</v>
      </c>
      <c r="W37" s="184">
        <f>'Norway Pricing'!W37</f>
        <v>0</v>
      </c>
      <c r="X37" s="184">
        <f>'Norway Pricing'!X37</f>
        <v>0</v>
      </c>
      <c r="Y37" s="184">
        <f>'Norway Pricing'!Y37</f>
        <v>0</v>
      </c>
      <c r="Z37" s="184">
        <f>'Norway Pricing'!Z37</f>
        <v>0</v>
      </c>
    </row>
  </sheetData>
  <sheetProtection password="E6BE" sheet="1" objects="1" scenarios="1" selectLockedCells="1" selectUnlockedCells="1"/>
  <mergeCells count="10">
    <mergeCell ref="B31:B35"/>
    <mergeCell ref="B36:B37"/>
    <mergeCell ref="G2:M2"/>
    <mergeCell ref="N2:O2"/>
    <mergeCell ref="P2:Z2"/>
    <mergeCell ref="B5:B13"/>
    <mergeCell ref="B21:B22"/>
    <mergeCell ref="B23:B24"/>
    <mergeCell ref="B25:B26"/>
    <mergeCell ref="B27:B2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headerFooter>
    <oddHeader>&amp;C&amp;F</oddHeader>
  </headerFooter>
</worksheet>
</file>

<file path=xl/worksheets/sheet15.xml><?xml version="1.0" encoding="utf-8"?>
<worksheet xmlns="http://schemas.openxmlformats.org/spreadsheetml/2006/main" xmlns:r="http://schemas.openxmlformats.org/officeDocument/2006/relationships">
  <sheetPr>
    <tabColor theme="3" tint="0.39998000860214233"/>
    <pageSetUpPr fitToPage="1"/>
  </sheetPr>
  <dimension ref="B2:Z37"/>
  <sheetViews>
    <sheetView view="pageBreakPreview" zoomScale="60" zoomScaleNormal="70" zoomScalePageLayoutView="0" workbookViewId="0" topLeftCell="A1">
      <selection activeCell="C5" sqref="C5:C21"/>
    </sheetView>
  </sheetViews>
  <sheetFormatPr defaultColWidth="9.140625" defaultRowHeight="15"/>
  <cols>
    <col min="2" max="2" width="12.57421875" style="0" customWidth="1"/>
    <col min="4" max="4" width="19.57421875" style="0" customWidth="1"/>
    <col min="5" max="5" width="12.421875" style="0" customWidth="1"/>
    <col min="6" max="6" width="24.28125" style="0" customWidth="1"/>
    <col min="7" max="7" width="13.8515625" style="0" customWidth="1"/>
    <col min="13" max="13" width="12.421875" style="0" customWidth="1"/>
    <col min="14" max="14" width="14.140625" style="0" customWidth="1"/>
    <col min="15" max="15" width="16.00390625" style="0" customWidth="1"/>
    <col min="16" max="16" width="24.28125" style="0" customWidth="1"/>
    <col min="17" max="17" width="19.28125" style="0" customWidth="1"/>
    <col min="18" max="26" width="15.7109375" style="0" customWidth="1"/>
  </cols>
  <sheetData>
    <row r="1" ht="15.75" thickBot="1"/>
    <row r="2" spans="2:26" ht="36.75" thickBot="1">
      <c r="B2" s="88" t="s">
        <v>239</v>
      </c>
      <c r="C2" s="89"/>
      <c r="D2" s="89"/>
      <c r="E2" s="89"/>
      <c r="F2" s="89"/>
      <c r="G2" s="337" t="s">
        <v>189</v>
      </c>
      <c r="H2" s="338"/>
      <c r="I2" s="338"/>
      <c r="J2" s="338"/>
      <c r="K2" s="338"/>
      <c r="L2" s="338"/>
      <c r="M2" s="339"/>
      <c r="N2" s="340" t="s">
        <v>104</v>
      </c>
      <c r="O2" s="341"/>
      <c r="P2" s="340" t="s">
        <v>105</v>
      </c>
      <c r="Q2" s="342"/>
      <c r="R2" s="342"/>
      <c r="S2" s="342"/>
      <c r="T2" s="342"/>
      <c r="U2" s="342"/>
      <c r="V2" s="342"/>
      <c r="W2" s="342"/>
      <c r="X2" s="342"/>
      <c r="Y2" s="342"/>
      <c r="Z2" s="342"/>
    </row>
    <row r="3" spans="2:26" ht="122.25" customHeight="1" thickBot="1">
      <c r="B3" s="123" t="s">
        <v>86</v>
      </c>
      <c r="C3" s="124" t="s">
        <v>0</v>
      </c>
      <c r="D3" s="125" t="s">
        <v>1</v>
      </c>
      <c r="E3" s="124" t="s">
        <v>2</v>
      </c>
      <c r="F3" s="126" t="s">
        <v>3</v>
      </c>
      <c r="G3" s="114" t="s">
        <v>4</v>
      </c>
      <c r="H3" s="115" t="s">
        <v>5</v>
      </c>
      <c r="I3" s="114" t="s">
        <v>6</v>
      </c>
      <c r="J3" s="115" t="s">
        <v>7</v>
      </c>
      <c r="K3" s="116" t="s">
        <v>106</v>
      </c>
      <c r="L3" s="116" t="s">
        <v>107</v>
      </c>
      <c r="M3" s="116" t="s">
        <v>108</v>
      </c>
      <c r="N3" s="113" t="s">
        <v>113</v>
      </c>
      <c r="O3" s="113" t="s">
        <v>112</v>
      </c>
      <c r="P3" s="113" t="s">
        <v>184</v>
      </c>
      <c r="Q3" s="113" t="s">
        <v>185</v>
      </c>
      <c r="R3" s="113" t="s">
        <v>114</v>
      </c>
      <c r="S3" s="113" t="s">
        <v>109</v>
      </c>
      <c r="T3" s="113" t="s">
        <v>93</v>
      </c>
      <c r="U3" s="113" t="s">
        <v>170</v>
      </c>
      <c r="V3" s="113" t="s">
        <v>171</v>
      </c>
      <c r="W3" s="113" t="s">
        <v>172</v>
      </c>
      <c r="X3" s="113" t="s">
        <v>102</v>
      </c>
      <c r="Y3" s="113" t="s">
        <v>95</v>
      </c>
      <c r="Z3" s="113" t="s">
        <v>111</v>
      </c>
    </row>
    <row r="4" spans="2:26" ht="15.75" thickBot="1">
      <c r="B4" s="117"/>
      <c r="C4" s="112"/>
      <c r="D4" s="118"/>
      <c r="E4" s="119"/>
      <c r="F4" s="120"/>
      <c r="G4" s="121"/>
      <c r="H4" s="121"/>
      <c r="I4" s="121"/>
      <c r="J4" s="121"/>
      <c r="K4" s="121"/>
      <c r="L4" s="121"/>
      <c r="M4" s="121"/>
      <c r="N4" s="121"/>
      <c r="O4" s="121"/>
      <c r="P4" s="122"/>
      <c r="Q4" s="122"/>
      <c r="R4" s="121"/>
      <c r="S4" s="122"/>
      <c r="T4" s="122"/>
      <c r="U4" s="122"/>
      <c r="V4" s="122"/>
      <c r="W4" s="122"/>
      <c r="X4" s="122"/>
      <c r="Y4" s="122"/>
      <c r="Z4" s="122"/>
    </row>
    <row r="5" spans="2:26" ht="15">
      <c r="B5" s="343" t="s">
        <v>87</v>
      </c>
      <c r="C5" s="53" t="s">
        <v>8</v>
      </c>
      <c r="D5" s="5" t="s">
        <v>9</v>
      </c>
      <c r="E5" s="81" t="s">
        <v>10</v>
      </c>
      <c r="F5" s="29" t="s">
        <v>163</v>
      </c>
      <c r="G5" s="22">
        <f>SUM('Spain Pricing '!G5*'Spain Volumes'!G5)</f>
        <v>0</v>
      </c>
      <c r="H5" s="22">
        <f>SUM('Spain Pricing '!H5*'Spain Volumes'!H5)</f>
        <v>0</v>
      </c>
      <c r="I5" s="22">
        <f>SUM('Spain Pricing '!I5*'Spain Volumes'!I5)</f>
        <v>0</v>
      </c>
      <c r="J5" s="22">
        <f>SUM('Spain Pricing '!J5*'Spain Volumes'!J5)</f>
        <v>0</v>
      </c>
      <c r="K5" s="22">
        <f>SUM('Spain Pricing '!K5*'Spain Volumes'!K5)</f>
        <v>0</v>
      </c>
      <c r="L5" s="22">
        <f>SUM('Spain Pricing '!L5*'Spain Volumes'!L5)</f>
        <v>0</v>
      </c>
      <c r="M5" s="22">
        <f>SUM('Spain Pricing '!M5*'Spain Volumes'!M5)</f>
        <v>0</v>
      </c>
      <c r="N5" s="22">
        <f>SUM('Spain Pricing '!N5*'Spain Volumes'!N5)</f>
        <v>0</v>
      </c>
      <c r="O5" s="22">
        <f>SUM('Spain Pricing '!O5*'Spain Volumes'!O5)</f>
        <v>0</v>
      </c>
      <c r="P5" s="22">
        <f>SUM('Spain Pricing '!P5*'Spain Volumes'!P5)</f>
        <v>0</v>
      </c>
      <c r="Q5" s="184">
        <f>'Spain Pricing '!Q5</f>
        <v>0</v>
      </c>
      <c r="R5" s="184">
        <f>'Spain Pricing '!R5</f>
        <v>0</v>
      </c>
      <c r="S5" s="184">
        <f>'Spain Pricing '!S5</f>
        <v>0</v>
      </c>
      <c r="T5" s="22">
        <f>SUM('Spain Pricing '!T5*'Spain Volumes'!T5)</f>
        <v>0</v>
      </c>
      <c r="U5" s="184">
        <f>'Spain Pricing '!U5</f>
        <v>0</v>
      </c>
      <c r="V5" s="184">
        <f>'Spain Pricing '!V5</f>
        <v>0</v>
      </c>
      <c r="W5" s="184">
        <f>'Spain Pricing '!W5</f>
        <v>0</v>
      </c>
      <c r="X5" s="184">
        <f>'Spain Pricing '!X5</f>
        <v>0</v>
      </c>
      <c r="Y5" s="184">
        <f>'Spain Pricing '!Y5</f>
        <v>0</v>
      </c>
      <c r="Z5" s="184">
        <f>'Spain Pricing '!Z5</f>
        <v>0</v>
      </c>
    </row>
    <row r="6" spans="2:26" ht="25.5">
      <c r="B6" s="344"/>
      <c r="C6" s="49" t="s">
        <v>11</v>
      </c>
      <c r="D6" s="3" t="s">
        <v>12</v>
      </c>
      <c r="E6" s="82" t="s">
        <v>13</v>
      </c>
      <c r="F6" s="57" t="s">
        <v>207</v>
      </c>
      <c r="G6" s="22">
        <f>SUM('Spain Pricing '!G6*'Spain Volumes'!G6)</f>
        <v>0</v>
      </c>
      <c r="H6" s="22">
        <f>SUM('Spain Pricing '!H6*'Spain Volumes'!H6)</f>
        <v>0</v>
      </c>
      <c r="I6" s="22">
        <f>SUM('Spain Pricing '!I6*'Spain Volumes'!I6)</f>
        <v>0</v>
      </c>
      <c r="J6" s="22">
        <f>SUM('Spain Pricing '!J6*'Spain Volumes'!J6)</f>
        <v>0</v>
      </c>
      <c r="K6" s="22">
        <f>SUM('Spain Pricing '!K6*'Spain Volumes'!K6)</f>
        <v>0</v>
      </c>
      <c r="L6" s="22">
        <f>SUM('Spain Pricing '!L6*'Spain Volumes'!L6)</f>
        <v>0</v>
      </c>
      <c r="M6" s="22">
        <f>SUM('Spain Pricing '!M6*'Spain Volumes'!M6)</f>
        <v>0</v>
      </c>
      <c r="N6" s="22">
        <f>SUM('Spain Pricing '!N6*'Spain Volumes'!N6)</f>
        <v>0</v>
      </c>
      <c r="O6" s="22">
        <f>SUM('Spain Pricing '!O6*'Spain Volumes'!O6)</f>
        <v>0</v>
      </c>
      <c r="P6" s="22">
        <f>SUM('Spain Pricing '!P6*'Spain Volumes'!P6)</f>
        <v>0</v>
      </c>
      <c r="Q6" s="184">
        <f>'Spain Pricing '!Q6</f>
        <v>0</v>
      </c>
      <c r="R6" s="184">
        <f>'Spain Pricing '!R6</f>
        <v>0</v>
      </c>
      <c r="S6" s="184">
        <f>'Spain Pricing '!S6</f>
        <v>0</v>
      </c>
      <c r="T6" s="22">
        <f>SUM('Spain Pricing '!T6*'Spain Volumes'!T6)</f>
        <v>0</v>
      </c>
      <c r="U6" s="184">
        <f>'Spain Pricing '!U6</f>
        <v>0</v>
      </c>
      <c r="V6" s="184">
        <f>'Spain Pricing '!V6</f>
        <v>0</v>
      </c>
      <c r="W6" s="184">
        <f>'Spain Pricing '!W6</f>
        <v>0</v>
      </c>
      <c r="X6" s="184">
        <f>'Spain Pricing '!X6</f>
        <v>0</v>
      </c>
      <c r="Y6" s="184">
        <f>'Spain Pricing '!Y6</f>
        <v>0</v>
      </c>
      <c r="Z6" s="184">
        <f>'Spain Pricing '!Z6</f>
        <v>0</v>
      </c>
    </row>
    <row r="7" spans="2:26" ht="25.5">
      <c r="B7" s="344"/>
      <c r="C7" s="49" t="s">
        <v>15</v>
      </c>
      <c r="D7" s="3" t="s">
        <v>16</v>
      </c>
      <c r="E7" s="82" t="s">
        <v>17</v>
      </c>
      <c r="F7" s="57" t="s">
        <v>208</v>
      </c>
      <c r="G7" s="22">
        <f>SUM('Spain Pricing '!G7*'Spain Volumes'!G7)</f>
        <v>0</v>
      </c>
      <c r="H7" s="22">
        <f>SUM('Spain Pricing '!H7*'Spain Volumes'!H7)</f>
        <v>0</v>
      </c>
      <c r="I7" s="22">
        <f>SUM('Spain Pricing '!I7*'Spain Volumes'!I7)</f>
        <v>0</v>
      </c>
      <c r="J7" s="22">
        <f>SUM('Spain Pricing '!J7*'Spain Volumes'!J7)</f>
        <v>0</v>
      </c>
      <c r="K7" s="22">
        <f>SUM('Spain Pricing '!K7*'Spain Volumes'!K7)</f>
        <v>0</v>
      </c>
      <c r="L7" s="22">
        <f>SUM('Spain Pricing '!L7*'Spain Volumes'!L7)</f>
        <v>0</v>
      </c>
      <c r="M7" s="22">
        <f>SUM('Spain Pricing '!M7*'Spain Volumes'!M7)</f>
        <v>0</v>
      </c>
      <c r="N7" s="22">
        <f>SUM('Spain Pricing '!N7*'Spain Volumes'!N7)</f>
        <v>0</v>
      </c>
      <c r="O7" s="22">
        <f>SUM('Spain Pricing '!O7*'Spain Volumes'!O7)</f>
        <v>0</v>
      </c>
      <c r="P7" s="22">
        <f>SUM('Spain Pricing '!P7*'Spain Volumes'!P7)</f>
        <v>0</v>
      </c>
      <c r="Q7" s="184">
        <f>'Spain Pricing '!Q7</f>
        <v>0</v>
      </c>
      <c r="R7" s="184">
        <f>'Spain Pricing '!R7</f>
        <v>0</v>
      </c>
      <c r="S7" s="184">
        <f>'Spain Pricing '!S7</f>
        <v>0</v>
      </c>
      <c r="T7" s="22">
        <f>SUM('Spain Pricing '!T7*'Spain Volumes'!T7)</f>
        <v>0</v>
      </c>
      <c r="U7" s="184">
        <f>'Spain Pricing '!U7</f>
        <v>0</v>
      </c>
      <c r="V7" s="184">
        <f>'Spain Pricing '!V7</f>
        <v>0</v>
      </c>
      <c r="W7" s="184">
        <f>'Spain Pricing '!W7</f>
        <v>0</v>
      </c>
      <c r="X7" s="184">
        <f>'Spain Pricing '!X7</f>
        <v>0</v>
      </c>
      <c r="Y7" s="184">
        <f>'Spain Pricing '!Y7</f>
        <v>0</v>
      </c>
      <c r="Z7" s="184">
        <f>'Spain Pricing '!Z7</f>
        <v>0</v>
      </c>
    </row>
    <row r="8" spans="2:26" ht="15">
      <c r="B8" s="344"/>
      <c r="C8" s="49" t="s">
        <v>291</v>
      </c>
      <c r="D8" s="6" t="s">
        <v>209</v>
      </c>
      <c r="E8" s="67" t="s">
        <v>190</v>
      </c>
      <c r="F8" s="57" t="s">
        <v>210</v>
      </c>
      <c r="G8" s="22">
        <f>SUM('Spain Pricing '!G8*'Spain Volumes'!G8)</f>
        <v>0</v>
      </c>
      <c r="H8" s="22">
        <f>SUM('Spain Pricing '!H8*'Spain Volumes'!H8)</f>
        <v>0</v>
      </c>
      <c r="I8" s="22">
        <f>SUM('Spain Pricing '!I8*'Spain Volumes'!I8)</f>
        <v>0</v>
      </c>
      <c r="J8" s="22">
        <f>SUM('Spain Pricing '!J8*'Spain Volumes'!J8)</f>
        <v>0</v>
      </c>
      <c r="K8" s="22">
        <f>SUM('Spain Pricing '!K8*'Spain Volumes'!K8)</f>
        <v>0</v>
      </c>
      <c r="L8" s="22">
        <f>SUM('Spain Pricing '!L8*'Spain Volumes'!L8)</f>
        <v>0</v>
      </c>
      <c r="M8" s="22">
        <f>SUM('Spain Pricing '!M8*'Spain Volumes'!M8)</f>
        <v>0</v>
      </c>
      <c r="N8" s="22">
        <f>SUM('Spain Pricing '!N8*'Spain Volumes'!N8)</f>
        <v>0</v>
      </c>
      <c r="O8" s="22">
        <f>SUM('Spain Pricing '!O8*'Spain Volumes'!O8)</f>
        <v>0</v>
      </c>
      <c r="P8" s="22">
        <f>SUM('Spain Pricing '!P8*'Spain Volumes'!P8)</f>
        <v>0</v>
      </c>
      <c r="Q8" s="184">
        <f>'Spain Pricing '!Q8</f>
        <v>0</v>
      </c>
      <c r="R8" s="184">
        <f>'Spain Pricing '!R8</f>
        <v>0</v>
      </c>
      <c r="S8" s="184">
        <f>'Spain Pricing '!S8</f>
        <v>0</v>
      </c>
      <c r="T8" s="22">
        <f>SUM('Spain Pricing '!T8*'Spain Volumes'!T8)</f>
        <v>0</v>
      </c>
      <c r="U8" s="184">
        <f>'Spain Pricing '!U8</f>
        <v>0</v>
      </c>
      <c r="V8" s="184">
        <f>'Spain Pricing '!V8</f>
        <v>0</v>
      </c>
      <c r="W8" s="184">
        <f>'Spain Pricing '!W8</f>
        <v>0</v>
      </c>
      <c r="X8" s="184">
        <f>'Spain Pricing '!X8</f>
        <v>0</v>
      </c>
      <c r="Y8" s="184">
        <f>'Spain Pricing '!Y8</f>
        <v>0</v>
      </c>
      <c r="Z8" s="184">
        <f>'Spain Pricing '!Z8</f>
        <v>0</v>
      </c>
    </row>
    <row r="9" spans="2:26" ht="25.5">
      <c r="B9" s="344"/>
      <c r="C9" s="9" t="s">
        <v>18</v>
      </c>
      <c r="D9" s="3" t="s">
        <v>19</v>
      </c>
      <c r="E9" s="82" t="s">
        <v>20</v>
      </c>
      <c r="F9" s="26" t="s">
        <v>21</v>
      </c>
      <c r="G9" s="22">
        <f>SUM('Spain Pricing '!G9*'Spain Volumes'!G9)</f>
        <v>0</v>
      </c>
      <c r="H9" s="22">
        <f>SUM('Spain Pricing '!H9*'Spain Volumes'!H9)</f>
        <v>0</v>
      </c>
      <c r="I9" s="22">
        <f>SUM('Spain Pricing '!I9*'Spain Volumes'!I9)</f>
        <v>0</v>
      </c>
      <c r="J9" s="22">
        <f>SUM('Spain Pricing '!J9*'Spain Volumes'!J9)</f>
        <v>0</v>
      </c>
      <c r="K9" s="22">
        <f>SUM('Spain Pricing '!K9*'Spain Volumes'!K9)</f>
        <v>0</v>
      </c>
      <c r="L9" s="22">
        <f>SUM('Spain Pricing '!L9*'Spain Volumes'!L9)</f>
        <v>0</v>
      </c>
      <c r="M9" s="22">
        <f>SUM('Spain Pricing '!M9*'Spain Volumes'!M9)</f>
        <v>0</v>
      </c>
      <c r="N9" s="22">
        <f>SUM('Spain Pricing '!N9*'Spain Volumes'!N9)</f>
        <v>0</v>
      </c>
      <c r="O9" s="22">
        <f>SUM('Spain Pricing '!O9*'Spain Volumes'!O9)</f>
        <v>0</v>
      </c>
      <c r="P9" s="22">
        <f>SUM('Spain Pricing '!P9*'Spain Volumes'!P9)</f>
        <v>0</v>
      </c>
      <c r="Q9" s="184">
        <f>'Spain Pricing '!Q9</f>
        <v>0</v>
      </c>
      <c r="R9" s="184">
        <f>'Spain Pricing '!R9</f>
        <v>0</v>
      </c>
      <c r="S9" s="184">
        <f>'Spain Pricing '!S9</f>
        <v>0</v>
      </c>
      <c r="T9" s="22">
        <f>SUM('Spain Pricing '!T9*'Spain Volumes'!T9)</f>
        <v>0</v>
      </c>
      <c r="U9" s="184">
        <f>'Spain Pricing '!U9</f>
        <v>0</v>
      </c>
      <c r="V9" s="184">
        <f>'Spain Pricing '!V9</f>
        <v>0</v>
      </c>
      <c r="W9" s="184">
        <f>'Spain Pricing '!W9</f>
        <v>0</v>
      </c>
      <c r="X9" s="184">
        <f>'Spain Pricing '!X9</f>
        <v>0</v>
      </c>
      <c r="Y9" s="184">
        <f>'Spain Pricing '!Y9</f>
        <v>0</v>
      </c>
      <c r="Z9" s="184">
        <f>'Spain Pricing '!Z9</f>
        <v>0</v>
      </c>
    </row>
    <row r="10" spans="2:26" ht="15">
      <c r="B10" s="344"/>
      <c r="C10" s="9" t="s">
        <v>22</v>
      </c>
      <c r="D10" s="3" t="s">
        <v>23</v>
      </c>
      <c r="E10" s="82" t="s">
        <v>24</v>
      </c>
      <c r="F10" s="26" t="s">
        <v>25</v>
      </c>
      <c r="G10" s="22">
        <f>SUM('Spain Pricing '!G10*'Spain Volumes'!G10)</f>
        <v>0</v>
      </c>
      <c r="H10" s="22">
        <f>SUM('Spain Pricing '!H10*'Spain Volumes'!H10)</f>
        <v>0</v>
      </c>
      <c r="I10" s="22">
        <f>SUM('Spain Pricing '!I10*'Spain Volumes'!I10)</f>
        <v>0</v>
      </c>
      <c r="J10" s="22">
        <f>SUM('Spain Pricing '!J10*'Spain Volumes'!J10)</f>
        <v>0</v>
      </c>
      <c r="K10" s="22">
        <f>SUM('Spain Pricing '!K10*'Spain Volumes'!K10)</f>
        <v>0</v>
      </c>
      <c r="L10" s="22">
        <f>SUM('Spain Pricing '!L10*'Spain Volumes'!L10)</f>
        <v>0</v>
      </c>
      <c r="M10" s="22">
        <f>SUM('Spain Pricing '!M10*'Spain Volumes'!M10)</f>
        <v>0</v>
      </c>
      <c r="N10" s="22">
        <f>SUM('Spain Pricing '!N10*'Spain Volumes'!N10)</f>
        <v>0</v>
      </c>
      <c r="O10" s="22">
        <f>SUM('Spain Pricing '!O10*'Spain Volumes'!O10)</f>
        <v>0</v>
      </c>
      <c r="P10" s="22">
        <f>SUM('Spain Pricing '!P10*'Spain Volumes'!P10)</f>
        <v>0</v>
      </c>
      <c r="Q10" s="184">
        <f>'Spain Pricing '!Q10</f>
        <v>0</v>
      </c>
      <c r="R10" s="184">
        <f>'Spain Pricing '!R10</f>
        <v>0</v>
      </c>
      <c r="S10" s="184">
        <f>'Spain Pricing '!S10</f>
        <v>0</v>
      </c>
      <c r="T10" s="22">
        <f>SUM('Spain Pricing '!T10*'Spain Volumes'!T10)</f>
        <v>0</v>
      </c>
      <c r="U10" s="184">
        <f>'Spain Pricing '!U10</f>
        <v>0</v>
      </c>
      <c r="V10" s="184">
        <f>'Spain Pricing '!V10</f>
        <v>0</v>
      </c>
      <c r="W10" s="184">
        <f>'Spain Pricing '!W10</f>
        <v>0</v>
      </c>
      <c r="X10" s="184">
        <f>'Spain Pricing '!X10</f>
        <v>0</v>
      </c>
      <c r="Y10" s="184">
        <f>'Spain Pricing '!Y10</f>
        <v>0</v>
      </c>
      <c r="Z10" s="184">
        <f>'Spain Pricing '!Z10</f>
        <v>0</v>
      </c>
    </row>
    <row r="11" spans="2:26" ht="15">
      <c r="B11" s="344"/>
      <c r="C11" s="9" t="s">
        <v>26</v>
      </c>
      <c r="D11" s="3" t="s">
        <v>27</v>
      </c>
      <c r="E11" s="82" t="s">
        <v>28</v>
      </c>
      <c r="F11" s="26" t="s">
        <v>29</v>
      </c>
      <c r="G11" s="22">
        <f>SUM('Spain Pricing '!G11*'Spain Volumes'!G11)</f>
        <v>0</v>
      </c>
      <c r="H11" s="22">
        <f>SUM('Spain Pricing '!H11*'Spain Volumes'!H11)</f>
        <v>0</v>
      </c>
      <c r="I11" s="22">
        <f>SUM('Spain Pricing '!I11*'Spain Volumes'!I11)</f>
        <v>0</v>
      </c>
      <c r="J11" s="22">
        <f>SUM('Spain Pricing '!J11*'Spain Volumes'!J11)</f>
        <v>0</v>
      </c>
      <c r="K11" s="22">
        <f>SUM('Spain Pricing '!K11*'Spain Volumes'!K11)</f>
        <v>0</v>
      </c>
      <c r="L11" s="22">
        <f>SUM('Spain Pricing '!L11*'Spain Volumes'!L11)</f>
        <v>0</v>
      </c>
      <c r="M11" s="22">
        <f>SUM('Spain Pricing '!M11*'Spain Volumes'!M11)</f>
        <v>0</v>
      </c>
      <c r="N11" s="22">
        <f>SUM('Spain Pricing '!N11*'Spain Volumes'!N11)</f>
        <v>0</v>
      </c>
      <c r="O11" s="22">
        <f>SUM('Spain Pricing '!O11*'Spain Volumes'!O11)</f>
        <v>0</v>
      </c>
      <c r="P11" s="22">
        <f>SUM('Spain Pricing '!P11*'Spain Volumes'!P11)</f>
        <v>0</v>
      </c>
      <c r="Q11" s="184">
        <f>'Spain Pricing '!Q11</f>
        <v>0</v>
      </c>
      <c r="R11" s="184">
        <f>'Spain Pricing '!R11</f>
        <v>0</v>
      </c>
      <c r="S11" s="184">
        <f>'Spain Pricing '!S11</f>
        <v>0</v>
      </c>
      <c r="T11" s="22">
        <f>SUM('Spain Pricing '!T11*'Spain Volumes'!T11)</f>
        <v>0</v>
      </c>
      <c r="U11" s="184">
        <f>'Spain Pricing '!U11</f>
        <v>0</v>
      </c>
      <c r="V11" s="184">
        <f>'Spain Pricing '!V11</f>
        <v>0</v>
      </c>
      <c r="W11" s="184">
        <f>'Spain Pricing '!W11</f>
        <v>0</v>
      </c>
      <c r="X11" s="184">
        <f>'Spain Pricing '!X11</f>
        <v>0</v>
      </c>
      <c r="Y11" s="184">
        <f>'Spain Pricing '!Y11</f>
        <v>0</v>
      </c>
      <c r="Z11" s="184">
        <f>'Spain Pricing '!Z11</f>
        <v>0</v>
      </c>
    </row>
    <row r="12" spans="2:26" ht="25.5">
      <c r="B12" s="344"/>
      <c r="C12" s="13" t="s">
        <v>30</v>
      </c>
      <c r="D12" s="14" t="s">
        <v>31</v>
      </c>
      <c r="E12" s="128" t="s">
        <v>32</v>
      </c>
      <c r="F12" s="28" t="s">
        <v>33</v>
      </c>
      <c r="G12" s="22">
        <f>SUM('Spain Pricing '!G12*'Spain Volumes'!G12)</f>
        <v>0</v>
      </c>
      <c r="H12" s="22">
        <f>SUM('Spain Pricing '!H12*'Spain Volumes'!H12)</f>
        <v>0</v>
      </c>
      <c r="I12" s="22">
        <f>SUM('Spain Pricing '!I12*'Spain Volumes'!I12)</f>
        <v>0</v>
      </c>
      <c r="J12" s="22">
        <f>SUM('Spain Pricing '!J12*'Spain Volumes'!J12)</f>
        <v>0</v>
      </c>
      <c r="K12" s="22">
        <f>SUM('Spain Pricing '!K12*'Spain Volumes'!K12)</f>
        <v>0</v>
      </c>
      <c r="L12" s="22">
        <f>SUM('Spain Pricing '!L12*'Spain Volumes'!L12)</f>
        <v>0</v>
      </c>
      <c r="M12" s="22">
        <f>SUM('Spain Pricing '!M12*'Spain Volumes'!M12)</f>
        <v>0</v>
      </c>
      <c r="N12" s="22">
        <f>SUM('Spain Pricing '!N12*'Spain Volumes'!N12)</f>
        <v>0</v>
      </c>
      <c r="O12" s="22">
        <f>SUM('Spain Pricing '!O12*'Spain Volumes'!O12)</f>
        <v>0</v>
      </c>
      <c r="P12" s="22">
        <f>SUM('Spain Pricing '!P12*'Spain Volumes'!P12)</f>
        <v>0</v>
      </c>
      <c r="Q12" s="184">
        <f>'Spain Pricing '!Q12</f>
        <v>0</v>
      </c>
      <c r="R12" s="184">
        <f>'Spain Pricing '!R12</f>
        <v>0</v>
      </c>
      <c r="S12" s="184">
        <f>'Spain Pricing '!S12</f>
        <v>0</v>
      </c>
      <c r="T12" s="22">
        <f>SUM('Spain Pricing '!T12*'Spain Volumes'!T12)</f>
        <v>0</v>
      </c>
      <c r="U12" s="184">
        <f>'Spain Pricing '!U12</f>
        <v>0</v>
      </c>
      <c r="V12" s="184">
        <f>'Spain Pricing '!V12</f>
        <v>0</v>
      </c>
      <c r="W12" s="184">
        <f>'Spain Pricing '!W12</f>
        <v>0</v>
      </c>
      <c r="X12" s="184">
        <f>'Spain Pricing '!X12</f>
        <v>0</v>
      </c>
      <c r="Y12" s="184">
        <f>'Spain Pricing '!Y12</f>
        <v>0</v>
      </c>
      <c r="Z12" s="184">
        <f>'Spain Pricing '!Z12</f>
        <v>0</v>
      </c>
    </row>
    <row r="13" spans="2:26" ht="15.75" thickBot="1">
      <c r="B13" s="344"/>
      <c r="C13" s="129" t="s">
        <v>191</v>
      </c>
      <c r="D13" s="130" t="s">
        <v>49</v>
      </c>
      <c r="E13" s="83" t="s">
        <v>122</v>
      </c>
      <c r="F13" s="131" t="s">
        <v>51</v>
      </c>
      <c r="G13" s="22">
        <f>SUM('Spain Pricing '!G13*'Spain Volumes'!G13)</f>
        <v>0</v>
      </c>
      <c r="H13" s="22">
        <f>SUM('Spain Pricing '!H13*'Spain Volumes'!H13)</f>
        <v>0</v>
      </c>
      <c r="I13" s="22">
        <f>SUM('Spain Pricing '!I13*'Spain Volumes'!I13)</f>
        <v>0</v>
      </c>
      <c r="J13" s="22">
        <f>SUM('Spain Pricing '!J13*'Spain Volumes'!J13)</f>
        <v>0</v>
      </c>
      <c r="K13" s="22">
        <f>SUM('Spain Pricing '!K13*'Spain Volumes'!K13)</f>
        <v>0</v>
      </c>
      <c r="L13" s="22">
        <f>SUM('Spain Pricing '!L13*'Spain Volumes'!L13)</f>
        <v>0</v>
      </c>
      <c r="M13" s="22">
        <f>SUM('Spain Pricing '!M13*'Spain Volumes'!M13)</f>
        <v>0</v>
      </c>
      <c r="N13" s="22">
        <f>SUM('Spain Pricing '!N13*'Spain Volumes'!N13)</f>
        <v>0</v>
      </c>
      <c r="O13" s="22">
        <f>SUM('Spain Pricing '!O13*'Spain Volumes'!O13)</f>
        <v>0</v>
      </c>
      <c r="P13" s="22">
        <f>SUM('Spain Pricing '!P13*'Spain Volumes'!P13)</f>
        <v>0</v>
      </c>
      <c r="Q13" s="184">
        <f>'Spain Pricing '!Q13</f>
        <v>0</v>
      </c>
      <c r="R13" s="184">
        <f>'Spain Pricing '!R13</f>
        <v>0</v>
      </c>
      <c r="S13" s="184">
        <f>'Spain Pricing '!S13</f>
        <v>0</v>
      </c>
      <c r="T13" s="22">
        <f>SUM('Spain Pricing '!T13*'Spain Volumes'!T13)</f>
        <v>0</v>
      </c>
      <c r="U13" s="184">
        <f>'Spain Pricing '!U13</f>
        <v>0</v>
      </c>
      <c r="V13" s="184">
        <f>'Spain Pricing '!V13</f>
        <v>0</v>
      </c>
      <c r="W13" s="184">
        <f>'Spain Pricing '!W13</f>
        <v>0</v>
      </c>
      <c r="X13" s="184">
        <f>'Spain Pricing '!X13</f>
        <v>0</v>
      </c>
      <c r="Y13" s="184">
        <f>'Spain Pricing '!Y13</f>
        <v>0</v>
      </c>
      <c r="Z13" s="184">
        <f>'Spain Pricing '!Z13</f>
        <v>0</v>
      </c>
    </row>
    <row r="14" spans="2:26" ht="25.5">
      <c r="B14" s="50" t="s">
        <v>88</v>
      </c>
      <c r="C14" s="12" t="s">
        <v>34</v>
      </c>
      <c r="D14" s="5" t="s">
        <v>12</v>
      </c>
      <c r="E14" s="82" t="s">
        <v>35</v>
      </c>
      <c r="F14" s="26" t="s">
        <v>14</v>
      </c>
      <c r="G14" s="22">
        <f>SUM('Spain Pricing '!G14*'Spain Volumes'!G14)</f>
        <v>0</v>
      </c>
      <c r="H14" s="22">
        <f>SUM('Spain Pricing '!H14*'Spain Volumes'!H14)</f>
        <v>0</v>
      </c>
      <c r="I14" s="22">
        <f>SUM('Spain Pricing '!I14*'Spain Volumes'!I14)</f>
        <v>0</v>
      </c>
      <c r="J14" s="22">
        <f>SUM('Spain Pricing '!J14*'Spain Volumes'!J14)</f>
        <v>0</v>
      </c>
      <c r="K14" s="22">
        <f>SUM('Spain Pricing '!K14*'Spain Volumes'!K14)</f>
        <v>0</v>
      </c>
      <c r="L14" s="22">
        <f>SUM('Spain Pricing '!L14*'Spain Volumes'!L14)</f>
        <v>0</v>
      </c>
      <c r="M14" s="22">
        <f>SUM('Spain Pricing '!M14*'Spain Volumes'!M14)</f>
        <v>0</v>
      </c>
      <c r="N14" s="22">
        <f>SUM('Spain Pricing '!N14*'Spain Volumes'!N14)</f>
        <v>0</v>
      </c>
      <c r="O14" s="22">
        <f>SUM('Spain Pricing '!O14*'Spain Volumes'!O14)</f>
        <v>0</v>
      </c>
      <c r="P14" s="22">
        <f>SUM('Spain Pricing '!P14*'Spain Volumes'!P14)</f>
        <v>0</v>
      </c>
      <c r="Q14" s="184">
        <f>'Spain Pricing '!Q14</f>
        <v>0</v>
      </c>
      <c r="R14" s="184">
        <f>'Spain Pricing '!R14</f>
        <v>0</v>
      </c>
      <c r="S14" s="184">
        <f>'Spain Pricing '!S14</f>
        <v>0</v>
      </c>
      <c r="T14" s="22">
        <f>SUM('Spain Pricing '!T14*'Spain Volumes'!T14)</f>
        <v>0</v>
      </c>
      <c r="U14" s="184">
        <f>'Spain Pricing '!U14</f>
        <v>0</v>
      </c>
      <c r="V14" s="184">
        <f>'Spain Pricing '!V14</f>
        <v>0</v>
      </c>
      <c r="W14" s="184">
        <f>'Spain Pricing '!W14</f>
        <v>0</v>
      </c>
      <c r="X14" s="184">
        <f>'Spain Pricing '!X14</f>
        <v>0</v>
      </c>
      <c r="Y14" s="184">
        <f>'Spain Pricing '!Y14</f>
        <v>0</v>
      </c>
      <c r="Z14" s="184">
        <f>'Spain Pricing '!Z14</f>
        <v>0</v>
      </c>
    </row>
    <row r="15" spans="2:26" ht="15">
      <c r="B15" s="51"/>
      <c r="C15" s="9" t="s">
        <v>36</v>
      </c>
      <c r="D15" s="3" t="s">
        <v>16</v>
      </c>
      <c r="E15" s="82" t="s">
        <v>37</v>
      </c>
      <c r="F15" s="26" t="s">
        <v>38</v>
      </c>
      <c r="G15" s="22">
        <f>SUM('Spain Pricing '!G15*'Spain Volumes'!G15)</f>
        <v>0</v>
      </c>
      <c r="H15" s="22">
        <f>SUM('Spain Pricing '!H15*'Spain Volumes'!H15)</f>
        <v>0</v>
      </c>
      <c r="I15" s="22">
        <f>SUM('Spain Pricing '!I15*'Spain Volumes'!I15)</f>
        <v>0</v>
      </c>
      <c r="J15" s="22">
        <f>SUM('Spain Pricing '!J15*'Spain Volumes'!J15)</f>
        <v>0</v>
      </c>
      <c r="K15" s="22">
        <f>SUM('Spain Pricing '!K15*'Spain Volumes'!K15)</f>
        <v>0</v>
      </c>
      <c r="L15" s="22">
        <f>SUM('Spain Pricing '!L15*'Spain Volumes'!L15)</f>
        <v>0</v>
      </c>
      <c r="M15" s="22">
        <f>SUM('Spain Pricing '!M15*'Spain Volumes'!M15)</f>
        <v>0</v>
      </c>
      <c r="N15" s="22">
        <f>SUM('Spain Pricing '!N15*'Spain Volumes'!N15)</f>
        <v>0</v>
      </c>
      <c r="O15" s="22">
        <f>SUM('Spain Pricing '!O15*'Spain Volumes'!O15)</f>
        <v>0</v>
      </c>
      <c r="P15" s="22">
        <f>SUM('Spain Pricing '!P15*'Spain Volumes'!P15)</f>
        <v>0</v>
      </c>
      <c r="Q15" s="184">
        <f>'Spain Pricing '!Q15</f>
        <v>0</v>
      </c>
      <c r="R15" s="184">
        <f>'Spain Pricing '!R15</f>
        <v>0</v>
      </c>
      <c r="S15" s="184">
        <f>'Spain Pricing '!S15</f>
        <v>0</v>
      </c>
      <c r="T15" s="22">
        <f>SUM('Spain Pricing '!T15*'Spain Volumes'!T15)</f>
        <v>0</v>
      </c>
      <c r="U15" s="184">
        <f>'Spain Pricing '!U15</f>
        <v>0</v>
      </c>
      <c r="V15" s="184">
        <f>'Spain Pricing '!V15</f>
        <v>0</v>
      </c>
      <c r="W15" s="184">
        <f>'Spain Pricing '!W15</f>
        <v>0</v>
      </c>
      <c r="X15" s="184">
        <f>'Spain Pricing '!X15</f>
        <v>0</v>
      </c>
      <c r="Y15" s="184">
        <f>'Spain Pricing '!Y15</f>
        <v>0</v>
      </c>
      <c r="Z15" s="184">
        <f>'Spain Pricing '!Z15</f>
        <v>0</v>
      </c>
    </row>
    <row r="16" spans="2:26" ht="15">
      <c r="B16" s="51"/>
      <c r="C16" s="9" t="s">
        <v>39</v>
      </c>
      <c r="D16" s="3" t="s">
        <v>19</v>
      </c>
      <c r="E16" s="82" t="s">
        <v>40</v>
      </c>
      <c r="F16" s="26" t="s">
        <v>41</v>
      </c>
      <c r="G16" s="22">
        <f>SUM('Spain Pricing '!G16*'Spain Volumes'!G16)</f>
        <v>0</v>
      </c>
      <c r="H16" s="22">
        <f>SUM('Spain Pricing '!H16*'Spain Volumes'!H16)</f>
        <v>0</v>
      </c>
      <c r="I16" s="22">
        <f>SUM('Spain Pricing '!I16*'Spain Volumes'!I16)</f>
        <v>0</v>
      </c>
      <c r="J16" s="22">
        <f>SUM('Spain Pricing '!J16*'Spain Volumes'!J16)</f>
        <v>0</v>
      </c>
      <c r="K16" s="22">
        <f>SUM('Spain Pricing '!K16*'Spain Volumes'!K16)</f>
        <v>0</v>
      </c>
      <c r="L16" s="22">
        <f>SUM('Spain Pricing '!L16*'Spain Volumes'!L16)</f>
        <v>0</v>
      </c>
      <c r="M16" s="22">
        <f>SUM('Spain Pricing '!M16*'Spain Volumes'!M16)</f>
        <v>0</v>
      </c>
      <c r="N16" s="22">
        <f>SUM('Spain Pricing '!N16*'Spain Volumes'!N16)</f>
        <v>0</v>
      </c>
      <c r="O16" s="22">
        <f>SUM('Spain Pricing '!O16*'Spain Volumes'!O16)</f>
        <v>0</v>
      </c>
      <c r="P16" s="22">
        <f>SUM('Spain Pricing '!P16*'Spain Volumes'!P16)</f>
        <v>0</v>
      </c>
      <c r="Q16" s="184">
        <f>'Spain Pricing '!Q16</f>
        <v>0</v>
      </c>
      <c r="R16" s="184">
        <f>'Spain Pricing '!R16</f>
        <v>0</v>
      </c>
      <c r="S16" s="184">
        <f>'Spain Pricing '!S16</f>
        <v>0</v>
      </c>
      <c r="T16" s="22">
        <f>SUM('Spain Pricing '!T16*'Spain Volumes'!T16)</f>
        <v>0</v>
      </c>
      <c r="U16" s="184">
        <f>'Spain Pricing '!U16</f>
        <v>0</v>
      </c>
      <c r="V16" s="184">
        <f>'Spain Pricing '!V16</f>
        <v>0</v>
      </c>
      <c r="W16" s="184">
        <f>'Spain Pricing '!W16</f>
        <v>0</v>
      </c>
      <c r="X16" s="184">
        <f>'Spain Pricing '!X16</f>
        <v>0</v>
      </c>
      <c r="Y16" s="184">
        <f>'Spain Pricing '!Y16</f>
        <v>0</v>
      </c>
      <c r="Z16" s="184">
        <f>'Spain Pricing '!Z16</f>
        <v>0</v>
      </c>
    </row>
    <row r="17" spans="2:26" ht="15">
      <c r="B17" s="51"/>
      <c r="C17" s="9" t="s">
        <v>42</v>
      </c>
      <c r="D17" s="3" t="s">
        <v>23</v>
      </c>
      <c r="E17" s="82" t="s">
        <v>43</v>
      </c>
      <c r="F17" s="26" t="s">
        <v>25</v>
      </c>
      <c r="G17" s="22">
        <f>SUM('Spain Pricing '!G17*'Spain Volumes'!G17)</f>
        <v>0</v>
      </c>
      <c r="H17" s="22">
        <f>SUM('Spain Pricing '!H17*'Spain Volumes'!H17)</f>
        <v>0</v>
      </c>
      <c r="I17" s="22">
        <f>SUM('Spain Pricing '!I17*'Spain Volumes'!I17)</f>
        <v>0</v>
      </c>
      <c r="J17" s="22">
        <f>SUM('Spain Pricing '!J17*'Spain Volumes'!J17)</f>
        <v>0</v>
      </c>
      <c r="K17" s="22">
        <f>SUM('Spain Pricing '!K17*'Spain Volumes'!K17)</f>
        <v>0</v>
      </c>
      <c r="L17" s="22">
        <f>SUM('Spain Pricing '!L17*'Spain Volumes'!L17)</f>
        <v>0</v>
      </c>
      <c r="M17" s="22">
        <f>SUM('Spain Pricing '!M17*'Spain Volumes'!M17)</f>
        <v>0</v>
      </c>
      <c r="N17" s="22">
        <f>SUM('Spain Pricing '!N17*'Spain Volumes'!N17)</f>
        <v>0</v>
      </c>
      <c r="O17" s="22">
        <f>SUM('Spain Pricing '!O17*'Spain Volumes'!O17)</f>
        <v>0</v>
      </c>
      <c r="P17" s="22">
        <f>SUM('Spain Pricing '!P17*'Spain Volumes'!P17)</f>
        <v>0</v>
      </c>
      <c r="Q17" s="184">
        <f>'Spain Pricing '!Q17</f>
        <v>0</v>
      </c>
      <c r="R17" s="184">
        <f>'Spain Pricing '!R17</f>
        <v>0</v>
      </c>
      <c r="S17" s="184">
        <f>'Spain Pricing '!S17</f>
        <v>0</v>
      </c>
      <c r="T17" s="22">
        <f>SUM('Spain Pricing '!T17*'Spain Volumes'!T17)</f>
        <v>0</v>
      </c>
      <c r="U17" s="184">
        <f>'Spain Pricing '!U17</f>
        <v>0</v>
      </c>
      <c r="V17" s="184">
        <f>'Spain Pricing '!V17</f>
        <v>0</v>
      </c>
      <c r="W17" s="184">
        <f>'Spain Pricing '!W17</f>
        <v>0</v>
      </c>
      <c r="X17" s="184">
        <f>'Spain Pricing '!X17</f>
        <v>0</v>
      </c>
      <c r="Y17" s="184">
        <f>'Spain Pricing '!Y17</f>
        <v>0</v>
      </c>
      <c r="Z17" s="184">
        <f>'Spain Pricing '!Z17</f>
        <v>0</v>
      </c>
    </row>
    <row r="18" spans="2:26" ht="15">
      <c r="B18" s="51"/>
      <c r="C18" s="9" t="s">
        <v>44</v>
      </c>
      <c r="D18" s="3" t="s">
        <v>27</v>
      </c>
      <c r="E18" s="82" t="s">
        <v>45</v>
      </c>
      <c r="F18" s="26" t="s">
        <v>29</v>
      </c>
      <c r="G18" s="22">
        <f>SUM('Spain Pricing '!G18*'Spain Volumes'!G18)</f>
        <v>0</v>
      </c>
      <c r="H18" s="22">
        <f>SUM('Spain Pricing '!H18*'Spain Volumes'!H18)</f>
        <v>0</v>
      </c>
      <c r="I18" s="22">
        <f>SUM('Spain Pricing '!I18*'Spain Volumes'!I18)</f>
        <v>0</v>
      </c>
      <c r="J18" s="22">
        <f>SUM('Spain Pricing '!J18*'Spain Volumes'!J18)</f>
        <v>0</v>
      </c>
      <c r="K18" s="22">
        <f>SUM('Spain Pricing '!K18*'Spain Volumes'!K18)</f>
        <v>0</v>
      </c>
      <c r="L18" s="22">
        <f>SUM('Spain Pricing '!L18*'Spain Volumes'!L18)</f>
        <v>0</v>
      </c>
      <c r="M18" s="22">
        <f>SUM('Spain Pricing '!M18*'Spain Volumes'!M18)</f>
        <v>0</v>
      </c>
      <c r="N18" s="22">
        <f>SUM('Spain Pricing '!N18*'Spain Volumes'!N18)</f>
        <v>0</v>
      </c>
      <c r="O18" s="22">
        <f>SUM('Spain Pricing '!O18*'Spain Volumes'!O18)</f>
        <v>0</v>
      </c>
      <c r="P18" s="22">
        <f>SUM('Spain Pricing '!P18*'Spain Volumes'!P18)</f>
        <v>0</v>
      </c>
      <c r="Q18" s="184">
        <f>'Spain Pricing '!Q18</f>
        <v>0</v>
      </c>
      <c r="R18" s="184">
        <f>'Spain Pricing '!R18</f>
        <v>0</v>
      </c>
      <c r="S18" s="184">
        <f>'Spain Pricing '!S18</f>
        <v>0</v>
      </c>
      <c r="T18" s="22">
        <f>SUM('Spain Pricing '!T18*'Spain Volumes'!T18)</f>
        <v>0</v>
      </c>
      <c r="U18" s="184">
        <f>'Spain Pricing '!U18</f>
        <v>0</v>
      </c>
      <c r="V18" s="184">
        <f>'Spain Pricing '!V18</f>
        <v>0</v>
      </c>
      <c r="W18" s="184">
        <f>'Spain Pricing '!W18</f>
        <v>0</v>
      </c>
      <c r="X18" s="184">
        <f>'Spain Pricing '!X18</f>
        <v>0</v>
      </c>
      <c r="Y18" s="184">
        <f>'Spain Pricing '!Y18</f>
        <v>0</v>
      </c>
      <c r="Z18" s="184">
        <f>'Spain Pricing '!Z18</f>
        <v>0</v>
      </c>
    </row>
    <row r="19" spans="2:26" ht="25.5">
      <c r="B19" s="51"/>
      <c r="C19" s="9" t="s">
        <v>46</v>
      </c>
      <c r="D19" s="3" t="s">
        <v>31</v>
      </c>
      <c r="E19" s="82" t="s">
        <v>47</v>
      </c>
      <c r="F19" s="26" t="s">
        <v>33</v>
      </c>
      <c r="G19" s="22">
        <f>SUM('Spain Pricing '!G19*'Spain Volumes'!G19)</f>
        <v>0</v>
      </c>
      <c r="H19" s="22">
        <f>SUM('Spain Pricing '!H19*'Spain Volumes'!H19)</f>
        <v>0</v>
      </c>
      <c r="I19" s="22">
        <f>SUM('Spain Pricing '!I19*'Spain Volumes'!I19)</f>
        <v>0</v>
      </c>
      <c r="J19" s="22">
        <f>SUM('Spain Pricing '!J19*'Spain Volumes'!J19)</f>
        <v>0</v>
      </c>
      <c r="K19" s="22">
        <f>SUM('Spain Pricing '!K19*'Spain Volumes'!K19)</f>
        <v>0</v>
      </c>
      <c r="L19" s="22">
        <f>SUM('Spain Pricing '!L19*'Spain Volumes'!L19)</f>
        <v>0</v>
      </c>
      <c r="M19" s="22">
        <f>SUM('Spain Pricing '!M19*'Spain Volumes'!M19)</f>
        <v>0</v>
      </c>
      <c r="N19" s="22">
        <f>SUM('Spain Pricing '!N19*'Spain Volumes'!N19)</f>
        <v>0</v>
      </c>
      <c r="O19" s="22">
        <f>SUM('Spain Pricing '!O19*'Spain Volumes'!O19)</f>
        <v>0</v>
      </c>
      <c r="P19" s="22">
        <f>SUM('Spain Pricing '!P19*'Spain Volumes'!P19)</f>
        <v>0</v>
      </c>
      <c r="Q19" s="184">
        <f>'Spain Pricing '!Q19</f>
        <v>0</v>
      </c>
      <c r="R19" s="184">
        <f>'Spain Pricing '!R19</f>
        <v>0</v>
      </c>
      <c r="S19" s="184">
        <f>'Spain Pricing '!S19</f>
        <v>0</v>
      </c>
      <c r="T19" s="22">
        <f>SUM('Spain Pricing '!T19*'Spain Volumes'!T19)</f>
        <v>0</v>
      </c>
      <c r="U19" s="184">
        <f>'Spain Pricing '!U19</f>
        <v>0</v>
      </c>
      <c r="V19" s="184">
        <f>'Spain Pricing '!V19</f>
        <v>0</v>
      </c>
      <c r="W19" s="184">
        <f>'Spain Pricing '!W19</f>
        <v>0</v>
      </c>
      <c r="X19" s="184">
        <f>'Spain Pricing '!X19</f>
        <v>0</v>
      </c>
      <c r="Y19" s="184">
        <f>'Spain Pricing '!Y19</f>
        <v>0</v>
      </c>
      <c r="Z19" s="184">
        <f>'Spain Pricing '!Z19</f>
        <v>0</v>
      </c>
    </row>
    <row r="20" spans="2:26" ht="15.75" thickBot="1">
      <c r="B20" s="51"/>
      <c r="C20" s="13" t="s">
        <v>48</v>
      </c>
      <c r="D20" s="14" t="s">
        <v>49</v>
      </c>
      <c r="E20" s="84" t="s">
        <v>50</v>
      </c>
      <c r="F20" s="28" t="s">
        <v>51</v>
      </c>
      <c r="G20" s="22">
        <f>SUM('Spain Pricing '!G20*'Spain Volumes'!G20)</f>
        <v>0</v>
      </c>
      <c r="H20" s="22">
        <f>SUM('Spain Pricing '!H20*'Spain Volumes'!H20)</f>
        <v>0</v>
      </c>
      <c r="I20" s="22">
        <f>SUM('Spain Pricing '!I20*'Spain Volumes'!I20)</f>
        <v>0</v>
      </c>
      <c r="J20" s="22">
        <f>SUM('Spain Pricing '!J20*'Spain Volumes'!J20)</f>
        <v>0</v>
      </c>
      <c r="K20" s="22">
        <f>SUM('Spain Pricing '!K20*'Spain Volumes'!K20)</f>
        <v>0</v>
      </c>
      <c r="L20" s="22">
        <f>SUM('Spain Pricing '!L20*'Spain Volumes'!L20)</f>
        <v>0</v>
      </c>
      <c r="M20" s="22">
        <f>SUM('Spain Pricing '!M20*'Spain Volumes'!M20)</f>
        <v>0</v>
      </c>
      <c r="N20" s="22">
        <f>SUM('Spain Pricing '!N20*'Spain Volumes'!N20)</f>
        <v>0</v>
      </c>
      <c r="O20" s="22">
        <f>SUM('Spain Pricing '!O20*'Spain Volumes'!O20)</f>
        <v>0</v>
      </c>
      <c r="P20" s="22">
        <f>SUM('Spain Pricing '!P20*'Spain Volumes'!P20)</f>
        <v>0</v>
      </c>
      <c r="Q20" s="184">
        <f>'Spain Pricing '!Q20</f>
        <v>0</v>
      </c>
      <c r="R20" s="184">
        <f>'Spain Pricing '!R20</f>
        <v>0</v>
      </c>
      <c r="S20" s="184">
        <f>'Spain Pricing '!S20</f>
        <v>0</v>
      </c>
      <c r="T20" s="22">
        <f>SUM('Spain Pricing '!T20*'Spain Volumes'!T20)</f>
        <v>0</v>
      </c>
      <c r="U20" s="184">
        <f>'Spain Pricing '!U20</f>
        <v>0</v>
      </c>
      <c r="V20" s="184">
        <f>'Spain Pricing '!V20</f>
        <v>0</v>
      </c>
      <c r="W20" s="184">
        <f>'Spain Pricing '!W20</f>
        <v>0</v>
      </c>
      <c r="X20" s="184">
        <f>'Spain Pricing '!X20</f>
        <v>0</v>
      </c>
      <c r="Y20" s="184">
        <f>'Spain Pricing '!Y20</f>
        <v>0</v>
      </c>
      <c r="Z20" s="184">
        <f>'Spain Pricing '!Z20</f>
        <v>0</v>
      </c>
    </row>
    <row r="21" spans="2:26" ht="25.5">
      <c r="B21" s="335" t="s">
        <v>89</v>
      </c>
      <c r="C21" s="80" t="s">
        <v>292</v>
      </c>
      <c r="D21" s="78" t="s">
        <v>16</v>
      </c>
      <c r="E21" s="85" t="s">
        <v>52</v>
      </c>
      <c r="F21" s="79" t="s">
        <v>173</v>
      </c>
      <c r="G21" s="22">
        <f>SUM('Spain Pricing '!G21*'Spain Volumes'!G21)</f>
        <v>0</v>
      </c>
      <c r="H21" s="22">
        <f>SUM('Spain Pricing '!H21*'Spain Volumes'!H21)</f>
        <v>0</v>
      </c>
      <c r="I21" s="22">
        <f>SUM('Spain Pricing '!I21*'Spain Volumes'!I21)</f>
        <v>0</v>
      </c>
      <c r="J21" s="22">
        <f>SUM('Spain Pricing '!J21*'Spain Volumes'!J21)</f>
        <v>0</v>
      </c>
      <c r="K21" s="22">
        <f>SUM('Spain Pricing '!K21*'Spain Volumes'!K21)</f>
        <v>0</v>
      </c>
      <c r="L21" s="22">
        <f>SUM('Spain Pricing '!L21*'Spain Volumes'!L21)</f>
        <v>0</v>
      </c>
      <c r="M21" s="22">
        <f>SUM('Spain Pricing '!M21*'Spain Volumes'!M21)</f>
        <v>0</v>
      </c>
      <c r="N21" s="22">
        <f>SUM('Spain Pricing '!N21*'Spain Volumes'!N21)</f>
        <v>0</v>
      </c>
      <c r="O21" s="22">
        <f>SUM('Spain Pricing '!O21*'Spain Volumes'!O21)</f>
        <v>0</v>
      </c>
      <c r="P21" s="22">
        <f>SUM('Spain Pricing '!P21*'Spain Volumes'!P21)</f>
        <v>0</v>
      </c>
      <c r="Q21" s="184">
        <f>'Spain Pricing '!Q21</f>
        <v>0</v>
      </c>
      <c r="R21" s="184">
        <f>'Spain Pricing '!R21</f>
        <v>0</v>
      </c>
      <c r="S21" s="184">
        <f>'Spain Pricing '!S21</f>
        <v>0</v>
      </c>
      <c r="T21" s="22">
        <f>SUM('Spain Pricing '!T21*'Spain Volumes'!T21)</f>
        <v>0</v>
      </c>
      <c r="U21" s="184">
        <f>'Spain Pricing '!U21</f>
        <v>0</v>
      </c>
      <c r="V21" s="184">
        <f>'Spain Pricing '!V21</f>
        <v>0</v>
      </c>
      <c r="W21" s="184">
        <f>'Spain Pricing '!W21</f>
        <v>0</v>
      </c>
      <c r="X21" s="184">
        <f>'Spain Pricing '!X21</f>
        <v>0</v>
      </c>
      <c r="Y21" s="184">
        <f>'Spain Pricing '!Y21</f>
        <v>0</v>
      </c>
      <c r="Z21" s="184">
        <f>'Spain Pricing '!Z21</f>
        <v>0</v>
      </c>
    </row>
    <row r="22" spans="2:26" ht="15.75" thickBot="1">
      <c r="B22" s="329"/>
      <c r="C22" s="129" t="s">
        <v>192</v>
      </c>
      <c r="D22" s="4" t="s">
        <v>19</v>
      </c>
      <c r="E22" s="86" t="s">
        <v>53</v>
      </c>
      <c r="F22" s="77" t="s">
        <v>41</v>
      </c>
      <c r="G22" s="22">
        <f>SUM('Spain Pricing '!G22*'Spain Volumes'!G22)</f>
        <v>0</v>
      </c>
      <c r="H22" s="22">
        <f>SUM('Spain Pricing '!H22*'Spain Volumes'!H22)</f>
        <v>0</v>
      </c>
      <c r="I22" s="22">
        <f>SUM('Spain Pricing '!I22*'Spain Volumes'!I22)</f>
        <v>0</v>
      </c>
      <c r="J22" s="22">
        <f>SUM('Spain Pricing '!J22*'Spain Volumes'!J22)</f>
        <v>0</v>
      </c>
      <c r="K22" s="22">
        <f>SUM('Spain Pricing '!K22*'Spain Volumes'!K22)</f>
        <v>0</v>
      </c>
      <c r="L22" s="22">
        <f>SUM('Spain Pricing '!L22*'Spain Volumes'!L22)</f>
        <v>0</v>
      </c>
      <c r="M22" s="22">
        <f>SUM('Spain Pricing '!M22*'Spain Volumes'!M22)</f>
        <v>0</v>
      </c>
      <c r="N22" s="22">
        <f>SUM('Spain Pricing '!N22*'Spain Volumes'!N22)</f>
        <v>0</v>
      </c>
      <c r="O22" s="22">
        <f>SUM('Spain Pricing '!O22*'Spain Volumes'!O22)</f>
        <v>0</v>
      </c>
      <c r="P22" s="22">
        <f>SUM('Spain Pricing '!P22*'Spain Volumes'!P22)</f>
        <v>0</v>
      </c>
      <c r="Q22" s="184">
        <f>'Spain Pricing '!Q22</f>
        <v>0</v>
      </c>
      <c r="R22" s="184">
        <f>'Spain Pricing '!R22</f>
        <v>0</v>
      </c>
      <c r="S22" s="184">
        <f>'Spain Pricing '!S22</f>
        <v>0</v>
      </c>
      <c r="T22" s="22">
        <f>SUM('Spain Pricing '!T22*'Spain Volumes'!T22)</f>
        <v>0</v>
      </c>
      <c r="U22" s="184">
        <f>'Spain Pricing '!U22</f>
        <v>0</v>
      </c>
      <c r="V22" s="184">
        <f>'Spain Pricing '!V22</f>
        <v>0</v>
      </c>
      <c r="W22" s="184">
        <f>'Spain Pricing '!W22</f>
        <v>0</v>
      </c>
      <c r="X22" s="184">
        <f>'Spain Pricing '!X22</f>
        <v>0</v>
      </c>
      <c r="Y22" s="184">
        <f>'Spain Pricing '!Y22</f>
        <v>0</v>
      </c>
      <c r="Z22" s="184">
        <f>'Spain Pricing '!Z22</f>
        <v>0</v>
      </c>
    </row>
    <row r="23" spans="2:26" ht="25.5">
      <c r="B23" s="335" t="s">
        <v>90</v>
      </c>
      <c r="C23" s="12" t="s">
        <v>54</v>
      </c>
      <c r="D23" s="5" t="s">
        <v>55</v>
      </c>
      <c r="E23" s="12" t="s">
        <v>56</v>
      </c>
      <c r="F23" s="29" t="s">
        <v>101</v>
      </c>
      <c r="G23" s="22">
        <f>SUM('Spain Pricing '!G23*'Spain Volumes'!G23)</f>
        <v>0</v>
      </c>
      <c r="H23" s="22">
        <f>SUM('Spain Pricing '!H23*'Spain Volumes'!H23)</f>
        <v>0</v>
      </c>
      <c r="I23" s="22">
        <f>SUM('Spain Pricing '!I23*'Spain Volumes'!I23)</f>
        <v>0</v>
      </c>
      <c r="J23" s="22">
        <f>SUM('Spain Pricing '!J23*'Spain Volumes'!J23)</f>
        <v>0</v>
      </c>
      <c r="K23" s="22">
        <f>SUM('Spain Pricing '!K23*'Spain Volumes'!K23)</f>
        <v>0</v>
      </c>
      <c r="L23" s="22">
        <f>SUM('Spain Pricing '!L23*'Spain Volumes'!L23)</f>
        <v>0</v>
      </c>
      <c r="M23" s="22">
        <f>SUM('Spain Pricing '!M23*'Spain Volumes'!M23)</f>
        <v>0</v>
      </c>
      <c r="N23" s="22">
        <f>SUM('Spain Pricing '!N23*'Spain Volumes'!N23)</f>
        <v>0</v>
      </c>
      <c r="O23" s="22">
        <f>SUM('Spain Pricing '!O23*'Spain Volumes'!O23)</f>
        <v>0</v>
      </c>
      <c r="P23" s="22">
        <f>SUM('Spain Pricing '!P23*'Spain Volumes'!P23)</f>
        <v>0</v>
      </c>
      <c r="Q23" s="184">
        <f>'Spain Pricing '!Q23</f>
        <v>0</v>
      </c>
      <c r="R23" s="184">
        <f>'Spain Pricing '!R23</f>
        <v>0</v>
      </c>
      <c r="S23" s="184">
        <f>'Spain Pricing '!S23</f>
        <v>0</v>
      </c>
      <c r="T23" s="22">
        <f>SUM('Spain Pricing '!T23*'Spain Volumes'!T23)</f>
        <v>0</v>
      </c>
      <c r="U23" s="184">
        <f>'Spain Pricing '!U23</f>
        <v>0</v>
      </c>
      <c r="V23" s="184">
        <f>'Spain Pricing '!V23</f>
        <v>0</v>
      </c>
      <c r="W23" s="184">
        <f>'Spain Pricing '!W23</f>
        <v>0</v>
      </c>
      <c r="X23" s="184">
        <f>'Spain Pricing '!X23</f>
        <v>0</v>
      </c>
      <c r="Y23" s="184">
        <f>'Spain Pricing '!Y23</f>
        <v>0</v>
      </c>
      <c r="Z23" s="184">
        <f>'Spain Pricing '!Z23</f>
        <v>0</v>
      </c>
    </row>
    <row r="24" spans="2:26" ht="26.25" thickBot="1">
      <c r="B24" s="345"/>
      <c r="C24" s="11" t="s">
        <v>57</v>
      </c>
      <c r="D24" s="4" t="s">
        <v>58</v>
      </c>
      <c r="E24" s="11" t="s">
        <v>59</v>
      </c>
      <c r="F24" s="27" t="s">
        <v>60</v>
      </c>
      <c r="G24" s="22">
        <f>SUM('Spain Pricing '!G24*'Spain Volumes'!G24)</f>
        <v>0</v>
      </c>
      <c r="H24" s="22">
        <f>SUM('Spain Pricing '!H24*'Spain Volumes'!H24)</f>
        <v>0</v>
      </c>
      <c r="I24" s="22">
        <f>SUM('Spain Pricing '!I24*'Spain Volumes'!I24)</f>
        <v>0</v>
      </c>
      <c r="J24" s="22">
        <f>SUM('Spain Pricing '!J24*'Spain Volumes'!J24)</f>
        <v>0</v>
      </c>
      <c r="K24" s="22">
        <f>SUM('Spain Pricing '!K24*'Spain Volumes'!K24)</f>
        <v>0</v>
      </c>
      <c r="L24" s="22">
        <f>SUM('Spain Pricing '!L24*'Spain Volumes'!L24)</f>
        <v>0</v>
      </c>
      <c r="M24" s="22">
        <f>SUM('Spain Pricing '!M24*'Spain Volumes'!M24)</f>
        <v>0</v>
      </c>
      <c r="N24" s="22">
        <f>SUM('Spain Pricing '!N24*'Spain Volumes'!N24)</f>
        <v>0</v>
      </c>
      <c r="O24" s="22">
        <f>SUM('Spain Pricing '!O24*'Spain Volumes'!O24)</f>
        <v>0</v>
      </c>
      <c r="P24" s="22">
        <f>SUM('Spain Pricing '!P24*'Spain Volumes'!P24)</f>
        <v>0</v>
      </c>
      <c r="Q24" s="184">
        <f>'Spain Pricing '!Q24</f>
        <v>0</v>
      </c>
      <c r="R24" s="184">
        <f>'Spain Pricing '!R24</f>
        <v>0</v>
      </c>
      <c r="S24" s="184">
        <f>'Spain Pricing '!S24</f>
        <v>0</v>
      </c>
      <c r="T24" s="22">
        <f>SUM('Spain Pricing '!T24*'Spain Volumes'!T24)</f>
        <v>0</v>
      </c>
      <c r="U24" s="184">
        <f>'Spain Pricing '!U24</f>
        <v>0</v>
      </c>
      <c r="V24" s="184">
        <f>'Spain Pricing '!V24</f>
        <v>0</v>
      </c>
      <c r="W24" s="184">
        <f>'Spain Pricing '!W24</f>
        <v>0</v>
      </c>
      <c r="X24" s="184">
        <f>'Spain Pricing '!X24</f>
        <v>0</v>
      </c>
      <c r="Y24" s="184">
        <f>'Spain Pricing '!Y24</f>
        <v>0</v>
      </c>
      <c r="Z24" s="184">
        <f>'Spain Pricing '!Z24</f>
        <v>0</v>
      </c>
    </row>
    <row r="25" spans="2:26" ht="31.5" customHeight="1">
      <c r="B25" s="316" t="s">
        <v>91</v>
      </c>
      <c r="C25" s="10" t="s">
        <v>61</v>
      </c>
      <c r="D25" s="54" t="s">
        <v>62</v>
      </c>
      <c r="E25" s="53" t="s">
        <v>203</v>
      </c>
      <c r="F25" s="25" t="s">
        <v>63</v>
      </c>
      <c r="G25" s="22">
        <f>SUM('Spain Pricing '!G25*'Spain Volumes'!G25)</f>
        <v>0</v>
      </c>
      <c r="H25" s="22">
        <f>SUM('Spain Pricing '!H25*'Spain Volumes'!H25)</f>
        <v>0</v>
      </c>
      <c r="I25" s="22">
        <f>SUM('Spain Pricing '!I25*'Spain Volumes'!I25)</f>
        <v>0</v>
      </c>
      <c r="J25" s="22">
        <f>SUM('Spain Pricing '!J25*'Spain Volumes'!J25)</f>
        <v>0</v>
      </c>
      <c r="K25" s="22">
        <f>SUM('Spain Pricing '!K25*'Spain Volumes'!K25)</f>
        <v>0</v>
      </c>
      <c r="L25" s="22">
        <f>SUM('Spain Pricing '!L25*'Spain Volumes'!L25)</f>
        <v>0</v>
      </c>
      <c r="M25" s="22">
        <f>SUM('Spain Pricing '!M25*'Spain Volumes'!M25)</f>
        <v>0</v>
      </c>
      <c r="N25" s="22">
        <f>SUM('Spain Pricing '!N25*'Spain Volumes'!N25)</f>
        <v>0</v>
      </c>
      <c r="O25" s="22">
        <f>SUM('Spain Pricing '!O25*'Spain Volumes'!O25)</f>
        <v>0</v>
      </c>
      <c r="P25" s="22">
        <f>SUM('Spain Pricing '!P25*'Spain Volumes'!P25)</f>
        <v>0</v>
      </c>
      <c r="Q25" s="184">
        <f>'Spain Pricing '!Q25</f>
        <v>0</v>
      </c>
      <c r="R25" s="184">
        <f>'Spain Pricing '!R25</f>
        <v>0</v>
      </c>
      <c r="S25" s="184">
        <f>'Spain Pricing '!S25</f>
        <v>0</v>
      </c>
      <c r="T25" s="22">
        <f>SUM('Spain Pricing '!T25*'Spain Volumes'!T25)</f>
        <v>0</v>
      </c>
      <c r="U25" s="184">
        <f>'Spain Pricing '!U25</f>
        <v>0</v>
      </c>
      <c r="V25" s="184">
        <f>'Spain Pricing '!V25</f>
        <v>0</v>
      </c>
      <c r="W25" s="184">
        <f>'Spain Pricing '!W25</f>
        <v>0</v>
      </c>
      <c r="X25" s="184">
        <f>'Spain Pricing '!X25</f>
        <v>0</v>
      </c>
      <c r="Y25" s="184">
        <f>'Spain Pricing '!Y25</f>
        <v>0</v>
      </c>
      <c r="Z25" s="184">
        <f>'Spain Pricing '!Z25</f>
        <v>0</v>
      </c>
    </row>
    <row r="26" spans="2:26" ht="26.25" thickBot="1">
      <c r="B26" s="317"/>
      <c r="C26" s="13" t="s">
        <v>64</v>
      </c>
      <c r="D26" s="52" t="s">
        <v>164</v>
      </c>
      <c r="E26" s="87" t="s">
        <v>204</v>
      </c>
      <c r="F26" s="28" t="s">
        <v>65</v>
      </c>
      <c r="G26" s="22">
        <f>SUM('Spain Pricing '!G26*'Spain Volumes'!G26)</f>
        <v>0</v>
      </c>
      <c r="H26" s="22">
        <f>SUM('Spain Pricing '!H26*'Spain Volumes'!H26)</f>
        <v>0</v>
      </c>
      <c r="I26" s="22">
        <f>SUM('Spain Pricing '!I26*'Spain Volumes'!I26)</f>
        <v>0</v>
      </c>
      <c r="J26" s="22">
        <f>SUM('Spain Pricing '!J26*'Spain Volumes'!J26)</f>
        <v>0</v>
      </c>
      <c r="K26" s="22">
        <f>SUM('Spain Pricing '!K26*'Spain Volumes'!K26)</f>
        <v>0</v>
      </c>
      <c r="L26" s="22">
        <f>SUM('Spain Pricing '!L26*'Spain Volumes'!L26)</f>
        <v>0</v>
      </c>
      <c r="M26" s="22">
        <f>SUM('Spain Pricing '!M26*'Spain Volumes'!M26)</f>
        <v>0</v>
      </c>
      <c r="N26" s="22">
        <f>SUM('Spain Pricing '!N26*'Spain Volumes'!N26)</f>
        <v>0</v>
      </c>
      <c r="O26" s="22">
        <f>SUM('Spain Pricing '!O26*'Spain Volumes'!O26)</f>
        <v>0</v>
      </c>
      <c r="P26" s="22">
        <f>SUM('Spain Pricing '!P26*'Spain Volumes'!P26)</f>
        <v>0</v>
      </c>
      <c r="Q26" s="184">
        <f>'Spain Pricing '!Q26</f>
        <v>0</v>
      </c>
      <c r="R26" s="184">
        <f>'Spain Pricing '!R26</f>
        <v>0</v>
      </c>
      <c r="S26" s="184">
        <f>'Spain Pricing '!S26</f>
        <v>0</v>
      </c>
      <c r="T26" s="22">
        <f>SUM('Spain Pricing '!T26*'Spain Volumes'!T26)</f>
        <v>0</v>
      </c>
      <c r="U26" s="184">
        <f>'Spain Pricing '!U26</f>
        <v>0</v>
      </c>
      <c r="V26" s="184">
        <f>'Spain Pricing '!V26</f>
        <v>0</v>
      </c>
      <c r="W26" s="184">
        <f>'Spain Pricing '!W26</f>
        <v>0</v>
      </c>
      <c r="X26" s="184">
        <f>'Spain Pricing '!X26</f>
        <v>0</v>
      </c>
      <c r="Y26" s="184">
        <f>'Spain Pricing '!Y26</f>
        <v>0</v>
      </c>
      <c r="Z26" s="184">
        <f>'Spain Pricing '!Z26</f>
        <v>0</v>
      </c>
    </row>
    <row r="27" spans="2:26" ht="25.5">
      <c r="B27" s="335" t="s">
        <v>139</v>
      </c>
      <c r="C27" s="10" t="s">
        <v>66</v>
      </c>
      <c r="D27" s="2" t="s">
        <v>67</v>
      </c>
      <c r="E27" s="53" t="s">
        <v>197</v>
      </c>
      <c r="F27" s="25" t="s">
        <v>68</v>
      </c>
      <c r="G27" s="22">
        <f>SUM('Spain Pricing '!G27*'Spain Volumes'!G27)</f>
        <v>0</v>
      </c>
      <c r="H27" s="22">
        <f>SUM('Spain Pricing '!H27*'Spain Volumes'!H27)</f>
        <v>0</v>
      </c>
      <c r="I27" s="22">
        <f>SUM('Spain Pricing '!I27*'Spain Volumes'!I27)</f>
        <v>0</v>
      </c>
      <c r="J27" s="22">
        <f>SUM('Spain Pricing '!J27*'Spain Volumes'!J27)</f>
        <v>0</v>
      </c>
      <c r="K27" s="22">
        <f>SUM('Spain Pricing '!K27*'Spain Volumes'!K27)</f>
        <v>0</v>
      </c>
      <c r="L27" s="22">
        <f>SUM('Spain Pricing '!L27*'Spain Volumes'!L27)</f>
        <v>0</v>
      </c>
      <c r="M27" s="22">
        <f>SUM('Spain Pricing '!M27*'Spain Volumes'!M27)</f>
        <v>0</v>
      </c>
      <c r="N27" s="22">
        <f>SUM('Spain Pricing '!N27*'Spain Volumes'!N27)</f>
        <v>0</v>
      </c>
      <c r="O27" s="22">
        <f>SUM('Spain Pricing '!O27*'Spain Volumes'!O27)</f>
        <v>0</v>
      </c>
      <c r="P27" s="22">
        <f>SUM('Spain Pricing '!P27*'Spain Volumes'!P27)</f>
        <v>0</v>
      </c>
      <c r="Q27" s="184">
        <f>'Spain Pricing '!Q27</f>
        <v>0</v>
      </c>
      <c r="R27" s="184">
        <f>'Spain Pricing '!R27</f>
        <v>0</v>
      </c>
      <c r="S27" s="184">
        <f>'Spain Pricing '!S27</f>
        <v>0</v>
      </c>
      <c r="T27" s="22">
        <f>SUM('Spain Pricing '!T27*'Spain Volumes'!T27)</f>
        <v>0</v>
      </c>
      <c r="U27" s="184">
        <f>'Spain Pricing '!U27</f>
        <v>0</v>
      </c>
      <c r="V27" s="184">
        <f>'Spain Pricing '!V27</f>
        <v>0</v>
      </c>
      <c r="W27" s="184">
        <f>'Spain Pricing '!W27</f>
        <v>0</v>
      </c>
      <c r="X27" s="184">
        <f>'Spain Pricing '!X27</f>
        <v>0</v>
      </c>
      <c r="Y27" s="184">
        <f>'Spain Pricing '!Y27</f>
        <v>0</v>
      </c>
      <c r="Z27" s="184">
        <f>'Spain Pricing '!Z27</f>
        <v>0</v>
      </c>
    </row>
    <row r="28" spans="2:26" ht="25.5">
      <c r="B28" s="336"/>
      <c r="C28" s="9" t="s">
        <v>69</v>
      </c>
      <c r="D28" s="3" t="s">
        <v>70</v>
      </c>
      <c r="E28" s="49" t="s">
        <v>198</v>
      </c>
      <c r="F28" s="26" t="s">
        <v>71</v>
      </c>
      <c r="G28" s="22">
        <f>SUM('Spain Pricing '!G28*'Spain Volumes'!G28)</f>
        <v>0</v>
      </c>
      <c r="H28" s="22">
        <f>SUM('Spain Pricing '!H28*'Spain Volumes'!H28)</f>
        <v>0</v>
      </c>
      <c r="I28" s="22">
        <f>SUM('Spain Pricing '!I28*'Spain Volumes'!I28)</f>
        <v>0</v>
      </c>
      <c r="J28" s="22">
        <f>SUM('Spain Pricing '!J28*'Spain Volumes'!J28)</f>
        <v>0</v>
      </c>
      <c r="K28" s="22">
        <f>SUM('Spain Pricing '!K28*'Spain Volumes'!K28)</f>
        <v>0</v>
      </c>
      <c r="L28" s="22">
        <f>SUM('Spain Pricing '!L28*'Spain Volumes'!L28)</f>
        <v>0</v>
      </c>
      <c r="M28" s="22">
        <f>SUM('Spain Pricing '!M28*'Spain Volumes'!M28)</f>
        <v>0</v>
      </c>
      <c r="N28" s="22">
        <f>SUM('Spain Pricing '!N28*'Spain Volumes'!N28)</f>
        <v>0</v>
      </c>
      <c r="O28" s="22">
        <f>SUM('Spain Pricing '!O28*'Spain Volumes'!O28)</f>
        <v>0</v>
      </c>
      <c r="P28" s="22">
        <f>SUM('Spain Pricing '!P28*'Spain Volumes'!P28)</f>
        <v>0</v>
      </c>
      <c r="Q28" s="184">
        <f>'Spain Pricing '!Q28</f>
        <v>0</v>
      </c>
      <c r="R28" s="184">
        <f>'Spain Pricing '!R28</f>
        <v>0</v>
      </c>
      <c r="S28" s="184">
        <f>'Spain Pricing '!S28</f>
        <v>0</v>
      </c>
      <c r="T28" s="22">
        <f>SUM('Spain Pricing '!T28*'Spain Volumes'!T28)</f>
        <v>0</v>
      </c>
      <c r="U28" s="184">
        <f>'Spain Pricing '!U28</f>
        <v>0</v>
      </c>
      <c r="V28" s="184">
        <f>'Spain Pricing '!V28</f>
        <v>0</v>
      </c>
      <c r="W28" s="184">
        <f>'Spain Pricing '!W28</f>
        <v>0</v>
      </c>
      <c r="X28" s="184">
        <f>'Spain Pricing '!X28</f>
        <v>0</v>
      </c>
      <c r="Y28" s="184">
        <f>'Spain Pricing '!Y28</f>
        <v>0</v>
      </c>
      <c r="Z28" s="184">
        <f>'Spain Pricing '!Z28</f>
        <v>0</v>
      </c>
    </row>
    <row r="29" spans="2:26" ht="25.5">
      <c r="B29" s="336"/>
      <c r="C29" s="3" t="s">
        <v>72</v>
      </c>
      <c r="D29" s="3" t="s">
        <v>73</v>
      </c>
      <c r="E29" s="6" t="s">
        <v>199</v>
      </c>
      <c r="F29" s="30" t="s">
        <v>74</v>
      </c>
      <c r="G29" s="22">
        <f>SUM('Spain Pricing '!G29*'Spain Volumes'!G29)</f>
        <v>0</v>
      </c>
      <c r="H29" s="22">
        <f>SUM('Spain Pricing '!H29*'Spain Volumes'!H29)</f>
        <v>0</v>
      </c>
      <c r="I29" s="22">
        <f>SUM('Spain Pricing '!I29*'Spain Volumes'!I29)</f>
        <v>0</v>
      </c>
      <c r="J29" s="22">
        <f>SUM('Spain Pricing '!J29*'Spain Volumes'!J29)</f>
        <v>0</v>
      </c>
      <c r="K29" s="22">
        <f>SUM('Spain Pricing '!K29*'Spain Volumes'!K29)</f>
        <v>0</v>
      </c>
      <c r="L29" s="22">
        <f>SUM('Spain Pricing '!L29*'Spain Volumes'!L29)</f>
        <v>0</v>
      </c>
      <c r="M29" s="22">
        <f>SUM('Spain Pricing '!M29*'Spain Volumes'!M29)</f>
        <v>0</v>
      </c>
      <c r="N29" s="22">
        <f>SUM('Spain Pricing '!N29*'Spain Volumes'!N29)</f>
        <v>0</v>
      </c>
      <c r="O29" s="22">
        <f>SUM('Spain Pricing '!O29*'Spain Volumes'!O29)</f>
        <v>0</v>
      </c>
      <c r="P29" s="22">
        <f>SUM('Spain Pricing '!P29*'Spain Volumes'!P29)</f>
        <v>0</v>
      </c>
      <c r="Q29" s="184">
        <f>'Spain Pricing '!Q29</f>
        <v>0</v>
      </c>
      <c r="R29" s="184">
        <f>'Spain Pricing '!R29</f>
        <v>0</v>
      </c>
      <c r="S29" s="184">
        <f>'Spain Pricing '!S29</f>
        <v>0</v>
      </c>
      <c r="T29" s="22">
        <f>SUM('Spain Pricing '!T29*'Spain Volumes'!T29)</f>
        <v>0</v>
      </c>
      <c r="U29" s="184">
        <f>'Spain Pricing '!U29</f>
        <v>0</v>
      </c>
      <c r="V29" s="184">
        <f>'Spain Pricing '!V29</f>
        <v>0</v>
      </c>
      <c r="W29" s="184">
        <f>'Spain Pricing '!W29</f>
        <v>0</v>
      </c>
      <c r="X29" s="184">
        <f>'Spain Pricing '!X29</f>
        <v>0</v>
      </c>
      <c r="Y29" s="184">
        <f>'Spain Pricing '!Y29</f>
        <v>0</v>
      </c>
      <c r="Z29" s="184">
        <f>'Spain Pricing '!Z29</f>
        <v>0</v>
      </c>
    </row>
    <row r="30" spans="2:26" ht="26.25" thickBot="1">
      <c r="B30" s="1"/>
      <c r="C30" s="3" t="s">
        <v>97</v>
      </c>
      <c r="D30" s="3" t="s">
        <v>98</v>
      </c>
      <c r="E30" s="6" t="s">
        <v>200</v>
      </c>
      <c r="F30" s="31" t="s">
        <v>99</v>
      </c>
      <c r="G30" s="22">
        <f>SUM('Spain Pricing '!G30*'Spain Volumes'!G30)</f>
        <v>0</v>
      </c>
      <c r="H30" s="22">
        <f>SUM('Spain Pricing '!H30*'Spain Volumes'!H30)</f>
        <v>0</v>
      </c>
      <c r="I30" s="22">
        <f>SUM('Spain Pricing '!I30*'Spain Volumes'!I30)</f>
        <v>0</v>
      </c>
      <c r="J30" s="22">
        <f>SUM('Spain Pricing '!J30*'Spain Volumes'!J30)</f>
        <v>0</v>
      </c>
      <c r="K30" s="22">
        <f>SUM('Spain Pricing '!K30*'Spain Volumes'!K30)</f>
        <v>0</v>
      </c>
      <c r="L30" s="22">
        <f>SUM('Spain Pricing '!L30*'Spain Volumes'!L30)</f>
        <v>0</v>
      </c>
      <c r="M30" s="22">
        <f>SUM('Spain Pricing '!M30*'Spain Volumes'!M30)</f>
        <v>0</v>
      </c>
      <c r="N30" s="22">
        <f>SUM('Spain Pricing '!N30*'Spain Volumes'!N30)</f>
        <v>0</v>
      </c>
      <c r="O30" s="22">
        <f>SUM('Spain Pricing '!O30*'Spain Volumes'!O30)</f>
        <v>0</v>
      </c>
      <c r="P30" s="22">
        <f>SUM('Spain Pricing '!P30*'Spain Volumes'!P30)</f>
        <v>0</v>
      </c>
      <c r="Q30" s="184">
        <f>'Spain Pricing '!Q30</f>
        <v>0</v>
      </c>
      <c r="R30" s="184">
        <f>'Spain Pricing '!R30</f>
        <v>0</v>
      </c>
      <c r="S30" s="184">
        <f>'Spain Pricing '!S30</f>
        <v>0</v>
      </c>
      <c r="T30" s="22">
        <f>SUM('Spain Pricing '!T30*'Spain Volumes'!T30)</f>
        <v>0</v>
      </c>
      <c r="U30" s="184">
        <f>'Spain Pricing '!U30</f>
        <v>0</v>
      </c>
      <c r="V30" s="184">
        <f>'Spain Pricing '!V30</f>
        <v>0</v>
      </c>
      <c r="W30" s="184">
        <f>'Spain Pricing '!W30</f>
        <v>0</v>
      </c>
      <c r="X30" s="184">
        <f>'Spain Pricing '!X30</f>
        <v>0</v>
      </c>
      <c r="Y30" s="184">
        <f>'Spain Pricing '!Y30</f>
        <v>0</v>
      </c>
      <c r="Z30" s="184">
        <f>'Spain Pricing '!Z30</f>
        <v>0</v>
      </c>
    </row>
    <row r="31" spans="2:26" ht="26.25" customHeight="1">
      <c r="B31" s="308" t="s">
        <v>92</v>
      </c>
      <c r="C31" s="10" t="s">
        <v>75</v>
      </c>
      <c r="D31" s="54" t="s">
        <v>166</v>
      </c>
      <c r="E31" s="53" t="s">
        <v>194</v>
      </c>
      <c r="F31" s="58" t="s">
        <v>165</v>
      </c>
      <c r="G31" s="22">
        <f>SUM('Spain Pricing '!G31*'Spain Volumes'!G31)</f>
        <v>0</v>
      </c>
      <c r="H31" s="22">
        <f>SUM('Spain Pricing '!H31*'Spain Volumes'!H31)</f>
        <v>0</v>
      </c>
      <c r="I31" s="22">
        <f>SUM('Spain Pricing '!I31*'Spain Volumes'!I31)</f>
        <v>0</v>
      </c>
      <c r="J31" s="22">
        <f>SUM('Spain Pricing '!J31*'Spain Volumes'!J31)</f>
        <v>0</v>
      </c>
      <c r="K31" s="22">
        <f>SUM('Spain Pricing '!K31*'Spain Volumes'!K31)</f>
        <v>0</v>
      </c>
      <c r="L31" s="22">
        <f>SUM('Spain Pricing '!L31*'Spain Volumes'!L31)</f>
        <v>0</v>
      </c>
      <c r="M31" s="22">
        <f>SUM('Spain Pricing '!M31*'Spain Volumes'!M31)</f>
        <v>0</v>
      </c>
      <c r="N31" s="22">
        <f>SUM('Spain Pricing '!N31*'Spain Volumes'!N31)</f>
        <v>0</v>
      </c>
      <c r="O31" s="22">
        <f>SUM('Spain Pricing '!O31*'Spain Volumes'!O31)</f>
        <v>0</v>
      </c>
      <c r="P31" s="22">
        <f>SUM('Spain Pricing '!P31*'Spain Volumes'!P31)</f>
        <v>0</v>
      </c>
      <c r="Q31" s="184">
        <f>'Spain Pricing '!Q31</f>
        <v>0</v>
      </c>
      <c r="R31" s="184">
        <f>'Spain Pricing '!R31</f>
        <v>0</v>
      </c>
      <c r="S31" s="184">
        <f>'Spain Pricing '!S31</f>
        <v>0</v>
      </c>
      <c r="T31" s="22">
        <f>SUM('Spain Pricing '!T31*'Spain Volumes'!T31)</f>
        <v>0</v>
      </c>
      <c r="U31" s="184">
        <f>'Spain Pricing '!U31</f>
        <v>0</v>
      </c>
      <c r="V31" s="184">
        <f>'Spain Pricing '!V31</f>
        <v>0</v>
      </c>
      <c r="W31" s="184">
        <f>'Spain Pricing '!W31</f>
        <v>0</v>
      </c>
      <c r="X31" s="184">
        <f>'Spain Pricing '!X31</f>
        <v>0</v>
      </c>
      <c r="Y31" s="184">
        <f>'Spain Pricing '!Y31</f>
        <v>0</v>
      </c>
      <c r="Z31" s="184">
        <f>'Spain Pricing '!Z31</f>
        <v>0</v>
      </c>
    </row>
    <row r="32" spans="2:26" ht="48" customHeight="1">
      <c r="B32" s="309"/>
      <c r="C32" s="49" t="s">
        <v>76</v>
      </c>
      <c r="D32" s="7" t="s">
        <v>206</v>
      </c>
      <c r="E32" s="49" t="s">
        <v>169</v>
      </c>
      <c r="F32" s="57" t="s">
        <v>205</v>
      </c>
      <c r="G32" s="22">
        <f>SUM('Spain Pricing '!G32*'Spain Volumes'!G32)</f>
        <v>0</v>
      </c>
      <c r="H32" s="22">
        <f>SUM('Spain Pricing '!H32*'Spain Volumes'!H32)</f>
        <v>0</v>
      </c>
      <c r="I32" s="22">
        <f>SUM('Spain Pricing '!I32*'Spain Volumes'!I32)</f>
        <v>0</v>
      </c>
      <c r="J32" s="22">
        <f>SUM('Spain Pricing '!J32*'Spain Volumes'!J32)</f>
        <v>0</v>
      </c>
      <c r="K32" s="22">
        <f>SUM('Spain Pricing '!K32*'Spain Volumes'!K32)</f>
        <v>0</v>
      </c>
      <c r="L32" s="22">
        <f>SUM('Spain Pricing '!L32*'Spain Volumes'!L32)</f>
        <v>0</v>
      </c>
      <c r="M32" s="22">
        <f>SUM('Spain Pricing '!M32*'Spain Volumes'!M32)</f>
        <v>0</v>
      </c>
      <c r="N32" s="22">
        <f>SUM('Spain Pricing '!N32*'Spain Volumes'!N32)</f>
        <v>0</v>
      </c>
      <c r="O32" s="22">
        <f>SUM('Spain Pricing '!O32*'Spain Volumes'!O32)</f>
        <v>0</v>
      </c>
      <c r="P32" s="22">
        <f>SUM('Spain Pricing '!P32*'Spain Volumes'!P32)</f>
        <v>0</v>
      </c>
      <c r="Q32" s="184">
        <f>'Spain Pricing '!Q32</f>
        <v>0</v>
      </c>
      <c r="R32" s="184">
        <f>'Spain Pricing '!R32</f>
        <v>0</v>
      </c>
      <c r="S32" s="184">
        <f>'Spain Pricing '!S32</f>
        <v>0</v>
      </c>
      <c r="T32" s="22">
        <f>SUM('Spain Pricing '!T32*'Spain Volumes'!T32)</f>
        <v>0</v>
      </c>
      <c r="U32" s="184">
        <f>'Spain Pricing '!U32</f>
        <v>0</v>
      </c>
      <c r="V32" s="184">
        <f>'Spain Pricing '!V32</f>
        <v>0</v>
      </c>
      <c r="W32" s="184">
        <f>'Spain Pricing '!W32</f>
        <v>0</v>
      </c>
      <c r="X32" s="184">
        <f>'Spain Pricing '!X32</f>
        <v>0</v>
      </c>
      <c r="Y32" s="184">
        <f>'Spain Pricing '!Y32</f>
        <v>0</v>
      </c>
      <c r="Z32" s="184">
        <f>'Spain Pricing '!Z32</f>
        <v>0</v>
      </c>
    </row>
    <row r="33" spans="2:26" ht="38.25">
      <c r="B33" s="309"/>
      <c r="C33" s="9" t="s">
        <v>77</v>
      </c>
      <c r="D33" s="7" t="s">
        <v>196</v>
      </c>
      <c r="E33" s="49" t="s">
        <v>168</v>
      </c>
      <c r="F33" s="26" t="s">
        <v>78</v>
      </c>
      <c r="G33" s="22">
        <f>SUM('Spain Pricing '!G33*'Spain Volumes'!G33)</f>
        <v>0</v>
      </c>
      <c r="H33" s="22">
        <f>SUM('Spain Pricing '!H33*'Spain Volumes'!H33)</f>
        <v>0</v>
      </c>
      <c r="I33" s="22">
        <f>SUM('Spain Pricing '!I33*'Spain Volumes'!I33)</f>
        <v>0</v>
      </c>
      <c r="J33" s="22">
        <f>SUM('Spain Pricing '!J33*'Spain Volumes'!J33)</f>
        <v>0</v>
      </c>
      <c r="K33" s="22">
        <f>SUM('Spain Pricing '!K33*'Spain Volumes'!K33)</f>
        <v>0</v>
      </c>
      <c r="L33" s="22">
        <f>SUM('Spain Pricing '!L33*'Spain Volumes'!L33)</f>
        <v>0</v>
      </c>
      <c r="M33" s="22">
        <f>SUM('Spain Pricing '!M33*'Spain Volumes'!M33)</f>
        <v>0</v>
      </c>
      <c r="N33" s="22">
        <f>SUM('Spain Pricing '!N33*'Spain Volumes'!N33)</f>
        <v>0</v>
      </c>
      <c r="O33" s="22">
        <f>SUM('Spain Pricing '!O33*'Spain Volumes'!O33)</f>
        <v>0</v>
      </c>
      <c r="P33" s="22">
        <f>SUM('Spain Pricing '!P33*'Spain Volumes'!P33)</f>
        <v>0</v>
      </c>
      <c r="Q33" s="184">
        <f>'Spain Pricing '!Q33</f>
        <v>0</v>
      </c>
      <c r="R33" s="184">
        <f>'Spain Pricing '!R33</f>
        <v>0</v>
      </c>
      <c r="S33" s="184">
        <f>'Spain Pricing '!S33</f>
        <v>0</v>
      </c>
      <c r="T33" s="22">
        <f>SUM('Spain Pricing '!T33*'Spain Volumes'!T33)</f>
        <v>0</v>
      </c>
      <c r="U33" s="184">
        <f>'Spain Pricing '!U33</f>
        <v>0</v>
      </c>
      <c r="V33" s="184">
        <f>'Spain Pricing '!V33</f>
        <v>0</v>
      </c>
      <c r="W33" s="184">
        <f>'Spain Pricing '!W33</f>
        <v>0</v>
      </c>
      <c r="X33" s="184">
        <f>'Spain Pricing '!X33</f>
        <v>0</v>
      </c>
      <c r="Y33" s="184">
        <f>'Spain Pricing '!Y33</f>
        <v>0</v>
      </c>
      <c r="Z33" s="184">
        <f>'Spain Pricing '!Z33</f>
        <v>0</v>
      </c>
    </row>
    <row r="34" spans="2:26" ht="25.5">
      <c r="B34" s="309"/>
      <c r="C34" s="9" t="s">
        <v>79</v>
      </c>
      <c r="D34" s="3" t="s">
        <v>80</v>
      </c>
      <c r="E34" s="49" t="s">
        <v>195</v>
      </c>
      <c r="F34" s="26" t="s">
        <v>81</v>
      </c>
      <c r="G34" s="22">
        <f>SUM('Spain Pricing '!G34*'Spain Volumes'!G34)</f>
        <v>0</v>
      </c>
      <c r="H34" s="22">
        <f>SUM('Spain Pricing '!H34*'Spain Volumes'!H34)</f>
        <v>0</v>
      </c>
      <c r="I34" s="22">
        <f>SUM('Spain Pricing '!I34*'Spain Volumes'!I34)</f>
        <v>0</v>
      </c>
      <c r="J34" s="22">
        <f>SUM('Spain Pricing '!J34*'Spain Volumes'!J34)</f>
        <v>0</v>
      </c>
      <c r="K34" s="22">
        <f>SUM('Spain Pricing '!K34*'Spain Volumes'!K34)</f>
        <v>0</v>
      </c>
      <c r="L34" s="22">
        <f>SUM('Spain Pricing '!L34*'Spain Volumes'!L34)</f>
        <v>0</v>
      </c>
      <c r="M34" s="22">
        <f>SUM('Spain Pricing '!M34*'Spain Volumes'!M34)</f>
        <v>0</v>
      </c>
      <c r="N34" s="22">
        <f>SUM('Spain Pricing '!N34*'Spain Volumes'!N34)</f>
        <v>0</v>
      </c>
      <c r="O34" s="22">
        <f>SUM('Spain Pricing '!O34*'Spain Volumes'!O34)</f>
        <v>0</v>
      </c>
      <c r="P34" s="22">
        <f>SUM('Spain Pricing '!P34*'Spain Volumes'!P34)</f>
        <v>0</v>
      </c>
      <c r="Q34" s="184">
        <f>'Spain Pricing '!Q34</f>
        <v>0</v>
      </c>
      <c r="R34" s="184">
        <f>'Spain Pricing '!R34</f>
        <v>0</v>
      </c>
      <c r="S34" s="184">
        <f>'Spain Pricing '!S34</f>
        <v>0</v>
      </c>
      <c r="T34" s="22">
        <f>SUM('Spain Pricing '!T34*'Spain Volumes'!T34)</f>
        <v>0</v>
      </c>
      <c r="U34" s="184">
        <f>'Spain Pricing '!U34</f>
        <v>0</v>
      </c>
      <c r="V34" s="184">
        <f>'Spain Pricing '!V34</f>
        <v>0</v>
      </c>
      <c r="W34" s="184">
        <f>'Spain Pricing '!W34</f>
        <v>0</v>
      </c>
      <c r="X34" s="184">
        <f>'Spain Pricing '!X34</f>
        <v>0</v>
      </c>
      <c r="Y34" s="184">
        <f>'Spain Pricing '!Y34</f>
        <v>0</v>
      </c>
      <c r="Z34" s="184">
        <f>'Spain Pricing '!Z34</f>
        <v>0</v>
      </c>
    </row>
    <row r="35" spans="2:26" ht="26.25" thickBot="1">
      <c r="B35" s="310"/>
      <c r="C35" s="11" t="s">
        <v>82</v>
      </c>
      <c r="D35" s="21" t="s">
        <v>83</v>
      </c>
      <c r="E35" s="15" t="s">
        <v>193</v>
      </c>
      <c r="F35" s="28" t="s">
        <v>84</v>
      </c>
      <c r="G35" s="22">
        <f>SUM('Spain Pricing '!G35*'Spain Volumes'!G35)</f>
        <v>0</v>
      </c>
      <c r="H35" s="22">
        <f>SUM('Spain Pricing '!H35*'Spain Volumes'!H35)</f>
        <v>0</v>
      </c>
      <c r="I35" s="22">
        <f>SUM('Spain Pricing '!I35*'Spain Volumes'!I35)</f>
        <v>0</v>
      </c>
      <c r="J35" s="22">
        <f>SUM('Spain Pricing '!J35*'Spain Volumes'!J35)</f>
        <v>0</v>
      </c>
      <c r="K35" s="22">
        <f>SUM('Spain Pricing '!K35*'Spain Volumes'!K35)</f>
        <v>0</v>
      </c>
      <c r="L35" s="22">
        <f>SUM('Spain Pricing '!L35*'Spain Volumes'!L35)</f>
        <v>0</v>
      </c>
      <c r="M35" s="22">
        <f>SUM('Spain Pricing '!M35*'Spain Volumes'!M35)</f>
        <v>0</v>
      </c>
      <c r="N35" s="22">
        <f>SUM('Spain Pricing '!N35*'Spain Volumes'!N35)</f>
        <v>0</v>
      </c>
      <c r="O35" s="22">
        <f>SUM('Spain Pricing '!O35*'Spain Volumes'!O35)</f>
        <v>0</v>
      </c>
      <c r="P35" s="22">
        <f>SUM('Spain Pricing '!P35*'Spain Volumes'!P35)</f>
        <v>0</v>
      </c>
      <c r="Q35" s="184">
        <f>'Spain Pricing '!Q35</f>
        <v>0</v>
      </c>
      <c r="R35" s="184">
        <f>'Spain Pricing '!R35</f>
        <v>0</v>
      </c>
      <c r="S35" s="184">
        <f>'Spain Pricing '!S35</f>
        <v>0</v>
      </c>
      <c r="T35" s="22">
        <f>SUM('Spain Pricing '!T35*'Spain Volumes'!T35)</f>
        <v>0</v>
      </c>
      <c r="U35" s="184">
        <f>'Spain Pricing '!U35</f>
        <v>0</v>
      </c>
      <c r="V35" s="184">
        <f>'Spain Pricing '!V35</f>
        <v>0</v>
      </c>
      <c r="W35" s="184">
        <f>'Spain Pricing '!W35</f>
        <v>0</v>
      </c>
      <c r="X35" s="184">
        <f>'Spain Pricing '!X35</f>
        <v>0</v>
      </c>
      <c r="Y35" s="184">
        <f>'Spain Pricing '!Y35</f>
        <v>0</v>
      </c>
      <c r="Z35" s="184">
        <f>'Spain Pricing '!Z35</f>
        <v>0</v>
      </c>
    </row>
    <row r="36" spans="2:26" ht="28.5">
      <c r="B36" s="308" t="s">
        <v>167</v>
      </c>
      <c r="C36" s="44" t="s">
        <v>119</v>
      </c>
      <c r="D36" s="40" t="s">
        <v>70</v>
      </c>
      <c r="E36" s="55" t="s">
        <v>201</v>
      </c>
      <c r="F36" s="41" t="s">
        <v>120</v>
      </c>
      <c r="G36" s="22">
        <f>SUM('Spain Pricing '!G36*'Spain Volumes'!G36)</f>
        <v>0</v>
      </c>
      <c r="H36" s="22">
        <f>SUM('Spain Pricing '!H36*'Spain Volumes'!H36)</f>
        <v>0</v>
      </c>
      <c r="I36" s="22">
        <f>SUM('Spain Pricing '!I36*'Spain Volumes'!I36)</f>
        <v>0</v>
      </c>
      <c r="J36" s="22">
        <f>SUM('Spain Pricing '!J36*'Spain Volumes'!J36)</f>
        <v>0</v>
      </c>
      <c r="K36" s="22">
        <f>SUM('Spain Pricing '!K36*'Spain Volumes'!K36)</f>
        <v>0</v>
      </c>
      <c r="L36" s="22">
        <f>SUM('Spain Pricing '!L36*'Spain Volumes'!L36)</f>
        <v>0</v>
      </c>
      <c r="M36" s="22">
        <f>SUM('Spain Pricing '!M36*'Spain Volumes'!M36)</f>
        <v>0</v>
      </c>
      <c r="N36" s="22">
        <f>SUM('Spain Pricing '!N36*'Spain Volumes'!N36)</f>
        <v>0</v>
      </c>
      <c r="O36" s="22">
        <f>SUM('Spain Pricing '!O36*'Spain Volumes'!O36)</f>
        <v>0</v>
      </c>
      <c r="P36" s="22">
        <f>SUM('Spain Pricing '!P36*'Spain Volumes'!P36)</f>
        <v>0</v>
      </c>
      <c r="Q36" s="184">
        <f>'Spain Pricing '!Q36</f>
        <v>0</v>
      </c>
      <c r="R36" s="184">
        <f>'Spain Pricing '!R36</f>
        <v>0</v>
      </c>
      <c r="S36" s="184">
        <f>'Spain Pricing '!S36</f>
        <v>0</v>
      </c>
      <c r="T36" s="22">
        <f>SUM('Spain Pricing '!T36*'Spain Volumes'!T36)</f>
        <v>0</v>
      </c>
      <c r="U36" s="184">
        <f>'Spain Pricing '!U36</f>
        <v>0</v>
      </c>
      <c r="V36" s="184">
        <f>'Spain Pricing '!V36</f>
        <v>0</v>
      </c>
      <c r="W36" s="184">
        <f>'Spain Pricing '!W36</f>
        <v>0</v>
      </c>
      <c r="X36" s="184">
        <f>'Spain Pricing '!X36</f>
        <v>0</v>
      </c>
      <c r="Y36" s="184">
        <f>'Spain Pricing '!Y36</f>
        <v>0</v>
      </c>
      <c r="Z36" s="184">
        <f>'Spain Pricing '!Z36</f>
        <v>0</v>
      </c>
    </row>
    <row r="37" spans="2:26" ht="36.75" customHeight="1" thickBot="1">
      <c r="B37" s="309"/>
      <c r="C37" s="45" t="s">
        <v>100</v>
      </c>
      <c r="D37" s="42" t="s">
        <v>73</v>
      </c>
      <c r="E37" s="56" t="s">
        <v>202</v>
      </c>
      <c r="F37" s="43" t="s">
        <v>121</v>
      </c>
      <c r="G37" s="22">
        <f>SUM('Spain Pricing '!G37*'Spain Volumes'!G37)</f>
        <v>0</v>
      </c>
      <c r="H37" s="22">
        <f>SUM('Spain Pricing '!H37*'Spain Volumes'!H37)</f>
        <v>0</v>
      </c>
      <c r="I37" s="22">
        <f>SUM('Spain Pricing '!I37*'Spain Volumes'!I37)</f>
        <v>0</v>
      </c>
      <c r="J37" s="22">
        <f>SUM('Spain Pricing '!J37*'Spain Volumes'!J37)</f>
        <v>0</v>
      </c>
      <c r="K37" s="22">
        <f>SUM('Spain Pricing '!K37*'Spain Volumes'!K37)</f>
        <v>0</v>
      </c>
      <c r="L37" s="22">
        <f>SUM('Spain Pricing '!L37*'Spain Volumes'!L37)</f>
        <v>0</v>
      </c>
      <c r="M37" s="22">
        <f>SUM('Spain Pricing '!M37*'Spain Volumes'!M37)</f>
        <v>0</v>
      </c>
      <c r="N37" s="22">
        <f>SUM('Spain Pricing '!N37*'Spain Volumes'!N37)</f>
        <v>0</v>
      </c>
      <c r="O37" s="22">
        <f>SUM('Spain Pricing '!O37*'Spain Volumes'!O37)</f>
        <v>0</v>
      </c>
      <c r="P37" s="22">
        <f>SUM('Spain Pricing '!P37*'Spain Volumes'!P37)</f>
        <v>0</v>
      </c>
      <c r="Q37" s="184">
        <f>'Spain Pricing '!Q37</f>
        <v>0</v>
      </c>
      <c r="R37" s="184">
        <f>'Spain Pricing '!R37</f>
        <v>0</v>
      </c>
      <c r="S37" s="184">
        <f>'Spain Pricing '!S37</f>
        <v>0</v>
      </c>
      <c r="T37" s="22">
        <f>SUM('Spain Pricing '!T37*'Spain Volumes'!T37)</f>
        <v>0</v>
      </c>
      <c r="U37" s="184">
        <f>'Spain Pricing '!U37</f>
        <v>0</v>
      </c>
      <c r="V37" s="184">
        <f>'Spain Pricing '!V37</f>
        <v>0</v>
      </c>
      <c r="W37" s="184">
        <f>'Spain Pricing '!W37</f>
        <v>0</v>
      </c>
      <c r="X37" s="184">
        <f>'Spain Pricing '!X37</f>
        <v>0</v>
      </c>
      <c r="Y37" s="184">
        <f>'Spain Pricing '!Y37</f>
        <v>0</v>
      </c>
      <c r="Z37" s="184">
        <f>'Spain Pricing '!Z37</f>
        <v>0</v>
      </c>
    </row>
  </sheetData>
  <sheetProtection password="E6BE" sheet="1" objects="1" scenarios="1" selectLockedCells="1" selectUnlockedCells="1"/>
  <mergeCells count="10">
    <mergeCell ref="B31:B35"/>
    <mergeCell ref="B36:B37"/>
    <mergeCell ref="G2:M2"/>
    <mergeCell ref="N2:O2"/>
    <mergeCell ref="P2:Z2"/>
    <mergeCell ref="B5:B13"/>
    <mergeCell ref="B21:B22"/>
    <mergeCell ref="B23:B24"/>
    <mergeCell ref="B25:B26"/>
    <mergeCell ref="B27:B2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headerFooter>
    <oddHeader>&amp;C&amp;F</oddHeader>
  </headerFooter>
</worksheet>
</file>

<file path=xl/worksheets/sheet16.xml><?xml version="1.0" encoding="utf-8"?>
<worksheet xmlns="http://schemas.openxmlformats.org/spreadsheetml/2006/main" xmlns:r="http://schemas.openxmlformats.org/officeDocument/2006/relationships">
  <sheetPr>
    <tabColor theme="3" tint="0.39998000860214233"/>
    <pageSetUpPr fitToPage="1"/>
  </sheetPr>
  <dimension ref="B2:Z37"/>
  <sheetViews>
    <sheetView view="pageBreakPreview" zoomScale="60" zoomScaleNormal="70" zoomScalePageLayoutView="0" workbookViewId="0" topLeftCell="E1">
      <selection activeCell="C5" sqref="C5:C21"/>
    </sheetView>
  </sheetViews>
  <sheetFormatPr defaultColWidth="9.140625" defaultRowHeight="15"/>
  <cols>
    <col min="2" max="2" width="12.57421875" style="0" customWidth="1"/>
    <col min="4" max="4" width="19.57421875" style="0" customWidth="1"/>
    <col min="5" max="5" width="12.421875" style="0" customWidth="1"/>
    <col min="6" max="6" width="24.28125" style="0" customWidth="1"/>
    <col min="7" max="7" width="13.8515625" style="0" customWidth="1"/>
    <col min="13" max="13" width="12.421875" style="0" customWidth="1"/>
    <col min="14" max="14" width="14.140625" style="0" customWidth="1"/>
    <col min="15" max="15" width="16.00390625" style="0" customWidth="1"/>
    <col min="16" max="16" width="24.28125" style="0" customWidth="1"/>
    <col min="17" max="17" width="19.28125" style="0" customWidth="1"/>
    <col min="18" max="26" width="15.7109375" style="0" customWidth="1"/>
  </cols>
  <sheetData>
    <row r="1" ht="15.75" thickBot="1"/>
    <row r="2" spans="2:26" ht="36.75" thickBot="1">
      <c r="B2" s="88" t="s">
        <v>240</v>
      </c>
      <c r="C2" s="89"/>
      <c r="D2" s="89"/>
      <c r="E2" s="89"/>
      <c r="F2" s="89"/>
      <c r="G2" s="337" t="s">
        <v>189</v>
      </c>
      <c r="H2" s="338"/>
      <c r="I2" s="338"/>
      <c r="J2" s="338"/>
      <c r="K2" s="338"/>
      <c r="L2" s="338"/>
      <c r="M2" s="339"/>
      <c r="N2" s="340" t="s">
        <v>104</v>
      </c>
      <c r="O2" s="341"/>
      <c r="P2" s="340" t="s">
        <v>105</v>
      </c>
      <c r="Q2" s="342"/>
      <c r="R2" s="342"/>
      <c r="S2" s="342"/>
      <c r="T2" s="342"/>
      <c r="U2" s="342"/>
      <c r="V2" s="342"/>
      <c r="W2" s="342"/>
      <c r="X2" s="342"/>
      <c r="Y2" s="342"/>
      <c r="Z2" s="342"/>
    </row>
    <row r="3" spans="2:26" ht="122.25" customHeight="1" thickBot="1">
      <c r="B3" s="123" t="s">
        <v>86</v>
      </c>
      <c r="C3" s="124" t="s">
        <v>0</v>
      </c>
      <c r="D3" s="125" t="s">
        <v>1</v>
      </c>
      <c r="E3" s="124" t="s">
        <v>2</v>
      </c>
      <c r="F3" s="126" t="s">
        <v>3</v>
      </c>
      <c r="G3" s="114" t="s">
        <v>4</v>
      </c>
      <c r="H3" s="115" t="s">
        <v>5</v>
      </c>
      <c r="I3" s="114" t="s">
        <v>6</v>
      </c>
      <c r="J3" s="115" t="s">
        <v>7</v>
      </c>
      <c r="K3" s="116" t="s">
        <v>106</v>
      </c>
      <c r="L3" s="116" t="s">
        <v>107</v>
      </c>
      <c r="M3" s="116" t="s">
        <v>108</v>
      </c>
      <c r="N3" s="113" t="s">
        <v>113</v>
      </c>
      <c r="O3" s="113" t="s">
        <v>112</v>
      </c>
      <c r="P3" s="113" t="s">
        <v>184</v>
      </c>
      <c r="Q3" s="113" t="s">
        <v>185</v>
      </c>
      <c r="R3" s="113" t="s">
        <v>114</v>
      </c>
      <c r="S3" s="113" t="s">
        <v>109</v>
      </c>
      <c r="T3" s="113" t="s">
        <v>93</v>
      </c>
      <c r="U3" s="113" t="s">
        <v>170</v>
      </c>
      <c r="V3" s="113" t="s">
        <v>171</v>
      </c>
      <c r="W3" s="113" t="s">
        <v>172</v>
      </c>
      <c r="X3" s="113" t="s">
        <v>102</v>
      </c>
      <c r="Y3" s="113" t="s">
        <v>95</v>
      </c>
      <c r="Z3" s="113" t="s">
        <v>111</v>
      </c>
    </row>
    <row r="4" spans="2:26" ht="15.75" thickBot="1">
      <c r="B4" s="117"/>
      <c r="C4" s="112"/>
      <c r="D4" s="118"/>
      <c r="E4" s="119"/>
      <c r="F4" s="120"/>
      <c r="G4" s="121"/>
      <c r="H4" s="121"/>
      <c r="I4" s="121"/>
      <c r="J4" s="121"/>
      <c r="K4" s="121"/>
      <c r="L4" s="121"/>
      <c r="M4" s="121"/>
      <c r="N4" s="121"/>
      <c r="O4" s="121"/>
      <c r="P4" s="122"/>
      <c r="Q4" s="122"/>
      <c r="R4" s="121"/>
      <c r="S4" s="122"/>
      <c r="T4" s="122"/>
      <c r="U4" s="122"/>
      <c r="V4" s="122"/>
      <c r="W4" s="122"/>
      <c r="X4" s="122"/>
      <c r="Y4" s="122"/>
      <c r="Z4" s="122"/>
    </row>
    <row r="5" spans="2:26" ht="30" customHeight="1">
      <c r="B5" s="343" t="s">
        <v>87</v>
      </c>
      <c r="C5" s="53" t="s">
        <v>8</v>
      </c>
      <c r="D5" s="5" t="s">
        <v>9</v>
      </c>
      <c r="E5" s="81" t="s">
        <v>10</v>
      </c>
      <c r="F5" s="29" t="s">
        <v>163</v>
      </c>
      <c r="G5" s="22">
        <f>SUM('France Pricing'!G5*'France Volumes'!G5)</f>
        <v>0</v>
      </c>
      <c r="H5" s="22">
        <f>SUM('France Pricing'!H5*'France Volumes'!H5)</f>
        <v>0</v>
      </c>
      <c r="I5" s="22">
        <f>SUM('France Pricing'!I5*'France Volumes'!I5)</f>
        <v>0</v>
      </c>
      <c r="J5" s="22">
        <f>SUM('France Pricing'!J5*'France Volumes'!J5)</f>
        <v>0</v>
      </c>
      <c r="K5" s="22">
        <f>SUM('France Pricing'!K5*'France Volumes'!K5)</f>
        <v>0</v>
      </c>
      <c r="L5" s="22">
        <f>SUM('France Pricing'!L5*'France Volumes'!L5)</f>
        <v>0</v>
      </c>
      <c r="M5" s="22">
        <f>SUM('France Pricing'!M5*'France Volumes'!M5)</f>
        <v>0</v>
      </c>
      <c r="N5" s="22">
        <f>SUM('France Pricing'!N5*'France Volumes'!N5)</f>
        <v>0</v>
      </c>
      <c r="O5" s="22">
        <f>SUM('France Pricing'!O5*'France Volumes'!O5)</f>
        <v>0</v>
      </c>
      <c r="P5" s="22">
        <f>SUM('France Pricing'!P5*'France Volumes'!P5)</f>
        <v>0</v>
      </c>
      <c r="Q5" s="184">
        <f>'France Pricing'!G5</f>
        <v>0</v>
      </c>
      <c r="R5" s="184">
        <f>'France Pricing'!H5</f>
        <v>0</v>
      </c>
      <c r="S5" s="184">
        <f>'France Pricing'!I5</f>
        <v>0</v>
      </c>
      <c r="T5" s="22">
        <f>SUM('France Pricing'!T5*'France Volumes'!T5)</f>
        <v>0</v>
      </c>
      <c r="U5" s="184">
        <f>'France Pricing'!K5</f>
        <v>0</v>
      </c>
      <c r="V5" s="184">
        <f>'France Pricing'!L5</f>
        <v>0</v>
      </c>
      <c r="W5" s="184">
        <f>'France Pricing'!M5</f>
        <v>0</v>
      </c>
      <c r="X5" s="184">
        <f>'France Pricing'!N5</f>
        <v>0</v>
      </c>
      <c r="Y5" s="184">
        <f>'France Pricing'!O5</f>
        <v>0</v>
      </c>
      <c r="Z5" s="184">
        <f>'France Pricing'!P5</f>
        <v>0</v>
      </c>
    </row>
    <row r="6" spans="2:26" ht="40.5" customHeight="1">
      <c r="B6" s="344"/>
      <c r="C6" s="49" t="s">
        <v>11</v>
      </c>
      <c r="D6" s="3" t="s">
        <v>12</v>
      </c>
      <c r="E6" s="82" t="s">
        <v>13</v>
      </c>
      <c r="F6" s="57" t="s">
        <v>207</v>
      </c>
      <c r="G6" s="22">
        <f>SUM('France Pricing'!G6*'France Volumes'!G6)</f>
        <v>0</v>
      </c>
      <c r="H6" s="22">
        <f>SUM('France Pricing'!H6*'France Volumes'!H6)</f>
        <v>0</v>
      </c>
      <c r="I6" s="22">
        <f>SUM('France Pricing'!I6*'France Volumes'!I6)</f>
        <v>0</v>
      </c>
      <c r="J6" s="22">
        <f>SUM('France Pricing'!J6*'France Volumes'!J6)</f>
        <v>0</v>
      </c>
      <c r="K6" s="22">
        <f>SUM('France Pricing'!K6*'France Volumes'!K6)</f>
        <v>0</v>
      </c>
      <c r="L6" s="22">
        <f>SUM('France Pricing'!L6*'France Volumes'!L6)</f>
        <v>0</v>
      </c>
      <c r="M6" s="22">
        <f>SUM('France Pricing'!M6*'France Volumes'!M6)</f>
        <v>0</v>
      </c>
      <c r="N6" s="22">
        <f>SUM('France Pricing'!N6*'France Volumes'!N6)</f>
        <v>0</v>
      </c>
      <c r="O6" s="22">
        <f>SUM('France Pricing'!O6*'France Volumes'!O6)</f>
        <v>0</v>
      </c>
      <c r="P6" s="22">
        <f>SUM('France Pricing'!P6*'France Volumes'!P6)</f>
        <v>0</v>
      </c>
      <c r="Q6" s="184">
        <f>'France Pricing'!G6</f>
        <v>0</v>
      </c>
      <c r="R6" s="184">
        <f>'France Pricing'!H6</f>
        <v>0</v>
      </c>
      <c r="S6" s="184">
        <f>'France Pricing'!I6</f>
        <v>0</v>
      </c>
      <c r="T6" s="22">
        <f>SUM('France Pricing'!T6*'France Volumes'!T6)</f>
        <v>0</v>
      </c>
      <c r="U6" s="184">
        <f>'France Pricing'!K6</f>
        <v>0</v>
      </c>
      <c r="V6" s="184">
        <f>'France Pricing'!L6</f>
        <v>0</v>
      </c>
      <c r="W6" s="184">
        <f>'France Pricing'!M6</f>
        <v>0</v>
      </c>
      <c r="X6" s="184">
        <f>'France Pricing'!N6</f>
        <v>0</v>
      </c>
      <c r="Y6" s="184">
        <f>'France Pricing'!O6</f>
        <v>0</v>
      </c>
      <c r="Z6" s="184">
        <f>'France Pricing'!P6</f>
        <v>0</v>
      </c>
    </row>
    <row r="7" spans="2:26" ht="38.25" customHeight="1">
      <c r="B7" s="344"/>
      <c r="C7" s="49" t="s">
        <v>15</v>
      </c>
      <c r="D7" s="3" t="s">
        <v>16</v>
      </c>
      <c r="E7" s="82" t="s">
        <v>17</v>
      </c>
      <c r="F7" s="57" t="s">
        <v>208</v>
      </c>
      <c r="G7" s="22">
        <f>SUM('France Pricing'!G7*'France Volumes'!G7)</f>
        <v>0</v>
      </c>
      <c r="H7" s="22">
        <f>SUM('France Pricing'!H7*'France Volumes'!H7)</f>
        <v>0</v>
      </c>
      <c r="I7" s="22">
        <f>SUM('France Pricing'!I7*'France Volumes'!I7)</f>
        <v>0</v>
      </c>
      <c r="J7" s="22">
        <f>SUM('France Pricing'!J7*'France Volumes'!J7)</f>
        <v>0</v>
      </c>
      <c r="K7" s="22">
        <f>SUM('France Pricing'!K7*'France Volumes'!K7)</f>
        <v>0</v>
      </c>
      <c r="L7" s="22">
        <f>SUM('France Pricing'!L7*'France Volumes'!L7)</f>
        <v>0</v>
      </c>
      <c r="M7" s="22">
        <f>SUM('France Pricing'!M7*'France Volumes'!M7)</f>
        <v>0</v>
      </c>
      <c r="N7" s="22">
        <f>SUM('France Pricing'!N7*'France Volumes'!N7)</f>
        <v>0</v>
      </c>
      <c r="O7" s="22">
        <f>SUM('France Pricing'!O7*'France Volumes'!O7)</f>
        <v>0</v>
      </c>
      <c r="P7" s="22">
        <f>SUM('France Pricing'!P7*'France Volumes'!P7)</f>
        <v>0</v>
      </c>
      <c r="Q7" s="184">
        <f>'France Pricing'!G7</f>
        <v>0</v>
      </c>
      <c r="R7" s="184">
        <f>'France Pricing'!H7</f>
        <v>0</v>
      </c>
      <c r="S7" s="184">
        <f>'France Pricing'!I7</f>
        <v>0</v>
      </c>
      <c r="T7" s="22">
        <f>SUM('France Pricing'!T7*'France Volumes'!T7)</f>
        <v>0</v>
      </c>
      <c r="U7" s="184">
        <f>'France Pricing'!K7</f>
        <v>0</v>
      </c>
      <c r="V7" s="184">
        <f>'France Pricing'!L7</f>
        <v>0</v>
      </c>
      <c r="W7" s="184">
        <f>'France Pricing'!M7</f>
        <v>0</v>
      </c>
      <c r="X7" s="184">
        <f>'France Pricing'!N7</f>
        <v>0</v>
      </c>
      <c r="Y7" s="184">
        <f>'France Pricing'!O7</f>
        <v>0</v>
      </c>
      <c r="Z7" s="184">
        <f>'France Pricing'!P7</f>
        <v>0</v>
      </c>
    </row>
    <row r="8" spans="2:26" ht="26.25" customHeight="1">
      <c r="B8" s="344"/>
      <c r="C8" s="49" t="s">
        <v>291</v>
      </c>
      <c r="D8" s="6" t="s">
        <v>209</v>
      </c>
      <c r="E8" s="67" t="s">
        <v>190</v>
      </c>
      <c r="F8" s="57" t="s">
        <v>210</v>
      </c>
      <c r="G8" s="22">
        <f>SUM('France Pricing'!G8*'France Volumes'!G8)</f>
        <v>0</v>
      </c>
      <c r="H8" s="22">
        <f>SUM('France Pricing'!H8*'France Volumes'!H8)</f>
        <v>0</v>
      </c>
      <c r="I8" s="22">
        <f>SUM('France Pricing'!I8*'France Volumes'!I8)</f>
        <v>0</v>
      </c>
      <c r="J8" s="22">
        <f>SUM('France Pricing'!J8*'France Volumes'!J8)</f>
        <v>0</v>
      </c>
      <c r="K8" s="22">
        <f>SUM('France Pricing'!K8*'France Volumes'!K8)</f>
        <v>0</v>
      </c>
      <c r="L8" s="22">
        <f>SUM('France Pricing'!L8*'France Volumes'!L8)</f>
        <v>0</v>
      </c>
      <c r="M8" s="22">
        <f>SUM('France Pricing'!M8*'France Volumes'!M8)</f>
        <v>0</v>
      </c>
      <c r="N8" s="22">
        <f>SUM('France Pricing'!N8*'France Volumes'!N8)</f>
        <v>0</v>
      </c>
      <c r="O8" s="22">
        <f>SUM('France Pricing'!O8*'France Volumes'!O8)</f>
        <v>0</v>
      </c>
      <c r="P8" s="22">
        <f>SUM('France Pricing'!P8*'France Volumes'!P8)</f>
        <v>0</v>
      </c>
      <c r="Q8" s="184">
        <f>'France Pricing'!G8</f>
        <v>0</v>
      </c>
      <c r="R8" s="184">
        <f>'France Pricing'!H8</f>
        <v>0</v>
      </c>
      <c r="S8" s="184">
        <f>'France Pricing'!I8</f>
        <v>0</v>
      </c>
      <c r="T8" s="22">
        <f>SUM('France Pricing'!T8*'France Volumes'!T8)</f>
        <v>0</v>
      </c>
      <c r="U8" s="184">
        <f>'France Pricing'!K8</f>
        <v>0</v>
      </c>
      <c r="V8" s="184">
        <f>'France Pricing'!L8</f>
        <v>0</v>
      </c>
      <c r="W8" s="184">
        <f>'France Pricing'!M8</f>
        <v>0</v>
      </c>
      <c r="X8" s="184">
        <f>'France Pricing'!N8</f>
        <v>0</v>
      </c>
      <c r="Y8" s="184">
        <f>'France Pricing'!O8</f>
        <v>0</v>
      </c>
      <c r="Z8" s="184">
        <f>'France Pricing'!P8</f>
        <v>0</v>
      </c>
    </row>
    <row r="9" spans="2:26" ht="31.5" customHeight="1">
      <c r="B9" s="344"/>
      <c r="C9" s="9" t="s">
        <v>18</v>
      </c>
      <c r="D9" s="3" t="s">
        <v>19</v>
      </c>
      <c r="E9" s="82" t="s">
        <v>20</v>
      </c>
      <c r="F9" s="26" t="s">
        <v>21</v>
      </c>
      <c r="G9" s="22">
        <f>SUM('France Pricing'!G9*'France Volumes'!G9)</f>
        <v>0</v>
      </c>
      <c r="H9" s="22">
        <f>SUM('France Pricing'!H9*'France Volumes'!H9)</f>
        <v>0</v>
      </c>
      <c r="I9" s="22">
        <f>SUM('France Pricing'!I9*'France Volumes'!I9)</f>
        <v>0</v>
      </c>
      <c r="J9" s="22">
        <f>SUM('France Pricing'!J9*'France Volumes'!J9)</f>
        <v>0</v>
      </c>
      <c r="K9" s="22">
        <f>SUM('France Pricing'!K9*'France Volumes'!K9)</f>
        <v>0</v>
      </c>
      <c r="L9" s="22">
        <f>SUM('France Pricing'!L9*'France Volumes'!L9)</f>
        <v>0</v>
      </c>
      <c r="M9" s="22">
        <f>SUM('France Pricing'!M9*'France Volumes'!M9)</f>
        <v>0</v>
      </c>
      <c r="N9" s="22">
        <f>SUM('France Pricing'!N9*'France Volumes'!N9)</f>
        <v>0</v>
      </c>
      <c r="O9" s="22">
        <f>SUM('France Pricing'!O9*'France Volumes'!O9)</f>
        <v>0</v>
      </c>
      <c r="P9" s="22">
        <f>SUM('France Pricing'!P9*'France Volumes'!P9)</f>
        <v>0</v>
      </c>
      <c r="Q9" s="184">
        <f>'France Pricing'!G9</f>
        <v>0</v>
      </c>
      <c r="R9" s="184">
        <f>'France Pricing'!H9</f>
        <v>0</v>
      </c>
      <c r="S9" s="184">
        <f>'France Pricing'!I9</f>
        <v>0</v>
      </c>
      <c r="T9" s="22">
        <f>SUM('France Pricing'!T9*'France Volumes'!T9)</f>
        <v>0</v>
      </c>
      <c r="U9" s="184">
        <f>'France Pricing'!K9</f>
        <v>0</v>
      </c>
      <c r="V9" s="184">
        <f>'France Pricing'!L9</f>
        <v>0</v>
      </c>
      <c r="W9" s="184">
        <f>'France Pricing'!M9</f>
        <v>0</v>
      </c>
      <c r="X9" s="184">
        <f>'France Pricing'!N9</f>
        <v>0</v>
      </c>
      <c r="Y9" s="184">
        <f>'France Pricing'!O9</f>
        <v>0</v>
      </c>
      <c r="Z9" s="184">
        <f>'France Pricing'!P9</f>
        <v>0</v>
      </c>
    </row>
    <row r="10" spans="2:26" ht="21" customHeight="1">
      <c r="B10" s="344"/>
      <c r="C10" s="9" t="s">
        <v>22</v>
      </c>
      <c r="D10" s="3" t="s">
        <v>23</v>
      </c>
      <c r="E10" s="82" t="s">
        <v>24</v>
      </c>
      <c r="F10" s="26" t="s">
        <v>25</v>
      </c>
      <c r="G10" s="22">
        <f>SUM('France Pricing'!G10*'France Volumes'!G10)</f>
        <v>0</v>
      </c>
      <c r="H10" s="22">
        <f>SUM('France Pricing'!H10*'France Volumes'!H10)</f>
        <v>0</v>
      </c>
      <c r="I10" s="22">
        <f>SUM('France Pricing'!I10*'France Volumes'!I10)</f>
        <v>0</v>
      </c>
      <c r="J10" s="22">
        <f>SUM('France Pricing'!J10*'France Volumes'!J10)</f>
        <v>0</v>
      </c>
      <c r="K10" s="22">
        <f>SUM('France Pricing'!K10*'France Volumes'!K10)</f>
        <v>0</v>
      </c>
      <c r="L10" s="22">
        <f>SUM('France Pricing'!L10*'France Volumes'!L10)</f>
        <v>0</v>
      </c>
      <c r="M10" s="22">
        <f>SUM('France Pricing'!M10*'France Volumes'!M10)</f>
        <v>0</v>
      </c>
      <c r="N10" s="22">
        <f>SUM('France Pricing'!N10*'France Volumes'!N10)</f>
        <v>0</v>
      </c>
      <c r="O10" s="22">
        <f>SUM('France Pricing'!O10*'France Volumes'!O10)</f>
        <v>0</v>
      </c>
      <c r="P10" s="22">
        <f>SUM('France Pricing'!P10*'France Volumes'!P10)</f>
        <v>0</v>
      </c>
      <c r="Q10" s="184">
        <f>'France Pricing'!G10</f>
        <v>0</v>
      </c>
      <c r="R10" s="184">
        <f>'France Pricing'!H10</f>
        <v>0</v>
      </c>
      <c r="S10" s="184">
        <f>'France Pricing'!I10</f>
        <v>0</v>
      </c>
      <c r="T10" s="22">
        <f>SUM('France Pricing'!T10*'France Volumes'!T10)</f>
        <v>0</v>
      </c>
      <c r="U10" s="184">
        <f>'France Pricing'!K10</f>
        <v>0</v>
      </c>
      <c r="V10" s="184">
        <f>'France Pricing'!L10</f>
        <v>0</v>
      </c>
      <c r="W10" s="184">
        <f>'France Pricing'!M10</f>
        <v>0</v>
      </c>
      <c r="X10" s="184">
        <f>'France Pricing'!N10</f>
        <v>0</v>
      </c>
      <c r="Y10" s="184">
        <f>'France Pricing'!O10</f>
        <v>0</v>
      </c>
      <c r="Z10" s="184">
        <f>'France Pricing'!P10</f>
        <v>0</v>
      </c>
    </row>
    <row r="11" spans="2:26" ht="24" customHeight="1">
      <c r="B11" s="344"/>
      <c r="C11" s="9" t="s">
        <v>26</v>
      </c>
      <c r="D11" s="3" t="s">
        <v>27</v>
      </c>
      <c r="E11" s="82" t="s">
        <v>28</v>
      </c>
      <c r="F11" s="26" t="s">
        <v>29</v>
      </c>
      <c r="G11" s="22">
        <f>SUM('France Pricing'!G11*'France Volumes'!G11)</f>
        <v>0</v>
      </c>
      <c r="H11" s="22">
        <f>SUM('France Pricing'!H11*'France Volumes'!H11)</f>
        <v>0</v>
      </c>
      <c r="I11" s="22">
        <f>SUM('France Pricing'!I11*'France Volumes'!I11)</f>
        <v>0</v>
      </c>
      <c r="J11" s="22">
        <f>SUM('France Pricing'!J11*'France Volumes'!J11)</f>
        <v>0</v>
      </c>
      <c r="K11" s="22">
        <f>SUM('France Pricing'!K11*'France Volumes'!K11)</f>
        <v>0</v>
      </c>
      <c r="L11" s="22">
        <f>SUM('France Pricing'!L11*'France Volumes'!L11)</f>
        <v>0</v>
      </c>
      <c r="M11" s="22">
        <f>SUM('France Pricing'!M11*'France Volumes'!M11)</f>
        <v>0</v>
      </c>
      <c r="N11" s="22">
        <f>SUM('France Pricing'!N11*'France Volumes'!N11)</f>
        <v>0</v>
      </c>
      <c r="O11" s="22">
        <f>SUM('France Pricing'!O11*'France Volumes'!O11)</f>
        <v>0</v>
      </c>
      <c r="P11" s="22">
        <f>SUM('France Pricing'!P11*'France Volumes'!P11)</f>
        <v>0</v>
      </c>
      <c r="Q11" s="184">
        <f>'France Pricing'!G11</f>
        <v>0</v>
      </c>
      <c r="R11" s="184">
        <f>'France Pricing'!H11</f>
        <v>0</v>
      </c>
      <c r="S11" s="184">
        <f>'France Pricing'!I11</f>
        <v>0</v>
      </c>
      <c r="T11" s="22">
        <f>SUM('France Pricing'!T11*'France Volumes'!T11)</f>
        <v>0</v>
      </c>
      <c r="U11" s="184">
        <f>'France Pricing'!K11</f>
        <v>0</v>
      </c>
      <c r="V11" s="184">
        <f>'France Pricing'!L11</f>
        <v>0</v>
      </c>
      <c r="W11" s="184">
        <f>'France Pricing'!M11</f>
        <v>0</v>
      </c>
      <c r="X11" s="184">
        <f>'France Pricing'!N11</f>
        <v>0</v>
      </c>
      <c r="Y11" s="184">
        <f>'France Pricing'!O11</f>
        <v>0</v>
      </c>
      <c r="Z11" s="184">
        <f>'France Pricing'!P11</f>
        <v>0</v>
      </c>
    </row>
    <row r="12" spans="2:26" ht="25.5">
      <c r="B12" s="344"/>
      <c r="C12" s="13" t="s">
        <v>30</v>
      </c>
      <c r="D12" s="14" t="s">
        <v>31</v>
      </c>
      <c r="E12" s="128" t="s">
        <v>32</v>
      </c>
      <c r="F12" s="28" t="s">
        <v>33</v>
      </c>
      <c r="G12" s="22">
        <f>SUM('France Pricing'!G12*'France Volumes'!G12)</f>
        <v>0</v>
      </c>
      <c r="H12" s="22">
        <f>SUM('France Pricing'!H12*'France Volumes'!H12)</f>
        <v>0</v>
      </c>
      <c r="I12" s="22">
        <f>SUM('France Pricing'!I12*'France Volumes'!I12)</f>
        <v>0</v>
      </c>
      <c r="J12" s="22">
        <f>SUM('France Pricing'!J12*'France Volumes'!J12)</f>
        <v>0</v>
      </c>
      <c r="K12" s="22">
        <f>SUM('France Pricing'!K12*'France Volumes'!K12)</f>
        <v>0</v>
      </c>
      <c r="L12" s="22">
        <f>SUM('France Pricing'!L12*'France Volumes'!L12)</f>
        <v>0</v>
      </c>
      <c r="M12" s="22">
        <f>SUM('France Pricing'!M12*'France Volumes'!M12)</f>
        <v>0</v>
      </c>
      <c r="N12" s="22">
        <f>SUM('France Pricing'!N12*'France Volumes'!N12)</f>
        <v>0</v>
      </c>
      <c r="O12" s="22">
        <f>SUM('France Pricing'!O12*'France Volumes'!O12)</f>
        <v>0</v>
      </c>
      <c r="P12" s="22">
        <f>SUM('France Pricing'!P12*'France Volumes'!P12)</f>
        <v>0</v>
      </c>
      <c r="Q12" s="184">
        <f>'France Pricing'!G12</f>
        <v>0</v>
      </c>
      <c r="R12" s="184">
        <f>'France Pricing'!H12</f>
        <v>0</v>
      </c>
      <c r="S12" s="184">
        <f>'France Pricing'!I12</f>
        <v>0</v>
      </c>
      <c r="T12" s="22">
        <f>SUM('France Pricing'!T12*'France Volumes'!T12)</f>
        <v>0</v>
      </c>
      <c r="U12" s="184">
        <f>'France Pricing'!K12</f>
        <v>0</v>
      </c>
      <c r="V12" s="184">
        <f>'France Pricing'!L12</f>
        <v>0</v>
      </c>
      <c r="W12" s="184">
        <f>'France Pricing'!M12</f>
        <v>0</v>
      </c>
      <c r="X12" s="184">
        <f>'France Pricing'!N12</f>
        <v>0</v>
      </c>
      <c r="Y12" s="184">
        <f>'France Pricing'!O12</f>
        <v>0</v>
      </c>
      <c r="Z12" s="184">
        <f>'France Pricing'!P12</f>
        <v>0</v>
      </c>
    </row>
    <row r="13" spans="2:26" ht="27" customHeight="1" thickBot="1">
      <c r="B13" s="344"/>
      <c r="C13" s="129" t="s">
        <v>191</v>
      </c>
      <c r="D13" s="130" t="s">
        <v>49</v>
      </c>
      <c r="E13" s="83" t="s">
        <v>122</v>
      </c>
      <c r="F13" s="131" t="s">
        <v>51</v>
      </c>
      <c r="G13" s="22">
        <f>SUM('France Pricing'!G13*'France Volumes'!G13)</f>
        <v>0</v>
      </c>
      <c r="H13" s="22">
        <f>SUM('France Pricing'!H13*'France Volumes'!H13)</f>
        <v>0</v>
      </c>
      <c r="I13" s="22">
        <f>SUM('France Pricing'!I13*'France Volumes'!I13)</f>
        <v>0</v>
      </c>
      <c r="J13" s="22">
        <f>SUM('France Pricing'!J13*'France Volumes'!J13)</f>
        <v>0</v>
      </c>
      <c r="K13" s="22">
        <f>SUM('France Pricing'!K13*'France Volumes'!K13)</f>
        <v>0</v>
      </c>
      <c r="L13" s="22">
        <f>SUM('France Pricing'!L13*'France Volumes'!L13)</f>
        <v>0</v>
      </c>
      <c r="M13" s="22">
        <f>SUM('France Pricing'!M13*'France Volumes'!M13)</f>
        <v>0</v>
      </c>
      <c r="N13" s="22">
        <f>SUM('France Pricing'!N13*'France Volumes'!N13)</f>
        <v>0</v>
      </c>
      <c r="O13" s="22">
        <f>SUM('France Pricing'!O13*'France Volumes'!O13)</f>
        <v>0</v>
      </c>
      <c r="P13" s="22">
        <f>SUM('France Pricing'!P13*'France Volumes'!P13)</f>
        <v>0</v>
      </c>
      <c r="Q13" s="184">
        <f>'France Pricing'!G13</f>
        <v>0</v>
      </c>
      <c r="R13" s="184">
        <f>'France Pricing'!H13</f>
        <v>0</v>
      </c>
      <c r="S13" s="184">
        <f>'France Pricing'!I13</f>
        <v>0</v>
      </c>
      <c r="T13" s="22">
        <f>SUM('France Pricing'!T13*'France Volumes'!T13)</f>
        <v>0</v>
      </c>
      <c r="U13" s="184">
        <f>'France Pricing'!K13</f>
        <v>0</v>
      </c>
      <c r="V13" s="184">
        <f>'France Pricing'!L13</f>
        <v>0</v>
      </c>
      <c r="W13" s="184">
        <f>'France Pricing'!M13</f>
        <v>0</v>
      </c>
      <c r="X13" s="184">
        <f>'France Pricing'!N13</f>
        <v>0</v>
      </c>
      <c r="Y13" s="184">
        <f>'France Pricing'!O13</f>
        <v>0</v>
      </c>
      <c r="Z13" s="184">
        <f>'France Pricing'!P13</f>
        <v>0</v>
      </c>
    </row>
    <row r="14" spans="2:26" ht="33" customHeight="1">
      <c r="B14" s="50" t="s">
        <v>88</v>
      </c>
      <c r="C14" s="12" t="s">
        <v>34</v>
      </c>
      <c r="D14" s="5" t="s">
        <v>12</v>
      </c>
      <c r="E14" s="82" t="s">
        <v>35</v>
      </c>
      <c r="F14" s="26" t="s">
        <v>14</v>
      </c>
      <c r="G14" s="22">
        <f>SUM('France Pricing'!G14*'France Volumes'!G14)</f>
        <v>0</v>
      </c>
      <c r="H14" s="22">
        <f>SUM('France Pricing'!H14*'France Volumes'!H14)</f>
        <v>0</v>
      </c>
      <c r="I14" s="22">
        <f>SUM('France Pricing'!I14*'France Volumes'!I14)</f>
        <v>0</v>
      </c>
      <c r="J14" s="22">
        <f>SUM('France Pricing'!J14*'France Volumes'!J14)</f>
        <v>0</v>
      </c>
      <c r="K14" s="22">
        <f>SUM('France Pricing'!K14*'France Volumes'!K14)</f>
        <v>0</v>
      </c>
      <c r="L14" s="22">
        <f>SUM('France Pricing'!L14*'France Volumes'!L14)</f>
        <v>0</v>
      </c>
      <c r="M14" s="22">
        <f>SUM('France Pricing'!M14*'France Volumes'!M14)</f>
        <v>0</v>
      </c>
      <c r="N14" s="22">
        <f>SUM('France Pricing'!N14*'France Volumes'!N14)</f>
        <v>0</v>
      </c>
      <c r="O14" s="22">
        <f>SUM('France Pricing'!O14*'France Volumes'!O14)</f>
        <v>0</v>
      </c>
      <c r="P14" s="22">
        <f>SUM('France Pricing'!P14*'France Volumes'!P14)</f>
        <v>0</v>
      </c>
      <c r="Q14" s="184">
        <f>'France Pricing'!G14</f>
        <v>0</v>
      </c>
      <c r="R14" s="184">
        <f>'France Pricing'!H14</f>
        <v>0</v>
      </c>
      <c r="S14" s="184">
        <f>'France Pricing'!I14</f>
        <v>0</v>
      </c>
      <c r="T14" s="22">
        <f>SUM('France Pricing'!T14*'France Volumes'!T14)</f>
        <v>0</v>
      </c>
      <c r="U14" s="184">
        <f>'France Pricing'!K14</f>
        <v>0</v>
      </c>
      <c r="V14" s="184">
        <f>'France Pricing'!L14</f>
        <v>0</v>
      </c>
      <c r="W14" s="184">
        <f>'France Pricing'!M14</f>
        <v>0</v>
      </c>
      <c r="X14" s="184">
        <f>'France Pricing'!N14</f>
        <v>0</v>
      </c>
      <c r="Y14" s="184">
        <f>'France Pricing'!O14</f>
        <v>0</v>
      </c>
      <c r="Z14" s="184">
        <f>'France Pricing'!P14</f>
        <v>0</v>
      </c>
    </row>
    <row r="15" spans="2:26" ht="22.5" customHeight="1">
      <c r="B15" s="51"/>
      <c r="C15" s="9" t="s">
        <v>36</v>
      </c>
      <c r="D15" s="3" t="s">
        <v>16</v>
      </c>
      <c r="E15" s="82" t="s">
        <v>37</v>
      </c>
      <c r="F15" s="26" t="s">
        <v>38</v>
      </c>
      <c r="G15" s="22">
        <f>SUM('France Pricing'!G15*'France Volumes'!G15)</f>
        <v>0</v>
      </c>
      <c r="H15" s="22">
        <f>SUM('France Pricing'!H15*'France Volumes'!H15)</f>
        <v>0</v>
      </c>
      <c r="I15" s="22">
        <f>SUM('France Pricing'!I15*'France Volumes'!I15)</f>
        <v>0</v>
      </c>
      <c r="J15" s="22">
        <f>SUM('France Pricing'!J15*'France Volumes'!J15)</f>
        <v>0</v>
      </c>
      <c r="K15" s="22">
        <f>SUM('France Pricing'!K15*'France Volumes'!K15)</f>
        <v>0</v>
      </c>
      <c r="L15" s="22">
        <f>SUM('France Pricing'!L15*'France Volumes'!L15)</f>
        <v>0</v>
      </c>
      <c r="M15" s="22">
        <f>SUM('France Pricing'!M15*'France Volumes'!M15)</f>
        <v>0</v>
      </c>
      <c r="N15" s="22">
        <f>SUM('France Pricing'!N15*'France Volumes'!N15)</f>
        <v>0</v>
      </c>
      <c r="O15" s="22">
        <f>SUM('France Pricing'!O15*'France Volumes'!O15)</f>
        <v>0</v>
      </c>
      <c r="P15" s="22">
        <f>SUM('France Pricing'!P15*'France Volumes'!P15)</f>
        <v>0</v>
      </c>
      <c r="Q15" s="184">
        <f>'France Pricing'!G15</f>
        <v>0</v>
      </c>
      <c r="R15" s="184">
        <f>'France Pricing'!H15</f>
        <v>0</v>
      </c>
      <c r="S15" s="184">
        <f>'France Pricing'!I15</f>
        <v>0</v>
      </c>
      <c r="T15" s="22">
        <f>SUM('France Pricing'!T15*'France Volumes'!T15)</f>
        <v>0</v>
      </c>
      <c r="U15" s="184">
        <f>'France Pricing'!K15</f>
        <v>0</v>
      </c>
      <c r="V15" s="184">
        <f>'France Pricing'!L15</f>
        <v>0</v>
      </c>
      <c r="W15" s="184">
        <f>'France Pricing'!M15</f>
        <v>0</v>
      </c>
      <c r="X15" s="184">
        <f>'France Pricing'!N15</f>
        <v>0</v>
      </c>
      <c r="Y15" s="184">
        <f>'France Pricing'!O15</f>
        <v>0</v>
      </c>
      <c r="Z15" s="184">
        <f>'France Pricing'!P15</f>
        <v>0</v>
      </c>
    </row>
    <row r="16" spans="2:26" ht="26.25" customHeight="1">
      <c r="B16" s="51"/>
      <c r="C16" s="9" t="s">
        <v>39</v>
      </c>
      <c r="D16" s="3" t="s">
        <v>19</v>
      </c>
      <c r="E16" s="82" t="s">
        <v>40</v>
      </c>
      <c r="F16" s="26" t="s">
        <v>41</v>
      </c>
      <c r="G16" s="22">
        <f>SUM('France Pricing'!G16*'France Volumes'!G16)</f>
        <v>0</v>
      </c>
      <c r="H16" s="22">
        <f>SUM('France Pricing'!H16*'France Volumes'!H16)</f>
        <v>0</v>
      </c>
      <c r="I16" s="22">
        <f>SUM('France Pricing'!I16*'France Volumes'!I16)</f>
        <v>0</v>
      </c>
      <c r="J16" s="22">
        <f>SUM('France Pricing'!J16*'France Volumes'!J16)</f>
        <v>0</v>
      </c>
      <c r="K16" s="22">
        <f>SUM('France Pricing'!K16*'France Volumes'!K16)</f>
        <v>0</v>
      </c>
      <c r="L16" s="22">
        <f>SUM('France Pricing'!L16*'France Volumes'!L16)</f>
        <v>0</v>
      </c>
      <c r="M16" s="22">
        <f>SUM('France Pricing'!M16*'France Volumes'!M16)</f>
        <v>0</v>
      </c>
      <c r="N16" s="22">
        <f>SUM('France Pricing'!N16*'France Volumes'!N16)</f>
        <v>0</v>
      </c>
      <c r="O16" s="22">
        <f>SUM('France Pricing'!O16*'France Volumes'!O16)</f>
        <v>0</v>
      </c>
      <c r="P16" s="22">
        <f>SUM('France Pricing'!P16*'France Volumes'!P16)</f>
        <v>0</v>
      </c>
      <c r="Q16" s="184">
        <f>'France Pricing'!G16</f>
        <v>0</v>
      </c>
      <c r="R16" s="184">
        <f>'France Pricing'!H16</f>
        <v>0</v>
      </c>
      <c r="S16" s="184">
        <f>'France Pricing'!I16</f>
        <v>0</v>
      </c>
      <c r="T16" s="22">
        <f>SUM('France Pricing'!T16*'France Volumes'!T16)</f>
        <v>0</v>
      </c>
      <c r="U16" s="184">
        <f>'France Pricing'!K16</f>
        <v>0</v>
      </c>
      <c r="V16" s="184">
        <f>'France Pricing'!L16</f>
        <v>0</v>
      </c>
      <c r="W16" s="184">
        <f>'France Pricing'!M16</f>
        <v>0</v>
      </c>
      <c r="X16" s="184">
        <f>'France Pricing'!N16</f>
        <v>0</v>
      </c>
      <c r="Y16" s="184">
        <f>'France Pricing'!O16</f>
        <v>0</v>
      </c>
      <c r="Z16" s="184">
        <f>'France Pricing'!P16</f>
        <v>0</v>
      </c>
    </row>
    <row r="17" spans="2:26" ht="26.25" customHeight="1">
      <c r="B17" s="51"/>
      <c r="C17" s="9" t="s">
        <v>42</v>
      </c>
      <c r="D17" s="3" t="s">
        <v>23</v>
      </c>
      <c r="E17" s="82" t="s">
        <v>43</v>
      </c>
      <c r="F17" s="26" t="s">
        <v>25</v>
      </c>
      <c r="G17" s="22">
        <f>SUM('France Pricing'!G17*'France Volumes'!G17)</f>
        <v>0</v>
      </c>
      <c r="H17" s="22">
        <f>SUM('France Pricing'!H17*'France Volumes'!H17)</f>
        <v>0</v>
      </c>
      <c r="I17" s="22">
        <f>SUM('France Pricing'!I17*'France Volumes'!I17)</f>
        <v>0</v>
      </c>
      <c r="J17" s="22">
        <f>SUM('France Pricing'!J17*'France Volumes'!J17)</f>
        <v>0</v>
      </c>
      <c r="K17" s="22">
        <f>SUM('France Pricing'!K17*'France Volumes'!K17)</f>
        <v>0</v>
      </c>
      <c r="L17" s="22">
        <f>SUM('France Pricing'!L17*'France Volumes'!L17)</f>
        <v>0</v>
      </c>
      <c r="M17" s="22">
        <f>SUM('France Pricing'!M17*'France Volumes'!M17)</f>
        <v>0</v>
      </c>
      <c r="N17" s="22">
        <f>SUM('France Pricing'!N17*'France Volumes'!N17)</f>
        <v>0</v>
      </c>
      <c r="O17" s="22">
        <f>SUM('France Pricing'!O17*'France Volumes'!O17)</f>
        <v>0</v>
      </c>
      <c r="P17" s="22">
        <f>SUM('France Pricing'!P17*'France Volumes'!P17)</f>
        <v>0</v>
      </c>
      <c r="Q17" s="184">
        <f>'France Pricing'!G17</f>
        <v>0</v>
      </c>
      <c r="R17" s="184">
        <f>'France Pricing'!H17</f>
        <v>0</v>
      </c>
      <c r="S17" s="184">
        <f>'France Pricing'!I17</f>
        <v>0</v>
      </c>
      <c r="T17" s="22">
        <f>SUM('France Pricing'!T17*'France Volumes'!T17)</f>
        <v>0</v>
      </c>
      <c r="U17" s="184">
        <f>'France Pricing'!K17</f>
        <v>0</v>
      </c>
      <c r="V17" s="184">
        <f>'France Pricing'!L17</f>
        <v>0</v>
      </c>
      <c r="W17" s="184">
        <f>'France Pricing'!M17</f>
        <v>0</v>
      </c>
      <c r="X17" s="184">
        <f>'France Pricing'!N17</f>
        <v>0</v>
      </c>
      <c r="Y17" s="184">
        <f>'France Pricing'!O17</f>
        <v>0</v>
      </c>
      <c r="Z17" s="184">
        <f>'France Pricing'!P17</f>
        <v>0</v>
      </c>
    </row>
    <row r="18" spans="2:26" ht="15">
      <c r="B18" s="51"/>
      <c r="C18" s="9" t="s">
        <v>44</v>
      </c>
      <c r="D18" s="3" t="s">
        <v>27</v>
      </c>
      <c r="E18" s="82" t="s">
        <v>45</v>
      </c>
      <c r="F18" s="26" t="s">
        <v>29</v>
      </c>
      <c r="G18" s="22">
        <f>SUM('France Pricing'!G18*'France Volumes'!G18)</f>
        <v>0</v>
      </c>
      <c r="H18" s="22">
        <f>SUM('France Pricing'!H18*'France Volumes'!H18)</f>
        <v>0</v>
      </c>
      <c r="I18" s="22">
        <f>SUM('France Pricing'!I18*'France Volumes'!I18)</f>
        <v>0</v>
      </c>
      <c r="J18" s="22">
        <f>SUM('France Pricing'!J18*'France Volumes'!J18)</f>
        <v>0</v>
      </c>
      <c r="K18" s="22">
        <f>SUM('France Pricing'!K18*'France Volumes'!K18)</f>
        <v>0</v>
      </c>
      <c r="L18" s="22">
        <f>SUM('France Pricing'!L18*'France Volumes'!L18)</f>
        <v>0</v>
      </c>
      <c r="M18" s="22">
        <f>SUM('France Pricing'!M18*'France Volumes'!M18)</f>
        <v>0</v>
      </c>
      <c r="N18" s="22">
        <f>SUM('France Pricing'!N18*'France Volumes'!N18)</f>
        <v>0</v>
      </c>
      <c r="O18" s="22">
        <f>SUM('France Pricing'!O18*'France Volumes'!O18)</f>
        <v>0</v>
      </c>
      <c r="P18" s="22">
        <f>SUM('France Pricing'!P18*'France Volumes'!P18)</f>
        <v>0</v>
      </c>
      <c r="Q18" s="184">
        <f>'France Pricing'!G18</f>
        <v>0</v>
      </c>
      <c r="R18" s="184">
        <f>'France Pricing'!H18</f>
        <v>0</v>
      </c>
      <c r="S18" s="184">
        <f>'France Pricing'!I18</f>
        <v>0</v>
      </c>
      <c r="T18" s="22">
        <f>SUM('France Pricing'!T18*'France Volumes'!T18)</f>
        <v>0</v>
      </c>
      <c r="U18" s="184">
        <f>'France Pricing'!K18</f>
        <v>0</v>
      </c>
      <c r="V18" s="184">
        <f>'France Pricing'!L18</f>
        <v>0</v>
      </c>
      <c r="W18" s="184">
        <f>'France Pricing'!M18</f>
        <v>0</v>
      </c>
      <c r="X18" s="184">
        <f>'France Pricing'!N18</f>
        <v>0</v>
      </c>
      <c r="Y18" s="184">
        <f>'France Pricing'!O18</f>
        <v>0</v>
      </c>
      <c r="Z18" s="184">
        <f>'France Pricing'!P18</f>
        <v>0</v>
      </c>
    </row>
    <row r="19" spans="2:26" ht="25.5">
      <c r="B19" s="51"/>
      <c r="C19" s="9" t="s">
        <v>46</v>
      </c>
      <c r="D19" s="3" t="s">
        <v>31</v>
      </c>
      <c r="E19" s="82" t="s">
        <v>47</v>
      </c>
      <c r="F19" s="26" t="s">
        <v>33</v>
      </c>
      <c r="G19" s="22">
        <f>SUM('France Pricing'!G19*'France Volumes'!G19)</f>
        <v>0</v>
      </c>
      <c r="H19" s="22">
        <f>SUM('France Pricing'!H19*'France Volumes'!H19)</f>
        <v>0</v>
      </c>
      <c r="I19" s="22">
        <f>SUM('France Pricing'!I19*'France Volumes'!I19)</f>
        <v>0</v>
      </c>
      <c r="J19" s="22">
        <f>SUM('France Pricing'!J19*'France Volumes'!J19)</f>
        <v>0</v>
      </c>
      <c r="K19" s="22">
        <f>SUM('France Pricing'!K19*'France Volumes'!K19)</f>
        <v>0</v>
      </c>
      <c r="L19" s="22">
        <f>SUM('France Pricing'!L19*'France Volumes'!L19)</f>
        <v>0</v>
      </c>
      <c r="M19" s="22">
        <f>SUM('France Pricing'!M19*'France Volumes'!M19)</f>
        <v>0</v>
      </c>
      <c r="N19" s="22">
        <f>SUM('France Pricing'!N19*'France Volumes'!N19)</f>
        <v>0</v>
      </c>
      <c r="O19" s="22">
        <f>SUM('France Pricing'!O19*'France Volumes'!O19)</f>
        <v>0</v>
      </c>
      <c r="P19" s="22">
        <f>SUM('France Pricing'!P19*'France Volumes'!P19)</f>
        <v>0</v>
      </c>
      <c r="Q19" s="184">
        <f>'France Pricing'!G19</f>
        <v>0</v>
      </c>
      <c r="R19" s="184">
        <f>'France Pricing'!H19</f>
        <v>0</v>
      </c>
      <c r="S19" s="184">
        <f>'France Pricing'!I19</f>
        <v>0</v>
      </c>
      <c r="T19" s="22">
        <f>SUM('France Pricing'!T19*'France Volumes'!T19)</f>
        <v>0</v>
      </c>
      <c r="U19" s="184">
        <f>'France Pricing'!K19</f>
        <v>0</v>
      </c>
      <c r="V19" s="184">
        <f>'France Pricing'!L19</f>
        <v>0</v>
      </c>
      <c r="W19" s="184">
        <f>'France Pricing'!M19</f>
        <v>0</v>
      </c>
      <c r="X19" s="184">
        <f>'France Pricing'!N19</f>
        <v>0</v>
      </c>
      <c r="Y19" s="184">
        <f>'France Pricing'!O19</f>
        <v>0</v>
      </c>
      <c r="Z19" s="184">
        <f>'France Pricing'!P19</f>
        <v>0</v>
      </c>
    </row>
    <row r="20" spans="2:26" ht="24.75" customHeight="1" thickBot="1">
      <c r="B20" s="51"/>
      <c r="C20" s="13" t="s">
        <v>48</v>
      </c>
      <c r="D20" s="14" t="s">
        <v>49</v>
      </c>
      <c r="E20" s="84" t="s">
        <v>50</v>
      </c>
      <c r="F20" s="28" t="s">
        <v>51</v>
      </c>
      <c r="G20" s="22">
        <f>SUM('France Pricing'!G20*'France Volumes'!G20)</f>
        <v>0</v>
      </c>
      <c r="H20" s="22">
        <f>SUM('France Pricing'!H20*'France Volumes'!H20)</f>
        <v>0</v>
      </c>
      <c r="I20" s="22">
        <f>SUM('France Pricing'!I20*'France Volumes'!I20)</f>
        <v>0</v>
      </c>
      <c r="J20" s="22">
        <f>SUM('France Pricing'!J20*'France Volumes'!J20)</f>
        <v>0</v>
      </c>
      <c r="K20" s="22">
        <f>SUM('France Pricing'!K20*'France Volumes'!K20)</f>
        <v>0</v>
      </c>
      <c r="L20" s="22">
        <f>SUM('France Pricing'!L20*'France Volumes'!L20)</f>
        <v>0</v>
      </c>
      <c r="M20" s="22">
        <f>SUM('France Pricing'!M20*'France Volumes'!M20)</f>
        <v>0</v>
      </c>
      <c r="N20" s="22">
        <f>SUM('France Pricing'!N20*'France Volumes'!N20)</f>
        <v>0</v>
      </c>
      <c r="O20" s="22">
        <f>SUM('France Pricing'!O20*'France Volumes'!O20)</f>
        <v>0</v>
      </c>
      <c r="P20" s="22">
        <f>SUM('France Pricing'!P20*'France Volumes'!P20)</f>
        <v>0</v>
      </c>
      <c r="Q20" s="184">
        <f>'France Pricing'!G20</f>
        <v>0</v>
      </c>
      <c r="R20" s="184">
        <f>'France Pricing'!H20</f>
        <v>0</v>
      </c>
      <c r="S20" s="184">
        <f>'France Pricing'!I20</f>
        <v>0</v>
      </c>
      <c r="T20" s="22">
        <f>SUM('France Pricing'!T20*'France Volumes'!T20)</f>
        <v>0</v>
      </c>
      <c r="U20" s="184">
        <f>'France Pricing'!K20</f>
        <v>0</v>
      </c>
      <c r="V20" s="184">
        <f>'France Pricing'!L20</f>
        <v>0</v>
      </c>
      <c r="W20" s="184">
        <f>'France Pricing'!M20</f>
        <v>0</v>
      </c>
      <c r="X20" s="184">
        <f>'France Pricing'!N20</f>
        <v>0</v>
      </c>
      <c r="Y20" s="184">
        <f>'France Pricing'!O20</f>
        <v>0</v>
      </c>
      <c r="Z20" s="184">
        <f>'France Pricing'!P20</f>
        <v>0</v>
      </c>
    </row>
    <row r="21" spans="2:26" ht="25.5">
      <c r="B21" s="335" t="s">
        <v>89</v>
      </c>
      <c r="C21" s="80" t="s">
        <v>292</v>
      </c>
      <c r="D21" s="78" t="s">
        <v>16</v>
      </c>
      <c r="E21" s="85" t="s">
        <v>52</v>
      </c>
      <c r="F21" s="79" t="s">
        <v>173</v>
      </c>
      <c r="G21" s="22">
        <f>SUM('France Pricing'!G21*'France Volumes'!G21)</f>
        <v>0</v>
      </c>
      <c r="H21" s="22">
        <f>SUM('France Pricing'!H21*'France Volumes'!H21)</f>
        <v>0</v>
      </c>
      <c r="I21" s="22">
        <f>SUM('France Pricing'!I21*'France Volumes'!I21)</f>
        <v>0</v>
      </c>
      <c r="J21" s="22">
        <f>SUM('France Pricing'!J21*'France Volumes'!J21)</f>
        <v>0</v>
      </c>
      <c r="K21" s="22">
        <f>SUM('France Pricing'!K21*'France Volumes'!K21)</f>
        <v>0</v>
      </c>
      <c r="L21" s="22">
        <f>SUM('France Pricing'!L21*'France Volumes'!L21)</f>
        <v>0</v>
      </c>
      <c r="M21" s="22">
        <f>SUM('France Pricing'!M21*'France Volumes'!M21)</f>
        <v>0</v>
      </c>
      <c r="N21" s="22">
        <f>SUM('France Pricing'!N21*'France Volumes'!N21)</f>
        <v>0</v>
      </c>
      <c r="O21" s="22">
        <f>SUM('France Pricing'!O21*'France Volumes'!O21)</f>
        <v>0</v>
      </c>
      <c r="P21" s="22">
        <f>SUM('France Pricing'!P21*'France Volumes'!P21)</f>
        <v>0</v>
      </c>
      <c r="Q21" s="184">
        <f>'France Pricing'!G21</f>
        <v>0</v>
      </c>
      <c r="R21" s="184">
        <f>'France Pricing'!H21</f>
        <v>0</v>
      </c>
      <c r="S21" s="184">
        <f>'France Pricing'!I21</f>
        <v>0</v>
      </c>
      <c r="T21" s="22">
        <f>SUM('France Pricing'!T21*'France Volumes'!T21)</f>
        <v>0</v>
      </c>
      <c r="U21" s="184">
        <f>'France Pricing'!K21</f>
        <v>0</v>
      </c>
      <c r="V21" s="184">
        <f>'France Pricing'!L21</f>
        <v>0</v>
      </c>
      <c r="W21" s="184">
        <f>'France Pricing'!M21</f>
        <v>0</v>
      </c>
      <c r="X21" s="184">
        <f>'France Pricing'!N21</f>
        <v>0</v>
      </c>
      <c r="Y21" s="184">
        <f>'France Pricing'!O21</f>
        <v>0</v>
      </c>
      <c r="Z21" s="184">
        <f>'France Pricing'!P21</f>
        <v>0</v>
      </c>
    </row>
    <row r="22" spans="2:26" ht="28.5" customHeight="1" thickBot="1">
      <c r="B22" s="329"/>
      <c r="C22" s="129" t="s">
        <v>192</v>
      </c>
      <c r="D22" s="4" t="s">
        <v>19</v>
      </c>
      <c r="E22" s="86" t="s">
        <v>53</v>
      </c>
      <c r="F22" s="77" t="s">
        <v>41</v>
      </c>
      <c r="G22" s="22">
        <f>SUM('France Pricing'!G22*'France Volumes'!G22)</f>
        <v>0</v>
      </c>
      <c r="H22" s="22">
        <f>SUM('France Pricing'!H22*'France Volumes'!H22)</f>
        <v>0</v>
      </c>
      <c r="I22" s="22">
        <f>SUM('France Pricing'!I22*'France Volumes'!I22)</f>
        <v>0</v>
      </c>
      <c r="J22" s="22">
        <f>SUM('France Pricing'!J22*'France Volumes'!J22)</f>
        <v>0</v>
      </c>
      <c r="K22" s="22">
        <f>SUM('France Pricing'!K22*'France Volumes'!K22)</f>
        <v>0</v>
      </c>
      <c r="L22" s="22">
        <f>SUM('France Pricing'!L22*'France Volumes'!L22)</f>
        <v>0</v>
      </c>
      <c r="M22" s="22">
        <f>SUM('France Pricing'!M22*'France Volumes'!M22)</f>
        <v>0</v>
      </c>
      <c r="N22" s="22">
        <f>SUM('France Pricing'!N22*'France Volumes'!N22)</f>
        <v>0</v>
      </c>
      <c r="O22" s="22">
        <f>SUM('France Pricing'!O22*'France Volumes'!O22)</f>
        <v>0</v>
      </c>
      <c r="P22" s="22">
        <f>SUM('France Pricing'!P22*'France Volumes'!P22)</f>
        <v>0</v>
      </c>
      <c r="Q22" s="184">
        <f>'France Pricing'!G22</f>
        <v>0</v>
      </c>
      <c r="R22" s="184">
        <f>'France Pricing'!H22</f>
        <v>0</v>
      </c>
      <c r="S22" s="184">
        <f>'France Pricing'!I22</f>
        <v>0</v>
      </c>
      <c r="T22" s="22">
        <f>SUM('France Pricing'!T22*'France Volumes'!T22)</f>
        <v>0</v>
      </c>
      <c r="U22" s="184">
        <f>'France Pricing'!K22</f>
        <v>0</v>
      </c>
      <c r="V22" s="184">
        <f>'France Pricing'!L22</f>
        <v>0</v>
      </c>
      <c r="W22" s="184">
        <f>'France Pricing'!M22</f>
        <v>0</v>
      </c>
      <c r="X22" s="184">
        <f>'France Pricing'!N22</f>
        <v>0</v>
      </c>
      <c r="Y22" s="184">
        <f>'France Pricing'!O22</f>
        <v>0</v>
      </c>
      <c r="Z22" s="184">
        <f>'France Pricing'!P22</f>
        <v>0</v>
      </c>
    </row>
    <row r="23" spans="2:26" ht="34.5" customHeight="1">
      <c r="B23" s="335" t="s">
        <v>90</v>
      </c>
      <c r="C23" s="12" t="s">
        <v>54</v>
      </c>
      <c r="D23" s="5" t="s">
        <v>55</v>
      </c>
      <c r="E23" s="12" t="s">
        <v>56</v>
      </c>
      <c r="F23" s="29" t="s">
        <v>101</v>
      </c>
      <c r="G23" s="22">
        <f>SUM('France Pricing'!G23*'France Volumes'!G23)</f>
        <v>0</v>
      </c>
      <c r="H23" s="22">
        <f>SUM('France Pricing'!H23*'France Volumes'!H23)</f>
        <v>0</v>
      </c>
      <c r="I23" s="22">
        <f>SUM('France Pricing'!I23*'France Volumes'!I23)</f>
        <v>0</v>
      </c>
      <c r="J23" s="22">
        <f>SUM('France Pricing'!J23*'France Volumes'!J23)</f>
        <v>0</v>
      </c>
      <c r="K23" s="22">
        <f>SUM('France Pricing'!K23*'France Volumes'!K23)</f>
        <v>0</v>
      </c>
      <c r="L23" s="22">
        <f>SUM('France Pricing'!L23*'France Volumes'!L23)</f>
        <v>0</v>
      </c>
      <c r="M23" s="22">
        <f>SUM('France Pricing'!M23*'France Volumes'!M23)</f>
        <v>0</v>
      </c>
      <c r="N23" s="22">
        <f>SUM('France Pricing'!N23*'France Volumes'!N23)</f>
        <v>0</v>
      </c>
      <c r="O23" s="22">
        <f>SUM('France Pricing'!O23*'France Volumes'!O23)</f>
        <v>0</v>
      </c>
      <c r="P23" s="22">
        <f>SUM('France Pricing'!P23*'France Volumes'!P23)</f>
        <v>0</v>
      </c>
      <c r="Q23" s="184">
        <f>'France Pricing'!G23</f>
        <v>0</v>
      </c>
      <c r="R23" s="184">
        <f>'France Pricing'!H23</f>
        <v>0</v>
      </c>
      <c r="S23" s="184">
        <f>'France Pricing'!I23</f>
        <v>0</v>
      </c>
      <c r="T23" s="22">
        <f>SUM('France Pricing'!T23*'France Volumes'!T23)</f>
        <v>0</v>
      </c>
      <c r="U23" s="184">
        <f>'France Pricing'!K23</f>
        <v>0</v>
      </c>
      <c r="V23" s="184">
        <f>'France Pricing'!L23</f>
        <v>0</v>
      </c>
      <c r="W23" s="184">
        <f>'France Pricing'!M23</f>
        <v>0</v>
      </c>
      <c r="X23" s="184">
        <f>'France Pricing'!N23</f>
        <v>0</v>
      </c>
      <c r="Y23" s="184">
        <f>'France Pricing'!O23</f>
        <v>0</v>
      </c>
      <c r="Z23" s="184">
        <f>'France Pricing'!P23</f>
        <v>0</v>
      </c>
    </row>
    <row r="24" spans="2:26" ht="37.5" customHeight="1" thickBot="1">
      <c r="B24" s="345"/>
      <c r="C24" s="11" t="s">
        <v>57</v>
      </c>
      <c r="D24" s="4" t="s">
        <v>58</v>
      </c>
      <c r="E24" s="11" t="s">
        <v>59</v>
      </c>
      <c r="F24" s="27" t="s">
        <v>60</v>
      </c>
      <c r="G24" s="22">
        <f>SUM('France Pricing'!G24*'France Volumes'!G24)</f>
        <v>0</v>
      </c>
      <c r="H24" s="22">
        <f>SUM('France Pricing'!H24*'France Volumes'!H24)</f>
        <v>0</v>
      </c>
      <c r="I24" s="22">
        <f>SUM('France Pricing'!I24*'France Volumes'!I24)</f>
        <v>0</v>
      </c>
      <c r="J24" s="22">
        <f>SUM('France Pricing'!J24*'France Volumes'!J24)</f>
        <v>0</v>
      </c>
      <c r="K24" s="22">
        <f>SUM('France Pricing'!K24*'France Volumes'!K24)</f>
        <v>0</v>
      </c>
      <c r="L24" s="22">
        <f>SUM('France Pricing'!L24*'France Volumes'!L24)</f>
        <v>0</v>
      </c>
      <c r="M24" s="22">
        <f>SUM('France Pricing'!M24*'France Volumes'!M24)</f>
        <v>0</v>
      </c>
      <c r="N24" s="22">
        <f>SUM('France Pricing'!N24*'France Volumes'!N24)</f>
        <v>0</v>
      </c>
      <c r="O24" s="22">
        <f>SUM('France Pricing'!O24*'France Volumes'!O24)</f>
        <v>0</v>
      </c>
      <c r="P24" s="22">
        <f>SUM('France Pricing'!P24*'France Volumes'!P24)</f>
        <v>0</v>
      </c>
      <c r="Q24" s="184">
        <f>'France Pricing'!G24</f>
        <v>0</v>
      </c>
      <c r="R24" s="184">
        <f>'France Pricing'!H24</f>
        <v>0</v>
      </c>
      <c r="S24" s="184">
        <f>'France Pricing'!I24</f>
        <v>0</v>
      </c>
      <c r="T24" s="22">
        <f>SUM('France Pricing'!T24*'France Volumes'!T24)</f>
        <v>0</v>
      </c>
      <c r="U24" s="184">
        <f>'France Pricing'!K24</f>
        <v>0</v>
      </c>
      <c r="V24" s="184">
        <f>'France Pricing'!L24</f>
        <v>0</v>
      </c>
      <c r="W24" s="184">
        <f>'France Pricing'!M24</f>
        <v>0</v>
      </c>
      <c r="X24" s="184">
        <f>'France Pricing'!N24</f>
        <v>0</v>
      </c>
      <c r="Y24" s="184">
        <f>'France Pricing'!O24</f>
        <v>0</v>
      </c>
      <c r="Z24" s="184">
        <f>'France Pricing'!P24</f>
        <v>0</v>
      </c>
    </row>
    <row r="25" spans="2:26" ht="35.25" customHeight="1">
      <c r="B25" s="316" t="s">
        <v>91</v>
      </c>
      <c r="C25" s="10" t="s">
        <v>61</v>
      </c>
      <c r="D25" s="54" t="s">
        <v>62</v>
      </c>
      <c r="E25" s="53" t="s">
        <v>203</v>
      </c>
      <c r="F25" s="25" t="s">
        <v>63</v>
      </c>
      <c r="G25" s="22">
        <f>SUM('France Pricing'!G25*'France Volumes'!G25)</f>
        <v>0</v>
      </c>
      <c r="H25" s="22">
        <f>SUM('France Pricing'!H25*'France Volumes'!H25)</f>
        <v>0</v>
      </c>
      <c r="I25" s="22">
        <f>SUM('France Pricing'!I25*'France Volumes'!I25)</f>
        <v>0</v>
      </c>
      <c r="J25" s="22">
        <f>SUM('France Pricing'!J25*'France Volumes'!J25)</f>
        <v>0</v>
      </c>
      <c r="K25" s="22">
        <f>SUM('France Pricing'!K25*'France Volumes'!K25)</f>
        <v>0</v>
      </c>
      <c r="L25" s="22">
        <f>SUM('France Pricing'!L25*'France Volumes'!L25)</f>
        <v>0</v>
      </c>
      <c r="M25" s="22">
        <f>SUM('France Pricing'!M25*'France Volumes'!M25)</f>
        <v>0</v>
      </c>
      <c r="N25" s="22">
        <f>SUM('France Pricing'!N25*'France Volumes'!N25)</f>
        <v>0</v>
      </c>
      <c r="O25" s="22">
        <f>SUM('France Pricing'!O25*'France Volumes'!O25)</f>
        <v>0</v>
      </c>
      <c r="P25" s="22">
        <f>SUM('France Pricing'!P25*'France Volumes'!P25)</f>
        <v>0</v>
      </c>
      <c r="Q25" s="184">
        <f>'France Pricing'!G25</f>
        <v>0</v>
      </c>
      <c r="R25" s="184">
        <f>'France Pricing'!H25</f>
        <v>0</v>
      </c>
      <c r="S25" s="184">
        <f>'France Pricing'!I25</f>
        <v>0</v>
      </c>
      <c r="T25" s="22">
        <f>SUM('France Pricing'!T25*'France Volumes'!T25)</f>
        <v>0</v>
      </c>
      <c r="U25" s="184">
        <f>'France Pricing'!K25</f>
        <v>0</v>
      </c>
      <c r="V25" s="184">
        <f>'France Pricing'!L25</f>
        <v>0</v>
      </c>
      <c r="W25" s="184">
        <f>'France Pricing'!M25</f>
        <v>0</v>
      </c>
      <c r="X25" s="184">
        <f>'France Pricing'!N25</f>
        <v>0</v>
      </c>
      <c r="Y25" s="184">
        <f>'France Pricing'!O25</f>
        <v>0</v>
      </c>
      <c r="Z25" s="184">
        <f>'France Pricing'!P25</f>
        <v>0</v>
      </c>
    </row>
    <row r="26" spans="2:26" ht="26.25" thickBot="1">
      <c r="B26" s="317"/>
      <c r="C26" s="13" t="s">
        <v>64</v>
      </c>
      <c r="D26" s="52" t="s">
        <v>164</v>
      </c>
      <c r="E26" s="87" t="s">
        <v>204</v>
      </c>
      <c r="F26" s="28" t="s">
        <v>65</v>
      </c>
      <c r="G26" s="22">
        <f>SUM('France Pricing'!G26*'France Volumes'!G26)</f>
        <v>0</v>
      </c>
      <c r="H26" s="22">
        <f>SUM('France Pricing'!H26*'France Volumes'!H26)</f>
        <v>0</v>
      </c>
      <c r="I26" s="22">
        <f>SUM('France Pricing'!I26*'France Volumes'!I26)</f>
        <v>0</v>
      </c>
      <c r="J26" s="22">
        <f>SUM('France Pricing'!J26*'France Volumes'!J26)</f>
        <v>0</v>
      </c>
      <c r="K26" s="22">
        <f>SUM('France Pricing'!K26*'France Volumes'!K26)</f>
        <v>0</v>
      </c>
      <c r="L26" s="22">
        <f>SUM('France Pricing'!L26*'France Volumes'!L26)</f>
        <v>0</v>
      </c>
      <c r="M26" s="22">
        <f>SUM('France Pricing'!M26*'France Volumes'!M26)</f>
        <v>0</v>
      </c>
      <c r="N26" s="22">
        <f>SUM('France Pricing'!N26*'France Volumes'!N26)</f>
        <v>0</v>
      </c>
      <c r="O26" s="22">
        <f>SUM('France Pricing'!O26*'France Volumes'!O26)</f>
        <v>0</v>
      </c>
      <c r="P26" s="22">
        <f>SUM('France Pricing'!P26*'France Volumes'!P26)</f>
        <v>0</v>
      </c>
      <c r="Q26" s="184">
        <f>'France Pricing'!G26</f>
        <v>0</v>
      </c>
      <c r="R26" s="184">
        <f>'France Pricing'!H26</f>
        <v>0</v>
      </c>
      <c r="S26" s="184">
        <f>'France Pricing'!I26</f>
        <v>0</v>
      </c>
      <c r="T26" s="22">
        <f>SUM('France Pricing'!T26*'France Volumes'!T26)</f>
        <v>0</v>
      </c>
      <c r="U26" s="184">
        <f>'France Pricing'!K26</f>
        <v>0</v>
      </c>
      <c r="V26" s="184">
        <f>'France Pricing'!L26</f>
        <v>0</v>
      </c>
      <c r="W26" s="184">
        <f>'France Pricing'!M26</f>
        <v>0</v>
      </c>
      <c r="X26" s="184">
        <f>'France Pricing'!N26</f>
        <v>0</v>
      </c>
      <c r="Y26" s="184">
        <f>'France Pricing'!O26</f>
        <v>0</v>
      </c>
      <c r="Z26" s="184">
        <f>'France Pricing'!P26</f>
        <v>0</v>
      </c>
    </row>
    <row r="27" spans="2:26" ht="35.25" customHeight="1">
      <c r="B27" s="335" t="s">
        <v>139</v>
      </c>
      <c r="C27" s="10" t="s">
        <v>66</v>
      </c>
      <c r="D27" s="2" t="s">
        <v>67</v>
      </c>
      <c r="E27" s="53" t="s">
        <v>197</v>
      </c>
      <c r="F27" s="25" t="s">
        <v>68</v>
      </c>
      <c r="G27" s="22">
        <f>SUM('France Pricing'!G27*'France Volumes'!G27)</f>
        <v>0</v>
      </c>
      <c r="H27" s="22">
        <f>SUM('France Pricing'!H27*'France Volumes'!H27)</f>
        <v>0</v>
      </c>
      <c r="I27" s="22">
        <f>SUM('France Pricing'!I27*'France Volumes'!I27)</f>
        <v>0</v>
      </c>
      <c r="J27" s="22">
        <f>SUM('France Pricing'!J27*'France Volumes'!J27)</f>
        <v>0</v>
      </c>
      <c r="K27" s="22">
        <f>SUM('France Pricing'!K27*'France Volumes'!K27)</f>
        <v>0</v>
      </c>
      <c r="L27" s="22">
        <f>SUM('France Pricing'!L27*'France Volumes'!L27)</f>
        <v>0</v>
      </c>
      <c r="M27" s="22">
        <f>SUM('France Pricing'!M27*'France Volumes'!M27)</f>
        <v>0</v>
      </c>
      <c r="N27" s="22">
        <f>SUM('France Pricing'!N27*'France Volumes'!N27)</f>
        <v>0</v>
      </c>
      <c r="O27" s="22">
        <f>SUM('France Pricing'!O27*'France Volumes'!O27)</f>
        <v>0</v>
      </c>
      <c r="P27" s="22">
        <f>SUM('France Pricing'!P27*'France Volumes'!P27)</f>
        <v>0</v>
      </c>
      <c r="Q27" s="184">
        <f>'France Pricing'!G27</f>
        <v>0</v>
      </c>
      <c r="R27" s="184">
        <f>'France Pricing'!H27</f>
        <v>0</v>
      </c>
      <c r="S27" s="184">
        <f>'France Pricing'!I27</f>
        <v>0</v>
      </c>
      <c r="T27" s="22">
        <f>SUM('France Pricing'!T27*'France Volumes'!T27)</f>
        <v>0</v>
      </c>
      <c r="U27" s="184">
        <f>'France Pricing'!K27</f>
        <v>0</v>
      </c>
      <c r="V27" s="184">
        <f>'France Pricing'!L27</f>
        <v>0</v>
      </c>
      <c r="W27" s="184">
        <f>'France Pricing'!M27</f>
        <v>0</v>
      </c>
      <c r="X27" s="184">
        <f>'France Pricing'!N27</f>
        <v>0</v>
      </c>
      <c r="Y27" s="184">
        <f>'France Pricing'!O27</f>
        <v>0</v>
      </c>
      <c r="Z27" s="184">
        <f>'France Pricing'!P27</f>
        <v>0</v>
      </c>
    </row>
    <row r="28" spans="2:26" ht="36.75" customHeight="1">
      <c r="B28" s="336"/>
      <c r="C28" s="9" t="s">
        <v>69</v>
      </c>
      <c r="D28" s="3" t="s">
        <v>70</v>
      </c>
      <c r="E28" s="49" t="s">
        <v>198</v>
      </c>
      <c r="F28" s="26" t="s">
        <v>71</v>
      </c>
      <c r="G28" s="22">
        <f>SUM('France Pricing'!G28*'France Volumes'!G28)</f>
        <v>0</v>
      </c>
      <c r="H28" s="22">
        <f>SUM('France Pricing'!H28*'France Volumes'!H28)</f>
        <v>0</v>
      </c>
      <c r="I28" s="22">
        <f>SUM('France Pricing'!I28*'France Volumes'!I28)</f>
        <v>0</v>
      </c>
      <c r="J28" s="22">
        <f>SUM('France Pricing'!J28*'France Volumes'!J28)</f>
        <v>0</v>
      </c>
      <c r="K28" s="22">
        <f>SUM('France Pricing'!K28*'France Volumes'!K28)</f>
        <v>0</v>
      </c>
      <c r="L28" s="22">
        <f>SUM('France Pricing'!L28*'France Volumes'!L28)</f>
        <v>0</v>
      </c>
      <c r="M28" s="22">
        <f>SUM('France Pricing'!M28*'France Volumes'!M28)</f>
        <v>0</v>
      </c>
      <c r="N28" s="22">
        <f>SUM('France Pricing'!N28*'France Volumes'!N28)</f>
        <v>0</v>
      </c>
      <c r="O28" s="22">
        <f>SUM('France Pricing'!O28*'France Volumes'!O28)</f>
        <v>0</v>
      </c>
      <c r="P28" s="22">
        <f>SUM('France Pricing'!P28*'France Volumes'!P28)</f>
        <v>0</v>
      </c>
      <c r="Q28" s="184">
        <f>'France Pricing'!G28</f>
        <v>0</v>
      </c>
      <c r="R28" s="184">
        <f>'France Pricing'!H28</f>
        <v>0</v>
      </c>
      <c r="S28" s="184">
        <f>'France Pricing'!I28</f>
        <v>0</v>
      </c>
      <c r="T28" s="22">
        <f>SUM('France Pricing'!T28*'France Volumes'!T28)</f>
        <v>0</v>
      </c>
      <c r="U28" s="184">
        <f>'France Pricing'!K28</f>
        <v>0</v>
      </c>
      <c r="V28" s="184">
        <f>'France Pricing'!L28</f>
        <v>0</v>
      </c>
      <c r="W28" s="184">
        <f>'France Pricing'!M28</f>
        <v>0</v>
      </c>
      <c r="X28" s="184">
        <f>'France Pricing'!N28</f>
        <v>0</v>
      </c>
      <c r="Y28" s="184">
        <f>'France Pricing'!O28</f>
        <v>0</v>
      </c>
      <c r="Z28" s="184">
        <f>'France Pricing'!P28</f>
        <v>0</v>
      </c>
    </row>
    <row r="29" spans="2:26" ht="25.5">
      <c r="B29" s="336"/>
      <c r="C29" s="3" t="s">
        <v>72</v>
      </c>
      <c r="D29" s="3" t="s">
        <v>73</v>
      </c>
      <c r="E29" s="6" t="s">
        <v>199</v>
      </c>
      <c r="F29" s="30" t="s">
        <v>74</v>
      </c>
      <c r="G29" s="22">
        <f>SUM('France Pricing'!G29*'France Volumes'!G29)</f>
        <v>0</v>
      </c>
      <c r="H29" s="22">
        <f>SUM('France Pricing'!H29*'France Volumes'!H29)</f>
        <v>0</v>
      </c>
      <c r="I29" s="22">
        <f>SUM('France Pricing'!I29*'France Volumes'!I29)</f>
        <v>0</v>
      </c>
      <c r="J29" s="22">
        <f>SUM('France Pricing'!J29*'France Volumes'!J29)</f>
        <v>0</v>
      </c>
      <c r="K29" s="22">
        <f>SUM('France Pricing'!K29*'France Volumes'!K29)</f>
        <v>0</v>
      </c>
      <c r="L29" s="22">
        <f>SUM('France Pricing'!L29*'France Volumes'!L29)</f>
        <v>0</v>
      </c>
      <c r="M29" s="22">
        <f>SUM('France Pricing'!M29*'France Volumes'!M29)</f>
        <v>0</v>
      </c>
      <c r="N29" s="22">
        <f>SUM('France Pricing'!N29*'France Volumes'!N29)</f>
        <v>0</v>
      </c>
      <c r="O29" s="22">
        <f>SUM('France Pricing'!O29*'France Volumes'!O29)</f>
        <v>0</v>
      </c>
      <c r="P29" s="22">
        <f>SUM('France Pricing'!P29*'France Volumes'!P29)</f>
        <v>0</v>
      </c>
      <c r="Q29" s="184">
        <f>'France Pricing'!G29</f>
        <v>0</v>
      </c>
      <c r="R29" s="184">
        <f>'France Pricing'!H29</f>
        <v>0</v>
      </c>
      <c r="S29" s="184">
        <f>'France Pricing'!I29</f>
        <v>0</v>
      </c>
      <c r="T29" s="22">
        <f>SUM('France Pricing'!T29*'France Volumes'!T29)</f>
        <v>0</v>
      </c>
      <c r="U29" s="184">
        <f>'France Pricing'!K29</f>
        <v>0</v>
      </c>
      <c r="V29" s="184">
        <f>'France Pricing'!L29</f>
        <v>0</v>
      </c>
      <c r="W29" s="184">
        <f>'France Pricing'!M29</f>
        <v>0</v>
      </c>
      <c r="X29" s="184">
        <f>'France Pricing'!N29</f>
        <v>0</v>
      </c>
      <c r="Y29" s="184">
        <f>'France Pricing'!O29</f>
        <v>0</v>
      </c>
      <c r="Z29" s="184">
        <f>'France Pricing'!P29</f>
        <v>0</v>
      </c>
    </row>
    <row r="30" spans="2:26" ht="26.25" thickBot="1">
      <c r="B30" s="1"/>
      <c r="C30" s="3" t="s">
        <v>97</v>
      </c>
      <c r="D30" s="3" t="s">
        <v>98</v>
      </c>
      <c r="E30" s="6" t="s">
        <v>200</v>
      </c>
      <c r="F30" s="31" t="s">
        <v>99</v>
      </c>
      <c r="G30" s="22">
        <f>SUM('France Pricing'!G30*'France Volumes'!G30)</f>
        <v>0</v>
      </c>
      <c r="H30" s="22">
        <f>SUM('France Pricing'!H30*'France Volumes'!H30)</f>
        <v>0</v>
      </c>
      <c r="I30" s="22">
        <f>SUM('France Pricing'!I30*'France Volumes'!I30)</f>
        <v>0</v>
      </c>
      <c r="J30" s="22">
        <f>SUM('France Pricing'!J30*'France Volumes'!J30)</f>
        <v>0</v>
      </c>
      <c r="K30" s="22">
        <f>SUM('France Pricing'!K30*'France Volumes'!K30)</f>
        <v>0</v>
      </c>
      <c r="L30" s="22">
        <f>SUM('France Pricing'!L30*'France Volumes'!L30)</f>
        <v>0</v>
      </c>
      <c r="M30" s="22">
        <f>SUM('France Pricing'!M30*'France Volumes'!M30)</f>
        <v>0</v>
      </c>
      <c r="N30" s="22">
        <f>SUM('France Pricing'!N30*'France Volumes'!N30)</f>
        <v>0</v>
      </c>
      <c r="O30" s="22">
        <f>SUM('France Pricing'!O30*'France Volumes'!O30)</f>
        <v>0</v>
      </c>
      <c r="P30" s="22">
        <f>SUM('France Pricing'!P30*'France Volumes'!P30)</f>
        <v>0</v>
      </c>
      <c r="Q30" s="184">
        <f>'France Pricing'!G30</f>
        <v>0</v>
      </c>
      <c r="R30" s="184">
        <f>'France Pricing'!H30</f>
        <v>0</v>
      </c>
      <c r="S30" s="184">
        <f>'France Pricing'!I30</f>
        <v>0</v>
      </c>
      <c r="T30" s="22">
        <f>SUM('France Pricing'!T30*'France Volumes'!T30)</f>
        <v>0</v>
      </c>
      <c r="U30" s="184">
        <f>'France Pricing'!K30</f>
        <v>0</v>
      </c>
      <c r="V30" s="184">
        <f>'France Pricing'!L30</f>
        <v>0</v>
      </c>
      <c r="W30" s="184">
        <f>'France Pricing'!M30</f>
        <v>0</v>
      </c>
      <c r="X30" s="184">
        <f>'France Pricing'!N30</f>
        <v>0</v>
      </c>
      <c r="Y30" s="184">
        <f>'France Pricing'!O30</f>
        <v>0</v>
      </c>
      <c r="Z30" s="184">
        <f>'France Pricing'!P30</f>
        <v>0</v>
      </c>
    </row>
    <row r="31" spans="2:26" ht="24" customHeight="1">
      <c r="B31" s="308" t="s">
        <v>92</v>
      </c>
      <c r="C31" s="10" t="s">
        <v>75</v>
      </c>
      <c r="D31" s="54" t="s">
        <v>166</v>
      </c>
      <c r="E31" s="53" t="s">
        <v>194</v>
      </c>
      <c r="F31" s="58" t="s">
        <v>165</v>
      </c>
      <c r="G31" s="22">
        <f>SUM('France Pricing'!G31*'France Volumes'!G31)</f>
        <v>0</v>
      </c>
      <c r="H31" s="22">
        <f>SUM('France Pricing'!H31*'France Volumes'!H31)</f>
        <v>0</v>
      </c>
      <c r="I31" s="22">
        <f>SUM('France Pricing'!I31*'France Volumes'!I31)</f>
        <v>0</v>
      </c>
      <c r="J31" s="22">
        <f>SUM('France Pricing'!J31*'France Volumes'!J31)</f>
        <v>0</v>
      </c>
      <c r="K31" s="22">
        <f>SUM('France Pricing'!K31*'France Volumes'!K31)</f>
        <v>0</v>
      </c>
      <c r="L31" s="22">
        <f>SUM('France Pricing'!L31*'France Volumes'!L31)</f>
        <v>0</v>
      </c>
      <c r="M31" s="22">
        <f>SUM('France Pricing'!M31*'France Volumes'!M31)</f>
        <v>0</v>
      </c>
      <c r="N31" s="22">
        <f>SUM('France Pricing'!N31*'France Volumes'!N31)</f>
        <v>0</v>
      </c>
      <c r="O31" s="22">
        <f>SUM('France Pricing'!O31*'France Volumes'!O31)</f>
        <v>0</v>
      </c>
      <c r="P31" s="22">
        <f>SUM('France Pricing'!P31*'France Volumes'!P31)</f>
        <v>0</v>
      </c>
      <c r="Q31" s="184">
        <f>'France Pricing'!G31</f>
        <v>0</v>
      </c>
      <c r="R31" s="184">
        <f>'France Pricing'!H31</f>
        <v>0</v>
      </c>
      <c r="S31" s="184">
        <f>'France Pricing'!I31</f>
        <v>0</v>
      </c>
      <c r="T31" s="22">
        <f>SUM('France Pricing'!T31*'France Volumes'!T31)</f>
        <v>0</v>
      </c>
      <c r="U31" s="184">
        <f>'France Pricing'!K31</f>
        <v>0</v>
      </c>
      <c r="V31" s="184">
        <f>'France Pricing'!L31</f>
        <v>0</v>
      </c>
      <c r="W31" s="184">
        <f>'France Pricing'!M31</f>
        <v>0</v>
      </c>
      <c r="X31" s="184">
        <f>'France Pricing'!N31</f>
        <v>0</v>
      </c>
      <c r="Y31" s="184">
        <f>'France Pricing'!O31</f>
        <v>0</v>
      </c>
      <c r="Z31" s="184">
        <f>'France Pricing'!P31</f>
        <v>0</v>
      </c>
    </row>
    <row r="32" spans="2:26" ht="51.75" customHeight="1">
      <c r="B32" s="309"/>
      <c r="C32" s="49" t="s">
        <v>76</v>
      </c>
      <c r="D32" s="7" t="s">
        <v>206</v>
      </c>
      <c r="E32" s="49" t="s">
        <v>169</v>
      </c>
      <c r="F32" s="57" t="s">
        <v>205</v>
      </c>
      <c r="G32" s="22">
        <f>SUM('France Pricing'!G32*'France Volumes'!G32)</f>
        <v>0</v>
      </c>
      <c r="H32" s="22">
        <f>SUM('France Pricing'!H32*'France Volumes'!H32)</f>
        <v>0</v>
      </c>
      <c r="I32" s="22">
        <f>SUM('France Pricing'!I32*'France Volumes'!I32)</f>
        <v>0</v>
      </c>
      <c r="J32" s="22">
        <f>SUM('France Pricing'!J32*'France Volumes'!J32)</f>
        <v>0</v>
      </c>
      <c r="K32" s="22">
        <f>SUM('France Pricing'!K32*'France Volumes'!K32)</f>
        <v>0</v>
      </c>
      <c r="L32" s="22">
        <f>SUM('France Pricing'!L32*'France Volumes'!L32)</f>
        <v>0</v>
      </c>
      <c r="M32" s="22">
        <f>SUM('France Pricing'!M32*'France Volumes'!M32)</f>
        <v>0</v>
      </c>
      <c r="N32" s="22">
        <f>SUM('France Pricing'!N32*'France Volumes'!N32)</f>
        <v>0</v>
      </c>
      <c r="O32" s="22">
        <f>SUM('France Pricing'!O32*'France Volumes'!O32)</f>
        <v>0</v>
      </c>
      <c r="P32" s="22">
        <f>SUM('France Pricing'!P32*'France Volumes'!P32)</f>
        <v>0</v>
      </c>
      <c r="Q32" s="184">
        <f>'France Pricing'!G32</f>
        <v>0</v>
      </c>
      <c r="R32" s="184">
        <f>'France Pricing'!H32</f>
        <v>0</v>
      </c>
      <c r="S32" s="184">
        <f>'France Pricing'!I32</f>
        <v>0</v>
      </c>
      <c r="T32" s="22">
        <f>SUM('France Pricing'!T32*'France Volumes'!T32)</f>
        <v>0</v>
      </c>
      <c r="U32" s="184">
        <f>'France Pricing'!K32</f>
        <v>0</v>
      </c>
      <c r="V32" s="184">
        <f>'France Pricing'!L32</f>
        <v>0</v>
      </c>
      <c r="W32" s="184">
        <f>'France Pricing'!M32</f>
        <v>0</v>
      </c>
      <c r="X32" s="184">
        <f>'France Pricing'!N32</f>
        <v>0</v>
      </c>
      <c r="Y32" s="184">
        <f>'France Pricing'!O32</f>
        <v>0</v>
      </c>
      <c r="Z32" s="184">
        <f>'France Pricing'!P32</f>
        <v>0</v>
      </c>
    </row>
    <row r="33" spans="2:26" ht="48" customHeight="1">
      <c r="B33" s="309"/>
      <c r="C33" s="9" t="s">
        <v>77</v>
      </c>
      <c r="D33" s="7" t="s">
        <v>196</v>
      </c>
      <c r="E33" s="49" t="s">
        <v>168</v>
      </c>
      <c r="F33" s="26" t="s">
        <v>78</v>
      </c>
      <c r="G33" s="22">
        <f>SUM('France Pricing'!G33*'France Volumes'!G33)</f>
        <v>0</v>
      </c>
      <c r="H33" s="22">
        <f>SUM('France Pricing'!H33*'France Volumes'!H33)</f>
        <v>0</v>
      </c>
      <c r="I33" s="22">
        <f>SUM('France Pricing'!I33*'France Volumes'!I33)</f>
        <v>0</v>
      </c>
      <c r="J33" s="22">
        <f>SUM('France Pricing'!J33*'France Volumes'!J33)</f>
        <v>0</v>
      </c>
      <c r="K33" s="22">
        <f>SUM('France Pricing'!K33*'France Volumes'!K33)</f>
        <v>0</v>
      </c>
      <c r="L33" s="22">
        <f>SUM('France Pricing'!L33*'France Volumes'!L33)</f>
        <v>0</v>
      </c>
      <c r="M33" s="22">
        <f>SUM('France Pricing'!M33*'France Volumes'!M33)</f>
        <v>0</v>
      </c>
      <c r="N33" s="22">
        <f>SUM('France Pricing'!N33*'France Volumes'!N33)</f>
        <v>0</v>
      </c>
      <c r="O33" s="22">
        <f>SUM('France Pricing'!O33*'France Volumes'!O33)</f>
        <v>0</v>
      </c>
      <c r="P33" s="22">
        <f>SUM('France Pricing'!P33*'France Volumes'!P33)</f>
        <v>0</v>
      </c>
      <c r="Q33" s="184">
        <f>'France Pricing'!G33</f>
        <v>0</v>
      </c>
      <c r="R33" s="184">
        <f>'France Pricing'!H33</f>
        <v>0</v>
      </c>
      <c r="S33" s="184">
        <f>'France Pricing'!I33</f>
        <v>0</v>
      </c>
      <c r="T33" s="22">
        <f>SUM('France Pricing'!T33*'France Volumes'!T33)</f>
        <v>0</v>
      </c>
      <c r="U33" s="184">
        <f>'France Pricing'!K33</f>
        <v>0</v>
      </c>
      <c r="V33" s="184">
        <f>'France Pricing'!L33</f>
        <v>0</v>
      </c>
      <c r="W33" s="184">
        <f>'France Pricing'!M33</f>
        <v>0</v>
      </c>
      <c r="X33" s="184">
        <f>'France Pricing'!N33</f>
        <v>0</v>
      </c>
      <c r="Y33" s="184">
        <f>'France Pricing'!O33</f>
        <v>0</v>
      </c>
      <c r="Z33" s="184">
        <f>'France Pricing'!P33</f>
        <v>0</v>
      </c>
    </row>
    <row r="34" spans="2:26" ht="36.75" customHeight="1">
      <c r="B34" s="309"/>
      <c r="C34" s="9" t="s">
        <v>79</v>
      </c>
      <c r="D34" s="3" t="s">
        <v>80</v>
      </c>
      <c r="E34" s="49" t="s">
        <v>195</v>
      </c>
      <c r="F34" s="26" t="s">
        <v>81</v>
      </c>
      <c r="G34" s="22">
        <f>SUM('France Pricing'!G34*'France Volumes'!G34)</f>
        <v>0</v>
      </c>
      <c r="H34" s="22">
        <f>SUM('France Pricing'!H34*'France Volumes'!H34)</f>
        <v>0</v>
      </c>
      <c r="I34" s="22">
        <f>SUM('France Pricing'!I34*'France Volumes'!I34)</f>
        <v>0</v>
      </c>
      <c r="J34" s="22">
        <f>SUM('France Pricing'!J34*'France Volumes'!J34)</f>
        <v>0</v>
      </c>
      <c r="K34" s="22">
        <f>SUM('France Pricing'!K34*'France Volumes'!K34)</f>
        <v>0</v>
      </c>
      <c r="L34" s="22">
        <f>SUM('France Pricing'!L34*'France Volumes'!L34)</f>
        <v>0</v>
      </c>
      <c r="M34" s="22">
        <f>SUM('France Pricing'!M34*'France Volumes'!M34)</f>
        <v>0</v>
      </c>
      <c r="N34" s="22">
        <f>SUM('France Pricing'!N34*'France Volumes'!N34)</f>
        <v>0</v>
      </c>
      <c r="O34" s="22">
        <f>SUM('France Pricing'!O34*'France Volumes'!O34)</f>
        <v>0</v>
      </c>
      <c r="P34" s="22">
        <f>SUM('France Pricing'!P34*'France Volumes'!P34)</f>
        <v>0</v>
      </c>
      <c r="Q34" s="184">
        <f>'France Pricing'!G34</f>
        <v>0</v>
      </c>
      <c r="R34" s="184">
        <f>'France Pricing'!H34</f>
        <v>0</v>
      </c>
      <c r="S34" s="184">
        <f>'France Pricing'!I34</f>
        <v>0</v>
      </c>
      <c r="T34" s="22">
        <f>SUM('France Pricing'!T34*'France Volumes'!T34)</f>
        <v>0</v>
      </c>
      <c r="U34" s="184">
        <f>'France Pricing'!K34</f>
        <v>0</v>
      </c>
      <c r="V34" s="184">
        <f>'France Pricing'!L34</f>
        <v>0</v>
      </c>
      <c r="W34" s="184">
        <f>'France Pricing'!M34</f>
        <v>0</v>
      </c>
      <c r="X34" s="184">
        <f>'France Pricing'!N34</f>
        <v>0</v>
      </c>
      <c r="Y34" s="184">
        <f>'France Pricing'!O34</f>
        <v>0</v>
      </c>
      <c r="Z34" s="184">
        <f>'France Pricing'!P34</f>
        <v>0</v>
      </c>
    </row>
    <row r="35" spans="2:26" ht="37.5" customHeight="1" thickBot="1">
      <c r="B35" s="310"/>
      <c r="C35" s="11" t="s">
        <v>82</v>
      </c>
      <c r="D35" s="21" t="s">
        <v>83</v>
      </c>
      <c r="E35" s="15" t="s">
        <v>193</v>
      </c>
      <c r="F35" s="28" t="s">
        <v>84</v>
      </c>
      <c r="G35" s="22">
        <f>SUM('France Pricing'!G35*'France Volumes'!G35)</f>
        <v>0</v>
      </c>
      <c r="H35" s="22">
        <f>SUM('France Pricing'!H35*'France Volumes'!H35)</f>
        <v>0</v>
      </c>
      <c r="I35" s="22">
        <f>SUM('France Pricing'!I35*'France Volumes'!I35)</f>
        <v>0</v>
      </c>
      <c r="J35" s="22">
        <f>SUM('France Pricing'!J35*'France Volumes'!J35)</f>
        <v>0</v>
      </c>
      <c r="K35" s="22">
        <f>SUM('France Pricing'!K35*'France Volumes'!K35)</f>
        <v>0</v>
      </c>
      <c r="L35" s="22">
        <f>SUM('France Pricing'!L35*'France Volumes'!L35)</f>
        <v>0</v>
      </c>
      <c r="M35" s="22">
        <f>SUM('France Pricing'!M35*'France Volumes'!M35)</f>
        <v>0</v>
      </c>
      <c r="N35" s="22">
        <f>SUM('France Pricing'!N35*'France Volumes'!N35)</f>
        <v>0</v>
      </c>
      <c r="O35" s="22">
        <f>SUM('France Pricing'!O35*'France Volumes'!O35)</f>
        <v>0</v>
      </c>
      <c r="P35" s="22">
        <f>SUM('France Pricing'!P35*'France Volumes'!P35)</f>
        <v>0</v>
      </c>
      <c r="Q35" s="184">
        <f>'France Pricing'!G35</f>
        <v>0</v>
      </c>
      <c r="R35" s="184">
        <f>'France Pricing'!H35</f>
        <v>0</v>
      </c>
      <c r="S35" s="184">
        <f>'France Pricing'!I35</f>
        <v>0</v>
      </c>
      <c r="T35" s="22">
        <f>SUM('France Pricing'!T35*'France Volumes'!T35)</f>
        <v>0</v>
      </c>
      <c r="U35" s="184">
        <f>'France Pricing'!K35</f>
        <v>0</v>
      </c>
      <c r="V35" s="184">
        <f>'France Pricing'!L35</f>
        <v>0</v>
      </c>
      <c r="W35" s="184">
        <f>'France Pricing'!M35</f>
        <v>0</v>
      </c>
      <c r="X35" s="184">
        <f>'France Pricing'!N35</f>
        <v>0</v>
      </c>
      <c r="Y35" s="184">
        <f>'France Pricing'!O35</f>
        <v>0</v>
      </c>
      <c r="Z35" s="184">
        <f>'France Pricing'!P35</f>
        <v>0</v>
      </c>
    </row>
    <row r="36" spans="2:26" ht="28.5">
      <c r="B36" s="308" t="s">
        <v>167</v>
      </c>
      <c r="C36" s="44" t="s">
        <v>119</v>
      </c>
      <c r="D36" s="40" t="s">
        <v>70</v>
      </c>
      <c r="E36" s="55" t="s">
        <v>201</v>
      </c>
      <c r="F36" s="41" t="s">
        <v>120</v>
      </c>
      <c r="G36" s="22">
        <f>SUM('France Pricing'!G36*'France Volumes'!G36)</f>
        <v>0</v>
      </c>
      <c r="H36" s="22">
        <f>SUM('France Pricing'!H36*'France Volumes'!H36)</f>
        <v>0</v>
      </c>
      <c r="I36" s="22">
        <f>SUM('France Pricing'!I36*'France Volumes'!I36)</f>
        <v>0</v>
      </c>
      <c r="J36" s="22">
        <f>SUM('France Pricing'!J36*'France Volumes'!J36)</f>
        <v>0</v>
      </c>
      <c r="K36" s="22">
        <f>SUM('France Pricing'!K36*'France Volumes'!K36)</f>
        <v>0</v>
      </c>
      <c r="L36" s="22">
        <f>SUM('France Pricing'!L36*'France Volumes'!L36)</f>
        <v>0</v>
      </c>
      <c r="M36" s="22">
        <f>SUM('France Pricing'!M36*'France Volumes'!M36)</f>
        <v>0</v>
      </c>
      <c r="N36" s="22">
        <f>SUM('France Pricing'!N36*'France Volumes'!N36)</f>
        <v>0</v>
      </c>
      <c r="O36" s="22">
        <f>SUM('France Pricing'!O36*'France Volumes'!O36)</f>
        <v>0</v>
      </c>
      <c r="P36" s="22">
        <f>SUM('France Pricing'!P36*'France Volumes'!P36)</f>
        <v>0</v>
      </c>
      <c r="Q36" s="184">
        <f>'France Pricing'!G36</f>
        <v>0</v>
      </c>
      <c r="R36" s="184">
        <f>'France Pricing'!H36</f>
        <v>0</v>
      </c>
      <c r="S36" s="184">
        <f>'France Pricing'!I36</f>
        <v>0</v>
      </c>
      <c r="T36" s="22">
        <f>SUM('France Pricing'!T36*'France Volumes'!T36)</f>
        <v>0</v>
      </c>
      <c r="U36" s="184">
        <f>'France Pricing'!K36</f>
        <v>0</v>
      </c>
      <c r="V36" s="184">
        <f>'France Pricing'!L36</f>
        <v>0</v>
      </c>
      <c r="W36" s="184">
        <f>'France Pricing'!M36</f>
        <v>0</v>
      </c>
      <c r="X36" s="184">
        <f>'France Pricing'!N36</f>
        <v>0</v>
      </c>
      <c r="Y36" s="184">
        <f>'France Pricing'!O36</f>
        <v>0</v>
      </c>
      <c r="Z36" s="184">
        <f>'France Pricing'!P36</f>
        <v>0</v>
      </c>
    </row>
    <row r="37" spans="2:26" ht="36.75" customHeight="1" thickBot="1">
      <c r="B37" s="309"/>
      <c r="C37" s="45" t="s">
        <v>100</v>
      </c>
      <c r="D37" s="42" t="s">
        <v>73</v>
      </c>
      <c r="E37" s="56" t="s">
        <v>202</v>
      </c>
      <c r="F37" s="43" t="s">
        <v>121</v>
      </c>
      <c r="G37" s="22">
        <f>SUM('France Pricing'!G37*'France Volumes'!G37)</f>
        <v>0</v>
      </c>
      <c r="H37" s="22">
        <f>SUM('France Pricing'!H37*'France Volumes'!H37)</f>
        <v>0</v>
      </c>
      <c r="I37" s="22">
        <f>SUM('France Pricing'!I37*'France Volumes'!I37)</f>
        <v>0</v>
      </c>
      <c r="J37" s="22">
        <f>SUM('France Pricing'!J37*'France Volumes'!J37)</f>
        <v>0</v>
      </c>
      <c r="K37" s="22">
        <f>SUM('France Pricing'!K37*'France Volumes'!K37)</f>
        <v>0</v>
      </c>
      <c r="L37" s="22">
        <f>SUM('France Pricing'!L37*'France Volumes'!L37)</f>
        <v>0</v>
      </c>
      <c r="M37" s="22">
        <f>SUM('France Pricing'!M37*'France Volumes'!M37)</f>
        <v>0</v>
      </c>
      <c r="N37" s="22">
        <f>SUM('France Pricing'!N37*'France Volumes'!N37)</f>
        <v>0</v>
      </c>
      <c r="O37" s="22">
        <f>SUM('France Pricing'!O37*'France Volumes'!O37)</f>
        <v>0</v>
      </c>
      <c r="P37" s="22">
        <f>SUM('France Pricing'!P37*'France Volumes'!P37)</f>
        <v>0</v>
      </c>
      <c r="Q37" s="184">
        <f>'France Pricing'!G37</f>
        <v>0</v>
      </c>
      <c r="R37" s="184">
        <f>'France Pricing'!H37</f>
        <v>0</v>
      </c>
      <c r="S37" s="184">
        <f>'France Pricing'!I37</f>
        <v>0</v>
      </c>
      <c r="T37" s="22">
        <f>SUM('France Pricing'!T37*'France Volumes'!T37)</f>
        <v>0</v>
      </c>
      <c r="U37" s="184">
        <f>'France Pricing'!K37</f>
        <v>0</v>
      </c>
      <c r="V37" s="184">
        <f>'France Pricing'!L37</f>
        <v>0</v>
      </c>
      <c r="W37" s="184">
        <f>'France Pricing'!M37</f>
        <v>0</v>
      </c>
      <c r="X37" s="184">
        <f>'France Pricing'!N37</f>
        <v>0</v>
      </c>
      <c r="Y37" s="184">
        <f>'France Pricing'!O37</f>
        <v>0</v>
      </c>
      <c r="Z37" s="184">
        <f>'France Pricing'!P37</f>
        <v>0</v>
      </c>
    </row>
  </sheetData>
  <sheetProtection password="E6BE" sheet="1" objects="1" scenarios="1" selectLockedCells="1" selectUnlockedCells="1"/>
  <mergeCells count="10">
    <mergeCell ref="B31:B35"/>
    <mergeCell ref="B36:B37"/>
    <mergeCell ref="G2:M2"/>
    <mergeCell ref="N2:O2"/>
    <mergeCell ref="P2:Z2"/>
    <mergeCell ref="B5:B13"/>
    <mergeCell ref="B21:B22"/>
    <mergeCell ref="B23:B24"/>
    <mergeCell ref="B25:B26"/>
    <mergeCell ref="B27:B2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headerFooter>
    <oddHeader>&amp;C&amp;F</oddHeader>
  </headerFooter>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M16"/>
  <sheetViews>
    <sheetView tabSelected="1" view="pageBreakPreview" zoomScale="60" zoomScalePageLayoutView="0" workbookViewId="0" topLeftCell="A1">
      <selection activeCell="F7" sqref="F7"/>
    </sheetView>
  </sheetViews>
  <sheetFormatPr defaultColWidth="9.140625" defaultRowHeight="15"/>
  <cols>
    <col min="2" max="2" width="16.00390625" style="0" customWidth="1"/>
    <col min="3" max="6" width="25.421875" style="0" customWidth="1"/>
  </cols>
  <sheetData>
    <row r="1" spans="4:13" ht="15">
      <c r="D1" s="364" t="s">
        <v>289</v>
      </c>
      <c r="E1" s="365"/>
      <c r="F1" s="366">
        <f>INSTRUCTIONS!$D$2</f>
        <v>0</v>
      </c>
      <c r="G1" s="367"/>
      <c r="H1" s="367"/>
      <c r="I1" s="367"/>
      <c r="J1" s="367"/>
      <c r="K1" s="367"/>
      <c r="L1" s="367"/>
      <c r="M1" s="368"/>
    </row>
    <row r="2" spans="2:13" ht="15">
      <c r="B2" s="200" t="s">
        <v>243</v>
      </c>
      <c r="D2" s="364" t="s">
        <v>290</v>
      </c>
      <c r="E2" s="365"/>
      <c r="F2" s="369">
        <f>INSTRUCTIONS!$D$3</f>
        <v>0</v>
      </c>
      <c r="G2" s="370"/>
      <c r="H2" s="370"/>
      <c r="I2" s="370"/>
      <c r="J2" s="370"/>
      <c r="K2" s="370"/>
      <c r="L2" s="370"/>
      <c r="M2" s="371"/>
    </row>
    <row r="3" ht="15.75" thickBot="1"/>
    <row r="4" spans="2:5" ht="16.5" thickBot="1" thickTop="1">
      <c r="B4" s="185"/>
      <c r="C4" s="195" t="s">
        <v>229</v>
      </c>
      <c r="D4" s="195" t="s">
        <v>230</v>
      </c>
      <c r="E4" s="186" t="s">
        <v>231</v>
      </c>
    </row>
    <row r="5" spans="2:5" ht="15.75" thickBot="1">
      <c r="B5" s="193" t="s">
        <v>103</v>
      </c>
      <c r="C5" s="196">
        <f>SUM('USA TOTAL'!I7:O24)</f>
        <v>0</v>
      </c>
      <c r="D5" s="196">
        <f>SUM('USA TOTAL'!P7:Q24,'USA TOTAL'!U7:U24)</f>
        <v>0</v>
      </c>
      <c r="E5" s="194">
        <f>SUM(C5:D5)</f>
        <v>0</v>
      </c>
    </row>
    <row r="6" spans="2:5" ht="15.75" thickBot="1">
      <c r="B6" s="187"/>
      <c r="C6" s="197"/>
      <c r="D6" s="197"/>
      <c r="E6" s="188"/>
    </row>
    <row r="7" spans="2:5" ht="15.75" thickBot="1">
      <c r="B7" s="193" t="s">
        <v>233</v>
      </c>
      <c r="C7" s="196">
        <f>SUM('GERMANY TOTAL'!G5:M37)</f>
        <v>0</v>
      </c>
      <c r="D7" s="196">
        <f>SUM('GERMANY TOTAL'!N5:P37,'GERMANY TOTAL'!T5:T37)</f>
        <v>0</v>
      </c>
      <c r="E7" s="194">
        <f>SUM(C7:D7)</f>
        <v>0</v>
      </c>
    </row>
    <row r="8" spans="2:5" ht="15.75" thickBot="1">
      <c r="B8" s="187"/>
      <c r="C8" s="197"/>
      <c r="D8" s="197"/>
      <c r="E8" s="188"/>
    </row>
    <row r="9" spans="2:5" ht="15.75" thickBot="1">
      <c r="B9" s="193" t="s">
        <v>232</v>
      </c>
      <c r="C9" s="196">
        <f>SUM('NORWAY TOTAL'!G5:M37)</f>
        <v>0</v>
      </c>
      <c r="D9" s="196">
        <f>SUM('NORWAY TOTAL'!N5:P37,'NORWAY TOTAL'!T5:T37)</f>
        <v>0</v>
      </c>
      <c r="E9" s="194">
        <f>SUM(C9:D9)</f>
        <v>0</v>
      </c>
    </row>
    <row r="10" spans="2:5" ht="15.75" thickBot="1">
      <c r="B10" s="187"/>
      <c r="C10" s="197"/>
      <c r="D10" s="197"/>
      <c r="E10" s="188"/>
    </row>
    <row r="11" spans="2:5" ht="15.75" thickBot="1">
      <c r="B11" s="193" t="s">
        <v>234</v>
      </c>
      <c r="C11" s="196">
        <f>SUM('SPAIN TOTAL'!G5:M37)</f>
        <v>0</v>
      </c>
      <c r="D11" s="196">
        <f>SUM('SPAIN TOTAL'!N5:P37,'SPAIN TOTAL'!T5:T37)</f>
        <v>0</v>
      </c>
      <c r="E11" s="194">
        <f>SUM(C11:D11)</f>
        <v>0</v>
      </c>
    </row>
    <row r="12" spans="2:5" ht="15.75" thickBot="1">
      <c r="B12" s="187"/>
      <c r="C12" s="197"/>
      <c r="D12" s="197"/>
      <c r="E12" s="188"/>
    </row>
    <row r="13" spans="2:5" ht="15.75" thickBot="1">
      <c r="B13" s="193" t="s">
        <v>235</v>
      </c>
      <c r="C13" s="196">
        <f>SUM('FRANCE TOTAL'!G5:M37)</f>
        <v>0</v>
      </c>
      <c r="D13" s="196">
        <f>SUM('FRANCE TOTAL'!N5:P37,'FRANCE TOTAL'!T5:T37)</f>
        <v>0</v>
      </c>
      <c r="E13" s="194">
        <f>SUM(C13:D13)</f>
        <v>0</v>
      </c>
    </row>
    <row r="14" spans="2:5" ht="15.75" thickBot="1">
      <c r="B14" s="187"/>
      <c r="C14" s="197"/>
      <c r="D14" s="197"/>
      <c r="E14" s="188"/>
    </row>
    <row r="15" spans="2:5" ht="16.5" thickBot="1" thickTop="1">
      <c r="B15" s="191" t="s">
        <v>295</v>
      </c>
      <c r="C15" s="198"/>
      <c r="D15" s="198"/>
      <c r="E15" s="192">
        <f>SUM(E5:E13)</f>
        <v>0</v>
      </c>
    </row>
    <row r="16" spans="2:5" ht="16.5" thickBot="1" thickTop="1">
      <c r="B16" s="189"/>
      <c r="C16" s="199"/>
      <c r="D16" s="199"/>
      <c r="E16" s="190"/>
    </row>
    <row r="17" ht="15.75" thickTop="1"/>
  </sheetData>
  <sheetProtection password="E6BE" sheet="1" objects="1" scenarios="1" selectLockedCells="1" selectUnlockedCells="1"/>
  <mergeCells count="4">
    <mergeCell ref="D1:E1"/>
    <mergeCell ref="F1:M1"/>
    <mergeCell ref="D2:E2"/>
    <mergeCell ref="F2:M2"/>
  </mergeCells>
  <printOptions/>
  <pageMargins left="0.7086614173228347" right="0.7086614173228347" top="0.7480314960629921" bottom="0.7480314960629921" header="0.31496062992125984" footer="0.31496062992125984"/>
  <pageSetup fitToHeight="1" fitToWidth="1" horizontalDpi="600" verticalDpi="600" orientation="landscape" paperSize="8" r:id="rId1"/>
  <headerFooter>
    <oddHeader>&amp;C&amp;F</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D1:AA25"/>
  <sheetViews>
    <sheetView view="pageBreakPreview" zoomScale="40" zoomScaleNormal="40" zoomScaleSheetLayoutView="40" zoomScalePageLayoutView="0" workbookViewId="0" topLeftCell="A1">
      <selection activeCell="I7" sqref="I7"/>
    </sheetView>
  </sheetViews>
  <sheetFormatPr defaultColWidth="9.140625" defaultRowHeight="15"/>
  <cols>
    <col min="2" max="2" width="0.5625" style="0" customWidth="1"/>
    <col min="3" max="3" width="5.28125" style="0" customWidth="1"/>
    <col min="4" max="5" width="14.421875" style="0" customWidth="1"/>
    <col min="6" max="6" width="21.00390625" style="0" customWidth="1"/>
    <col min="7" max="7" width="12.140625" style="0" customWidth="1"/>
    <col min="8" max="8" width="25.00390625" style="0" customWidth="1"/>
    <col min="15" max="15" width="11.28125" style="0" customWidth="1"/>
    <col min="16" max="16" width="16.7109375" style="0" customWidth="1"/>
    <col min="17" max="17" width="22.28125" style="0" customWidth="1"/>
    <col min="18" max="18" width="24.28125" style="0" customWidth="1"/>
    <col min="19" max="19" width="20.421875" style="0" customWidth="1"/>
    <col min="20" max="20" width="23.57421875" style="0" customWidth="1"/>
    <col min="21" max="21" width="15.421875" style="0" customWidth="1"/>
    <col min="22" max="24" width="19.421875" style="0" customWidth="1"/>
    <col min="25" max="25" width="17.57421875" style="0" customWidth="1"/>
    <col min="26" max="26" width="12.140625" style="0" customWidth="1"/>
    <col min="27" max="27" width="12.57421875" style="0" customWidth="1"/>
  </cols>
  <sheetData>
    <row r="1" spans="6:15" ht="36.75" customHeight="1">
      <c r="F1" s="322" t="s">
        <v>289</v>
      </c>
      <c r="G1" s="323"/>
      <c r="H1" s="324">
        <f>INSTRUCTIONS!D2</f>
        <v>0</v>
      </c>
      <c r="I1" s="325"/>
      <c r="J1" s="325"/>
      <c r="K1" s="325"/>
      <c r="L1" s="325"/>
      <c r="M1" s="325"/>
      <c r="N1" s="325"/>
      <c r="O1" s="326"/>
    </row>
    <row r="2" spans="6:15" ht="22.5" customHeight="1" thickBot="1">
      <c r="F2" s="322" t="s">
        <v>290</v>
      </c>
      <c r="G2" s="323"/>
      <c r="H2" s="324">
        <f>INSTRUCTIONS!D3</f>
        <v>0</v>
      </c>
      <c r="I2" s="325"/>
      <c r="J2" s="325"/>
      <c r="K2" s="325"/>
      <c r="L2" s="325"/>
      <c r="M2" s="325"/>
      <c r="N2" s="325"/>
      <c r="O2" s="326"/>
    </row>
    <row r="3" ht="15.75" customHeight="1" hidden="1" thickBot="1"/>
    <row r="4" spans="4:27" ht="52.5" customHeight="1" thickBot="1">
      <c r="D4" s="16" t="s">
        <v>103</v>
      </c>
      <c r="E4" s="16"/>
      <c r="I4" s="311" t="s">
        <v>85</v>
      </c>
      <c r="J4" s="312"/>
      <c r="K4" s="312"/>
      <c r="L4" s="312"/>
      <c r="M4" s="312"/>
      <c r="N4" s="312"/>
      <c r="O4" s="313"/>
      <c r="P4" s="66"/>
      <c r="Q4" s="314" t="s">
        <v>105</v>
      </c>
      <c r="R4" s="315"/>
      <c r="S4" s="315"/>
      <c r="T4" s="315"/>
      <c r="U4" s="315"/>
      <c r="V4" s="315"/>
      <c r="W4" s="315"/>
      <c r="X4" s="315"/>
      <c r="Y4" s="315"/>
      <c r="Z4" s="315"/>
      <c r="AA4" s="315"/>
    </row>
    <row r="5" spans="4:27" ht="117.75" customHeight="1" thickBot="1">
      <c r="D5" s="163" t="s">
        <v>86</v>
      </c>
      <c r="E5" s="164" t="s">
        <v>0</v>
      </c>
      <c r="F5" s="112" t="s">
        <v>1</v>
      </c>
      <c r="G5" s="165" t="s">
        <v>2</v>
      </c>
      <c r="H5" s="113" t="s">
        <v>3</v>
      </c>
      <c r="I5" s="114" t="s">
        <v>4</v>
      </c>
      <c r="J5" s="115" t="s">
        <v>5</v>
      </c>
      <c r="K5" s="114" t="s">
        <v>6</v>
      </c>
      <c r="L5" s="115" t="s">
        <v>7</v>
      </c>
      <c r="M5" s="116" t="s">
        <v>106</v>
      </c>
      <c r="N5" s="116" t="s">
        <v>107</v>
      </c>
      <c r="O5" s="116" t="s">
        <v>108</v>
      </c>
      <c r="P5" s="113" t="s">
        <v>174</v>
      </c>
      <c r="Q5" s="113" t="s">
        <v>94</v>
      </c>
      <c r="R5" s="113" t="s">
        <v>96</v>
      </c>
      <c r="S5" s="113" t="s">
        <v>114</v>
      </c>
      <c r="T5" s="113" t="s">
        <v>109</v>
      </c>
      <c r="U5" s="113" t="s">
        <v>93</v>
      </c>
      <c r="V5" s="113" t="s">
        <v>118</v>
      </c>
      <c r="W5" s="113" t="s">
        <v>116</v>
      </c>
      <c r="X5" s="113" t="s">
        <v>117</v>
      </c>
      <c r="Y5" s="113" t="s">
        <v>102</v>
      </c>
      <c r="Z5" s="113" t="s">
        <v>95</v>
      </c>
      <c r="AA5" s="113" t="s">
        <v>111</v>
      </c>
    </row>
    <row r="6" spans="4:27" s="39" customFormat="1" ht="33.75" customHeight="1" thickBot="1">
      <c r="D6" s="117"/>
      <c r="E6" s="166"/>
      <c r="F6" s="118"/>
      <c r="G6" s="119"/>
      <c r="H6" s="120"/>
      <c r="I6" s="121" t="s">
        <v>110</v>
      </c>
      <c r="J6" s="121" t="s">
        <v>110</v>
      </c>
      <c r="K6" s="121" t="s">
        <v>110</v>
      </c>
      <c r="L6" s="121" t="s">
        <v>110</v>
      </c>
      <c r="M6" s="121" t="s">
        <v>110</v>
      </c>
      <c r="N6" s="121" t="s">
        <v>110</v>
      </c>
      <c r="O6" s="121" t="s">
        <v>110</v>
      </c>
      <c r="P6" s="121"/>
      <c r="Q6" s="122" t="s">
        <v>212</v>
      </c>
      <c r="R6" s="122" t="s">
        <v>213</v>
      </c>
      <c r="S6" s="121" t="s">
        <v>110</v>
      </c>
      <c r="T6" s="122" t="s">
        <v>115</v>
      </c>
      <c r="U6" s="122" t="s">
        <v>115</v>
      </c>
      <c r="V6" s="122" t="s">
        <v>115</v>
      </c>
      <c r="W6" s="122" t="s">
        <v>115</v>
      </c>
      <c r="X6" s="122" t="s">
        <v>115</v>
      </c>
      <c r="Y6" s="122" t="s">
        <v>115</v>
      </c>
      <c r="Z6" s="122" t="s">
        <v>115</v>
      </c>
      <c r="AA6" s="121" t="s">
        <v>110</v>
      </c>
    </row>
    <row r="7" spans="4:27" ht="37.5" customHeight="1">
      <c r="D7" s="50" t="s">
        <v>88</v>
      </c>
      <c r="E7" s="291" t="s">
        <v>34</v>
      </c>
      <c r="F7" s="277" t="s">
        <v>12</v>
      </c>
      <c r="G7" s="278" t="s">
        <v>35</v>
      </c>
      <c r="H7" s="279" t="s">
        <v>123</v>
      </c>
      <c r="I7" s="61"/>
      <c r="J7" s="22"/>
      <c r="K7" s="22"/>
      <c r="L7" s="22"/>
      <c r="M7" s="22"/>
      <c r="N7" s="22"/>
      <c r="O7" s="35"/>
      <c r="P7" s="35"/>
      <c r="Q7" s="23"/>
      <c r="R7" s="137"/>
      <c r="S7" s="137"/>
      <c r="T7" s="138"/>
      <c r="U7" s="22"/>
      <c r="V7" s="138"/>
      <c r="W7" s="138"/>
      <c r="X7" s="138"/>
      <c r="Y7" s="138"/>
      <c r="Z7" s="138"/>
      <c r="AA7" s="138"/>
    </row>
    <row r="8" spans="4:27" ht="51.75" customHeight="1">
      <c r="D8" s="51"/>
      <c r="E8" s="292" t="s">
        <v>36</v>
      </c>
      <c r="F8" s="277" t="s">
        <v>16</v>
      </c>
      <c r="G8" s="278" t="s">
        <v>129</v>
      </c>
      <c r="H8" s="279" t="s">
        <v>124</v>
      </c>
      <c r="I8" s="62"/>
      <c r="J8" s="19"/>
      <c r="K8" s="19"/>
      <c r="L8" s="19"/>
      <c r="M8" s="19"/>
      <c r="N8" s="19"/>
      <c r="O8" s="20"/>
      <c r="P8" s="20"/>
      <c r="Q8" s="37"/>
      <c r="R8" s="139"/>
      <c r="S8" s="139"/>
      <c r="T8" s="140"/>
      <c r="U8" s="19"/>
      <c r="V8" s="140"/>
      <c r="W8" s="140"/>
      <c r="X8" s="140"/>
      <c r="Y8" s="140"/>
      <c r="Z8" s="140"/>
      <c r="AA8" s="140"/>
    </row>
    <row r="9" spans="4:27" ht="60" customHeight="1">
      <c r="D9" s="51"/>
      <c r="E9" s="292" t="s">
        <v>39</v>
      </c>
      <c r="F9" s="277" t="s">
        <v>125</v>
      </c>
      <c r="G9" s="278" t="s">
        <v>130</v>
      </c>
      <c r="H9" s="279" t="s">
        <v>132</v>
      </c>
      <c r="I9" s="62"/>
      <c r="J9" s="19"/>
      <c r="K9" s="19"/>
      <c r="L9" s="19"/>
      <c r="M9" s="19"/>
      <c r="N9" s="19"/>
      <c r="O9" s="20"/>
      <c r="P9" s="20"/>
      <c r="Q9" s="37"/>
      <c r="R9" s="139"/>
      <c r="S9" s="139"/>
      <c r="T9" s="140"/>
      <c r="U9" s="19"/>
      <c r="V9" s="140"/>
      <c r="W9" s="140"/>
      <c r="X9" s="140"/>
      <c r="Y9" s="140"/>
      <c r="Z9" s="140"/>
      <c r="AA9" s="140"/>
    </row>
    <row r="10" spans="4:27" ht="54.75" customHeight="1">
      <c r="D10" s="51"/>
      <c r="E10" s="292" t="s">
        <v>42</v>
      </c>
      <c r="F10" s="277" t="s">
        <v>23</v>
      </c>
      <c r="G10" s="278" t="s">
        <v>133</v>
      </c>
      <c r="H10" s="279" t="s">
        <v>131</v>
      </c>
      <c r="I10" s="62"/>
      <c r="J10" s="19"/>
      <c r="K10" s="19"/>
      <c r="L10" s="19"/>
      <c r="M10" s="19"/>
      <c r="N10" s="19"/>
      <c r="O10" s="20"/>
      <c r="P10" s="20"/>
      <c r="Q10" s="37"/>
      <c r="R10" s="139"/>
      <c r="S10" s="139"/>
      <c r="T10" s="140"/>
      <c r="U10" s="19"/>
      <c r="V10" s="140"/>
      <c r="W10" s="140"/>
      <c r="X10" s="140"/>
      <c r="Y10" s="140"/>
      <c r="Z10" s="140"/>
      <c r="AA10" s="140"/>
    </row>
    <row r="11" spans="4:27" ht="59.25" customHeight="1">
      <c r="D11" s="51"/>
      <c r="E11" s="292" t="s">
        <v>44</v>
      </c>
      <c r="F11" s="277" t="s">
        <v>27</v>
      </c>
      <c r="G11" s="278" t="s">
        <v>134</v>
      </c>
      <c r="H11" s="279" t="s">
        <v>137</v>
      </c>
      <c r="I11" s="62"/>
      <c r="J11" s="19"/>
      <c r="K11" s="19"/>
      <c r="L11" s="19"/>
      <c r="M11" s="19"/>
      <c r="N11" s="19"/>
      <c r="O11" s="20"/>
      <c r="P11" s="20"/>
      <c r="Q11" s="37"/>
      <c r="R11" s="139"/>
      <c r="S11" s="139"/>
      <c r="T11" s="140"/>
      <c r="U11" s="19"/>
      <c r="V11" s="140"/>
      <c r="W11" s="140"/>
      <c r="X11" s="140"/>
      <c r="Y11" s="140"/>
      <c r="Z11" s="140"/>
      <c r="AA11" s="140"/>
    </row>
    <row r="12" spans="4:27" ht="42" customHeight="1">
      <c r="D12" s="51"/>
      <c r="E12" s="292" t="s">
        <v>46</v>
      </c>
      <c r="F12" s="277" t="s">
        <v>31</v>
      </c>
      <c r="G12" s="278" t="s">
        <v>135</v>
      </c>
      <c r="H12" s="279" t="s">
        <v>136</v>
      </c>
      <c r="I12" s="62"/>
      <c r="J12" s="19"/>
      <c r="K12" s="19"/>
      <c r="L12" s="19"/>
      <c r="M12" s="19"/>
      <c r="N12" s="19"/>
      <c r="O12" s="20"/>
      <c r="P12" s="20"/>
      <c r="Q12" s="37"/>
      <c r="R12" s="139"/>
      <c r="S12" s="139"/>
      <c r="T12" s="140"/>
      <c r="U12" s="19"/>
      <c r="V12" s="140"/>
      <c r="W12" s="140"/>
      <c r="X12" s="140"/>
      <c r="Y12" s="140"/>
      <c r="Z12" s="140"/>
      <c r="AA12" s="140"/>
    </row>
    <row r="13" spans="4:27" ht="42" customHeight="1">
      <c r="D13" s="51"/>
      <c r="E13" s="292" t="s">
        <v>48</v>
      </c>
      <c r="F13" s="277" t="s">
        <v>49</v>
      </c>
      <c r="G13" s="278" t="s">
        <v>138</v>
      </c>
      <c r="H13" s="279" t="s">
        <v>160</v>
      </c>
      <c r="I13" s="63"/>
      <c r="J13" s="46"/>
      <c r="K13" s="46"/>
      <c r="L13" s="46"/>
      <c r="M13" s="46"/>
      <c r="N13" s="46"/>
      <c r="O13" s="47"/>
      <c r="P13" s="47"/>
      <c r="Q13" s="48"/>
      <c r="R13" s="141"/>
      <c r="S13" s="141"/>
      <c r="T13" s="142"/>
      <c r="U13" s="46"/>
      <c r="V13" s="142"/>
      <c r="W13" s="142"/>
      <c r="X13" s="142"/>
      <c r="Y13" s="142"/>
      <c r="Z13" s="142"/>
      <c r="AA13" s="142"/>
    </row>
    <row r="14" spans="4:27" ht="42" customHeight="1" thickBot="1">
      <c r="D14" s="51"/>
      <c r="E14" s="293" t="s">
        <v>293</v>
      </c>
      <c r="F14" s="277" t="s">
        <v>140</v>
      </c>
      <c r="G14" s="278" t="s">
        <v>141</v>
      </c>
      <c r="H14" s="279" t="s">
        <v>142</v>
      </c>
      <c r="I14" s="63"/>
      <c r="J14" s="46"/>
      <c r="K14" s="46"/>
      <c r="L14" s="46"/>
      <c r="M14" s="46"/>
      <c r="N14" s="46"/>
      <c r="O14" s="47"/>
      <c r="P14" s="47"/>
      <c r="Q14" s="48"/>
      <c r="R14" s="141"/>
      <c r="S14" s="141"/>
      <c r="T14" s="142"/>
      <c r="U14" s="46"/>
      <c r="V14" s="142"/>
      <c r="W14" s="142"/>
      <c r="X14" s="142"/>
      <c r="Y14" s="142"/>
      <c r="Z14" s="142"/>
      <c r="AA14" s="142"/>
    </row>
    <row r="15" spans="4:27" ht="40.5" customHeight="1">
      <c r="D15" s="316" t="s">
        <v>126</v>
      </c>
      <c r="E15" s="294" t="s">
        <v>54</v>
      </c>
      <c r="F15" s="280" t="s">
        <v>156</v>
      </c>
      <c r="G15" s="281" t="s">
        <v>155</v>
      </c>
      <c r="H15" s="282" t="s">
        <v>127</v>
      </c>
      <c r="I15" s="61"/>
      <c r="J15" s="17"/>
      <c r="K15" s="17"/>
      <c r="L15" s="17"/>
      <c r="M15" s="17"/>
      <c r="N15" s="17"/>
      <c r="O15" s="36"/>
      <c r="P15" s="36"/>
      <c r="Q15" s="18"/>
      <c r="R15" s="143"/>
      <c r="S15" s="143"/>
      <c r="T15" s="144"/>
      <c r="U15" s="17"/>
      <c r="V15" s="144"/>
      <c r="W15" s="144"/>
      <c r="X15" s="144"/>
      <c r="Y15" s="144"/>
      <c r="Z15" s="144"/>
      <c r="AA15" s="144"/>
    </row>
    <row r="16" spans="4:27" ht="36" customHeight="1" thickBot="1">
      <c r="D16" s="317"/>
      <c r="E16" s="295" t="s">
        <v>57</v>
      </c>
      <c r="F16" s="277" t="s">
        <v>159</v>
      </c>
      <c r="G16" s="283" t="s">
        <v>59</v>
      </c>
      <c r="H16" s="279" t="s">
        <v>157</v>
      </c>
      <c r="I16" s="62"/>
      <c r="J16" s="19"/>
      <c r="K16" s="19"/>
      <c r="L16" s="19"/>
      <c r="M16" s="19"/>
      <c r="N16" s="19"/>
      <c r="O16" s="20"/>
      <c r="P16" s="20"/>
      <c r="Q16" s="37"/>
      <c r="R16" s="139"/>
      <c r="S16" s="139"/>
      <c r="T16" s="140"/>
      <c r="U16" s="19"/>
      <c r="V16" s="140"/>
      <c r="W16" s="140"/>
      <c r="X16" s="140"/>
      <c r="Y16" s="140"/>
      <c r="Z16" s="140"/>
      <c r="AA16" s="140"/>
    </row>
    <row r="17" spans="4:27" ht="30" customHeight="1">
      <c r="D17" s="318" t="s">
        <v>139</v>
      </c>
      <c r="E17" s="296" t="s">
        <v>66</v>
      </c>
      <c r="F17" s="280" t="s">
        <v>149</v>
      </c>
      <c r="G17" s="281" t="s">
        <v>143</v>
      </c>
      <c r="H17" s="282" t="s">
        <v>147</v>
      </c>
      <c r="I17" s="64"/>
      <c r="J17" s="22"/>
      <c r="K17" s="22"/>
      <c r="L17" s="22"/>
      <c r="M17" s="22"/>
      <c r="N17" s="22"/>
      <c r="O17" s="35"/>
      <c r="P17" s="35"/>
      <c r="Q17" s="23"/>
      <c r="R17" s="137"/>
      <c r="S17" s="137"/>
      <c r="T17" s="138"/>
      <c r="U17" s="22"/>
      <c r="V17" s="138"/>
      <c r="W17" s="138"/>
      <c r="X17" s="138"/>
      <c r="Y17" s="138"/>
      <c r="Z17" s="138"/>
      <c r="AA17" s="138"/>
    </row>
    <row r="18" spans="4:27" ht="32.25" customHeight="1">
      <c r="D18" s="319"/>
      <c r="E18" s="297" t="s">
        <v>69</v>
      </c>
      <c r="F18" s="277" t="s">
        <v>150</v>
      </c>
      <c r="G18" s="283" t="s">
        <v>144</v>
      </c>
      <c r="H18" s="279" t="s">
        <v>148</v>
      </c>
      <c r="I18" s="62"/>
      <c r="J18" s="19"/>
      <c r="K18" s="19"/>
      <c r="L18" s="19"/>
      <c r="M18" s="19"/>
      <c r="N18" s="19"/>
      <c r="O18" s="20"/>
      <c r="P18" s="20"/>
      <c r="Q18" s="37"/>
      <c r="R18" s="139"/>
      <c r="S18" s="139"/>
      <c r="T18" s="140"/>
      <c r="U18" s="19"/>
      <c r="V18" s="140"/>
      <c r="W18" s="140"/>
      <c r="X18" s="140"/>
      <c r="Y18" s="140"/>
      <c r="Z18" s="140"/>
      <c r="AA18" s="140"/>
    </row>
    <row r="19" spans="4:27" ht="40.5" customHeight="1">
      <c r="D19" s="319"/>
      <c r="E19" s="297" t="s">
        <v>72</v>
      </c>
      <c r="F19" s="277" t="s">
        <v>151</v>
      </c>
      <c r="G19" s="277" t="s">
        <v>145</v>
      </c>
      <c r="H19" s="284" t="s">
        <v>152</v>
      </c>
      <c r="I19" s="62"/>
      <c r="J19" s="19"/>
      <c r="K19" s="19"/>
      <c r="L19" s="19"/>
      <c r="M19" s="19"/>
      <c r="N19" s="19"/>
      <c r="O19" s="20"/>
      <c r="P19" s="20"/>
      <c r="Q19" s="37"/>
      <c r="R19" s="139"/>
      <c r="S19" s="139"/>
      <c r="T19" s="140"/>
      <c r="U19" s="19"/>
      <c r="V19" s="140"/>
      <c r="W19" s="140"/>
      <c r="X19" s="140"/>
      <c r="Y19" s="140"/>
      <c r="Z19" s="140"/>
      <c r="AA19" s="140"/>
    </row>
    <row r="20" spans="4:27" ht="36.75" customHeight="1">
      <c r="D20" s="320"/>
      <c r="E20" s="297" t="s">
        <v>294</v>
      </c>
      <c r="F20" s="277" t="s">
        <v>154</v>
      </c>
      <c r="G20" s="277" t="s">
        <v>146</v>
      </c>
      <c r="H20" s="284" t="s">
        <v>153</v>
      </c>
      <c r="I20" s="62"/>
      <c r="J20" s="19"/>
      <c r="K20" s="19"/>
      <c r="L20" s="19"/>
      <c r="M20" s="19"/>
      <c r="N20" s="19"/>
      <c r="O20" s="20"/>
      <c r="P20" s="20"/>
      <c r="Q20" s="37"/>
      <c r="R20" s="139"/>
      <c r="S20" s="139"/>
      <c r="T20" s="140"/>
      <c r="U20" s="19"/>
      <c r="V20" s="140"/>
      <c r="W20" s="140"/>
      <c r="X20" s="140"/>
      <c r="Y20" s="140"/>
      <c r="Z20" s="140"/>
      <c r="AA20" s="140"/>
    </row>
    <row r="21" spans="4:27" ht="35.25" customHeight="1" thickBot="1">
      <c r="D21" s="321"/>
      <c r="E21" s="298" t="s">
        <v>294</v>
      </c>
      <c r="F21" s="285" t="s">
        <v>98</v>
      </c>
      <c r="G21" s="285" t="s">
        <v>158</v>
      </c>
      <c r="H21" s="286" t="s">
        <v>99</v>
      </c>
      <c r="I21" s="63"/>
      <c r="J21" s="46"/>
      <c r="K21" s="46"/>
      <c r="L21" s="46"/>
      <c r="M21" s="46"/>
      <c r="N21" s="46"/>
      <c r="O21" s="47"/>
      <c r="P21" s="47"/>
      <c r="Q21" s="48"/>
      <c r="R21" s="141"/>
      <c r="S21" s="141"/>
      <c r="T21" s="142"/>
      <c r="U21" s="46"/>
      <c r="V21" s="142"/>
      <c r="W21" s="142"/>
      <c r="X21" s="142"/>
      <c r="Y21" s="142"/>
      <c r="Z21" s="142"/>
      <c r="AA21" s="142"/>
    </row>
    <row r="22" spans="4:27" ht="76.5" customHeight="1">
      <c r="D22" s="308" t="s">
        <v>128</v>
      </c>
      <c r="E22" s="299" t="s">
        <v>77</v>
      </c>
      <c r="F22" s="287" t="s">
        <v>162</v>
      </c>
      <c r="G22" s="281" t="s">
        <v>44</v>
      </c>
      <c r="H22" s="282" t="s">
        <v>161</v>
      </c>
      <c r="I22" s="61"/>
      <c r="J22" s="17"/>
      <c r="K22" s="17"/>
      <c r="L22" s="17"/>
      <c r="M22" s="17"/>
      <c r="N22" s="17"/>
      <c r="O22" s="36"/>
      <c r="P22" s="36"/>
      <c r="Q22" s="18"/>
      <c r="R22" s="143"/>
      <c r="S22" s="143"/>
      <c r="T22" s="144"/>
      <c r="U22" s="17"/>
      <c r="V22" s="144"/>
      <c r="W22" s="144"/>
      <c r="X22" s="144"/>
      <c r="Y22" s="144"/>
      <c r="Z22" s="144"/>
      <c r="AA22" s="144"/>
    </row>
    <row r="23" spans="4:27" ht="44.25" customHeight="1">
      <c r="D23" s="309"/>
      <c r="E23" s="300" t="s">
        <v>79</v>
      </c>
      <c r="F23" s="277" t="s">
        <v>80</v>
      </c>
      <c r="G23" s="283" t="s">
        <v>44</v>
      </c>
      <c r="H23" s="279" t="s">
        <v>81</v>
      </c>
      <c r="I23" s="62"/>
      <c r="J23" s="19"/>
      <c r="K23" s="19"/>
      <c r="L23" s="19"/>
      <c r="M23" s="19"/>
      <c r="N23" s="19"/>
      <c r="O23" s="20"/>
      <c r="P23" s="20"/>
      <c r="Q23" s="37"/>
      <c r="R23" s="139"/>
      <c r="S23" s="139"/>
      <c r="T23" s="140"/>
      <c r="U23" s="19"/>
      <c r="V23" s="140"/>
      <c r="W23" s="140"/>
      <c r="X23" s="140"/>
      <c r="Y23" s="140"/>
      <c r="Z23" s="140"/>
      <c r="AA23" s="140"/>
    </row>
    <row r="24" spans="4:27" ht="45" customHeight="1" thickBot="1">
      <c r="D24" s="310"/>
      <c r="E24" s="301" t="s">
        <v>82</v>
      </c>
      <c r="F24" s="288" t="s">
        <v>83</v>
      </c>
      <c r="G24" s="289" t="s">
        <v>44</v>
      </c>
      <c r="H24" s="290" t="s">
        <v>84</v>
      </c>
      <c r="I24" s="65"/>
      <c r="J24" s="33"/>
      <c r="K24" s="33"/>
      <c r="L24" s="33"/>
      <c r="M24" s="33"/>
      <c r="N24" s="33"/>
      <c r="O24" s="34"/>
      <c r="P24" s="34"/>
      <c r="Q24" s="38"/>
      <c r="R24" s="145"/>
      <c r="S24" s="145"/>
      <c r="T24" s="146"/>
      <c r="U24" s="33"/>
      <c r="V24" s="146"/>
      <c r="W24" s="146"/>
      <c r="X24" s="146"/>
      <c r="Y24" s="146"/>
      <c r="Z24" s="146"/>
      <c r="AA24" s="146"/>
    </row>
    <row r="25" spans="4:27" ht="15">
      <c r="D25" s="24"/>
      <c r="E25" s="24"/>
      <c r="F25" s="24"/>
      <c r="G25" s="32"/>
      <c r="H25" s="32"/>
      <c r="I25" s="32"/>
      <c r="J25" s="32"/>
      <c r="K25" s="32"/>
      <c r="L25" s="32"/>
      <c r="M25" s="32"/>
      <c r="N25" s="32"/>
      <c r="O25" s="32"/>
      <c r="P25" s="32"/>
      <c r="Q25" s="147"/>
      <c r="R25" s="147"/>
      <c r="S25" s="147"/>
      <c r="T25" s="147"/>
      <c r="U25" s="147"/>
      <c r="V25" s="147"/>
      <c r="W25" s="147"/>
      <c r="X25" s="147"/>
      <c r="Y25" s="147"/>
      <c r="Z25" s="147"/>
      <c r="AA25" s="147"/>
    </row>
  </sheetData>
  <sheetProtection password="E6BE" sheet="1" selectLockedCells="1"/>
  <mergeCells count="9">
    <mergeCell ref="D22:D24"/>
    <mergeCell ref="I4:O4"/>
    <mergeCell ref="Q4:AA4"/>
    <mergeCell ref="D15:D16"/>
    <mergeCell ref="D17:D21"/>
    <mergeCell ref="F1:G1"/>
    <mergeCell ref="H1:O1"/>
    <mergeCell ref="F2:G2"/>
    <mergeCell ref="H2:O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9" r:id="rId1"/>
  <headerFooter>
    <oddHeader>&amp;C&amp;F</oddHeader>
  </headerFooter>
</worksheet>
</file>

<file path=xl/worksheets/sheet3.xml><?xml version="1.0" encoding="utf-8"?>
<worksheet xmlns="http://schemas.openxmlformats.org/spreadsheetml/2006/main" xmlns:r="http://schemas.openxmlformats.org/officeDocument/2006/relationships">
  <sheetPr>
    <pageSetUpPr fitToPage="1"/>
  </sheetPr>
  <dimension ref="D4:AA25"/>
  <sheetViews>
    <sheetView view="pageBreakPreview" zoomScale="40" zoomScaleNormal="55" zoomScaleSheetLayoutView="40" zoomScalePageLayoutView="0" workbookViewId="0" topLeftCell="A1">
      <selection activeCell="E7" sqref="E7:E24"/>
    </sheetView>
  </sheetViews>
  <sheetFormatPr defaultColWidth="9.140625" defaultRowHeight="15"/>
  <cols>
    <col min="4" max="4" width="14.57421875" style="0" customWidth="1"/>
    <col min="6" max="6" width="25.28125" style="0" customWidth="1"/>
    <col min="8" max="8" width="21.8515625" style="0" customWidth="1"/>
    <col min="9" max="9" width="12.8515625" style="0" customWidth="1"/>
    <col min="10" max="10" width="13.8515625" style="0" customWidth="1"/>
    <col min="11" max="11" width="12.57421875" style="0" customWidth="1"/>
    <col min="12" max="12" width="12.28125" style="0" customWidth="1"/>
    <col min="13" max="13" width="12.7109375" style="0" customWidth="1"/>
    <col min="14" max="14" width="11.00390625" style="0" customWidth="1"/>
    <col min="15" max="15" width="15.421875" style="0" customWidth="1"/>
    <col min="16" max="16" width="18.00390625" style="0" customWidth="1"/>
    <col min="17" max="17" width="26.28125" style="0" customWidth="1"/>
    <col min="18" max="18" width="21.57421875" style="0" customWidth="1"/>
    <col min="19" max="19" width="15.57421875" style="0" customWidth="1"/>
    <col min="20" max="20" width="19.28125" style="0" customWidth="1"/>
    <col min="21" max="21" width="15.421875" style="0" customWidth="1"/>
    <col min="22" max="22" width="24.28125" style="0" customWidth="1"/>
    <col min="23" max="23" width="18.140625" style="0" customWidth="1"/>
    <col min="24" max="24" width="17.140625" style="0" customWidth="1"/>
    <col min="25" max="25" width="15.421875" style="0" customWidth="1"/>
    <col min="26" max="26" width="10.421875" style="0" customWidth="1"/>
    <col min="27" max="27" width="12.00390625" style="0" customWidth="1"/>
  </cols>
  <sheetData>
    <row r="3" ht="15.75" thickBot="1"/>
    <row r="4" spans="4:27" ht="27" thickBot="1">
      <c r="D4" s="16" t="s">
        <v>103</v>
      </c>
      <c r="E4" s="16" t="s">
        <v>175</v>
      </c>
      <c r="I4" s="311" t="s">
        <v>85</v>
      </c>
      <c r="J4" s="312"/>
      <c r="K4" s="312"/>
      <c r="L4" s="312"/>
      <c r="M4" s="312"/>
      <c r="N4" s="312"/>
      <c r="O4" s="313"/>
      <c r="P4" s="66"/>
      <c r="Q4" s="314" t="s">
        <v>105</v>
      </c>
      <c r="R4" s="315"/>
      <c r="S4" s="315"/>
      <c r="T4" s="315"/>
      <c r="U4" s="315"/>
      <c r="V4" s="315"/>
      <c r="W4" s="315"/>
      <c r="X4" s="315"/>
      <c r="Y4" s="315"/>
      <c r="Z4" s="315"/>
      <c r="AA4" s="315"/>
    </row>
    <row r="5" spans="4:27" ht="150" customHeight="1" thickBot="1">
      <c r="D5" s="163" t="s">
        <v>86</v>
      </c>
      <c r="E5" s="164" t="s">
        <v>0</v>
      </c>
      <c r="F5" s="112" t="s">
        <v>1</v>
      </c>
      <c r="G5" s="165" t="s">
        <v>2</v>
      </c>
      <c r="H5" s="113" t="s">
        <v>3</v>
      </c>
      <c r="I5" s="114" t="s">
        <v>4</v>
      </c>
      <c r="J5" s="115" t="s">
        <v>5</v>
      </c>
      <c r="K5" s="114" t="s">
        <v>6</v>
      </c>
      <c r="L5" s="115" t="s">
        <v>7</v>
      </c>
      <c r="M5" s="116" t="s">
        <v>106</v>
      </c>
      <c r="N5" s="116" t="s">
        <v>107</v>
      </c>
      <c r="O5" s="116" t="s">
        <v>108</v>
      </c>
      <c r="P5" s="113" t="s">
        <v>174</v>
      </c>
      <c r="Q5" s="113" t="s">
        <v>94</v>
      </c>
      <c r="R5" s="113" t="s">
        <v>96</v>
      </c>
      <c r="S5" s="113" t="s">
        <v>114</v>
      </c>
      <c r="T5" s="113" t="s">
        <v>109</v>
      </c>
      <c r="U5" s="113" t="s">
        <v>93</v>
      </c>
      <c r="V5" s="113" t="s">
        <v>118</v>
      </c>
      <c r="W5" s="113" t="s">
        <v>116</v>
      </c>
      <c r="X5" s="113" t="s">
        <v>117</v>
      </c>
      <c r="Y5" s="113" t="s">
        <v>102</v>
      </c>
      <c r="Z5" s="113" t="s">
        <v>95</v>
      </c>
      <c r="AA5" s="113" t="s">
        <v>111</v>
      </c>
    </row>
    <row r="6" spans="4:27" ht="45" customHeight="1" thickBot="1">
      <c r="D6" s="117"/>
      <c r="E6" s="166"/>
      <c r="F6" s="118"/>
      <c r="G6" s="119"/>
      <c r="H6" s="120"/>
      <c r="I6" s="121" t="s">
        <v>176</v>
      </c>
      <c r="J6" s="121" t="s">
        <v>176</v>
      </c>
      <c r="K6" s="121" t="s">
        <v>176</v>
      </c>
      <c r="L6" s="121" t="s">
        <v>176</v>
      </c>
      <c r="M6" s="121" t="s">
        <v>176</v>
      </c>
      <c r="N6" s="121" t="s">
        <v>176</v>
      </c>
      <c r="O6" s="121" t="s">
        <v>176</v>
      </c>
      <c r="P6" s="121" t="s">
        <v>176</v>
      </c>
      <c r="Q6" s="122" t="s">
        <v>181</v>
      </c>
      <c r="R6" s="122" t="s">
        <v>182</v>
      </c>
      <c r="S6" s="121" t="s">
        <v>183</v>
      </c>
      <c r="T6" s="122" t="s">
        <v>177</v>
      </c>
      <c r="U6" s="122" t="s">
        <v>178</v>
      </c>
      <c r="V6" s="122" t="s">
        <v>179</v>
      </c>
      <c r="W6" s="122" t="s">
        <v>180</v>
      </c>
      <c r="X6" s="122" t="s">
        <v>180</v>
      </c>
      <c r="Y6" s="122" t="s">
        <v>180</v>
      </c>
      <c r="Z6" s="122" t="s">
        <v>180</v>
      </c>
      <c r="AA6" s="121" t="s">
        <v>180</v>
      </c>
    </row>
    <row r="7" spans="4:27" ht="44.25" customHeight="1">
      <c r="D7" s="327" t="s">
        <v>88</v>
      </c>
      <c r="E7" s="68" t="s">
        <v>34</v>
      </c>
      <c r="F7" s="6" t="s">
        <v>12</v>
      </c>
      <c r="G7" s="67" t="s">
        <v>35</v>
      </c>
      <c r="H7" s="57" t="s">
        <v>123</v>
      </c>
      <c r="I7" s="223">
        <v>103</v>
      </c>
      <c r="J7" s="224">
        <v>719</v>
      </c>
      <c r="K7" s="224">
        <v>1131</v>
      </c>
      <c r="L7" s="224">
        <v>1200</v>
      </c>
      <c r="M7" s="224">
        <v>2</v>
      </c>
      <c r="N7" s="224">
        <v>2</v>
      </c>
      <c r="O7" s="225">
        <v>2</v>
      </c>
      <c r="P7" s="225">
        <v>790</v>
      </c>
      <c r="Q7" s="226">
        <v>40</v>
      </c>
      <c r="R7" s="132"/>
      <c r="S7" s="132"/>
      <c r="T7" s="94"/>
      <c r="U7" s="226">
        <v>40</v>
      </c>
      <c r="V7" s="94"/>
      <c r="W7" s="94"/>
      <c r="X7" s="94"/>
      <c r="Y7" s="94"/>
      <c r="Z7" s="94"/>
      <c r="AA7" s="94"/>
    </row>
    <row r="8" spans="4:27" ht="39" customHeight="1">
      <c r="D8" s="328"/>
      <c r="E8" s="68" t="s">
        <v>36</v>
      </c>
      <c r="F8" s="6" t="s">
        <v>16</v>
      </c>
      <c r="G8" s="67" t="s">
        <v>129</v>
      </c>
      <c r="H8" s="57" t="s">
        <v>124</v>
      </c>
      <c r="I8" s="227">
        <v>742</v>
      </c>
      <c r="J8" s="228">
        <v>3114</v>
      </c>
      <c r="K8" s="228">
        <v>5108</v>
      </c>
      <c r="L8" s="228">
        <v>4912</v>
      </c>
      <c r="M8" s="228">
        <v>2</v>
      </c>
      <c r="N8" s="228">
        <v>2</v>
      </c>
      <c r="O8" s="225">
        <v>2</v>
      </c>
      <c r="P8" s="225">
        <v>3471</v>
      </c>
      <c r="Q8" s="229">
        <v>196</v>
      </c>
      <c r="R8" s="133"/>
      <c r="S8" s="133"/>
      <c r="T8" s="98"/>
      <c r="U8" s="229">
        <v>196</v>
      </c>
      <c r="V8" s="98"/>
      <c r="W8" s="98"/>
      <c r="X8" s="98"/>
      <c r="Y8" s="98"/>
      <c r="Z8" s="98"/>
      <c r="AA8" s="98"/>
    </row>
    <row r="9" spans="4:27" ht="54" customHeight="1">
      <c r="D9" s="328"/>
      <c r="E9" s="68" t="s">
        <v>39</v>
      </c>
      <c r="F9" s="6" t="s">
        <v>125</v>
      </c>
      <c r="G9" s="67" t="s">
        <v>130</v>
      </c>
      <c r="H9" s="57" t="s">
        <v>132</v>
      </c>
      <c r="I9" s="227">
        <v>193</v>
      </c>
      <c r="J9" s="228">
        <v>1120</v>
      </c>
      <c r="K9" s="228">
        <v>2224</v>
      </c>
      <c r="L9" s="228">
        <v>1246</v>
      </c>
      <c r="M9" s="228">
        <v>2</v>
      </c>
      <c r="N9" s="228">
        <v>2</v>
      </c>
      <c r="O9" s="225">
        <v>2</v>
      </c>
      <c r="P9" s="225">
        <v>1197</v>
      </c>
      <c r="Q9" s="229">
        <v>64</v>
      </c>
      <c r="R9" s="133"/>
      <c r="S9" s="133"/>
      <c r="T9" s="98"/>
      <c r="U9" s="229">
        <v>64</v>
      </c>
      <c r="V9" s="98"/>
      <c r="W9" s="98"/>
      <c r="X9" s="98"/>
      <c r="Y9" s="98"/>
      <c r="Z9" s="98"/>
      <c r="AA9" s="98"/>
    </row>
    <row r="10" spans="4:27" ht="51.75" customHeight="1">
      <c r="D10" s="328"/>
      <c r="E10" s="68" t="s">
        <v>42</v>
      </c>
      <c r="F10" s="6" t="s">
        <v>23</v>
      </c>
      <c r="G10" s="67" t="s">
        <v>133</v>
      </c>
      <c r="H10" s="57" t="s">
        <v>131</v>
      </c>
      <c r="I10" s="227">
        <v>12</v>
      </c>
      <c r="J10" s="228">
        <v>241</v>
      </c>
      <c r="K10" s="228">
        <v>259</v>
      </c>
      <c r="L10" s="228">
        <v>138</v>
      </c>
      <c r="M10" s="228">
        <v>2</v>
      </c>
      <c r="N10" s="228">
        <v>2</v>
      </c>
      <c r="O10" s="225">
        <v>2</v>
      </c>
      <c r="P10" s="225">
        <v>164</v>
      </c>
      <c r="Q10" s="229">
        <v>9</v>
      </c>
      <c r="R10" s="133"/>
      <c r="S10" s="133"/>
      <c r="T10" s="98"/>
      <c r="U10" s="229">
        <v>9</v>
      </c>
      <c r="V10" s="98"/>
      <c r="W10" s="98"/>
      <c r="X10" s="98"/>
      <c r="Y10" s="98"/>
      <c r="Z10" s="98"/>
      <c r="AA10" s="98"/>
    </row>
    <row r="11" spans="4:27" ht="59.25" customHeight="1">
      <c r="D11" s="328"/>
      <c r="E11" s="68" t="s">
        <v>44</v>
      </c>
      <c r="F11" s="6" t="s">
        <v>27</v>
      </c>
      <c r="G11" s="67" t="s">
        <v>134</v>
      </c>
      <c r="H11" s="57" t="s">
        <v>137</v>
      </c>
      <c r="I11" s="227">
        <v>133</v>
      </c>
      <c r="J11" s="228">
        <v>936</v>
      </c>
      <c r="K11" s="228">
        <v>993</v>
      </c>
      <c r="L11" s="228">
        <v>276</v>
      </c>
      <c r="M11" s="228">
        <v>2</v>
      </c>
      <c r="N11" s="228">
        <v>2</v>
      </c>
      <c r="O11" s="225">
        <v>2</v>
      </c>
      <c r="P11" s="225">
        <v>586</v>
      </c>
      <c r="Q11" s="229">
        <v>43</v>
      </c>
      <c r="R11" s="133"/>
      <c r="S11" s="133"/>
      <c r="T11" s="98"/>
      <c r="U11" s="229">
        <v>43</v>
      </c>
      <c r="V11" s="98"/>
      <c r="W11" s="98"/>
      <c r="X11" s="98"/>
      <c r="Y11" s="98"/>
      <c r="Z11" s="98"/>
      <c r="AA11" s="98"/>
    </row>
    <row r="12" spans="4:27" ht="39" customHeight="1">
      <c r="D12" s="328"/>
      <c r="E12" s="68" t="s">
        <v>46</v>
      </c>
      <c r="F12" s="6" t="s">
        <v>31</v>
      </c>
      <c r="G12" s="67" t="s">
        <v>135</v>
      </c>
      <c r="H12" s="57" t="s">
        <v>136</v>
      </c>
      <c r="I12" s="227">
        <v>2</v>
      </c>
      <c r="J12" s="228">
        <v>35</v>
      </c>
      <c r="K12" s="228">
        <v>83</v>
      </c>
      <c r="L12" s="228">
        <v>300</v>
      </c>
      <c r="M12" s="228">
        <v>2</v>
      </c>
      <c r="N12" s="228">
        <v>2</v>
      </c>
      <c r="O12" s="225">
        <v>2</v>
      </c>
      <c r="P12" s="225">
        <v>107</v>
      </c>
      <c r="Q12" s="229">
        <v>4</v>
      </c>
      <c r="R12" s="133"/>
      <c r="S12" s="133"/>
      <c r="T12" s="98"/>
      <c r="U12" s="229">
        <v>4</v>
      </c>
      <c r="V12" s="98"/>
      <c r="W12" s="98"/>
      <c r="X12" s="98"/>
      <c r="Y12" s="98"/>
      <c r="Z12" s="98"/>
      <c r="AA12" s="98"/>
    </row>
    <row r="13" spans="4:27" ht="30" customHeight="1">
      <c r="D13" s="328"/>
      <c r="E13" s="68" t="s">
        <v>48</v>
      </c>
      <c r="F13" s="6" t="s">
        <v>49</v>
      </c>
      <c r="G13" s="67" t="s">
        <v>138</v>
      </c>
      <c r="H13" s="57" t="s">
        <v>160</v>
      </c>
      <c r="I13" s="230">
        <v>2</v>
      </c>
      <c r="J13" s="231">
        <v>41</v>
      </c>
      <c r="K13" s="231">
        <v>29</v>
      </c>
      <c r="L13" s="231">
        <v>0</v>
      </c>
      <c r="M13" s="231">
        <v>2</v>
      </c>
      <c r="N13" s="231">
        <v>2</v>
      </c>
      <c r="O13" s="225">
        <v>2</v>
      </c>
      <c r="P13" s="225">
        <v>20</v>
      </c>
      <c r="Q13" s="232">
        <v>2</v>
      </c>
      <c r="R13" s="134"/>
      <c r="S13" s="134"/>
      <c r="T13" s="102"/>
      <c r="U13" s="232">
        <v>2</v>
      </c>
      <c r="V13" s="102"/>
      <c r="W13" s="102"/>
      <c r="X13" s="102"/>
      <c r="Y13" s="102"/>
      <c r="Z13" s="102"/>
      <c r="AA13" s="102"/>
    </row>
    <row r="14" spans="4:27" ht="33.75" customHeight="1" thickBot="1">
      <c r="D14" s="329"/>
      <c r="E14" s="68" t="s">
        <v>293</v>
      </c>
      <c r="F14" s="6" t="s">
        <v>140</v>
      </c>
      <c r="G14" s="67" t="s">
        <v>141</v>
      </c>
      <c r="H14" s="57" t="s">
        <v>142</v>
      </c>
      <c r="I14" s="230">
        <v>25</v>
      </c>
      <c r="J14" s="231">
        <v>41</v>
      </c>
      <c r="K14" s="231">
        <v>656</v>
      </c>
      <c r="L14" s="231">
        <v>207</v>
      </c>
      <c r="M14" s="231">
        <v>2</v>
      </c>
      <c r="N14" s="231">
        <v>2</v>
      </c>
      <c r="O14" s="233">
        <v>2</v>
      </c>
      <c r="P14" s="233">
        <v>234</v>
      </c>
      <c r="Q14" s="232">
        <v>7</v>
      </c>
      <c r="R14" s="134"/>
      <c r="S14" s="134"/>
      <c r="T14" s="102"/>
      <c r="U14" s="232">
        <v>7</v>
      </c>
      <c r="V14" s="102"/>
      <c r="W14" s="102"/>
      <c r="X14" s="102"/>
      <c r="Y14" s="102"/>
      <c r="Z14" s="102"/>
      <c r="AA14" s="102"/>
    </row>
    <row r="15" spans="4:27" ht="33" customHeight="1">
      <c r="D15" s="316" t="s">
        <v>126</v>
      </c>
      <c r="E15" s="69" t="s">
        <v>54</v>
      </c>
      <c r="F15" s="54" t="s">
        <v>156</v>
      </c>
      <c r="G15" s="53" t="s">
        <v>155</v>
      </c>
      <c r="H15" s="58" t="s">
        <v>127</v>
      </c>
      <c r="I15" s="223">
        <v>50</v>
      </c>
      <c r="J15" s="234">
        <v>642</v>
      </c>
      <c r="K15" s="234">
        <v>2543</v>
      </c>
      <c r="L15" s="234">
        <v>2398</v>
      </c>
      <c r="M15" s="234">
        <v>2</v>
      </c>
      <c r="N15" s="234">
        <v>2</v>
      </c>
      <c r="O15" s="235">
        <v>2</v>
      </c>
      <c r="P15" s="234">
        <v>1440</v>
      </c>
      <c r="Q15" s="236">
        <v>52</v>
      </c>
      <c r="R15" s="135"/>
      <c r="S15" s="135"/>
      <c r="T15" s="107"/>
      <c r="U15" s="236">
        <v>52</v>
      </c>
      <c r="V15" s="107"/>
      <c r="W15" s="107"/>
      <c r="X15" s="107"/>
      <c r="Y15" s="107"/>
      <c r="Z15" s="107"/>
      <c r="AA15" s="107"/>
    </row>
    <row r="16" spans="4:27" ht="36.75" customHeight="1" thickBot="1">
      <c r="D16" s="317"/>
      <c r="E16" s="70" t="s">
        <v>57</v>
      </c>
      <c r="F16" s="6" t="s">
        <v>159</v>
      </c>
      <c r="G16" s="49" t="s">
        <v>59</v>
      </c>
      <c r="H16" s="57" t="s">
        <v>157</v>
      </c>
      <c r="I16" s="227">
        <v>10</v>
      </c>
      <c r="J16" s="228">
        <v>10</v>
      </c>
      <c r="K16" s="228">
        <v>305</v>
      </c>
      <c r="L16" s="228">
        <v>0</v>
      </c>
      <c r="M16" s="228">
        <v>2</v>
      </c>
      <c r="N16" s="228">
        <v>2</v>
      </c>
      <c r="O16" s="225">
        <v>2</v>
      </c>
      <c r="P16" s="225">
        <v>83</v>
      </c>
      <c r="Q16" s="229">
        <v>4</v>
      </c>
      <c r="R16" s="133"/>
      <c r="S16" s="133"/>
      <c r="T16" s="98"/>
      <c r="U16" s="229">
        <v>4</v>
      </c>
      <c r="V16" s="98"/>
      <c r="W16" s="98"/>
      <c r="X16" s="98"/>
      <c r="Y16" s="98"/>
      <c r="Z16" s="98"/>
      <c r="AA16" s="98"/>
    </row>
    <row r="17" spans="4:27" ht="37.5" customHeight="1">
      <c r="D17" s="316" t="s">
        <v>139</v>
      </c>
      <c r="E17" s="71" t="s">
        <v>66</v>
      </c>
      <c r="F17" s="54" t="s">
        <v>149</v>
      </c>
      <c r="G17" s="53" t="s">
        <v>143</v>
      </c>
      <c r="H17" s="58" t="s">
        <v>147</v>
      </c>
      <c r="I17" s="237">
        <v>30</v>
      </c>
      <c r="J17" s="224">
        <v>257</v>
      </c>
      <c r="K17" s="224">
        <v>895</v>
      </c>
      <c r="L17" s="224">
        <v>549</v>
      </c>
      <c r="M17" s="224">
        <v>2</v>
      </c>
      <c r="N17" s="224">
        <v>2</v>
      </c>
      <c r="O17" s="225">
        <v>2</v>
      </c>
      <c r="P17" s="225">
        <v>434</v>
      </c>
      <c r="Q17" s="226">
        <v>18</v>
      </c>
      <c r="R17" s="132"/>
      <c r="S17" s="132"/>
      <c r="T17" s="94"/>
      <c r="U17" s="226">
        <v>18</v>
      </c>
      <c r="V17" s="94"/>
      <c r="W17" s="94"/>
      <c r="X17" s="94"/>
      <c r="Y17" s="94"/>
      <c r="Z17" s="94"/>
      <c r="AA17" s="94"/>
    </row>
    <row r="18" spans="4:27" ht="40.5" customHeight="1">
      <c r="D18" s="317"/>
      <c r="E18" s="72" t="s">
        <v>69</v>
      </c>
      <c r="F18" s="6" t="s">
        <v>150</v>
      </c>
      <c r="G18" s="49" t="s">
        <v>144</v>
      </c>
      <c r="H18" s="57" t="s">
        <v>148</v>
      </c>
      <c r="I18" s="227">
        <v>96</v>
      </c>
      <c r="J18" s="228">
        <v>759</v>
      </c>
      <c r="K18" s="228">
        <v>2707</v>
      </c>
      <c r="L18" s="228">
        <v>572</v>
      </c>
      <c r="M18" s="228">
        <v>2</v>
      </c>
      <c r="N18" s="228">
        <v>2</v>
      </c>
      <c r="O18" s="225">
        <v>2</v>
      </c>
      <c r="P18" s="225">
        <v>1035</v>
      </c>
      <c r="Q18" s="229">
        <v>48</v>
      </c>
      <c r="R18" s="133"/>
      <c r="S18" s="133"/>
      <c r="T18" s="98"/>
      <c r="U18" s="229">
        <v>48</v>
      </c>
      <c r="V18" s="98"/>
      <c r="W18" s="98"/>
      <c r="X18" s="98"/>
      <c r="Y18" s="98"/>
      <c r="Z18" s="98"/>
      <c r="AA18" s="98"/>
    </row>
    <row r="19" spans="4:27" ht="39" customHeight="1">
      <c r="D19" s="317"/>
      <c r="E19" s="72" t="s">
        <v>72</v>
      </c>
      <c r="F19" s="6" t="s">
        <v>151</v>
      </c>
      <c r="G19" s="6" t="s">
        <v>145</v>
      </c>
      <c r="H19" s="31" t="s">
        <v>152</v>
      </c>
      <c r="I19" s="227">
        <v>57</v>
      </c>
      <c r="J19" s="228">
        <v>736</v>
      </c>
      <c r="K19" s="228">
        <v>2472</v>
      </c>
      <c r="L19" s="228">
        <v>616</v>
      </c>
      <c r="M19" s="228">
        <v>2</v>
      </c>
      <c r="N19" s="228">
        <v>2</v>
      </c>
      <c r="O19" s="225">
        <v>2</v>
      </c>
      <c r="P19" s="225">
        <v>972</v>
      </c>
      <c r="Q19" s="229">
        <v>43</v>
      </c>
      <c r="R19" s="133"/>
      <c r="S19" s="133"/>
      <c r="T19" s="98"/>
      <c r="U19" s="229">
        <v>43</v>
      </c>
      <c r="V19" s="98"/>
      <c r="W19" s="98"/>
      <c r="X19" s="98"/>
      <c r="Y19" s="98"/>
      <c r="Z19" s="98"/>
      <c r="AA19" s="98"/>
    </row>
    <row r="20" spans="4:27" ht="39" customHeight="1">
      <c r="D20" s="1"/>
      <c r="E20" s="72" t="s">
        <v>294</v>
      </c>
      <c r="F20" s="6" t="s">
        <v>154</v>
      </c>
      <c r="G20" s="6" t="s">
        <v>146</v>
      </c>
      <c r="H20" s="31" t="s">
        <v>153</v>
      </c>
      <c r="I20" s="227">
        <v>11</v>
      </c>
      <c r="J20" s="228">
        <v>74</v>
      </c>
      <c r="K20" s="228">
        <v>430</v>
      </c>
      <c r="L20" s="228">
        <v>0</v>
      </c>
      <c r="M20" s="228">
        <v>2</v>
      </c>
      <c r="N20" s="228">
        <v>2</v>
      </c>
      <c r="O20" s="225">
        <v>2</v>
      </c>
      <c r="P20" s="225">
        <v>130</v>
      </c>
      <c r="Q20" s="229">
        <v>6</v>
      </c>
      <c r="R20" s="133"/>
      <c r="S20" s="133"/>
      <c r="T20" s="98"/>
      <c r="U20" s="229">
        <v>6</v>
      </c>
      <c r="V20" s="98"/>
      <c r="W20" s="98"/>
      <c r="X20" s="98"/>
      <c r="Y20" s="98"/>
      <c r="Z20" s="98"/>
      <c r="AA20" s="98"/>
    </row>
    <row r="21" spans="4:27" ht="30.75" customHeight="1" thickBot="1">
      <c r="D21" s="1"/>
      <c r="E21" s="73" t="s">
        <v>294</v>
      </c>
      <c r="F21" s="52" t="s">
        <v>98</v>
      </c>
      <c r="G21" s="52" t="s">
        <v>200</v>
      </c>
      <c r="H21" s="59" t="s">
        <v>99</v>
      </c>
      <c r="I21" s="230">
        <v>10</v>
      </c>
      <c r="J21" s="231">
        <v>40</v>
      </c>
      <c r="K21" s="231">
        <v>50</v>
      </c>
      <c r="L21" s="231">
        <v>0</v>
      </c>
      <c r="M21" s="231">
        <v>2</v>
      </c>
      <c r="N21" s="231">
        <v>2</v>
      </c>
      <c r="O21" s="225">
        <v>2</v>
      </c>
      <c r="P21" s="225">
        <v>27</v>
      </c>
      <c r="Q21" s="232">
        <v>18</v>
      </c>
      <c r="R21" s="134"/>
      <c r="S21" s="134"/>
      <c r="T21" s="102"/>
      <c r="U21" s="232">
        <v>18</v>
      </c>
      <c r="V21" s="102"/>
      <c r="W21" s="102"/>
      <c r="X21" s="102"/>
      <c r="Y21" s="102"/>
      <c r="Z21" s="102"/>
      <c r="AA21" s="102"/>
    </row>
    <row r="22" spans="4:27" ht="66.75" customHeight="1" thickBot="1">
      <c r="D22" s="308" t="s">
        <v>128</v>
      </c>
      <c r="E22" s="74" t="s">
        <v>77</v>
      </c>
      <c r="F22" s="60" t="s">
        <v>162</v>
      </c>
      <c r="G22" s="53" t="s">
        <v>44</v>
      </c>
      <c r="H22" s="58" t="s">
        <v>161</v>
      </c>
      <c r="I22" s="223">
        <v>10</v>
      </c>
      <c r="J22" s="234">
        <v>40</v>
      </c>
      <c r="K22" s="234">
        <v>50</v>
      </c>
      <c r="L22" s="234">
        <v>0</v>
      </c>
      <c r="M22" s="234">
        <v>2</v>
      </c>
      <c r="N22" s="234">
        <v>2</v>
      </c>
      <c r="O22" s="225">
        <v>2</v>
      </c>
      <c r="P22" s="225">
        <v>27</v>
      </c>
      <c r="Q22" s="236">
        <v>18</v>
      </c>
      <c r="R22" s="135"/>
      <c r="S22" s="135"/>
      <c r="T22" s="107"/>
      <c r="U22" s="236">
        <v>18</v>
      </c>
      <c r="V22" s="107"/>
      <c r="W22" s="107"/>
      <c r="X22" s="107"/>
      <c r="Y22" s="107"/>
      <c r="Z22" s="107"/>
      <c r="AA22" s="107"/>
    </row>
    <row r="23" spans="4:27" ht="45" customHeight="1" thickBot="1">
      <c r="D23" s="309"/>
      <c r="E23" s="75" t="s">
        <v>79</v>
      </c>
      <c r="F23" s="3" t="s">
        <v>80</v>
      </c>
      <c r="G23" s="49" t="s">
        <v>44</v>
      </c>
      <c r="H23" s="26" t="s">
        <v>81</v>
      </c>
      <c r="I23" s="223">
        <v>10</v>
      </c>
      <c r="J23" s="234">
        <v>40</v>
      </c>
      <c r="K23" s="234">
        <v>50</v>
      </c>
      <c r="L23" s="228">
        <v>0</v>
      </c>
      <c r="M23" s="228">
        <v>2</v>
      </c>
      <c r="N23" s="228">
        <v>2</v>
      </c>
      <c r="O23" s="225">
        <v>2</v>
      </c>
      <c r="P23" s="225">
        <v>27</v>
      </c>
      <c r="Q23" s="229">
        <v>18</v>
      </c>
      <c r="R23" s="133"/>
      <c r="S23" s="133"/>
      <c r="T23" s="98"/>
      <c r="U23" s="229">
        <v>18</v>
      </c>
      <c r="V23" s="98"/>
      <c r="W23" s="98"/>
      <c r="X23" s="98"/>
      <c r="Y23" s="98"/>
      <c r="Z23" s="98"/>
      <c r="AA23" s="98"/>
    </row>
    <row r="24" spans="4:27" ht="52.5" customHeight="1" thickBot="1">
      <c r="D24" s="310"/>
      <c r="E24" s="76" t="s">
        <v>82</v>
      </c>
      <c r="F24" s="21" t="s">
        <v>83</v>
      </c>
      <c r="G24" s="8" t="s">
        <v>44</v>
      </c>
      <c r="H24" s="27" t="s">
        <v>84</v>
      </c>
      <c r="I24" s="223">
        <v>10</v>
      </c>
      <c r="J24" s="234">
        <v>40</v>
      </c>
      <c r="K24" s="234">
        <v>50</v>
      </c>
      <c r="L24" s="238">
        <v>0</v>
      </c>
      <c r="M24" s="238">
        <v>2</v>
      </c>
      <c r="N24" s="238">
        <v>2</v>
      </c>
      <c r="O24" s="225">
        <v>2</v>
      </c>
      <c r="P24" s="225">
        <v>27</v>
      </c>
      <c r="Q24" s="239">
        <v>18</v>
      </c>
      <c r="R24" s="136"/>
      <c r="S24" s="136"/>
      <c r="T24" s="111"/>
      <c r="U24" s="239">
        <v>18</v>
      </c>
      <c r="V24" s="111"/>
      <c r="W24" s="111"/>
      <c r="X24" s="111"/>
      <c r="Y24" s="111"/>
      <c r="Z24" s="111"/>
      <c r="AA24" s="111"/>
    </row>
    <row r="25" spans="4:27" ht="15">
      <c r="D25" s="24"/>
      <c r="E25" s="24"/>
      <c r="F25" s="24"/>
      <c r="G25" s="32"/>
      <c r="H25" s="32"/>
      <c r="I25" s="32"/>
      <c r="J25" s="32"/>
      <c r="K25" s="32"/>
      <c r="L25" s="32"/>
      <c r="M25" s="32"/>
      <c r="N25" s="32"/>
      <c r="O25" s="32"/>
      <c r="P25" s="32"/>
      <c r="Q25" s="32"/>
      <c r="R25" s="32"/>
      <c r="S25" s="32"/>
      <c r="T25" s="32"/>
      <c r="U25" s="32"/>
      <c r="V25" s="32"/>
      <c r="W25" s="32"/>
      <c r="X25" s="32"/>
      <c r="Y25" s="32"/>
      <c r="Z25" s="167">
        <f>SUM(Z7:Z24)</f>
        <v>0</v>
      </c>
      <c r="AA25" s="32"/>
    </row>
  </sheetData>
  <sheetProtection password="E6BE" sheet="1" objects="1" scenarios="1" selectLockedCells="1" selectUnlockedCells="1"/>
  <mergeCells count="6">
    <mergeCell ref="I4:O4"/>
    <mergeCell ref="Q4:AA4"/>
    <mergeCell ref="D15:D16"/>
    <mergeCell ref="D17:D19"/>
    <mergeCell ref="D22:D24"/>
    <mergeCell ref="D7:D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7" r:id="rId2"/>
  <headerFooter>
    <oddHeader>&amp;C&amp;F</oddHeader>
  </headerFooter>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2:Z41"/>
  <sheetViews>
    <sheetView view="pageBreakPreview" zoomScale="60" zoomScaleNormal="40" zoomScalePageLayoutView="0" workbookViewId="0" topLeftCell="A1">
      <selection activeCell="G5" sqref="G5"/>
    </sheetView>
  </sheetViews>
  <sheetFormatPr defaultColWidth="9.140625" defaultRowHeight="15"/>
  <cols>
    <col min="4" max="4" width="19.57421875" style="0" customWidth="1"/>
    <col min="5" max="5" width="12.421875" style="0" customWidth="1"/>
    <col min="6" max="6" width="24.28125" style="0" customWidth="1"/>
    <col min="7" max="7" width="13.8515625" style="0" customWidth="1"/>
    <col min="13" max="13" width="12.421875" style="0" customWidth="1"/>
    <col min="14" max="14" width="14.140625" style="0" customWidth="1"/>
    <col min="15" max="15" width="16.00390625" style="0" customWidth="1"/>
    <col min="16" max="16" width="24.28125" style="0" customWidth="1"/>
    <col min="17" max="17" width="19.28125" style="0" customWidth="1"/>
    <col min="18" max="18" width="15.7109375" style="0" customWidth="1"/>
    <col min="19" max="19" width="17.28125" style="0" customWidth="1"/>
    <col min="20" max="26" width="15.7109375" style="0" customWidth="1"/>
  </cols>
  <sheetData>
    <row r="1" ht="15.75" thickBot="1"/>
    <row r="2" spans="2:26" ht="36.75" thickBot="1">
      <c r="B2" s="88" t="s">
        <v>222</v>
      </c>
      <c r="C2" s="89"/>
      <c r="D2" s="89"/>
      <c r="E2" s="89"/>
      <c r="F2" s="89"/>
      <c r="G2" s="337" t="s">
        <v>189</v>
      </c>
      <c r="H2" s="338"/>
      <c r="I2" s="338"/>
      <c r="J2" s="338"/>
      <c r="K2" s="338"/>
      <c r="L2" s="338"/>
      <c r="M2" s="339"/>
      <c r="N2" s="340" t="s">
        <v>104</v>
      </c>
      <c r="O2" s="341"/>
      <c r="P2" s="340" t="s">
        <v>105</v>
      </c>
      <c r="Q2" s="342"/>
      <c r="R2" s="342"/>
      <c r="S2" s="342"/>
      <c r="T2" s="342"/>
      <c r="U2" s="342"/>
      <c r="V2" s="342"/>
      <c r="W2" s="342"/>
      <c r="X2" s="342"/>
      <c r="Y2" s="342"/>
      <c r="Z2" s="342"/>
    </row>
    <row r="3" spans="2:26" ht="122.25" customHeight="1" thickBot="1">
      <c r="B3" s="123" t="s">
        <v>86</v>
      </c>
      <c r="C3" s="124" t="s">
        <v>0</v>
      </c>
      <c r="D3" s="125" t="s">
        <v>1</v>
      </c>
      <c r="E3" s="124" t="s">
        <v>2</v>
      </c>
      <c r="F3" s="126" t="s">
        <v>3</v>
      </c>
      <c r="G3" s="114" t="s">
        <v>4</v>
      </c>
      <c r="H3" s="115" t="s">
        <v>5</v>
      </c>
      <c r="I3" s="114" t="s">
        <v>6</v>
      </c>
      <c r="J3" s="115" t="s">
        <v>7</v>
      </c>
      <c r="K3" s="116" t="s">
        <v>106</v>
      </c>
      <c r="L3" s="116" t="s">
        <v>107</v>
      </c>
      <c r="M3" s="116" t="s">
        <v>108</v>
      </c>
      <c r="N3" s="113" t="s">
        <v>113</v>
      </c>
      <c r="O3" s="113" t="s">
        <v>112</v>
      </c>
      <c r="P3" s="113" t="s">
        <v>184</v>
      </c>
      <c r="Q3" s="113" t="s">
        <v>241</v>
      </c>
      <c r="R3" s="113" t="s">
        <v>114</v>
      </c>
      <c r="S3" s="113" t="s">
        <v>109</v>
      </c>
      <c r="T3" s="113" t="s">
        <v>215</v>
      </c>
      <c r="U3" s="113" t="s">
        <v>170</v>
      </c>
      <c r="V3" s="113" t="s">
        <v>171</v>
      </c>
      <c r="W3" s="113" t="s">
        <v>172</v>
      </c>
      <c r="X3" s="113" t="s">
        <v>102</v>
      </c>
      <c r="Y3" s="113" t="s">
        <v>95</v>
      </c>
      <c r="Z3" s="113" t="s">
        <v>111</v>
      </c>
    </row>
    <row r="4" spans="2:26" ht="65.25" customHeight="1" thickBot="1">
      <c r="B4" s="117"/>
      <c r="C4" s="112"/>
      <c r="D4" s="118"/>
      <c r="E4" s="119"/>
      <c r="F4" s="120"/>
      <c r="G4" s="121" t="s">
        <v>211</v>
      </c>
      <c r="H4" s="121" t="s">
        <v>211</v>
      </c>
      <c r="I4" s="121" t="s">
        <v>211</v>
      </c>
      <c r="J4" s="121" t="s">
        <v>211</v>
      </c>
      <c r="K4" s="121" t="s">
        <v>211</v>
      </c>
      <c r="L4" s="121" t="s">
        <v>211</v>
      </c>
      <c r="M4" s="121" t="s">
        <v>211</v>
      </c>
      <c r="N4" s="121" t="s">
        <v>211</v>
      </c>
      <c r="O4" s="121" t="s">
        <v>211</v>
      </c>
      <c r="P4" s="122" t="s">
        <v>212</v>
      </c>
      <c r="Q4" s="122" t="s">
        <v>242</v>
      </c>
      <c r="R4" s="121" t="s">
        <v>211</v>
      </c>
      <c r="S4" s="122" t="s">
        <v>214</v>
      </c>
      <c r="T4" s="122" t="s">
        <v>216</v>
      </c>
      <c r="U4" s="122">
        <v>0</v>
      </c>
      <c r="V4" s="122" t="s">
        <v>218</v>
      </c>
      <c r="W4" s="122" t="s">
        <v>217</v>
      </c>
      <c r="X4" s="122" t="s">
        <v>219</v>
      </c>
      <c r="Y4" s="122" t="s">
        <v>219</v>
      </c>
      <c r="Z4" s="122" t="s">
        <v>211</v>
      </c>
    </row>
    <row r="5" spans="2:26" ht="22.5" customHeight="1">
      <c r="B5" s="343" t="s">
        <v>87</v>
      </c>
      <c r="C5" s="53" t="s">
        <v>8</v>
      </c>
      <c r="D5" s="5" t="s">
        <v>9</v>
      </c>
      <c r="E5" s="81" t="s">
        <v>10</v>
      </c>
      <c r="F5" s="29" t="s">
        <v>163</v>
      </c>
      <c r="G5" s="90"/>
      <c r="H5" s="90"/>
      <c r="I5" s="90"/>
      <c r="J5" s="90"/>
      <c r="K5" s="90"/>
      <c r="L5" s="90"/>
      <c r="M5" s="91"/>
      <c r="N5" s="148"/>
      <c r="O5" s="93"/>
      <c r="P5" s="92"/>
      <c r="Q5" s="132"/>
      <c r="R5" s="132"/>
      <c r="S5" s="94"/>
      <c r="T5" s="90"/>
      <c r="U5" s="94"/>
      <c r="V5" s="94"/>
      <c r="W5" s="94"/>
      <c r="X5" s="94"/>
      <c r="Y5" s="94"/>
      <c r="Z5" s="94"/>
    </row>
    <row r="6" spans="2:26" ht="36.75" customHeight="1">
      <c r="B6" s="344"/>
      <c r="C6" s="49" t="s">
        <v>11</v>
      </c>
      <c r="D6" s="3" t="s">
        <v>12</v>
      </c>
      <c r="E6" s="82" t="s">
        <v>13</v>
      </c>
      <c r="F6" s="57" t="s">
        <v>207</v>
      </c>
      <c r="G6" s="95"/>
      <c r="H6" s="95"/>
      <c r="I6" s="95"/>
      <c r="J6" s="95"/>
      <c r="K6" s="95"/>
      <c r="L6" s="95"/>
      <c r="M6" s="149"/>
      <c r="N6" s="150"/>
      <c r="O6" s="97"/>
      <c r="P6" s="96"/>
      <c r="Q6" s="133"/>
      <c r="R6" s="133"/>
      <c r="S6" s="98"/>
      <c r="T6" s="95"/>
      <c r="U6" s="98"/>
      <c r="V6" s="98"/>
      <c r="W6" s="98"/>
      <c r="X6" s="98"/>
      <c r="Y6" s="98"/>
      <c r="Z6" s="98"/>
    </row>
    <row r="7" spans="2:26" ht="31.5" customHeight="1">
      <c r="B7" s="344"/>
      <c r="C7" s="49" t="s">
        <v>15</v>
      </c>
      <c r="D7" s="3" t="s">
        <v>16</v>
      </c>
      <c r="E7" s="82" t="s">
        <v>17</v>
      </c>
      <c r="F7" s="57" t="s">
        <v>208</v>
      </c>
      <c r="G7" s="95"/>
      <c r="H7" s="95"/>
      <c r="I7" s="95"/>
      <c r="J7" s="95"/>
      <c r="K7" s="95"/>
      <c r="L7" s="95"/>
      <c r="M7" s="149"/>
      <c r="N7" s="150"/>
      <c r="O7" s="97"/>
      <c r="P7" s="96"/>
      <c r="Q7" s="133"/>
      <c r="R7" s="133"/>
      <c r="S7" s="98"/>
      <c r="T7" s="95"/>
      <c r="U7" s="98"/>
      <c r="V7" s="98"/>
      <c r="W7" s="98"/>
      <c r="X7" s="98"/>
      <c r="Y7" s="98"/>
      <c r="Z7" s="98"/>
    </row>
    <row r="8" spans="2:26" ht="24" customHeight="1">
      <c r="B8" s="344"/>
      <c r="C8" s="49" t="s">
        <v>291</v>
      </c>
      <c r="D8" s="6" t="s">
        <v>209</v>
      </c>
      <c r="E8" s="67" t="s">
        <v>190</v>
      </c>
      <c r="F8" s="57" t="s">
        <v>210</v>
      </c>
      <c r="G8" s="95"/>
      <c r="H8" s="95"/>
      <c r="I8" s="95"/>
      <c r="J8" s="95"/>
      <c r="K8" s="95"/>
      <c r="L8" s="95"/>
      <c r="M8" s="149"/>
      <c r="N8" s="150"/>
      <c r="O8" s="97"/>
      <c r="P8" s="96"/>
      <c r="Q8" s="133"/>
      <c r="R8" s="133"/>
      <c r="S8" s="98"/>
      <c r="T8" s="95"/>
      <c r="U8" s="98"/>
      <c r="V8" s="98"/>
      <c r="W8" s="98"/>
      <c r="X8" s="98"/>
      <c r="Y8" s="98"/>
      <c r="Z8" s="98"/>
    </row>
    <row r="9" spans="2:26" ht="39" customHeight="1">
      <c r="B9" s="344"/>
      <c r="C9" s="9" t="s">
        <v>18</v>
      </c>
      <c r="D9" s="3" t="s">
        <v>19</v>
      </c>
      <c r="E9" s="82" t="s">
        <v>20</v>
      </c>
      <c r="F9" s="26" t="s">
        <v>21</v>
      </c>
      <c r="G9" s="95"/>
      <c r="H9" s="95"/>
      <c r="I9" s="95"/>
      <c r="J9" s="95"/>
      <c r="K9" s="95"/>
      <c r="L9" s="95"/>
      <c r="M9" s="149"/>
      <c r="N9" s="150"/>
      <c r="O9" s="97"/>
      <c r="P9" s="96"/>
      <c r="Q9" s="133"/>
      <c r="R9" s="133"/>
      <c r="S9" s="98"/>
      <c r="T9" s="95"/>
      <c r="U9" s="98"/>
      <c r="V9" s="98"/>
      <c r="W9" s="98"/>
      <c r="X9" s="98"/>
      <c r="Y9" s="98"/>
      <c r="Z9" s="98"/>
    </row>
    <row r="10" spans="2:26" ht="24" customHeight="1">
      <c r="B10" s="344"/>
      <c r="C10" s="9" t="s">
        <v>22</v>
      </c>
      <c r="D10" s="3" t="s">
        <v>23</v>
      </c>
      <c r="E10" s="82" t="s">
        <v>24</v>
      </c>
      <c r="F10" s="26" t="s">
        <v>25</v>
      </c>
      <c r="G10" s="95"/>
      <c r="H10" s="95"/>
      <c r="I10" s="95"/>
      <c r="J10" s="95"/>
      <c r="K10" s="95"/>
      <c r="L10" s="95"/>
      <c r="M10" s="149"/>
      <c r="N10" s="150"/>
      <c r="O10" s="97"/>
      <c r="P10" s="96"/>
      <c r="Q10" s="133"/>
      <c r="R10" s="133"/>
      <c r="S10" s="98"/>
      <c r="T10" s="95"/>
      <c r="U10" s="98"/>
      <c r="V10" s="98"/>
      <c r="W10" s="98"/>
      <c r="X10" s="98"/>
      <c r="Y10" s="98"/>
      <c r="Z10" s="98"/>
    </row>
    <row r="11" spans="2:26" ht="30" customHeight="1">
      <c r="B11" s="344"/>
      <c r="C11" s="9" t="s">
        <v>26</v>
      </c>
      <c r="D11" s="3" t="s">
        <v>27</v>
      </c>
      <c r="E11" s="82" t="s">
        <v>28</v>
      </c>
      <c r="F11" s="26" t="s">
        <v>29</v>
      </c>
      <c r="G11" s="95"/>
      <c r="H11" s="95"/>
      <c r="I11" s="95"/>
      <c r="J11" s="95"/>
      <c r="K11" s="95"/>
      <c r="L11" s="95"/>
      <c r="M11" s="149"/>
      <c r="N11" s="150"/>
      <c r="O11" s="97"/>
      <c r="P11" s="96"/>
      <c r="Q11" s="133"/>
      <c r="R11" s="133"/>
      <c r="S11" s="98"/>
      <c r="T11" s="95"/>
      <c r="U11" s="98"/>
      <c r="V11" s="98"/>
      <c r="W11" s="98"/>
      <c r="X11" s="98"/>
      <c r="Y11" s="98"/>
      <c r="Z11" s="98"/>
    </row>
    <row r="12" spans="2:26" ht="34.5" customHeight="1">
      <c r="B12" s="344"/>
      <c r="C12" s="13" t="s">
        <v>30</v>
      </c>
      <c r="D12" s="14" t="s">
        <v>31</v>
      </c>
      <c r="E12" s="128" t="s">
        <v>32</v>
      </c>
      <c r="F12" s="28" t="s">
        <v>33</v>
      </c>
      <c r="G12" s="99"/>
      <c r="H12" s="99"/>
      <c r="I12" s="99"/>
      <c r="J12" s="99"/>
      <c r="K12" s="99"/>
      <c r="L12" s="99"/>
      <c r="M12" s="151"/>
      <c r="N12" s="152"/>
      <c r="O12" s="101"/>
      <c r="P12" s="100"/>
      <c r="Q12" s="134"/>
      <c r="R12" s="134"/>
      <c r="S12" s="102"/>
      <c r="T12" s="99"/>
      <c r="U12" s="102"/>
      <c r="V12" s="102"/>
      <c r="W12" s="102"/>
      <c r="X12" s="102"/>
      <c r="Y12" s="102"/>
      <c r="Z12" s="102"/>
    </row>
    <row r="13" spans="2:26" ht="30" customHeight="1" thickBot="1">
      <c r="B13" s="344"/>
      <c r="C13" s="129" t="s">
        <v>191</v>
      </c>
      <c r="D13" s="130" t="s">
        <v>49</v>
      </c>
      <c r="E13" s="83" t="s">
        <v>122</v>
      </c>
      <c r="F13" s="131" t="s">
        <v>51</v>
      </c>
      <c r="G13" s="99"/>
      <c r="H13" s="99"/>
      <c r="I13" s="99"/>
      <c r="J13" s="99"/>
      <c r="K13" s="99"/>
      <c r="L13" s="99"/>
      <c r="M13" s="151"/>
      <c r="N13" s="152"/>
      <c r="O13" s="101"/>
      <c r="P13" s="100"/>
      <c r="Q13" s="134"/>
      <c r="R13" s="134"/>
      <c r="S13" s="102"/>
      <c r="T13" s="99"/>
      <c r="U13" s="102"/>
      <c r="V13" s="102"/>
      <c r="W13" s="102"/>
      <c r="X13" s="102"/>
      <c r="Y13" s="102"/>
      <c r="Z13" s="102"/>
    </row>
    <row r="14" spans="2:26" ht="33" customHeight="1">
      <c r="B14" s="50" t="s">
        <v>88</v>
      </c>
      <c r="C14" s="12" t="s">
        <v>34</v>
      </c>
      <c r="D14" s="5" t="s">
        <v>12</v>
      </c>
      <c r="E14" s="82" t="s">
        <v>35</v>
      </c>
      <c r="F14" s="26" t="s">
        <v>14</v>
      </c>
      <c r="G14" s="95"/>
      <c r="H14" s="95"/>
      <c r="I14" s="95"/>
      <c r="J14" s="95"/>
      <c r="K14" s="95"/>
      <c r="L14" s="95"/>
      <c r="M14" s="149"/>
      <c r="N14" s="150"/>
      <c r="O14" s="97"/>
      <c r="P14" s="96"/>
      <c r="Q14" s="133"/>
      <c r="R14" s="133"/>
      <c r="S14" s="98"/>
      <c r="T14" s="95"/>
      <c r="U14" s="98"/>
      <c r="V14" s="98"/>
      <c r="W14" s="98"/>
      <c r="X14" s="98"/>
      <c r="Y14" s="98"/>
      <c r="Z14" s="98"/>
    </row>
    <row r="15" spans="2:26" ht="24" customHeight="1">
      <c r="B15" s="51"/>
      <c r="C15" s="9" t="s">
        <v>36</v>
      </c>
      <c r="D15" s="3" t="s">
        <v>16</v>
      </c>
      <c r="E15" s="82" t="s">
        <v>37</v>
      </c>
      <c r="F15" s="26" t="s">
        <v>38</v>
      </c>
      <c r="G15" s="95"/>
      <c r="H15" s="95"/>
      <c r="I15" s="95"/>
      <c r="J15" s="95"/>
      <c r="K15" s="95"/>
      <c r="L15" s="95"/>
      <c r="M15" s="149"/>
      <c r="N15" s="150"/>
      <c r="O15" s="97"/>
      <c r="P15" s="96"/>
      <c r="Q15" s="133"/>
      <c r="R15" s="133"/>
      <c r="S15" s="98"/>
      <c r="T15" s="95"/>
      <c r="U15" s="98"/>
      <c r="V15" s="98"/>
      <c r="W15" s="98"/>
      <c r="X15" s="98"/>
      <c r="Y15" s="98"/>
      <c r="Z15" s="98"/>
    </row>
    <row r="16" spans="2:26" ht="30" customHeight="1">
      <c r="B16" s="51"/>
      <c r="C16" s="9" t="s">
        <v>39</v>
      </c>
      <c r="D16" s="3" t="s">
        <v>19</v>
      </c>
      <c r="E16" s="82" t="s">
        <v>40</v>
      </c>
      <c r="F16" s="26" t="s">
        <v>41</v>
      </c>
      <c r="G16" s="95"/>
      <c r="H16" s="95"/>
      <c r="I16" s="95"/>
      <c r="J16" s="95"/>
      <c r="K16" s="95"/>
      <c r="L16" s="95"/>
      <c r="M16" s="149"/>
      <c r="N16" s="150"/>
      <c r="O16" s="97"/>
      <c r="P16" s="96"/>
      <c r="Q16" s="133"/>
      <c r="R16" s="133"/>
      <c r="S16" s="98"/>
      <c r="T16" s="95"/>
      <c r="U16" s="98"/>
      <c r="V16" s="98"/>
      <c r="W16" s="98"/>
      <c r="X16" s="98"/>
      <c r="Y16" s="98"/>
      <c r="Z16" s="98"/>
    </row>
    <row r="17" spans="2:26" ht="29.25" customHeight="1">
      <c r="B17" s="51"/>
      <c r="C17" s="9" t="s">
        <v>42</v>
      </c>
      <c r="D17" s="3" t="s">
        <v>23</v>
      </c>
      <c r="E17" s="82" t="s">
        <v>43</v>
      </c>
      <c r="F17" s="26" t="s">
        <v>25</v>
      </c>
      <c r="G17" s="95"/>
      <c r="H17" s="95"/>
      <c r="I17" s="95"/>
      <c r="J17" s="95"/>
      <c r="K17" s="95"/>
      <c r="L17" s="95"/>
      <c r="M17" s="149"/>
      <c r="N17" s="150"/>
      <c r="O17" s="97"/>
      <c r="P17" s="96"/>
      <c r="Q17" s="133"/>
      <c r="R17" s="133"/>
      <c r="S17" s="98"/>
      <c r="T17" s="95"/>
      <c r="U17" s="98"/>
      <c r="V17" s="98"/>
      <c r="W17" s="98"/>
      <c r="X17" s="98"/>
      <c r="Y17" s="98"/>
      <c r="Z17" s="98"/>
    </row>
    <row r="18" spans="2:26" ht="24" customHeight="1">
      <c r="B18" s="51"/>
      <c r="C18" s="9" t="s">
        <v>44</v>
      </c>
      <c r="D18" s="3" t="s">
        <v>27</v>
      </c>
      <c r="E18" s="82" t="s">
        <v>45</v>
      </c>
      <c r="F18" s="26" t="s">
        <v>29</v>
      </c>
      <c r="G18" s="95"/>
      <c r="H18" s="95"/>
      <c r="I18" s="95"/>
      <c r="J18" s="95"/>
      <c r="K18" s="95"/>
      <c r="L18" s="95"/>
      <c r="M18" s="149"/>
      <c r="N18" s="150"/>
      <c r="O18" s="97"/>
      <c r="P18" s="96"/>
      <c r="Q18" s="133"/>
      <c r="R18" s="133"/>
      <c r="S18" s="98"/>
      <c r="T18" s="95"/>
      <c r="U18" s="98"/>
      <c r="V18" s="98"/>
      <c r="W18" s="98"/>
      <c r="X18" s="98"/>
      <c r="Y18" s="98"/>
      <c r="Z18" s="98"/>
    </row>
    <row r="19" spans="2:26" ht="35.25" customHeight="1">
      <c r="B19" s="51"/>
      <c r="C19" s="9" t="s">
        <v>46</v>
      </c>
      <c r="D19" s="3" t="s">
        <v>31</v>
      </c>
      <c r="E19" s="82" t="s">
        <v>47</v>
      </c>
      <c r="F19" s="26" t="s">
        <v>33</v>
      </c>
      <c r="G19" s="95"/>
      <c r="H19" s="95"/>
      <c r="I19" s="95"/>
      <c r="J19" s="95"/>
      <c r="K19" s="95"/>
      <c r="L19" s="95"/>
      <c r="M19" s="149"/>
      <c r="N19" s="150"/>
      <c r="O19" s="97"/>
      <c r="P19" s="96"/>
      <c r="Q19" s="133"/>
      <c r="R19" s="133"/>
      <c r="S19" s="98"/>
      <c r="T19" s="95"/>
      <c r="U19" s="98"/>
      <c r="V19" s="98"/>
      <c r="W19" s="98"/>
      <c r="X19" s="98"/>
      <c r="Y19" s="98"/>
      <c r="Z19" s="98"/>
    </row>
    <row r="20" spans="2:26" ht="25.5" customHeight="1" thickBot="1">
      <c r="B20" s="51"/>
      <c r="C20" s="13" t="s">
        <v>48</v>
      </c>
      <c r="D20" s="14" t="s">
        <v>49</v>
      </c>
      <c r="E20" s="84" t="s">
        <v>50</v>
      </c>
      <c r="F20" s="28" t="s">
        <v>51</v>
      </c>
      <c r="G20" s="99"/>
      <c r="H20" s="99"/>
      <c r="I20" s="99"/>
      <c r="J20" s="99"/>
      <c r="K20" s="99"/>
      <c r="L20" s="99"/>
      <c r="M20" s="151"/>
      <c r="N20" s="152"/>
      <c r="O20" s="101"/>
      <c r="P20" s="100"/>
      <c r="Q20" s="134"/>
      <c r="R20" s="134"/>
      <c r="S20" s="102"/>
      <c r="T20" s="99"/>
      <c r="U20" s="102"/>
      <c r="V20" s="102"/>
      <c r="W20" s="102"/>
      <c r="X20" s="102"/>
      <c r="Y20" s="102"/>
      <c r="Z20" s="102"/>
    </row>
    <row r="21" spans="2:26" ht="25.5">
      <c r="B21" s="335" t="s">
        <v>89</v>
      </c>
      <c r="C21" s="80" t="s">
        <v>292</v>
      </c>
      <c r="D21" s="78" t="s">
        <v>16</v>
      </c>
      <c r="E21" s="85" t="s">
        <v>52</v>
      </c>
      <c r="F21" s="79" t="s">
        <v>173</v>
      </c>
      <c r="G21" s="153"/>
      <c r="H21" s="153"/>
      <c r="I21" s="153"/>
      <c r="J21" s="153"/>
      <c r="K21" s="153"/>
      <c r="L21" s="153"/>
      <c r="M21" s="154"/>
      <c r="N21" s="155"/>
      <c r="O21" s="156"/>
      <c r="P21" s="157"/>
      <c r="Q21" s="171"/>
      <c r="R21" s="171"/>
      <c r="S21" s="172"/>
      <c r="T21" s="153"/>
      <c r="U21" s="172"/>
      <c r="V21" s="172"/>
      <c r="W21" s="172"/>
      <c r="X21" s="172"/>
      <c r="Y21" s="172"/>
      <c r="Z21" s="172"/>
    </row>
    <row r="22" spans="2:26" ht="33" customHeight="1" thickBot="1">
      <c r="B22" s="329"/>
      <c r="C22" s="129" t="s">
        <v>192</v>
      </c>
      <c r="D22" s="4" t="s">
        <v>19</v>
      </c>
      <c r="E22" s="86" t="s">
        <v>53</v>
      </c>
      <c r="F22" s="77" t="s">
        <v>41</v>
      </c>
      <c r="G22" s="108"/>
      <c r="H22" s="108"/>
      <c r="I22" s="108"/>
      <c r="J22" s="108"/>
      <c r="K22" s="108"/>
      <c r="L22" s="108"/>
      <c r="M22" s="158"/>
      <c r="N22" s="159"/>
      <c r="O22" s="110"/>
      <c r="P22" s="109"/>
      <c r="Q22" s="136"/>
      <c r="R22" s="136"/>
      <c r="S22" s="111"/>
      <c r="T22" s="108"/>
      <c r="U22" s="111"/>
      <c r="V22" s="111"/>
      <c r="W22" s="111"/>
      <c r="X22" s="111"/>
      <c r="Y22" s="111"/>
      <c r="Z22" s="111"/>
    </row>
    <row r="23" spans="2:26" ht="25.5">
      <c r="B23" s="335" t="s">
        <v>90</v>
      </c>
      <c r="C23" s="12" t="s">
        <v>54</v>
      </c>
      <c r="D23" s="5" t="s">
        <v>55</v>
      </c>
      <c r="E23" s="12" t="s">
        <v>56</v>
      </c>
      <c r="F23" s="29" t="s">
        <v>101</v>
      </c>
      <c r="G23" s="90"/>
      <c r="H23" s="90"/>
      <c r="I23" s="90"/>
      <c r="J23" s="90"/>
      <c r="K23" s="90"/>
      <c r="L23" s="90"/>
      <c r="M23" s="91"/>
      <c r="N23" s="148"/>
      <c r="O23" s="93"/>
      <c r="P23" s="92"/>
      <c r="Q23" s="132"/>
      <c r="R23" s="132"/>
      <c r="S23" s="94"/>
      <c r="T23" s="90"/>
      <c r="U23" s="94"/>
      <c r="V23" s="94"/>
      <c r="W23" s="94"/>
      <c r="X23" s="94"/>
      <c r="Y23" s="94"/>
      <c r="Z23" s="94"/>
    </row>
    <row r="24" spans="2:26" ht="26.25" thickBot="1">
      <c r="B24" s="345"/>
      <c r="C24" s="11" t="s">
        <v>57</v>
      </c>
      <c r="D24" s="4" t="s">
        <v>58</v>
      </c>
      <c r="E24" s="11" t="s">
        <v>59</v>
      </c>
      <c r="F24" s="27" t="s">
        <v>60</v>
      </c>
      <c r="G24" s="108"/>
      <c r="H24" s="108"/>
      <c r="I24" s="108"/>
      <c r="J24" s="108"/>
      <c r="K24" s="108"/>
      <c r="L24" s="108"/>
      <c r="M24" s="158"/>
      <c r="N24" s="159"/>
      <c r="O24" s="110"/>
      <c r="P24" s="109"/>
      <c r="Q24" s="136"/>
      <c r="R24" s="136"/>
      <c r="S24" s="111"/>
      <c r="T24" s="108"/>
      <c r="U24" s="111"/>
      <c r="V24" s="111"/>
      <c r="W24" s="111"/>
      <c r="X24" s="111"/>
      <c r="Y24" s="111"/>
      <c r="Z24" s="111"/>
    </row>
    <row r="25" spans="2:26" ht="33" customHeight="1">
      <c r="B25" s="316" t="s">
        <v>91</v>
      </c>
      <c r="C25" s="10" t="s">
        <v>61</v>
      </c>
      <c r="D25" s="54" t="s">
        <v>62</v>
      </c>
      <c r="E25" s="53" t="s">
        <v>203</v>
      </c>
      <c r="F25" s="25" t="s">
        <v>63</v>
      </c>
      <c r="G25" s="90"/>
      <c r="H25" s="90"/>
      <c r="I25" s="90"/>
      <c r="J25" s="90"/>
      <c r="K25" s="90"/>
      <c r="L25" s="90"/>
      <c r="M25" s="91"/>
      <c r="N25" s="148"/>
      <c r="O25" s="93"/>
      <c r="P25" s="92"/>
      <c r="Q25" s="132"/>
      <c r="R25" s="132"/>
      <c r="S25" s="94"/>
      <c r="T25" s="90"/>
      <c r="U25" s="94"/>
      <c r="V25" s="94"/>
      <c r="W25" s="94"/>
      <c r="X25" s="94"/>
      <c r="Y25" s="94"/>
      <c r="Z25" s="94"/>
    </row>
    <row r="26" spans="2:26" ht="37.5" customHeight="1" thickBot="1">
      <c r="B26" s="317"/>
      <c r="C26" s="13" t="s">
        <v>64</v>
      </c>
      <c r="D26" s="52" t="s">
        <v>164</v>
      </c>
      <c r="E26" s="87" t="s">
        <v>204</v>
      </c>
      <c r="F26" s="28" t="s">
        <v>65</v>
      </c>
      <c r="G26" s="99"/>
      <c r="H26" s="99"/>
      <c r="I26" s="99"/>
      <c r="J26" s="99"/>
      <c r="K26" s="99"/>
      <c r="L26" s="99"/>
      <c r="M26" s="151"/>
      <c r="N26" s="152"/>
      <c r="O26" s="101"/>
      <c r="P26" s="100"/>
      <c r="Q26" s="134"/>
      <c r="R26" s="134"/>
      <c r="S26" s="102"/>
      <c r="T26" s="99"/>
      <c r="U26" s="102"/>
      <c r="V26" s="102"/>
      <c r="W26" s="102"/>
      <c r="X26" s="102"/>
      <c r="Y26" s="102"/>
      <c r="Z26" s="102"/>
    </row>
    <row r="27" spans="2:26" ht="35.25" customHeight="1">
      <c r="B27" s="335" t="s">
        <v>139</v>
      </c>
      <c r="C27" s="10" t="s">
        <v>66</v>
      </c>
      <c r="D27" s="2" t="s">
        <v>67</v>
      </c>
      <c r="E27" s="53" t="s">
        <v>197</v>
      </c>
      <c r="F27" s="25" t="s">
        <v>68</v>
      </c>
      <c r="G27" s="103"/>
      <c r="H27" s="103"/>
      <c r="I27" s="103"/>
      <c r="J27" s="103"/>
      <c r="K27" s="103"/>
      <c r="L27" s="103"/>
      <c r="M27" s="104"/>
      <c r="N27" s="160"/>
      <c r="O27" s="106"/>
      <c r="P27" s="105"/>
      <c r="Q27" s="135"/>
      <c r="R27" s="135"/>
      <c r="S27" s="107"/>
      <c r="T27" s="103"/>
      <c r="U27" s="107"/>
      <c r="V27" s="107"/>
      <c r="W27" s="107"/>
      <c r="X27" s="107"/>
      <c r="Y27" s="107"/>
      <c r="Z27" s="107"/>
    </row>
    <row r="28" spans="2:26" ht="33" customHeight="1">
      <c r="B28" s="336"/>
      <c r="C28" s="9" t="s">
        <v>69</v>
      </c>
      <c r="D28" s="3" t="s">
        <v>70</v>
      </c>
      <c r="E28" s="49" t="s">
        <v>198</v>
      </c>
      <c r="F28" s="26" t="s">
        <v>71</v>
      </c>
      <c r="G28" s="95"/>
      <c r="H28" s="95"/>
      <c r="I28" s="95"/>
      <c r="J28" s="95"/>
      <c r="K28" s="95"/>
      <c r="L28" s="95"/>
      <c r="M28" s="149"/>
      <c r="N28" s="150"/>
      <c r="O28" s="97"/>
      <c r="P28" s="96"/>
      <c r="Q28" s="133"/>
      <c r="R28" s="133"/>
      <c r="S28" s="98"/>
      <c r="T28" s="95"/>
      <c r="U28" s="98"/>
      <c r="V28" s="98"/>
      <c r="W28" s="98"/>
      <c r="X28" s="98"/>
      <c r="Y28" s="98"/>
      <c r="Z28" s="98"/>
    </row>
    <row r="29" spans="2:26" ht="25.5">
      <c r="B29" s="336"/>
      <c r="C29" s="3" t="s">
        <v>72</v>
      </c>
      <c r="D29" s="3" t="s">
        <v>73</v>
      </c>
      <c r="E29" s="6" t="s">
        <v>199</v>
      </c>
      <c r="F29" s="30" t="s">
        <v>74</v>
      </c>
      <c r="G29" s="95"/>
      <c r="H29" s="95"/>
      <c r="I29" s="95"/>
      <c r="J29" s="95"/>
      <c r="K29" s="95"/>
      <c r="L29" s="95"/>
      <c r="M29" s="149"/>
      <c r="N29" s="150"/>
      <c r="O29" s="97"/>
      <c r="P29" s="96"/>
      <c r="Q29" s="133"/>
      <c r="R29" s="133"/>
      <c r="S29" s="98"/>
      <c r="T29" s="95"/>
      <c r="U29" s="98"/>
      <c r="V29" s="98"/>
      <c r="W29" s="98"/>
      <c r="X29" s="98"/>
      <c r="Y29" s="98"/>
      <c r="Z29" s="98"/>
    </row>
    <row r="30" spans="2:26" ht="26.25" thickBot="1">
      <c r="B30" s="1"/>
      <c r="C30" s="3" t="s">
        <v>97</v>
      </c>
      <c r="D30" s="3" t="s">
        <v>98</v>
      </c>
      <c r="E30" s="6" t="s">
        <v>200</v>
      </c>
      <c r="F30" s="31" t="s">
        <v>99</v>
      </c>
      <c r="G30" s="99"/>
      <c r="H30" s="99"/>
      <c r="I30" s="99"/>
      <c r="J30" s="99"/>
      <c r="K30" s="99"/>
      <c r="L30" s="99"/>
      <c r="M30" s="151"/>
      <c r="N30" s="152"/>
      <c r="O30" s="101"/>
      <c r="P30" s="100"/>
      <c r="Q30" s="134"/>
      <c r="R30" s="134"/>
      <c r="S30" s="102"/>
      <c r="T30" s="99"/>
      <c r="U30" s="102"/>
      <c r="V30" s="102"/>
      <c r="W30" s="102"/>
      <c r="X30" s="102"/>
      <c r="Y30" s="102"/>
      <c r="Z30" s="102"/>
    </row>
    <row r="31" spans="2:26" ht="24" customHeight="1">
      <c r="B31" s="308" t="s">
        <v>92</v>
      </c>
      <c r="C31" s="10" t="s">
        <v>75</v>
      </c>
      <c r="D31" s="54" t="s">
        <v>166</v>
      </c>
      <c r="E31" s="53" t="s">
        <v>194</v>
      </c>
      <c r="F31" s="58" t="s">
        <v>165</v>
      </c>
      <c r="G31" s="103"/>
      <c r="H31" s="103"/>
      <c r="I31" s="103"/>
      <c r="J31" s="103"/>
      <c r="K31" s="103"/>
      <c r="L31" s="103"/>
      <c r="M31" s="104"/>
      <c r="N31" s="160"/>
      <c r="O31" s="106"/>
      <c r="P31" s="105"/>
      <c r="Q31" s="135"/>
      <c r="R31" s="135"/>
      <c r="S31" s="107"/>
      <c r="T31" s="103"/>
      <c r="U31" s="107"/>
      <c r="V31" s="107"/>
      <c r="W31" s="107"/>
      <c r="X31" s="107"/>
      <c r="Y31" s="107"/>
      <c r="Z31" s="107"/>
    </row>
    <row r="32" spans="2:26" ht="57" customHeight="1">
      <c r="B32" s="309"/>
      <c r="C32" s="49" t="s">
        <v>76</v>
      </c>
      <c r="D32" s="7" t="s">
        <v>206</v>
      </c>
      <c r="E32" s="49" t="s">
        <v>169</v>
      </c>
      <c r="F32" s="57" t="s">
        <v>205</v>
      </c>
      <c r="G32" s="95"/>
      <c r="H32" s="95"/>
      <c r="I32" s="95"/>
      <c r="J32" s="95"/>
      <c r="K32" s="95"/>
      <c r="L32" s="95"/>
      <c r="M32" s="149"/>
      <c r="N32" s="150"/>
      <c r="O32" s="97"/>
      <c r="P32" s="96"/>
      <c r="Q32" s="133"/>
      <c r="R32" s="133"/>
      <c r="S32" s="98"/>
      <c r="T32" s="95"/>
      <c r="U32" s="98"/>
      <c r="V32" s="98"/>
      <c r="W32" s="98"/>
      <c r="X32" s="98"/>
      <c r="Y32" s="98"/>
      <c r="Z32" s="98"/>
    </row>
    <row r="33" spans="2:26" ht="48" customHeight="1">
      <c r="B33" s="309"/>
      <c r="C33" s="9" t="s">
        <v>77</v>
      </c>
      <c r="D33" s="7" t="s">
        <v>196</v>
      </c>
      <c r="E33" s="49" t="s">
        <v>168</v>
      </c>
      <c r="F33" s="26" t="s">
        <v>78</v>
      </c>
      <c r="G33" s="95"/>
      <c r="H33" s="95"/>
      <c r="I33" s="95"/>
      <c r="J33" s="95"/>
      <c r="K33" s="95"/>
      <c r="L33" s="95"/>
      <c r="M33" s="149"/>
      <c r="N33" s="150"/>
      <c r="O33" s="97"/>
      <c r="P33" s="96"/>
      <c r="Q33" s="133"/>
      <c r="R33" s="133"/>
      <c r="S33" s="98"/>
      <c r="T33" s="95"/>
      <c r="U33" s="98"/>
      <c r="V33" s="98"/>
      <c r="W33" s="98"/>
      <c r="X33" s="98"/>
      <c r="Y33" s="98"/>
      <c r="Z33" s="98"/>
    </row>
    <row r="34" spans="2:26" ht="38.25" customHeight="1">
      <c r="B34" s="309"/>
      <c r="C34" s="9" t="s">
        <v>79</v>
      </c>
      <c r="D34" s="3" t="s">
        <v>80</v>
      </c>
      <c r="E34" s="49" t="s">
        <v>195</v>
      </c>
      <c r="F34" s="26" t="s">
        <v>81</v>
      </c>
      <c r="G34" s="95"/>
      <c r="H34" s="95"/>
      <c r="I34" s="95"/>
      <c r="J34" s="95"/>
      <c r="K34" s="95"/>
      <c r="L34" s="95"/>
      <c r="M34" s="149"/>
      <c r="N34" s="150"/>
      <c r="O34" s="97"/>
      <c r="P34" s="96"/>
      <c r="Q34" s="133"/>
      <c r="R34" s="133"/>
      <c r="S34" s="98"/>
      <c r="T34" s="95"/>
      <c r="U34" s="98"/>
      <c r="V34" s="98"/>
      <c r="W34" s="98"/>
      <c r="X34" s="98"/>
      <c r="Y34" s="98"/>
      <c r="Z34" s="98"/>
    </row>
    <row r="35" spans="2:26" ht="39" customHeight="1" thickBot="1">
      <c r="B35" s="310"/>
      <c r="C35" s="11" t="s">
        <v>82</v>
      </c>
      <c r="D35" s="21" t="s">
        <v>83</v>
      </c>
      <c r="E35" s="15" t="s">
        <v>193</v>
      </c>
      <c r="F35" s="28" t="s">
        <v>84</v>
      </c>
      <c r="G35" s="108"/>
      <c r="H35" s="108"/>
      <c r="I35" s="108"/>
      <c r="J35" s="108"/>
      <c r="K35" s="108"/>
      <c r="L35" s="108"/>
      <c r="M35" s="158"/>
      <c r="N35" s="159"/>
      <c r="O35" s="110"/>
      <c r="P35" s="109"/>
      <c r="Q35" s="136"/>
      <c r="R35" s="136"/>
      <c r="S35" s="111"/>
      <c r="T35" s="108"/>
      <c r="U35" s="111"/>
      <c r="V35" s="111"/>
      <c r="W35" s="111"/>
      <c r="X35" s="111"/>
      <c r="Y35" s="111"/>
      <c r="Z35" s="111"/>
    </row>
    <row r="36" spans="2:26" ht="28.5">
      <c r="B36" s="308" t="s">
        <v>167</v>
      </c>
      <c r="C36" s="44" t="s">
        <v>119</v>
      </c>
      <c r="D36" s="40" t="s">
        <v>70</v>
      </c>
      <c r="E36" s="55" t="s">
        <v>201</v>
      </c>
      <c r="F36" s="41" t="s">
        <v>120</v>
      </c>
      <c r="G36" s="90"/>
      <c r="H36" s="90"/>
      <c r="I36" s="90"/>
      <c r="J36" s="90"/>
      <c r="K36" s="90"/>
      <c r="L36" s="90"/>
      <c r="M36" s="91"/>
      <c r="N36" s="148"/>
      <c r="O36" s="93"/>
      <c r="P36" s="92"/>
      <c r="Q36" s="132"/>
      <c r="R36" s="132"/>
      <c r="S36" s="94"/>
      <c r="T36" s="90"/>
      <c r="U36" s="94"/>
      <c r="V36" s="94"/>
      <c r="W36" s="94"/>
      <c r="X36" s="94"/>
      <c r="Y36" s="94"/>
      <c r="Z36" s="94"/>
    </row>
    <row r="37" spans="2:26" ht="36.75" customHeight="1" thickBot="1">
      <c r="B37" s="309"/>
      <c r="C37" s="45" t="s">
        <v>100</v>
      </c>
      <c r="D37" s="42" t="s">
        <v>73</v>
      </c>
      <c r="E37" s="56" t="s">
        <v>202</v>
      </c>
      <c r="F37" s="43" t="s">
        <v>121</v>
      </c>
      <c r="G37" s="95"/>
      <c r="H37" s="95"/>
      <c r="I37" s="95"/>
      <c r="J37" s="95"/>
      <c r="K37" s="95"/>
      <c r="L37" s="95"/>
      <c r="M37" s="149"/>
      <c r="N37" s="150"/>
      <c r="O37" s="97"/>
      <c r="P37" s="96"/>
      <c r="Q37" s="133"/>
      <c r="R37" s="133"/>
      <c r="S37" s="98"/>
      <c r="T37" s="95"/>
      <c r="U37" s="98"/>
      <c r="V37" s="98"/>
      <c r="W37" s="98"/>
      <c r="X37" s="98"/>
      <c r="Y37" s="98"/>
      <c r="Z37" s="98"/>
    </row>
    <row r="40" spans="2:11" ht="15">
      <c r="B40" s="302" t="s">
        <v>289</v>
      </c>
      <c r="C40" s="330"/>
      <c r="D40" s="324"/>
      <c r="E40" s="325"/>
      <c r="F40" s="325"/>
      <c r="G40" s="325"/>
      <c r="H40" s="325"/>
      <c r="I40" s="325"/>
      <c r="J40" s="325"/>
      <c r="K40" s="326"/>
    </row>
    <row r="41" spans="2:11" ht="15">
      <c r="B41" s="302" t="s">
        <v>290</v>
      </c>
      <c r="C41" s="330"/>
      <c r="D41" s="331"/>
      <c r="E41" s="332"/>
      <c r="F41" s="332"/>
      <c r="G41" s="332"/>
      <c r="H41" s="332"/>
      <c r="I41" s="333"/>
      <c r="J41" s="333"/>
      <c r="K41" s="334"/>
    </row>
  </sheetData>
  <sheetProtection password="E6BE" sheet="1" objects="1" scenarios="1" selectLockedCells="1"/>
  <mergeCells count="14">
    <mergeCell ref="B25:B26"/>
    <mergeCell ref="B27:B29"/>
    <mergeCell ref="G2:M2"/>
    <mergeCell ref="N2:O2"/>
    <mergeCell ref="P2:Z2"/>
    <mergeCell ref="B5:B13"/>
    <mergeCell ref="B21:B22"/>
    <mergeCell ref="B23:B24"/>
    <mergeCell ref="B40:C40"/>
    <mergeCell ref="D40:K40"/>
    <mergeCell ref="B41:C41"/>
    <mergeCell ref="D41:K41"/>
    <mergeCell ref="B31:B35"/>
    <mergeCell ref="B36:B3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headerFooter>
    <oddHeader>&amp;C&amp;F</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Z37"/>
  <sheetViews>
    <sheetView view="pageBreakPreview" zoomScale="55" zoomScaleNormal="70" zoomScaleSheetLayoutView="55" zoomScalePageLayoutView="0" workbookViewId="0" topLeftCell="A4">
      <selection activeCell="C5" sqref="C5:C21"/>
    </sheetView>
  </sheetViews>
  <sheetFormatPr defaultColWidth="9.140625" defaultRowHeight="15"/>
  <cols>
    <col min="2" max="2" width="11.421875" style="0" customWidth="1"/>
    <col min="4" max="4" width="19.57421875" style="0" customWidth="1"/>
    <col min="5" max="5" width="12.421875" style="0" customWidth="1"/>
    <col min="6" max="6" width="24.28125" style="0" customWidth="1"/>
    <col min="7" max="7" width="13.8515625" style="0" customWidth="1"/>
    <col min="13" max="13" width="12.421875" style="0" customWidth="1"/>
    <col min="14" max="14" width="14.140625" style="0" customWidth="1"/>
    <col min="15" max="15" width="16.00390625" style="0" customWidth="1"/>
    <col min="16" max="16" width="24.28125" style="0" customWidth="1"/>
    <col min="17" max="17" width="19.28125" style="0" customWidth="1"/>
    <col min="18" max="26" width="15.7109375" style="0" customWidth="1"/>
  </cols>
  <sheetData>
    <row r="1" ht="15.75" thickBot="1"/>
    <row r="2" spans="2:26" ht="36.75" thickBot="1">
      <c r="B2" s="88" t="s">
        <v>223</v>
      </c>
      <c r="C2" s="89"/>
      <c r="D2" s="89"/>
      <c r="E2" s="89"/>
      <c r="F2" s="89"/>
      <c r="G2" s="337" t="s">
        <v>189</v>
      </c>
      <c r="H2" s="338"/>
      <c r="I2" s="338"/>
      <c r="J2" s="338"/>
      <c r="K2" s="338"/>
      <c r="L2" s="338"/>
      <c r="M2" s="339"/>
      <c r="N2" s="340" t="s">
        <v>104</v>
      </c>
      <c r="O2" s="341"/>
      <c r="P2" s="340" t="s">
        <v>105</v>
      </c>
      <c r="Q2" s="342"/>
      <c r="R2" s="342"/>
      <c r="S2" s="342"/>
      <c r="T2" s="342"/>
      <c r="U2" s="342"/>
      <c r="V2" s="342"/>
      <c r="W2" s="342"/>
      <c r="X2" s="342"/>
      <c r="Y2" s="342"/>
      <c r="Z2" s="342"/>
    </row>
    <row r="3" spans="2:26" ht="122.25" customHeight="1" thickBot="1">
      <c r="B3" s="123" t="s">
        <v>86</v>
      </c>
      <c r="C3" s="124" t="s">
        <v>0</v>
      </c>
      <c r="D3" s="125" t="s">
        <v>1</v>
      </c>
      <c r="E3" s="124" t="s">
        <v>2</v>
      </c>
      <c r="F3" s="126" t="s">
        <v>3</v>
      </c>
      <c r="G3" s="114" t="s">
        <v>4</v>
      </c>
      <c r="H3" s="115" t="s">
        <v>5</v>
      </c>
      <c r="I3" s="114" t="s">
        <v>6</v>
      </c>
      <c r="J3" s="115" t="s">
        <v>7</v>
      </c>
      <c r="K3" s="116" t="s">
        <v>106</v>
      </c>
      <c r="L3" s="116" t="s">
        <v>107</v>
      </c>
      <c r="M3" s="116" t="s">
        <v>108</v>
      </c>
      <c r="N3" s="113" t="s">
        <v>113</v>
      </c>
      <c r="O3" s="113" t="s">
        <v>112</v>
      </c>
      <c r="P3" s="113" t="s">
        <v>184</v>
      </c>
      <c r="Q3" s="113" t="s">
        <v>185</v>
      </c>
      <c r="R3" s="113" t="s">
        <v>114</v>
      </c>
      <c r="S3" s="113" t="s">
        <v>109</v>
      </c>
      <c r="T3" s="113" t="s">
        <v>93</v>
      </c>
      <c r="U3" s="113" t="s">
        <v>170</v>
      </c>
      <c r="V3" s="113" t="s">
        <v>171</v>
      </c>
      <c r="W3" s="113" t="s">
        <v>172</v>
      </c>
      <c r="X3" s="113" t="s">
        <v>102</v>
      </c>
      <c r="Y3" s="113" t="s">
        <v>95</v>
      </c>
      <c r="Z3" s="113" t="s">
        <v>111</v>
      </c>
    </row>
    <row r="4" spans="2:26" ht="58.5" customHeight="1" thickBot="1">
      <c r="B4" s="117"/>
      <c r="C4" s="112"/>
      <c r="D4" s="118"/>
      <c r="E4" s="119"/>
      <c r="F4" s="120"/>
      <c r="G4" s="121" t="s">
        <v>183</v>
      </c>
      <c r="H4" s="121" t="s">
        <v>183</v>
      </c>
      <c r="I4" s="121" t="s">
        <v>183</v>
      </c>
      <c r="J4" s="121" t="s">
        <v>183</v>
      </c>
      <c r="K4" s="121" t="s">
        <v>183</v>
      </c>
      <c r="L4" s="121" t="s">
        <v>183</v>
      </c>
      <c r="M4" s="121" t="s">
        <v>183</v>
      </c>
      <c r="N4" s="121" t="s">
        <v>183</v>
      </c>
      <c r="O4" s="121" t="s">
        <v>183</v>
      </c>
      <c r="P4" s="122" t="s">
        <v>182</v>
      </c>
      <c r="Q4" s="122"/>
      <c r="R4" s="121"/>
      <c r="S4" s="122"/>
      <c r="T4" s="122" t="s">
        <v>187</v>
      </c>
      <c r="U4" s="122"/>
      <c r="V4" s="122"/>
      <c r="W4" s="122"/>
      <c r="X4" s="122"/>
      <c r="Y4" s="122"/>
      <c r="Z4" s="122"/>
    </row>
    <row r="5" spans="2:26" ht="28.5" customHeight="1">
      <c r="B5" s="343" t="s">
        <v>87</v>
      </c>
      <c r="C5" s="53" t="s">
        <v>8</v>
      </c>
      <c r="D5" s="5" t="s">
        <v>9</v>
      </c>
      <c r="E5" s="81" t="s">
        <v>10</v>
      </c>
      <c r="F5" s="29" t="s">
        <v>163</v>
      </c>
      <c r="G5" s="211">
        <v>39</v>
      </c>
      <c r="H5" s="211">
        <v>58</v>
      </c>
      <c r="I5" s="211">
        <v>49</v>
      </c>
      <c r="J5" s="211">
        <v>74</v>
      </c>
      <c r="K5" s="211">
        <v>2</v>
      </c>
      <c r="L5" s="211">
        <v>2</v>
      </c>
      <c r="M5" s="212">
        <v>2</v>
      </c>
      <c r="N5" s="258">
        <v>56.5</v>
      </c>
      <c r="O5" s="259">
        <v>56.5</v>
      </c>
      <c r="P5" s="213">
        <v>2</v>
      </c>
      <c r="Q5" s="346"/>
      <c r="R5" s="347"/>
      <c r="S5" s="348"/>
      <c r="T5" s="211">
        <v>2</v>
      </c>
      <c r="U5" s="355"/>
      <c r="V5" s="356"/>
      <c r="W5" s="356"/>
      <c r="X5" s="356"/>
      <c r="Y5" s="356"/>
      <c r="Z5" s="357"/>
    </row>
    <row r="6" spans="2:26" ht="39" customHeight="1">
      <c r="B6" s="344"/>
      <c r="C6" s="49" t="s">
        <v>11</v>
      </c>
      <c r="D6" s="3" t="s">
        <v>12</v>
      </c>
      <c r="E6" s="82" t="s">
        <v>13</v>
      </c>
      <c r="F6" s="57" t="s">
        <v>207</v>
      </c>
      <c r="G6" s="214">
        <v>156</v>
      </c>
      <c r="H6" s="214">
        <v>230</v>
      </c>
      <c r="I6" s="214">
        <v>196</v>
      </c>
      <c r="J6" s="214">
        <v>60</v>
      </c>
      <c r="K6" s="214">
        <v>2</v>
      </c>
      <c r="L6" s="214">
        <v>2</v>
      </c>
      <c r="M6" s="260">
        <v>2</v>
      </c>
      <c r="N6" s="261">
        <v>162</v>
      </c>
      <c r="O6" s="262">
        <v>162</v>
      </c>
      <c r="P6" s="215">
        <v>24</v>
      </c>
      <c r="Q6" s="349"/>
      <c r="R6" s="350"/>
      <c r="S6" s="351"/>
      <c r="T6" s="214">
        <v>24</v>
      </c>
      <c r="U6" s="358"/>
      <c r="V6" s="359"/>
      <c r="W6" s="359"/>
      <c r="X6" s="359"/>
      <c r="Y6" s="359"/>
      <c r="Z6" s="360"/>
    </row>
    <row r="7" spans="2:26" ht="25.5">
      <c r="B7" s="344"/>
      <c r="C7" s="49" t="s">
        <v>15</v>
      </c>
      <c r="D7" s="3" t="s">
        <v>16</v>
      </c>
      <c r="E7" s="82" t="s">
        <v>17</v>
      </c>
      <c r="F7" s="57" t="s">
        <v>208</v>
      </c>
      <c r="G7" s="214">
        <v>516</v>
      </c>
      <c r="H7" s="214">
        <v>961</v>
      </c>
      <c r="I7" s="214">
        <v>590</v>
      </c>
      <c r="J7" s="214">
        <v>209</v>
      </c>
      <c r="K7" s="214">
        <v>2</v>
      </c>
      <c r="L7" s="214">
        <v>2</v>
      </c>
      <c r="M7" s="260">
        <v>2</v>
      </c>
      <c r="N7" s="261">
        <v>570.5</v>
      </c>
      <c r="O7" s="262">
        <v>570.5</v>
      </c>
      <c r="P7" s="215">
        <v>62</v>
      </c>
      <c r="Q7" s="349"/>
      <c r="R7" s="350"/>
      <c r="S7" s="351"/>
      <c r="T7" s="214">
        <v>62</v>
      </c>
      <c r="U7" s="358"/>
      <c r="V7" s="359"/>
      <c r="W7" s="359"/>
      <c r="X7" s="359"/>
      <c r="Y7" s="359"/>
      <c r="Z7" s="360"/>
    </row>
    <row r="8" spans="2:26" ht="24.75" customHeight="1">
      <c r="B8" s="344"/>
      <c r="C8" s="49" t="s">
        <v>291</v>
      </c>
      <c r="D8" s="6" t="s">
        <v>209</v>
      </c>
      <c r="E8" s="67" t="s">
        <v>190</v>
      </c>
      <c r="F8" s="57" t="s">
        <v>210</v>
      </c>
      <c r="G8" s="214">
        <v>40</v>
      </c>
      <c r="H8" s="214">
        <v>56</v>
      </c>
      <c r="I8" s="214">
        <v>123</v>
      </c>
      <c r="J8" s="214">
        <v>50</v>
      </c>
      <c r="K8" s="214">
        <v>2</v>
      </c>
      <c r="L8" s="214">
        <v>2</v>
      </c>
      <c r="M8" s="260">
        <v>2</v>
      </c>
      <c r="N8" s="261">
        <v>68.75</v>
      </c>
      <c r="O8" s="262">
        <v>68.75</v>
      </c>
      <c r="P8" s="215">
        <v>10</v>
      </c>
      <c r="Q8" s="349"/>
      <c r="R8" s="350"/>
      <c r="S8" s="351"/>
      <c r="T8" s="214">
        <v>10</v>
      </c>
      <c r="U8" s="358"/>
      <c r="V8" s="359"/>
      <c r="W8" s="359"/>
      <c r="X8" s="359"/>
      <c r="Y8" s="359"/>
      <c r="Z8" s="360"/>
    </row>
    <row r="9" spans="2:26" ht="25.5">
      <c r="B9" s="344"/>
      <c r="C9" s="9" t="s">
        <v>18</v>
      </c>
      <c r="D9" s="3" t="s">
        <v>19</v>
      </c>
      <c r="E9" s="82" t="s">
        <v>20</v>
      </c>
      <c r="F9" s="26" t="s">
        <v>21</v>
      </c>
      <c r="G9" s="214">
        <v>41</v>
      </c>
      <c r="H9" s="214">
        <v>67</v>
      </c>
      <c r="I9" s="214">
        <v>74</v>
      </c>
      <c r="J9" s="214">
        <v>2</v>
      </c>
      <c r="K9" s="214">
        <v>2</v>
      </c>
      <c r="L9" s="214">
        <v>2</v>
      </c>
      <c r="M9" s="260">
        <v>2</v>
      </c>
      <c r="N9" s="261">
        <v>47.5</v>
      </c>
      <c r="O9" s="262">
        <v>47.5</v>
      </c>
      <c r="P9" s="215">
        <v>6</v>
      </c>
      <c r="Q9" s="349"/>
      <c r="R9" s="350"/>
      <c r="S9" s="351"/>
      <c r="T9" s="214">
        <v>6</v>
      </c>
      <c r="U9" s="358"/>
      <c r="V9" s="359"/>
      <c r="W9" s="359"/>
      <c r="X9" s="359"/>
      <c r="Y9" s="359"/>
      <c r="Z9" s="360"/>
    </row>
    <row r="10" spans="2:26" ht="24.75" customHeight="1">
      <c r="B10" s="344"/>
      <c r="C10" s="9" t="s">
        <v>22</v>
      </c>
      <c r="D10" s="3" t="s">
        <v>23</v>
      </c>
      <c r="E10" s="82" t="s">
        <v>24</v>
      </c>
      <c r="F10" s="26" t="s">
        <v>25</v>
      </c>
      <c r="G10" s="214">
        <v>10</v>
      </c>
      <c r="H10" s="214">
        <v>26</v>
      </c>
      <c r="I10" s="214">
        <v>2</v>
      </c>
      <c r="J10" s="214">
        <v>2</v>
      </c>
      <c r="K10" s="214">
        <v>2</v>
      </c>
      <c r="L10" s="214">
        <v>2</v>
      </c>
      <c r="M10" s="260">
        <v>2</v>
      </c>
      <c r="N10" s="261">
        <v>11.5</v>
      </c>
      <c r="O10" s="262">
        <v>11.5</v>
      </c>
      <c r="P10" s="215">
        <v>2</v>
      </c>
      <c r="Q10" s="349"/>
      <c r="R10" s="350"/>
      <c r="S10" s="351"/>
      <c r="T10" s="214">
        <v>2</v>
      </c>
      <c r="U10" s="358"/>
      <c r="V10" s="359"/>
      <c r="W10" s="359"/>
      <c r="X10" s="359"/>
      <c r="Y10" s="359"/>
      <c r="Z10" s="360"/>
    </row>
    <row r="11" spans="2:26" ht="26.25" customHeight="1">
      <c r="B11" s="344"/>
      <c r="C11" s="9" t="s">
        <v>26</v>
      </c>
      <c r="D11" s="3" t="s">
        <v>27</v>
      </c>
      <c r="E11" s="82" t="s">
        <v>28</v>
      </c>
      <c r="F11" s="26" t="s">
        <v>29</v>
      </c>
      <c r="G11" s="214">
        <v>2</v>
      </c>
      <c r="H11" s="214">
        <v>7</v>
      </c>
      <c r="I11" s="214">
        <v>34</v>
      </c>
      <c r="J11" s="214">
        <v>2</v>
      </c>
      <c r="K11" s="214">
        <v>2</v>
      </c>
      <c r="L11" s="214">
        <v>2</v>
      </c>
      <c r="M11" s="260">
        <v>2</v>
      </c>
      <c r="N11" s="261">
        <v>12.75</v>
      </c>
      <c r="O11" s="262">
        <v>12.75</v>
      </c>
      <c r="P11" s="215">
        <v>2</v>
      </c>
      <c r="Q11" s="349"/>
      <c r="R11" s="350"/>
      <c r="S11" s="351"/>
      <c r="T11" s="214">
        <v>2</v>
      </c>
      <c r="U11" s="358"/>
      <c r="V11" s="359"/>
      <c r="W11" s="359"/>
      <c r="X11" s="359"/>
      <c r="Y11" s="359"/>
      <c r="Z11" s="360"/>
    </row>
    <row r="12" spans="2:26" ht="25.5">
      <c r="B12" s="344"/>
      <c r="C12" s="13" t="s">
        <v>30</v>
      </c>
      <c r="D12" s="14" t="s">
        <v>31</v>
      </c>
      <c r="E12" s="128" t="s">
        <v>32</v>
      </c>
      <c r="F12" s="28" t="s">
        <v>33</v>
      </c>
      <c r="G12" s="216">
        <v>2</v>
      </c>
      <c r="H12" s="216">
        <v>7</v>
      </c>
      <c r="I12" s="216">
        <v>2</v>
      </c>
      <c r="J12" s="216">
        <v>2</v>
      </c>
      <c r="K12" s="216">
        <v>2</v>
      </c>
      <c r="L12" s="216">
        <v>2</v>
      </c>
      <c r="M12" s="263">
        <v>2</v>
      </c>
      <c r="N12" s="264">
        <v>4.75</v>
      </c>
      <c r="O12" s="265">
        <v>4.75</v>
      </c>
      <c r="P12" s="217">
        <v>2</v>
      </c>
      <c r="Q12" s="349"/>
      <c r="R12" s="350"/>
      <c r="S12" s="351"/>
      <c r="T12" s="216">
        <v>2</v>
      </c>
      <c r="U12" s="358"/>
      <c r="V12" s="359"/>
      <c r="W12" s="359"/>
      <c r="X12" s="359"/>
      <c r="Y12" s="359"/>
      <c r="Z12" s="360"/>
    </row>
    <row r="13" spans="2:26" ht="27" customHeight="1" thickBot="1">
      <c r="B13" s="344"/>
      <c r="C13" s="129" t="s">
        <v>191</v>
      </c>
      <c r="D13" s="130" t="s">
        <v>49</v>
      </c>
      <c r="E13" s="83" t="s">
        <v>122</v>
      </c>
      <c r="F13" s="131" t="s">
        <v>51</v>
      </c>
      <c r="G13" s="216">
        <v>2</v>
      </c>
      <c r="H13" s="216">
        <v>2</v>
      </c>
      <c r="I13" s="216">
        <v>2</v>
      </c>
      <c r="J13" s="216">
        <v>2</v>
      </c>
      <c r="K13" s="216">
        <v>2</v>
      </c>
      <c r="L13" s="216">
        <v>2</v>
      </c>
      <c r="M13" s="263">
        <v>2</v>
      </c>
      <c r="N13" s="264">
        <v>3.5</v>
      </c>
      <c r="O13" s="265">
        <v>3.5</v>
      </c>
      <c r="P13" s="217">
        <v>2</v>
      </c>
      <c r="Q13" s="349"/>
      <c r="R13" s="350"/>
      <c r="S13" s="351"/>
      <c r="T13" s="216">
        <v>2</v>
      </c>
      <c r="U13" s="358"/>
      <c r="V13" s="359"/>
      <c r="W13" s="359"/>
      <c r="X13" s="359"/>
      <c r="Y13" s="359"/>
      <c r="Z13" s="360"/>
    </row>
    <row r="14" spans="2:26" ht="32.25" customHeight="1">
      <c r="B14" s="50" t="s">
        <v>88</v>
      </c>
      <c r="C14" s="12" t="s">
        <v>34</v>
      </c>
      <c r="D14" s="5" t="s">
        <v>12</v>
      </c>
      <c r="E14" s="82" t="s">
        <v>35</v>
      </c>
      <c r="F14" s="26" t="s">
        <v>14</v>
      </c>
      <c r="G14" s="214">
        <v>2</v>
      </c>
      <c r="H14" s="214">
        <v>2</v>
      </c>
      <c r="I14" s="214">
        <v>2</v>
      </c>
      <c r="J14" s="214">
        <v>2</v>
      </c>
      <c r="K14" s="214">
        <v>2</v>
      </c>
      <c r="L14" s="214">
        <v>2</v>
      </c>
      <c r="M14" s="260">
        <v>2</v>
      </c>
      <c r="N14" s="261">
        <v>3.5</v>
      </c>
      <c r="O14" s="262">
        <v>3.5</v>
      </c>
      <c r="P14" s="215">
        <v>2</v>
      </c>
      <c r="Q14" s="349"/>
      <c r="R14" s="350"/>
      <c r="S14" s="351"/>
      <c r="T14" s="214">
        <v>2</v>
      </c>
      <c r="U14" s="358"/>
      <c r="V14" s="359"/>
      <c r="W14" s="359"/>
      <c r="X14" s="359"/>
      <c r="Y14" s="359"/>
      <c r="Z14" s="360"/>
    </row>
    <row r="15" spans="2:26" ht="24.75" customHeight="1">
      <c r="B15" s="51"/>
      <c r="C15" s="9" t="s">
        <v>36</v>
      </c>
      <c r="D15" s="3" t="s">
        <v>16</v>
      </c>
      <c r="E15" s="82" t="s">
        <v>37</v>
      </c>
      <c r="F15" s="26" t="s">
        <v>38</v>
      </c>
      <c r="G15" s="214">
        <v>48</v>
      </c>
      <c r="H15" s="214">
        <v>96</v>
      </c>
      <c r="I15" s="214">
        <v>2</v>
      </c>
      <c r="J15" s="214">
        <v>2</v>
      </c>
      <c r="K15" s="214">
        <v>2</v>
      </c>
      <c r="L15" s="214">
        <v>2</v>
      </c>
      <c r="M15" s="260">
        <v>2</v>
      </c>
      <c r="N15" s="261">
        <v>38.5</v>
      </c>
      <c r="O15" s="262">
        <v>38.5</v>
      </c>
      <c r="P15" s="215">
        <v>14</v>
      </c>
      <c r="Q15" s="349"/>
      <c r="R15" s="350"/>
      <c r="S15" s="351"/>
      <c r="T15" s="214">
        <v>14</v>
      </c>
      <c r="U15" s="358"/>
      <c r="V15" s="359"/>
      <c r="W15" s="359"/>
      <c r="X15" s="359"/>
      <c r="Y15" s="359"/>
      <c r="Z15" s="360"/>
    </row>
    <row r="16" spans="2:26" ht="26.25" customHeight="1">
      <c r="B16" s="51"/>
      <c r="C16" s="9" t="s">
        <v>39</v>
      </c>
      <c r="D16" s="3" t="s">
        <v>19</v>
      </c>
      <c r="E16" s="82" t="s">
        <v>40</v>
      </c>
      <c r="F16" s="26" t="s">
        <v>41</v>
      </c>
      <c r="G16" s="214">
        <v>2</v>
      </c>
      <c r="H16" s="214">
        <v>2</v>
      </c>
      <c r="I16" s="214">
        <v>2</v>
      </c>
      <c r="J16" s="214">
        <v>2</v>
      </c>
      <c r="K16" s="214">
        <v>2</v>
      </c>
      <c r="L16" s="214">
        <v>2</v>
      </c>
      <c r="M16" s="260">
        <v>2</v>
      </c>
      <c r="N16" s="261">
        <v>3.5</v>
      </c>
      <c r="O16" s="262">
        <v>3.5</v>
      </c>
      <c r="P16" s="215">
        <v>2</v>
      </c>
      <c r="Q16" s="349"/>
      <c r="R16" s="350"/>
      <c r="S16" s="351"/>
      <c r="T16" s="214">
        <v>2</v>
      </c>
      <c r="U16" s="358"/>
      <c r="V16" s="359"/>
      <c r="W16" s="359"/>
      <c r="X16" s="359"/>
      <c r="Y16" s="359"/>
      <c r="Z16" s="360"/>
    </row>
    <row r="17" spans="2:26" ht="24.75" customHeight="1">
      <c r="B17" s="51"/>
      <c r="C17" s="9" t="s">
        <v>42</v>
      </c>
      <c r="D17" s="3" t="s">
        <v>23</v>
      </c>
      <c r="E17" s="82" t="s">
        <v>43</v>
      </c>
      <c r="F17" s="26" t="s">
        <v>25</v>
      </c>
      <c r="G17" s="214">
        <v>2</v>
      </c>
      <c r="H17" s="214">
        <v>2</v>
      </c>
      <c r="I17" s="214">
        <v>2</v>
      </c>
      <c r="J17" s="214">
        <v>2</v>
      </c>
      <c r="K17" s="214">
        <v>2</v>
      </c>
      <c r="L17" s="214">
        <v>2</v>
      </c>
      <c r="M17" s="260">
        <v>2</v>
      </c>
      <c r="N17" s="261">
        <v>3.5</v>
      </c>
      <c r="O17" s="262">
        <v>3.5</v>
      </c>
      <c r="P17" s="215">
        <v>2</v>
      </c>
      <c r="Q17" s="349"/>
      <c r="R17" s="350"/>
      <c r="S17" s="351"/>
      <c r="T17" s="214">
        <v>2</v>
      </c>
      <c r="U17" s="358"/>
      <c r="V17" s="359"/>
      <c r="W17" s="359"/>
      <c r="X17" s="359"/>
      <c r="Y17" s="359"/>
      <c r="Z17" s="360"/>
    </row>
    <row r="18" spans="2:26" ht="23.25" customHeight="1">
      <c r="B18" s="51"/>
      <c r="C18" s="9" t="s">
        <v>44</v>
      </c>
      <c r="D18" s="3" t="s">
        <v>27</v>
      </c>
      <c r="E18" s="82" t="s">
        <v>45</v>
      </c>
      <c r="F18" s="26" t="s">
        <v>29</v>
      </c>
      <c r="G18" s="214">
        <v>2</v>
      </c>
      <c r="H18" s="214">
        <v>7</v>
      </c>
      <c r="I18" s="214">
        <v>2</v>
      </c>
      <c r="J18" s="214">
        <v>2</v>
      </c>
      <c r="K18" s="214">
        <v>2</v>
      </c>
      <c r="L18" s="214">
        <v>2</v>
      </c>
      <c r="M18" s="260">
        <v>2</v>
      </c>
      <c r="N18" s="261">
        <v>4.75</v>
      </c>
      <c r="O18" s="262">
        <v>4.75</v>
      </c>
      <c r="P18" s="215">
        <v>2</v>
      </c>
      <c r="Q18" s="349"/>
      <c r="R18" s="350"/>
      <c r="S18" s="351"/>
      <c r="T18" s="214">
        <v>2</v>
      </c>
      <c r="U18" s="358"/>
      <c r="V18" s="359"/>
      <c r="W18" s="359"/>
      <c r="X18" s="359"/>
      <c r="Y18" s="359"/>
      <c r="Z18" s="360"/>
    </row>
    <row r="19" spans="2:26" ht="33.75" customHeight="1">
      <c r="B19" s="51"/>
      <c r="C19" s="9" t="s">
        <v>46</v>
      </c>
      <c r="D19" s="3" t="s">
        <v>31</v>
      </c>
      <c r="E19" s="82" t="s">
        <v>47</v>
      </c>
      <c r="F19" s="26" t="s">
        <v>33</v>
      </c>
      <c r="G19" s="214">
        <v>2</v>
      </c>
      <c r="H19" s="214">
        <v>7</v>
      </c>
      <c r="I19" s="214">
        <v>34</v>
      </c>
      <c r="J19" s="214">
        <v>2</v>
      </c>
      <c r="K19" s="214">
        <v>2</v>
      </c>
      <c r="L19" s="214">
        <v>2</v>
      </c>
      <c r="M19" s="260">
        <v>2</v>
      </c>
      <c r="N19" s="261">
        <v>12.75</v>
      </c>
      <c r="O19" s="262">
        <v>12.75</v>
      </c>
      <c r="P19" s="215">
        <v>2</v>
      </c>
      <c r="Q19" s="349"/>
      <c r="R19" s="350"/>
      <c r="S19" s="351"/>
      <c r="T19" s="214">
        <v>2</v>
      </c>
      <c r="U19" s="358"/>
      <c r="V19" s="359"/>
      <c r="W19" s="359"/>
      <c r="X19" s="359"/>
      <c r="Y19" s="359"/>
      <c r="Z19" s="360"/>
    </row>
    <row r="20" spans="2:26" ht="30.75" customHeight="1" thickBot="1">
      <c r="B20" s="51"/>
      <c r="C20" s="13" t="s">
        <v>48</v>
      </c>
      <c r="D20" s="14" t="s">
        <v>49</v>
      </c>
      <c r="E20" s="84" t="s">
        <v>50</v>
      </c>
      <c r="F20" s="28" t="s">
        <v>51</v>
      </c>
      <c r="G20" s="216">
        <v>2</v>
      </c>
      <c r="H20" s="216">
        <v>2</v>
      </c>
      <c r="I20" s="216">
        <v>2</v>
      </c>
      <c r="J20" s="216">
        <v>2</v>
      </c>
      <c r="K20" s="216">
        <v>2</v>
      </c>
      <c r="L20" s="216">
        <v>2</v>
      </c>
      <c r="M20" s="263">
        <v>2</v>
      </c>
      <c r="N20" s="264">
        <v>3.5</v>
      </c>
      <c r="O20" s="265">
        <v>3.5</v>
      </c>
      <c r="P20" s="217">
        <v>2</v>
      </c>
      <c r="Q20" s="349"/>
      <c r="R20" s="350"/>
      <c r="S20" s="351"/>
      <c r="T20" s="216">
        <v>2</v>
      </c>
      <c r="U20" s="358"/>
      <c r="V20" s="359"/>
      <c r="W20" s="359"/>
      <c r="X20" s="359"/>
      <c r="Y20" s="359"/>
      <c r="Z20" s="360"/>
    </row>
    <row r="21" spans="2:26" ht="25.5">
      <c r="B21" s="335" t="s">
        <v>89</v>
      </c>
      <c r="C21" s="80" t="s">
        <v>292</v>
      </c>
      <c r="D21" s="78" t="s">
        <v>16</v>
      </c>
      <c r="E21" s="85" t="s">
        <v>52</v>
      </c>
      <c r="F21" s="79" t="s">
        <v>173</v>
      </c>
      <c r="G21" s="266">
        <v>84</v>
      </c>
      <c r="H21" s="266">
        <v>180</v>
      </c>
      <c r="I21" s="266">
        <v>154</v>
      </c>
      <c r="J21" s="266">
        <v>216</v>
      </c>
      <c r="K21" s="266">
        <v>2</v>
      </c>
      <c r="L21" s="266">
        <v>2</v>
      </c>
      <c r="M21" s="267">
        <v>2</v>
      </c>
      <c r="N21" s="268">
        <v>160</v>
      </c>
      <c r="O21" s="269">
        <v>160</v>
      </c>
      <c r="P21" s="270">
        <v>8</v>
      </c>
      <c r="Q21" s="349"/>
      <c r="R21" s="350"/>
      <c r="S21" s="351"/>
      <c r="T21" s="266">
        <v>8</v>
      </c>
      <c r="U21" s="358"/>
      <c r="V21" s="359"/>
      <c r="W21" s="359"/>
      <c r="X21" s="359"/>
      <c r="Y21" s="359"/>
      <c r="Z21" s="360"/>
    </row>
    <row r="22" spans="2:26" ht="29.25" customHeight="1" thickBot="1">
      <c r="B22" s="329"/>
      <c r="C22" s="129" t="s">
        <v>192</v>
      </c>
      <c r="D22" s="4" t="s">
        <v>19</v>
      </c>
      <c r="E22" s="86" t="s">
        <v>53</v>
      </c>
      <c r="F22" s="77" t="s">
        <v>41</v>
      </c>
      <c r="G22" s="221">
        <v>127</v>
      </c>
      <c r="H22" s="221">
        <v>250</v>
      </c>
      <c r="I22" s="221">
        <v>240</v>
      </c>
      <c r="J22" s="221">
        <v>67</v>
      </c>
      <c r="K22" s="221">
        <v>2</v>
      </c>
      <c r="L22" s="221">
        <v>2</v>
      </c>
      <c r="M22" s="271">
        <v>2</v>
      </c>
      <c r="N22" s="272">
        <v>172.5</v>
      </c>
      <c r="O22" s="273">
        <v>172.5</v>
      </c>
      <c r="P22" s="222">
        <v>25</v>
      </c>
      <c r="Q22" s="349"/>
      <c r="R22" s="350"/>
      <c r="S22" s="351"/>
      <c r="T22" s="221">
        <v>25</v>
      </c>
      <c r="U22" s="358"/>
      <c r="V22" s="359"/>
      <c r="W22" s="359"/>
      <c r="X22" s="359"/>
      <c r="Y22" s="359"/>
      <c r="Z22" s="360"/>
    </row>
    <row r="23" spans="2:26" ht="25.5">
      <c r="B23" s="335" t="s">
        <v>90</v>
      </c>
      <c r="C23" s="12" t="s">
        <v>54</v>
      </c>
      <c r="D23" s="5" t="s">
        <v>55</v>
      </c>
      <c r="E23" s="12" t="s">
        <v>56</v>
      </c>
      <c r="F23" s="29" t="s">
        <v>101</v>
      </c>
      <c r="G23" s="211">
        <v>2</v>
      </c>
      <c r="H23" s="211">
        <v>2</v>
      </c>
      <c r="I23" s="211">
        <v>2</v>
      </c>
      <c r="J23" s="211">
        <v>2</v>
      </c>
      <c r="K23" s="211">
        <v>2</v>
      </c>
      <c r="L23" s="211">
        <v>2</v>
      </c>
      <c r="M23" s="212">
        <v>2</v>
      </c>
      <c r="N23" s="258">
        <v>3.5</v>
      </c>
      <c r="O23" s="259">
        <v>3.5</v>
      </c>
      <c r="P23" s="213">
        <v>2</v>
      </c>
      <c r="Q23" s="349"/>
      <c r="R23" s="350"/>
      <c r="S23" s="351"/>
      <c r="T23" s="211">
        <v>2</v>
      </c>
      <c r="U23" s="358"/>
      <c r="V23" s="359"/>
      <c r="W23" s="359"/>
      <c r="X23" s="359"/>
      <c r="Y23" s="359"/>
      <c r="Z23" s="360"/>
    </row>
    <row r="24" spans="2:26" ht="26.25" thickBot="1">
      <c r="B24" s="345"/>
      <c r="C24" s="11" t="s">
        <v>57</v>
      </c>
      <c r="D24" s="4" t="s">
        <v>58</v>
      </c>
      <c r="E24" s="11" t="s">
        <v>59</v>
      </c>
      <c r="F24" s="27" t="s">
        <v>60</v>
      </c>
      <c r="G24" s="221">
        <v>41</v>
      </c>
      <c r="H24" s="221">
        <v>190</v>
      </c>
      <c r="I24" s="221">
        <v>199</v>
      </c>
      <c r="J24" s="221">
        <v>2</v>
      </c>
      <c r="K24" s="221">
        <v>2</v>
      </c>
      <c r="L24" s="221">
        <v>2</v>
      </c>
      <c r="M24" s="271">
        <v>2</v>
      </c>
      <c r="N24" s="272">
        <v>109.5</v>
      </c>
      <c r="O24" s="273">
        <v>109.5</v>
      </c>
      <c r="P24" s="222">
        <v>10</v>
      </c>
      <c r="Q24" s="349"/>
      <c r="R24" s="350"/>
      <c r="S24" s="351"/>
      <c r="T24" s="221">
        <v>10</v>
      </c>
      <c r="U24" s="358"/>
      <c r="V24" s="359"/>
      <c r="W24" s="359"/>
      <c r="X24" s="359"/>
      <c r="Y24" s="359"/>
      <c r="Z24" s="360"/>
    </row>
    <row r="25" spans="2:26" ht="27.75" customHeight="1">
      <c r="B25" s="316" t="s">
        <v>91</v>
      </c>
      <c r="C25" s="10" t="s">
        <v>61</v>
      </c>
      <c r="D25" s="54" t="s">
        <v>62</v>
      </c>
      <c r="E25" s="53" t="s">
        <v>203</v>
      </c>
      <c r="F25" s="25" t="s">
        <v>63</v>
      </c>
      <c r="G25" s="211">
        <v>2</v>
      </c>
      <c r="H25" s="211">
        <v>2</v>
      </c>
      <c r="I25" s="211">
        <v>2</v>
      </c>
      <c r="J25" s="211">
        <v>2</v>
      </c>
      <c r="K25" s="211">
        <v>2</v>
      </c>
      <c r="L25" s="211">
        <v>2</v>
      </c>
      <c r="M25" s="212">
        <v>2</v>
      </c>
      <c r="N25" s="258">
        <v>3.5</v>
      </c>
      <c r="O25" s="259">
        <v>3.5</v>
      </c>
      <c r="P25" s="213">
        <v>2</v>
      </c>
      <c r="Q25" s="349"/>
      <c r="R25" s="350"/>
      <c r="S25" s="351"/>
      <c r="T25" s="211">
        <v>2</v>
      </c>
      <c r="U25" s="358"/>
      <c r="V25" s="359"/>
      <c r="W25" s="359"/>
      <c r="X25" s="359"/>
      <c r="Y25" s="359"/>
      <c r="Z25" s="360"/>
    </row>
    <row r="26" spans="2:26" ht="26.25" thickBot="1">
      <c r="B26" s="317"/>
      <c r="C26" s="13" t="s">
        <v>64</v>
      </c>
      <c r="D26" s="52" t="s">
        <v>164</v>
      </c>
      <c r="E26" s="87" t="s">
        <v>204</v>
      </c>
      <c r="F26" s="28" t="s">
        <v>65</v>
      </c>
      <c r="G26" s="216">
        <v>2</v>
      </c>
      <c r="H26" s="216">
        <v>2</v>
      </c>
      <c r="I26" s="216">
        <v>2</v>
      </c>
      <c r="J26" s="216">
        <v>2</v>
      </c>
      <c r="K26" s="216">
        <v>2</v>
      </c>
      <c r="L26" s="216">
        <v>2</v>
      </c>
      <c r="M26" s="263">
        <v>2</v>
      </c>
      <c r="N26" s="264">
        <v>3.5</v>
      </c>
      <c r="O26" s="265">
        <v>3.5</v>
      </c>
      <c r="P26" s="217">
        <v>2</v>
      </c>
      <c r="Q26" s="349"/>
      <c r="R26" s="350"/>
      <c r="S26" s="351"/>
      <c r="T26" s="216">
        <v>2</v>
      </c>
      <c r="U26" s="358"/>
      <c r="V26" s="359"/>
      <c r="W26" s="359"/>
      <c r="X26" s="359"/>
      <c r="Y26" s="359"/>
      <c r="Z26" s="360"/>
    </row>
    <row r="27" spans="2:26" ht="25.5">
      <c r="B27" s="335" t="s">
        <v>139</v>
      </c>
      <c r="C27" s="10" t="s">
        <v>66</v>
      </c>
      <c r="D27" s="2" t="s">
        <v>67</v>
      </c>
      <c r="E27" s="53" t="s">
        <v>197</v>
      </c>
      <c r="F27" s="25" t="s">
        <v>68</v>
      </c>
      <c r="G27" s="218">
        <v>2</v>
      </c>
      <c r="H27" s="218">
        <v>2</v>
      </c>
      <c r="I27" s="218">
        <v>2</v>
      </c>
      <c r="J27" s="218">
        <v>2</v>
      </c>
      <c r="K27" s="218">
        <v>2</v>
      </c>
      <c r="L27" s="218">
        <v>2</v>
      </c>
      <c r="M27" s="219">
        <v>2</v>
      </c>
      <c r="N27" s="274">
        <v>3.5</v>
      </c>
      <c r="O27" s="275">
        <v>3.5</v>
      </c>
      <c r="P27" s="220">
        <v>2</v>
      </c>
      <c r="Q27" s="349"/>
      <c r="R27" s="350"/>
      <c r="S27" s="351"/>
      <c r="T27" s="218">
        <v>2</v>
      </c>
      <c r="U27" s="358"/>
      <c r="V27" s="359"/>
      <c r="W27" s="359"/>
      <c r="X27" s="359"/>
      <c r="Y27" s="359"/>
      <c r="Z27" s="360"/>
    </row>
    <row r="28" spans="2:26" ht="25.5">
      <c r="B28" s="336"/>
      <c r="C28" s="9" t="s">
        <v>69</v>
      </c>
      <c r="D28" s="3" t="s">
        <v>70</v>
      </c>
      <c r="E28" s="49" t="s">
        <v>198</v>
      </c>
      <c r="F28" s="26" t="s">
        <v>71</v>
      </c>
      <c r="G28" s="214">
        <v>2</v>
      </c>
      <c r="H28" s="214">
        <v>2</v>
      </c>
      <c r="I28" s="214">
        <v>2</v>
      </c>
      <c r="J28" s="214">
        <v>2</v>
      </c>
      <c r="K28" s="214">
        <v>2</v>
      </c>
      <c r="L28" s="214">
        <v>2</v>
      </c>
      <c r="M28" s="260">
        <v>2</v>
      </c>
      <c r="N28" s="261">
        <v>3.5</v>
      </c>
      <c r="O28" s="262">
        <v>3.5</v>
      </c>
      <c r="P28" s="215">
        <v>2</v>
      </c>
      <c r="Q28" s="349"/>
      <c r="R28" s="350"/>
      <c r="S28" s="351"/>
      <c r="T28" s="214">
        <v>2</v>
      </c>
      <c r="U28" s="358"/>
      <c r="V28" s="359"/>
      <c r="W28" s="359"/>
      <c r="X28" s="359"/>
      <c r="Y28" s="359"/>
      <c r="Z28" s="360"/>
    </row>
    <row r="29" spans="2:26" ht="25.5">
      <c r="B29" s="336"/>
      <c r="C29" s="3" t="s">
        <v>72</v>
      </c>
      <c r="D29" s="3" t="s">
        <v>73</v>
      </c>
      <c r="E29" s="6" t="s">
        <v>199</v>
      </c>
      <c r="F29" s="30" t="s">
        <v>74</v>
      </c>
      <c r="G29" s="214">
        <v>2</v>
      </c>
      <c r="H29" s="214">
        <v>2</v>
      </c>
      <c r="I29" s="214">
        <v>2</v>
      </c>
      <c r="J29" s="214">
        <v>2</v>
      </c>
      <c r="K29" s="214">
        <v>2</v>
      </c>
      <c r="L29" s="214">
        <v>2</v>
      </c>
      <c r="M29" s="260">
        <v>2</v>
      </c>
      <c r="N29" s="261">
        <v>3.5</v>
      </c>
      <c r="O29" s="262">
        <v>3.5</v>
      </c>
      <c r="P29" s="215">
        <v>2</v>
      </c>
      <c r="Q29" s="349"/>
      <c r="R29" s="350"/>
      <c r="S29" s="351"/>
      <c r="T29" s="214">
        <v>2</v>
      </c>
      <c r="U29" s="358"/>
      <c r="V29" s="359"/>
      <c r="W29" s="359"/>
      <c r="X29" s="359"/>
      <c r="Y29" s="359"/>
      <c r="Z29" s="360"/>
    </row>
    <row r="30" spans="2:26" ht="26.25" thickBot="1">
      <c r="B30" s="1"/>
      <c r="C30" s="3" t="s">
        <v>97</v>
      </c>
      <c r="D30" s="3" t="s">
        <v>98</v>
      </c>
      <c r="E30" s="6" t="s">
        <v>200</v>
      </c>
      <c r="F30" s="31" t="s">
        <v>99</v>
      </c>
      <c r="G30" s="216">
        <v>2</v>
      </c>
      <c r="H30" s="216">
        <v>2</v>
      </c>
      <c r="I30" s="216">
        <v>2</v>
      </c>
      <c r="J30" s="216">
        <v>2</v>
      </c>
      <c r="K30" s="216">
        <v>2</v>
      </c>
      <c r="L30" s="216">
        <v>2</v>
      </c>
      <c r="M30" s="263">
        <v>2</v>
      </c>
      <c r="N30" s="264">
        <v>3.5</v>
      </c>
      <c r="O30" s="265">
        <v>3.5</v>
      </c>
      <c r="P30" s="217">
        <v>2</v>
      </c>
      <c r="Q30" s="349"/>
      <c r="R30" s="350"/>
      <c r="S30" s="351"/>
      <c r="T30" s="216">
        <v>2</v>
      </c>
      <c r="U30" s="358"/>
      <c r="V30" s="359"/>
      <c r="W30" s="359"/>
      <c r="X30" s="359"/>
      <c r="Y30" s="359"/>
      <c r="Z30" s="360"/>
    </row>
    <row r="31" spans="2:26" ht="15.75">
      <c r="B31" s="308" t="s">
        <v>92</v>
      </c>
      <c r="C31" s="10" t="s">
        <v>75</v>
      </c>
      <c r="D31" s="54" t="s">
        <v>166</v>
      </c>
      <c r="E31" s="53" t="s">
        <v>194</v>
      </c>
      <c r="F31" s="58" t="s">
        <v>165</v>
      </c>
      <c r="G31" s="218">
        <v>2</v>
      </c>
      <c r="H31" s="218">
        <v>2</v>
      </c>
      <c r="I31" s="218">
        <v>2</v>
      </c>
      <c r="J31" s="218">
        <v>2</v>
      </c>
      <c r="K31" s="218">
        <v>2</v>
      </c>
      <c r="L31" s="218">
        <v>2</v>
      </c>
      <c r="M31" s="219">
        <v>2</v>
      </c>
      <c r="N31" s="274">
        <v>3.5</v>
      </c>
      <c r="O31" s="275">
        <v>3.5</v>
      </c>
      <c r="P31" s="220">
        <v>2</v>
      </c>
      <c r="Q31" s="349"/>
      <c r="R31" s="350"/>
      <c r="S31" s="351"/>
      <c r="T31" s="218">
        <v>2</v>
      </c>
      <c r="U31" s="358"/>
      <c r="V31" s="359"/>
      <c r="W31" s="359"/>
      <c r="X31" s="359"/>
      <c r="Y31" s="359"/>
      <c r="Z31" s="360"/>
    </row>
    <row r="32" spans="2:26" ht="38.25">
      <c r="B32" s="309"/>
      <c r="C32" s="49" t="s">
        <v>76</v>
      </c>
      <c r="D32" s="7" t="s">
        <v>206</v>
      </c>
      <c r="E32" s="49" t="s">
        <v>169</v>
      </c>
      <c r="F32" s="57" t="s">
        <v>205</v>
      </c>
      <c r="G32" s="214">
        <v>12</v>
      </c>
      <c r="H32" s="214">
        <v>113</v>
      </c>
      <c r="I32" s="214">
        <v>120</v>
      </c>
      <c r="J32" s="214">
        <v>2</v>
      </c>
      <c r="K32" s="214">
        <v>2</v>
      </c>
      <c r="L32" s="214">
        <v>2</v>
      </c>
      <c r="M32" s="260">
        <v>2</v>
      </c>
      <c r="N32" s="261">
        <v>63.25</v>
      </c>
      <c r="O32" s="262">
        <v>63.25</v>
      </c>
      <c r="P32" s="215">
        <v>6</v>
      </c>
      <c r="Q32" s="349"/>
      <c r="R32" s="350"/>
      <c r="S32" s="351"/>
      <c r="T32" s="214">
        <v>6</v>
      </c>
      <c r="U32" s="358"/>
      <c r="V32" s="359"/>
      <c r="W32" s="359"/>
      <c r="X32" s="359"/>
      <c r="Y32" s="359"/>
      <c r="Z32" s="360"/>
    </row>
    <row r="33" spans="2:26" ht="38.25">
      <c r="B33" s="309"/>
      <c r="C33" s="9" t="s">
        <v>77</v>
      </c>
      <c r="D33" s="7" t="s">
        <v>196</v>
      </c>
      <c r="E33" s="49" t="s">
        <v>168</v>
      </c>
      <c r="F33" s="26" t="s">
        <v>78</v>
      </c>
      <c r="G33" s="214">
        <v>2</v>
      </c>
      <c r="H33" s="214">
        <v>2</v>
      </c>
      <c r="I33" s="214">
        <v>2</v>
      </c>
      <c r="J33" s="214">
        <v>2</v>
      </c>
      <c r="K33" s="214">
        <v>2</v>
      </c>
      <c r="L33" s="214">
        <v>2</v>
      </c>
      <c r="M33" s="260">
        <v>2</v>
      </c>
      <c r="N33" s="261">
        <v>3.5</v>
      </c>
      <c r="O33" s="262">
        <v>3.5</v>
      </c>
      <c r="P33" s="215">
        <v>2</v>
      </c>
      <c r="Q33" s="349"/>
      <c r="R33" s="350"/>
      <c r="S33" s="351"/>
      <c r="T33" s="214">
        <v>2</v>
      </c>
      <c r="U33" s="358"/>
      <c r="V33" s="359"/>
      <c r="W33" s="359"/>
      <c r="X33" s="359"/>
      <c r="Y33" s="359"/>
      <c r="Z33" s="360"/>
    </row>
    <row r="34" spans="2:26" ht="25.5">
      <c r="B34" s="309"/>
      <c r="C34" s="9" t="s">
        <v>79</v>
      </c>
      <c r="D34" s="3" t="s">
        <v>80</v>
      </c>
      <c r="E34" s="49" t="s">
        <v>195</v>
      </c>
      <c r="F34" s="26" t="s">
        <v>81</v>
      </c>
      <c r="G34" s="214">
        <v>2</v>
      </c>
      <c r="H34" s="214">
        <v>2</v>
      </c>
      <c r="I34" s="214">
        <v>2</v>
      </c>
      <c r="J34" s="214">
        <v>2</v>
      </c>
      <c r="K34" s="214">
        <v>2</v>
      </c>
      <c r="L34" s="214">
        <v>2</v>
      </c>
      <c r="M34" s="260">
        <v>2</v>
      </c>
      <c r="N34" s="261">
        <v>3.5</v>
      </c>
      <c r="O34" s="262">
        <v>3.5</v>
      </c>
      <c r="P34" s="215">
        <v>2</v>
      </c>
      <c r="Q34" s="349"/>
      <c r="R34" s="350"/>
      <c r="S34" s="351"/>
      <c r="T34" s="214">
        <v>2</v>
      </c>
      <c r="U34" s="358"/>
      <c r="V34" s="359"/>
      <c r="W34" s="359"/>
      <c r="X34" s="359"/>
      <c r="Y34" s="359"/>
      <c r="Z34" s="360"/>
    </row>
    <row r="35" spans="2:26" ht="26.25" thickBot="1">
      <c r="B35" s="310"/>
      <c r="C35" s="11" t="s">
        <v>82</v>
      </c>
      <c r="D35" s="21" t="s">
        <v>83</v>
      </c>
      <c r="E35" s="15" t="s">
        <v>193</v>
      </c>
      <c r="F35" s="28" t="s">
        <v>84</v>
      </c>
      <c r="G35" s="221">
        <v>2</v>
      </c>
      <c r="H35" s="221">
        <v>2</v>
      </c>
      <c r="I35" s="221">
        <v>2</v>
      </c>
      <c r="J35" s="221">
        <v>2</v>
      </c>
      <c r="K35" s="221">
        <v>2</v>
      </c>
      <c r="L35" s="221">
        <v>2</v>
      </c>
      <c r="M35" s="271">
        <v>2</v>
      </c>
      <c r="N35" s="272">
        <v>3.5</v>
      </c>
      <c r="O35" s="273">
        <v>3.5</v>
      </c>
      <c r="P35" s="222">
        <v>2</v>
      </c>
      <c r="Q35" s="349"/>
      <c r="R35" s="350"/>
      <c r="S35" s="351"/>
      <c r="T35" s="221">
        <v>2</v>
      </c>
      <c r="U35" s="358"/>
      <c r="V35" s="359"/>
      <c r="W35" s="359"/>
      <c r="X35" s="359"/>
      <c r="Y35" s="359"/>
      <c r="Z35" s="360"/>
    </row>
    <row r="36" spans="2:26" ht="28.5">
      <c r="B36" s="308" t="s">
        <v>167</v>
      </c>
      <c r="C36" s="44" t="s">
        <v>119</v>
      </c>
      <c r="D36" s="40" t="s">
        <v>70</v>
      </c>
      <c r="E36" s="55" t="s">
        <v>201</v>
      </c>
      <c r="F36" s="41" t="s">
        <v>120</v>
      </c>
      <c r="G36" s="211">
        <v>2</v>
      </c>
      <c r="H36" s="211">
        <v>2</v>
      </c>
      <c r="I36" s="211">
        <v>2</v>
      </c>
      <c r="J36" s="211">
        <v>2</v>
      </c>
      <c r="K36" s="211">
        <v>2</v>
      </c>
      <c r="L36" s="211">
        <v>2</v>
      </c>
      <c r="M36" s="212">
        <v>2</v>
      </c>
      <c r="N36" s="258">
        <v>3.5</v>
      </c>
      <c r="O36" s="259">
        <v>3.5</v>
      </c>
      <c r="P36" s="213">
        <v>2</v>
      </c>
      <c r="Q36" s="349"/>
      <c r="R36" s="350"/>
      <c r="S36" s="351"/>
      <c r="T36" s="211">
        <v>2</v>
      </c>
      <c r="U36" s="358"/>
      <c r="V36" s="359"/>
      <c r="W36" s="359"/>
      <c r="X36" s="359"/>
      <c r="Y36" s="359"/>
      <c r="Z36" s="360"/>
    </row>
    <row r="37" spans="2:26" ht="48" customHeight="1" thickBot="1">
      <c r="B37" s="309"/>
      <c r="C37" s="45" t="s">
        <v>100</v>
      </c>
      <c r="D37" s="42" t="s">
        <v>73</v>
      </c>
      <c r="E37" s="56" t="s">
        <v>202</v>
      </c>
      <c r="F37" s="43" t="s">
        <v>121</v>
      </c>
      <c r="G37" s="214">
        <v>2</v>
      </c>
      <c r="H37" s="214">
        <v>2</v>
      </c>
      <c r="I37" s="214">
        <v>2</v>
      </c>
      <c r="J37" s="214">
        <v>2</v>
      </c>
      <c r="K37" s="214">
        <v>2</v>
      </c>
      <c r="L37" s="214">
        <v>2</v>
      </c>
      <c r="M37" s="260">
        <v>2</v>
      </c>
      <c r="N37" s="261">
        <v>3.5</v>
      </c>
      <c r="O37" s="262">
        <v>3.5</v>
      </c>
      <c r="P37" s="215">
        <v>2</v>
      </c>
      <c r="Q37" s="352"/>
      <c r="R37" s="353"/>
      <c r="S37" s="354"/>
      <c r="T37" s="214">
        <v>2</v>
      </c>
      <c r="U37" s="361"/>
      <c r="V37" s="362"/>
      <c r="W37" s="362"/>
      <c r="X37" s="362"/>
      <c r="Y37" s="362"/>
      <c r="Z37" s="363"/>
    </row>
  </sheetData>
  <sheetProtection password="E6BE" sheet="1" objects="1" scenarios="1" selectLockedCells="1" selectUnlockedCells="1"/>
  <mergeCells count="12">
    <mergeCell ref="B31:B35"/>
    <mergeCell ref="B36:B37"/>
    <mergeCell ref="B23:B24"/>
    <mergeCell ref="G2:M2"/>
    <mergeCell ref="Q5:S37"/>
    <mergeCell ref="U5:Z37"/>
    <mergeCell ref="N2:O2"/>
    <mergeCell ref="P2:Z2"/>
    <mergeCell ref="B5:B13"/>
    <mergeCell ref="B21:B22"/>
    <mergeCell ref="B25:B26"/>
    <mergeCell ref="B27:B2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2"/>
  <headerFooter>
    <oddHeader>&amp;C&amp;F</oddHeader>
  </headerFooter>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B2:Z37"/>
  <sheetViews>
    <sheetView view="pageBreakPreview" zoomScale="60" zoomScaleNormal="40" zoomScalePageLayoutView="0" workbookViewId="0" topLeftCell="A4">
      <selection activeCell="G5" sqref="G5"/>
    </sheetView>
  </sheetViews>
  <sheetFormatPr defaultColWidth="9.140625" defaultRowHeight="15"/>
  <cols>
    <col min="4" max="4" width="19.57421875" style="0" customWidth="1"/>
    <col min="5" max="5" width="12.421875" style="0" customWidth="1"/>
    <col min="6" max="6" width="24.28125" style="0" customWidth="1"/>
    <col min="7" max="7" width="13.8515625" style="0" customWidth="1"/>
    <col min="13" max="13" width="12.421875" style="0" customWidth="1"/>
    <col min="14" max="14" width="14.140625" style="0" customWidth="1"/>
    <col min="15" max="15" width="16.00390625" style="0" customWidth="1"/>
    <col min="16" max="16" width="24.28125" style="0" customWidth="1"/>
    <col min="17" max="17" width="19.28125" style="0" customWidth="1"/>
    <col min="18" max="18" width="15.7109375" style="0" customWidth="1"/>
    <col min="19" max="19" width="17.28125" style="0" customWidth="1"/>
    <col min="20" max="26" width="15.7109375" style="0" customWidth="1"/>
  </cols>
  <sheetData>
    <row r="1" ht="15.75" thickBot="1"/>
    <row r="2" spans="2:26" ht="36.75" thickBot="1">
      <c r="B2" s="88" t="s">
        <v>220</v>
      </c>
      <c r="C2" s="89"/>
      <c r="D2" s="89"/>
      <c r="E2" s="89"/>
      <c r="F2" s="89"/>
      <c r="G2" s="337" t="s">
        <v>189</v>
      </c>
      <c r="H2" s="338"/>
      <c r="I2" s="338"/>
      <c r="J2" s="338"/>
      <c r="K2" s="338"/>
      <c r="L2" s="338"/>
      <c r="M2" s="339"/>
      <c r="N2" s="340" t="s">
        <v>104</v>
      </c>
      <c r="O2" s="341"/>
      <c r="P2" s="340" t="s">
        <v>105</v>
      </c>
      <c r="Q2" s="342"/>
      <c r="R2" s="342"/>
      <c r="S2" s="342"/>
      <c r="T2" s="342"/>
      <c r="U2" s="342"/>
      <c r="V2" s="342"/>
      <c r="W2" s="342"/>
      <c r="X2" s="342"/>
      <c r="Y2" s="342"/>
      <c r="Z2" s="342"/>
    </row>
    <row r="3" spans="2:26" ht="135.75" customHeight="1" thickBot="1">
      <c r="B3" s="123" t="s">
        <v>86</v>
      </c>
      <c r="C3" s="124" t="s">
        <v>0</v>
      </c>
      <c r="D3" s="125" t="s">
        <v>1</v>
      </c>
      <c r="E3" s="124" t="s">
        <v>2</v>
      </c>
      <c r="F3" s="126" t="s">
        <v>3</v>
      </c>
      <c r="G3" s="114" t="s">
        <v>4</v>
      </c>
      <c r="H3" s="115" t="s">
        <v>5</v>
      </c>
      <c r="I3" s="114" t="s">
        <v>6</v>
      </c>
      <c r="J3" s="115" t="s">
        <v>7</v>
      </c>
      <c r="K3" s="116" t="s">
        <v>106</v>
      </c>
      <c r="L3" s="116" t="s">
        <v>107</v>
      </c>
      <c r="M3" s="116" t="s">
        <v>108</v>
      </c>
      <c r="N3" s="113" t="s">
        <v>113</v>
      </c>
      <c r="O3" s="113" t="s">
        <v>112</v>
      </c>
      <c r="P3" s="113" t="s">
        <v>184</v>
      </c>
      <c r="Q3" s="113" t="s">
        <v>185</v>
      </c>
      <c r="R3" s="113" t="s">
        <v>114</v>
      </c>
      <c r="S3" s="113" t="s">
        <v>109</v>
      </c>
      <c r="T3" s="113" t="s">
        <v>215</v>
      </c>
      <c r="U3" s="113" t="s">
        <v>170</v>
      </c>
      <c r="V3" s="113" t="s">
        <v>171</v>
      </c>
      <c r="W3" s="113" t="s">
        <v>172</v>
      </c>
      <c r="X3" s="113" t="s">
        <v>102</v>
      </c>
      <c r="Y3" s="113" t="s">
        <v>95</v>
      </c>
      <c r="Z3" s="113" t="s">
        <v>111</v>
      </c>
    </row>
    <row r="4" spans="2:26" ht="68.25" customHeight="1" thickBot="1">
      <c r="B4" s="117"/>
      <c r="C4" s="112"/>
      <c r="D4" s="118"/>
      <c r="E4" s="119"/>
      <c r="F4" s="120"/>
      <c r="G4" s="121" t="s">
        <v>211</v>
      </c>
      <c r="H4" s="121" t="s">
        <v>211</v>
      </c>
      <c r="I4" s="121" t="s">
        <v>211</v>
      </c>
      <c r="J4" s="121" t="s">
        <v>211</v>
      </c>
      <c r="K4" s="121" t="s">
        <v>211</v>
      </c>
      <c r="L4" s="121" t="s">
        <v>211</v>
      </c>
      <c r="M4" s="121" t="s">
        <v>211</v>
      </c>
      <c r="N4" s="121" t="s">
        <v>211</v>
      </c>
      <c r="O4" s="121" t="s">
        <v>211</v>
      </c>
      <c r="P4" s="122" t="s">
        <v>212</v>
      </c>
      <c r="Q4" s="122" t="s">
        <v>213</v>
      </c>
      <c r="R4" s="121" t="s">
        <v>211</v>
      </c>
      <c r="S4" s="122" t="s">
        <v>214</v>
      </c>
      <c r="T4" s="122" t="s">
        <v>216</v>
      </c>
      <c r="U4" s="122">
        <v>0</v>
      </c>
      <c r="V4" s="122" t="s">
        <v>218</v>
      </c>
      <c r="W4" s="122" t="s">
        <v>217</v>
      </c>
      <c r="X4" s="122" t="s">
        <v>219</v>
      </c>
      <c r="Y4" s="122" t="s">
        <v>219</v>
      </c>
      <c r="Z4" s="122" t="s">
        <v>211</v>
      </c>
    </row>
    <row r="5" spans="2:26" ht="15">
      <c r="B5" s="343" t="s">
        <v>87</v>
      </c>
      <c r="C5" s="53" t="s">
        <v>8</v>
      </c>
      <c r="D5" s="5" t="s">
        <v>9</v>
      </c>
      <c r="E5" s="81" t="s">
        <v>10</v>
      </c>
      <c r="F5" s="29" t="s">
        <v>163</v>
      </c>
      <c r="G5" s="90"/>
      <c r="H5" s="90"/>
      <c r="I5" s="90"/>
      <c r="J5" s="90"/>
      <c r="K5" s="90"/>
      <c r="L5" s="90"/>
      <c r="M5" s="91"/>
      <c r="N5" s="148"/>
      <c r="O5" s="93"/>
      <c r="P5" s="92"/>
      <c r="Q5" s="132"/>
      <c r="R5" s="132"/>
      <c r="S5" s="94"/>
      <c r="T5" s="90"/>
      <c r="U5" s="94"/>
      <c r="V5" s="94"/>
      <c r="W5" s="94"/>
      <c r="X5" s="94"/>
      <c r="Y5" s="94"/>
      <c r="Z5" s="94"/>
    </row>
    <row r="6" spans="2:26" ht="25.5">
      <c r="B6" s="344"/>
      <c r="C6" s="49" t="s">
        <v>11</v>
      </c>
      <c r="D6" s="3" t="s">
        <v>12</v>
      </c>
      <c r="E6" s="82" t="s">
        <v>13</v>
      </c>
      <c r="F6" s="57" t="s">
        <v>207</v>
      </c>
      <c r="G6" s="95"/>
      <c r="H6" s="95"/>
      <c r="I6" s="95"/>
      <c r="J6" s="95"/>
      <c r="K6" s="95"/>
      <c r="L6" s="95"/>
      <c r="M6" s="149"/>
      <c r="N6" s="150"/>
      <c r="O6" s="97"/>
      <c r="P6" s="96"/>
      <c r="Q6" s="133"/>
      <c r="R6" s="133"/>
      <c r="S6" s="98"/>
      <c r="T6" s="95"/>
      <c r="U6" s="98"/>
      <c r="V6" s="98"/>
      <c r="W6" s="98"/>
      <c r="X6" s="98"/>
      <c r="Y6" s="98"/>
      <c r="Z6" s="98"/>
    </row>
    <row r="7" spans="2:26" ht="25.5">
      <c r="B7" s="344"/>
      <c r="C7" s="49" t="s">
        <v>15</v>
      </c>
      <c r="D7" s="3" t="s">
        <v>16</v>
      </c>
      <c r="E7" s="82" t="s">
        <v>17</v>
      </c>
      <c r="F7" s="57" t="s">
        <v>208</v>
      </c>
      <c r="G7" s="95"/>
      <c r="H7" s="95"/>
      <c r="I7" s="95"/>
      <c r="J7" s="95"/>
      <c r="K7" s="95"/>
      <c r="L7" s="95"/>
      <c r="M7" s="149"/>
      <c r="N7" s="150"/>
      <c r="O7" s="97"/>
      <c r="P7" s="96"/>
      <c r="Q7" s="133"/>
      <c r="R7" s="133"/>
      <c r="S7" s="98"/>
      <c r="T7" s="95"/>
      <c r="U7" s="98"/>
      <c r="V7" s="98"/>
      <c r="W7" s="98"/>
      <c r="X7" s="98"/>
      <c r="Y7" s="98"/>
      <c r="Z7" s="98"/>
    </row>
    <row r="8" spans="2:26" ht="15">
      <c r="B8" s="344"/>
      <c r="C8" s="49" t="s">
        <v>291</v>
      </c>
      <c r="D8" s="6" t="s">
        <v>209</v>
      </c>
      <c r="E8" s="67" t="s">
        <v>190</v>
      </c>
      <c r="F8" s="57" t="s">
        <v>210</v>
      </c>
      <c r="G8" s="95"/>
      <c r="H8" s="95"/>
      <c r="I8" s="95"/>
      <c r="J8" s="95"/>
      <c r="K8" s="95"/>
      <c r="L8" s="95"/>
      <c r="M8" s="149"/>
      <c r="N8" s="150"/>
      <c r="O8" s="97"/>
      <c r="P8" s="96"/>
      <c r="Q8" s="133"/>
      <c r="R8" s="133"/>
      <c r="S8" s="98"/>
      <c r="T8" s="95"/>
      <c r="U8" s="98"/>
      <c r="V8" s="98"/>
      <c r="W8" s="98"/>
      <c r="X8" s="98"/>
      <c r="Y8" s="98"/>
      <c r="Z8" s="98"/>
    </row>
    <row r="9" spans="2:26" ht="25.5">
      <c r="B9" s="344"/>
      <c r="C9" s="9" t="s">
        <v>18</v>
      </c>
      <c r="D9" s="3" t="s">
        <v>19</v>
      </c>
      <c r="E9" s="82" t="s">
        <v>20</v>
      </c>
      <c r="F9" s="26" t="s">
        <v>21</v>
      </c>
      <c r="G9" s="95"/>
      <c r="H9" s="95"/>
      <c r="I9" s="95"/>
      <c r="J9" s="95"/>
      <c r="K9" s="95"/>
      <c r="L9" s="95"/>
      <c r="M9" s="149"/>
      <c r="N9" s="150"/>
      <c r="O9" s="97"/>
      <c r="P9" s="96"/>
      <c r="Q9" s="133"/>
      <c r="R9" s="133"/>
      <c r="S9" s="98"/>
      <c r="T9" s="95"/>
      <c r="U9" s="98"/>
      <c r="V9" s="98"/>
      <c r="W9" s="98"/>
      <c r="X9" s="98"/>
      <c r="Y9" s="98"/>
      <c r="Z9" s="98"/>
    </row>
    <row r="10" spans="2:26" ht="23.25" customHeight="1">
      <c r="B10" s="344"/>
      <c r="C10" s="9" t="s">
        <v>22</v>
      </c>
      <c r="D10" s="3" t="s">
        <v>23</v>
      </c>
      <c r="E10" s="82" t="s">
        <v>24</v>
      </c>
      <c r="F10" s="26" t="s">
        <v>25</v>
      </c>
      <c r="G10" s="95"/>
      <c r="H10" s="95"/>
      <c r="I10" s="95"/>
      <c r="J10" s="95"/>
      <c r="K10" s="95"/>
      <c r="L10" s="95"/>
      <c r="M10" s="149"/>
      <c r="N10" s="150"/>
      <c r="O10" s="97"/>
      <c r="P10" s="96"/>
      <c r="Q10" s="133"/>
      <c r="R10" s="133"/>
      <c r="S10" s="98"/>
      <c r="T10" s="95"/>
      <c r="U10" s="98"/>
      <c r="V10" s="98"/>
      <c r="W10" s="98"/>
      <c r="X10" s="98"/>
      <c r="Y10" s="98"/>
      <c r="Z10" s="98"/>
    </row>
    <row r="11" spans="2:26" ht="25.5" customHeight="1">
      <c r="B11" s="344"/>
      <c r="C11" s="9" t="s">
        <v>26</v>
      </c>
      <c r="D11" s="3" t="s">
        <v>27</v>
      </c>
      <c r="E11" s="82" t="s">
        <v>28</v>
      </c>
      <c r="F11" s="26" t="s">
        <v>29</v>
      </c>
      <c r="G11" s="95"/>
      <c r="H11" s="95"/>
      <c r="I11" s="95"/>
      <c r="J11" s="95"/>
      <c r="K11" s="95"/>
      <c r="L11" s="95"/>
      <c r="M11" s="149"/>
      <c r="N11" s="150"/>
      <c r="O11" s="97"/>
      <c r="P11" s="96"/>
      <c r="Q11" s="133"/>
      <c r="R11" s="133"/>
      <c r="S11" s="98"/>
      <c r="T11" s="95"/>
      <c r="U11" s="98"/>
      <c r="V11" s="98"/>
      <c r="W11" s="98"/>
      <c r="X11" s="98"/>
      <c r="Y11" s="98"/>
      <c r="Z11" s="98"/>
    </row>
    <row r="12" spans="2:26" ht="25.5">
      <c r="B12" s="344"/>
      <c r="C12" s="13" t="s">
        <v>30</v>
      </c>
      <c r="D12" s="14" t="s">
        <v>31</v>
      </c>
      <c r="E12" s="128" t="s">
        <v>32</v>
      </c>
      <c r="F12" s="28" t="s">
        <v>33</v>
      </c>
      <c r="G12" s="99"/>
      <c r="H12" s="99"/>
      <c r="I12" s="99"/>
      <c r="J12" s="99"/>
      <c r="K12" s="99"/>
      <c r="L12" s="99"/>
      <c r="M12" s="151"/>
      <c r="N12" s="152"/>
      <c r="O12" s="101"/>
      <c r="P12" s="100"/>
      <c r="Q12" s="134"/>
      <c r="R12" s="134"/>
      <c r="S12" s="102"/>
      <c r="T12" s="99"/>
      <c r="U12" s="102"/>
      <c r="V12" s="102"/>
      <c r="W12" s="102"/>
      <c r="X12" s="102"/>
      <c r="Y12" s="102"/>
      <c r="Z12" s="102"/>
    </row>
    <row r="13" spans="2:26" ht="31.5" customHeight="1" thickBot="1">
      <c r="B13" s="344"/>
      <c r="C13" s="129" t="s">
        <v>191</v>
      </c>
      <c r="D13" s="130" t="s">
        <v>49</v>
      </c>
      <c r="E13" s="83" t="s">
        <v>122</v>
      </c>
      <c r="F13" s="131" t="s">
        <v>51</v>
      </c>
      <c r="G13" s="99"/>
      <c r="H13" s="99"/>
      <c r="I13" s="99"/>
      <c r="J13" s="99"/>
      <c r="K13" s="99"/>
      <c r="L13" s="99"/>
      <c r="M13" s="151"/>
      <c r="N13" s="152"/>
      <c r="O13" s="101"/>
      <c r="P13" s="100"/>
      <c r="Q13" s="134"/>
      <c r="R13" s="134"/>
      <c r="S13" s="102"/>
      <c r="T13" s="99"/>
      <c r="U13" s="102"/>
      <c r="V13" s="102"/>
      <c r="W13" s="102"/>
      <c r="X13" s="102"/>
      <c r="Y13" s="102"/>
      <c r="Z13" s="102"/>
    </row>
    <row r="14" spans="2:26" ht="25.5">
      <c r="B14" s="50" t="s">
        <v>88</v>
      </c>
      <c r="C14" s="12" t="s">
        <v>34</v>
      </c>
      <c r="D14" s="5" t="s">
        <v>12</v>
      </c>
      <c r="E14" s="82" t="s">
        <v>35</v>
      </c>
      <c r="F14" s="26" t="s">
        <v>14</v>
      </c>
      <c r="G14" s="95"/>
      <c r="H14" s="95"/>
      <c r="I14" s="95"/>
      <c r="J14" s="95"/>
      <c r="K14" s="95"/>
      <c r="L14" s="95"/>
      <c r="M14" s="149"/>
      <c r="N14" s="150"/>
      <c r="O14" s="97"/>
      <c r="P14" s="96"/>
      <c r="Q14" s="133"/>
      <c r="R14" s="133"/>
      <c r="S14" s="98"/>
      <c r="T14" s="95"/>
      <c r="U14" s="98"/>
      <c r="V14" s="98"/>
      <c r="W14" s="98"/>
      <c r="X14" s="98"/>
      <c r="Y14" s="98"/>
      <c r="Z14" s="98"/>
    </row>
    <row r="15" spans="2:26" ht="27" customHeight="1">
      <c r="B15" s="51"/>
      <c r="C15" s="9" t="s">
        <v>36</v>
      </c>
      <c r="D15" s="3" t="s">
        <v>16</v>
      </c>
      <c r="E15" s="82" t="s">
        <v>37</v>
      </c>
      <c r="F15" s="26" t="s">
        <v>38</v>
      </c>
      <c r="G15" s="95"/>
      <c r="H15" s="95"/>
      <c r="I15" s="95"/>
      <c r="J15" s="95"/>
      <c r="K15" s="95"/>
      <c r="L15" s="95"/>
      <c r="M15" s="149"/>
      <c r="N15" s="150"/>
      <c r="O15" s="97"/>
      <c r="P15" s="96"/>
      <c r="Q15" s="133"/>
      <c r="R15" s="133"/>
      <c r="S15" s="98"/>
      <c r="T15" s="95"/>
      <c r="U15" s="98"/>
      <c r="V15" s="98"/>
      <c r="W15" s="98"/>
      <c r="X15" s="98"/>
      <c r="Y15" s="98"/>
      <c r="Z15" s="98"/>
    </row>
    <row r="16" spans="2:26" ht="27.75" customHeight="1">
      <c r="B16" s="51"/>
      <c r="C16" s="9" t="s">
        <v>39</v>
      </c>
      <c r="D16" s="3" t="s">
        <v>19</v>
      </c>
      <c r="E16" s="82" t="s">
        <v>40</v>
      </c>
      <c r="F16" s="26" t="s">
        <v>41</v>
      </c>
      <c r="G16" s="95"/>
      <c r="H16" s="95"/>
      <c r="I16" s="95"/>
      <c r="J16" s="95"/>
      <c r="K16" s="95"/>
      <c r="L16" s="95"/>
      <c r="M16" s="149"/>
      <c r="N16" s="150"/>
      <c r="O16" s="97"/>
      <c r="P16" s="96"/>
      <c r="Q16" s="133"/>
      <c r="R16" s="133"/>
      <c r="S16" s="98"/>
      <c r="T16" s="95"/>
      <c r="U16" s="98"/>
      <c r="V16" s="98"/>
      <c r="W16" s="98"/>
      <c r="X16" s="98"/>
      <c r="Y16" s="98"/>
      <c r="Z16" s="98"/>
    </row>
    <row r="17" spans="2:26" ht="30" customHeight="1">
      <c r="B17" s="51"/>
      <c r="C17" s="9" t="s">
        <v>42</v>
      </c>
      <c r="D17" s="3" t="s">
        <v>23</v>
      </c>
      <c r="E17" s="82" t="s">
        <v>43</v>
      </c>
      <c r="F17" s="26" t="s">
        <v>25</v>
      </c>
      <c r="G17" s="95"/>
      <c r="H17" s="95"/>
      <c r="I17" s="95"/>
      <c r="J17" s="95"/>
      <c r="K17" s="95"/>
      <c r="L17" s="95"/>
      <c r="M17" s="149"/>
      <c r="N17" s="150"/>
      <c r="O17" s="97"/>
      <c r="P17" s="96"/>
      <c r="Q17" s="133"/>
      <c r="R17" s="133"/>
      <c r="S17" s="98"/>
      <c r="T17" s="95"/>
      <c r="U17" s="98"/>
      <c r="V17" s="98"/>
      <c r="W17" s="98"/>
      <c r="X17" s="98"/>
      <c r="Y17" s="98"/>
      <c r="Z17" s="98"/>
    </row>
    <row r="18" spans="2:26" ht="29.25" customHeight="1">
      <c r="B18" s="51"/>
      <c r="C18" s="9" t="s">
        <v>44</v>
      </c>
      <c r="D18" s="3" t="s">
        <v>27</v>
      </c>
      <c r="E18" s="82" t="s">
        <v>45</v>
      </c>
      <c r="F18" s="26" t="s">
        <v>29</v>
      </c>
      <c r="G18" s="95"/>
      <c r="H18" s="95"/>
      <c r="I18" s="95"/>
      <c r="J18" s="95"/>
      <c r="K18" s="95"/>
      <c r="L18" s="95"/>
      <c r="M18" s="149"/>
      <c r="N18" s="150"/>
      <c r="O18" s="97"/>
      <c r="P18" s="96"/>
      <c r="Q18" s="133"/>
      <c r="R18" s="133"/>
      <c r="S18" s="98"/>
      <c r="T18" s="95"/>
      <c r="U18" s="98"/>
      <c r="V18" s="98"/>
      <c r="W18" s="98"/>
      <c r="X18" s="98"/>
      <c r="Y18" s="98"/>
      <c r="Z18" s="98"/>
    </row>
    <row r="19" spans="2:26" ht="30" customHeight="1">
      <c r="B19" s="51"/>
      <c r="C19" s="9" t="s">
        <v>46</v>
      </c>
      <c r="D19" s="3" t="s">
        <v>31</v>
      </c>
      <c r="E19" s="82" t="s">
        <v>47</v>
      </c>
      <c r="F19" s="26" t="s">
        <v>33</v>
      </c>
      <c r="G19" s="95"/>
      <c r="H19" s="95"/>
      <c r="I19" s="95"/>
      <c r="J19" s="95"/>
      <c r="K19" s="95"/>
      <c r="L19" s="95"/>
      <c r="M19" s="149"/>
      <c r="N19" s="150"/>
      <c r="O19" s="97"/>
      <c r="P19" s="96"/>
      <c r="Q19" s="133"/>
      <c r="R19" s="133"/>
      <c r="S19" s="98"/>
      <c r="T19" s="95"/>
      <c r="U19" s="98"/>
      <c r="V19" s="98"/>
      <c r="W19" s="98"/>
      <c r="X19" s="98"/>
      <c r="Y19" s="98"/>
      <c r="Z19" s="98"/>
    </row>
    <row r="20" spans="2:26" ht="28.5" customHeight="1" thickBot="1">
      <c r="B20" s="51"/>
      <c r="C20" s="13" t="s">
        <v>48</v>
      </c>
      <c r="D20" s="14" t="s">
        <v>49</v>
      </c>
      <c r="E20" s="84" t="s">
        <v>50</v>
      </c>
      <c r="F20" s="28" t="s">
        <v>51</v>
      </c>
      <c r="G20" s="99"/>
      <c r="H20" s="99"/>
      <c r="I20" s="99"/>
      <c r="J20" s="99"/>
      <c r="K20" s="99"/>
      <c r="L20" s="99"/>
      <c r="M20" s="151"/>
      <c r="N20" s="152"/>
      <c r="O20" s="101"/>
      <c r="P20" s="100"/>
      <c r="Q20" s="134"/>
      <c r="R20" s="134"/>
      <c r="S20" s="102"/>
      <c r="T20" s="99"/>
      <c r="U20" s="102"/>
      <c r="V20" s="102"/>
      <c r="W20" s="102"/>
      <c r="X20" s="102"/>
      <c r="Y20" s="102"/>
      <c r="Z20" s="102"/>
    </row>
    <row r="21" spans="2:26" ht="25.5">
      <c r="B21" s="335" t="s">
        <v>89</v>
      </c>
      <c r="C21" s="80" t="s">
        <v>292</v>
      </c>
      <c r="D21" s="78" t="s">
        <v>16</v>
      </c>
      <c r="E21" s="85" t="s">
        <v>52</v>
      </c>
      <c r="F21" s="79" t="s">
        <v>173</v>
      </c>
      <c r="G21" s="153"/>
      <c r="H21" s="153"/>
      <c r="I21" s="153"/>
      <c r="J21" s="153"/>
      <c r="K21" s="153"/>
      <c r="L21" s="153"/>
      <c r="M21" s="154"/>
      <c r="N21" s="155"/>
      <c r="O21" s="156"/>
      <c r="P21" s="157"/>
      <c r="Q21" s="171"/>
      <c r="R21" s="171"/>
      <c r="S21" s="172"/>
      <c r="T21" s="153"/>
      <c r="U21" s="172"/>
      <c r="V21" s="172"/>
      <c r="W21" s="172"/>
      <c r="X21" s="172"/>
      <c r="Y21" s="172"/>
      <c r="Z21" s="172"/>
    </row>
    <row r="22" spans="2:26" ht="28.5" customHeight="1" thickBot="1">
      <c r="B22" s="329"/>
      <c r="C22" s="129" t="s">
        <v>192</v>
      </c>
      <c r="D22" s="4" t="s">
        <v>19</v>
      </c>
      <c r="E22" s="86" t="s">
        <v>53</v>
      </c>
      <c r="F22" s="77" t="s">
        <v>41</v>
      </c>
      <c r="G22" s="108"/>
      <c r="H22" s="108"/>
      <c r="I22" s="108"/>
      <c r="J22" s="108"/>
      <c r="K22" s="108"/>
      <c r="L22" s="108"/>
      <c r="M22" s="158"/>
      <c r="N22" s="159"/>
      <c r="O22" s="110"/>
      <c r="P22" s="109"/>
      <c r="Q22" s="136"/>
      <c r="R22" s="136"/>
      <c r="S22" s="111"/>
      <c r="T22" s="108"/>
      <c r="U22" s="111"/>
      <c r="V22" s="111"/>
      <c r="W22" s="111"/>
      <c r="X22" s="111"/>
      <c r="Y22" s="111"/>
      <c r="Z22" s="111"/>
    </row>
    <row r="23" spans="2:26" ht="38.25" customHeight="1">
      <c r="B23" s="335" t="s">
        <v>90</v>
      </c>
      <c r="C23" s="12" t="s">
        <v>54</v>
      </c>
      <c r="D23" s="5" t="s">
        <v>55</v>
      </c>
      <c r="E23" s="12" t="s">
        <v>56</v>
      </c>
      <c r="F23" s="29" t="s">
        <v>101</v>
      </c>
      <c r="G23" s="90"/>
      <c r="H23" s="90"/>
      <c r="I23" s="90"/>
      <c r="J23" s="90"/>
      <c r="K23" s="90"/>
      <c r="L23" s="90"/>
      <c r="M23" s="91"/>
      <c r="N23" s="148"/>
      <c r="O23" s="93"/>
      <c r="P23" s="92"/>
      <c r="Q23" s="132"/>
      <c r="R23" s="132"/>
      <c r="S23" s="94"/>
      <c r="T23" s="90"/>
      <c r="U23" s="94"/>
      <c r="V23" s="94"/>
      <c r="W23" s="94"/>
      <c r="X23" s="94"/>
      <c r="Y23" s="94"/>
      <c r="Z23" s="94"/>
    </row>
    <row r="24" spans="2:26" ht="36.75" customHeight="1" thickBot="1">
      <c r="B24" s="345"/>
      <c r="C24" s="11" t="s">
        <v>57</v>
      </c>
      <c r="D24" s="4" t="s">
        <v>58</v>
      </c>
      <c r="E24" s="11" t="s">
        <v>59</v>
      </c>
      <c r="F24" s="27" t="s">
        <v>60</v>
      </c>
      <c r="G24" s="108"/>
      <c r="H24" s="108"/>
      <c r="I24" s="108"/>
      <c r="J24" s="108"/>
      <c r="K24" s="108"/>
      <c r="L24" s="108"/>
      <c r="M24" s="158"/>
      <c r="N24" s="159"/>
      <c r="O24" s="110"/>
      <c r="P24" s="109"/>
      <c r="Q24" s="136"/>
      <c r="R24" s="136"/>
      <c r="S24" s="111"/>
      <c r="T24" s="108"/>
      <c r="U24" s="111"/>
      <c r="V24" s="111"/>
      <c r="W24" s="111"/>
      <c r="X24" s="111"/>
      <c r="Y24" s="111"/>
      <c r="Z24" s="111"/>
    </row>
    <row r="25" spans="2:26" ht="30" customHeight="1">
      <c r="B25" s="316" t="s">
        <v>91</v>
      </c>
      <c r="C25" s="10" t="s">
        <v>61</v>
      </c>
      <c r="D25" s="54" t="s">
        <v>62</v>
      </c>
      <c r="E25" s="53" t="s">
        <v>203</v>
      </c>
      <c r="F25" s="25" t="s">
        <v>63</v>
      </c>
      <c r="G25" s="90"/>
      <c r="H25" s="90"/>
      <c r="I25" s="90"/>
      <c r="J25" s="90"/>
      <c r="K25" s="90"/>
      <c r="L25" s="90"/>
      <c r="M25" s="91"/>
      <c r="N25" s="148"/>
      <c r="O25" s="93"/>
      <c r="P25" s="92"/>
      <c r="Q25" s="132"/>
      <c r="R25" s="132"/>
      <c r="S25" s="94"/>
      <c r="T25" s="90"/>
      <c r="U25" s="94"/>
      <c r="V25" s="94"/>
      <c r="W25" s="94"/>
      <c r="X25" s="94"/>
      <c r="Y25" s="94"/>
      <c r="Z25" s="94"/>
    </row>
    <row r="26" spans="2:26" ht="41.25" customHeight="1" thickBot="1">
      <c r="B26" s="317"/>
      <c r="C26" s="13" t="s">
        <v>64</v>
      </c>
      <c r="D26" s="52" t="s">
        <v>164</v>
      </c>
      <c r="E26" s="87" t="s">
        <v>204</v>
      </c>
      <c r="F26" s="28" t="s">
        <v>65</v>
      </c>
      <c r="G26" s="99"/>
      <c r="H26" s="99"/>
      <c r="I26" s="99"/>
      <c r="J26" s="99"/>
      <c r="K26" s="99"/>
      <c r="L26" s="99"/>
      <c r="M26" s="151"/>
      <c r="N26" s="152"/>
      <c r="O26" s="101"/>
      <c r="P26" s="100"/>
      <c r="Q26" s="134"/>
      <c r="R26" s="134"/>
      <c r="S26" s="102"/>
      <c r="T26" s="99"/>
      <c r="U26" s="102"/>
      <c r="V26" s="102"/>
      <c r="W26" s="102"/>
      <c r="X26" s="102"/>
      <c r="Y26" s="102"/>
      <c r="Z26" s="102"/>
    </row>
    <row r="27" spans="2:26" ht="25.5">
      <c r="B27" s="335" t="s">
        <v>139</v>
      </c>
      <c r="C27" s="10" t="s">
        <v>66</v>
      </c>
      <c r="D27" s="2" t="s">
        <v>67</v>
      </c>
      <c r="E27" s="53" t="s">
        <v>197</v>
      </c>
      <c r="F27" s="25" t="s">
        <v>68</v>
      </c>
      <c r="G27" s="103"/>
      <c r="H27" s="103"/>
      <c r="I27" s="103"/>
      <c r="J27" s="103"/>
      <c r="K27" s="103"/>
      <c r="L27" s="103"/>
      <c r="M27" s="104"/>
      <c r="N27" s="160"/>
      <c r="O27" s="106"/>
      <c r="P27" s="105"/>
      <c r="Q27" s="135"/>
      <c r="R27" s="135"/>
      <c r="S27" s="107"/>
      <c r="T27" s="103"/>
      <c r="U27" s="107"/>
      <c r="V27" s="107"/>
      <c r="W27" s="107"/>
      <c r="X27" s="107"/>
      <c r="Y27" s="107"/>
      <c r="Z27" s="107"/>
    </row>
    <row r="28" spans="2:26" ht="25.5">
      <c r="B28" s="336"/>
      <c r="C28" s="9" t="s">
        <v>69</v>
      </c>
      <c r="D28" s="3" t="s">
        <v>70</v>
      </c>
      <c r="E28" s="49" t="s">
        <v>198</v>
      </c>
      <c r="F28" s="26" t="s">
        <v>71</v>
      </c>
      <c r="G28" s="95"/>
      <c r="H28" s="95"/>
      <c r="I28" s="95"/>
      <c r="J28" s="95"/>
      <c r="K28" s="95"/>
      <c r="L28" s="95"/>
      <c r="M28" s="149"/>
      <c r="N28" s="150"/>
      <c r="O28" s="97"/>
      <c r="P28" s="96"/>
      <c r="Q28" s="133"/>
      <c r="R28" s="133"/>
      <c r="S28" s="98"/>
      <c r="T28" s="95"/>
      <c r="U28" s="98"/>
      <c r="V28" s="98"/>
      <c r="W28" s="98"/>
      <c r="X28" s="98"/>
      <c r="Y28" s="98"/>
      <c r="Z28" s="98"/>
    </row>
    <row r="29" spans="2:26" ht="25.5">
      <c r="B29" s="336"/>
      <c r="C29" s="3" t="s">
        <v>72</v>
      </c>
      <c r="D29" s="3" t="s">
        <v>73</v>
      </c>
      <c r="E29" s="6" t="s">
        <v>199</v>
      </c>
      <c r="F29" s="30" t="s">
        <v>74</v>
      </c>
      <c r="G29" s="95"/>
      <c r="H29" s="95"/>
      <c r="I29" s="95"/>
      <c r="J29" s="95"/>
      <c r="K29" s="95"/>
      <c r="L29" s="95"/>
      <c r="M29" s="149"/>
      <c r="N29" s="150"/>
      <c r="O29" s="97"/>
      <c r="P29" s="96"/>
      <c r="Q29" s="133"/>
      <c r="R29" s="133"/>
      <c r="S29" s="98"/>
      <c r="T29" s="95"/>
      <c r="U29" s="98"/>
      <c r="V29" s="98"/>
      <c r="W29" s="98"/>
      <c r="X29" s="98"/>
      <c r="Y29" s="98"/>
      <c r="Z29" s="98"/>
    </row>
    <row r="30" spans="2:26" ht="26.25" thickBot="1">
      <c r="B30" s="1"/>
      <c r="C30" s="3" t="s">
        <v>97</v>
      </c>
      <c r="D30" s="3" t="s">
        <v>98</v>
      </c>
      <c r="E30" s="6" t="s">
        <v>200</v>
      </c>
      <c r="F30" s="31" t="s">
        <v>99</v>
      </c>
      <c r="G30" s="99"/>
      <c r="H30" s="99"/>
      <c r="I30" s="99"/>
      <c r="J30" s="99"/>
      <c r="K30" s="99"/>
      <c r="L30" s="99"/>
      <c r="M30" s="151"/>
      <c r="N30" s="152"/>
      <c r="O30" s="101"/>
      <c r="P30" s="100"/>
      <c r="Q30" s="134"/>
      <c r="R30" s="134"/>
      <c r="S30" s="102"/>
      <c r="T30" s="99"/>
      <c r="U30" s="102"/>
      <c r="V30" s="102"/>
      <c r="W30" s="102"/>
      <c r="X30" s="102"/>
      <c r="Y30" s="102"/>
      <c r="Z30" s="102"/>
    </row>
    <row r="31" spans="2:26" ht="15">
      <c r="B31" s="308" t="s">
        <v>92</v>
      </c>
      <c r="C31" s="10" t="s">
        <v>75</v>
      </c>
      <c r="D31" s="54" t="s">
        <v>166</v>
      </c>
      <c r="E31" s="53" t="s">
        <v>194</v>
      </c>
      <c r="F31" s="58" t="s">
        <v>165</v>
      </c>
      <c r="G31" s="103"/>
      <c r="H31" s="103"/>
      <c r="I31" s="103"/>
      <c r="J31" s="103"/>
      <c r="K31" s="103"/>
      <c r="L31" s="103"/>
      <c r="M31" s="104"/>
      <c r="N31" s="160"/>
      <c r="O31" s="106"/>
      <c r="P31" s="105"/>
      <c r="Q31" s="135"/>
      <c r="R31" s="135"/>
      <c r="S31" s="107"/>
      <c r="T31" s="103"/>
      <c r="U31" s="107"/>
      <c r="V31" s="107"/>
      <c r="W31" s="107"/>
      <c r="X31" s="107"/>
      <c r="Y31" s="107"/>
      <c r="Z31" s="107"/>
    </row>
    <row r="32" spans="2:26" ht="38.25">
      <c r="B32" s="309"/>
      <c r="C32" s="49" t="s">
        <v>76</v>
      </c>
      <c r="D32" s="7" t="s">
        <v>206</v>
      </c>
      <c r="E32" s="49" t="s">
        <v>169</v>
      </c>
      <c r="F32" s="57" t="s">
        <v>205</v>
      </c>
      <c r="G32" s="95"/>
      <c r="H32" s="95"/>
      <c r="I32" s="95"/>
      <c r="J32" s="95"/>
      <c r="K32" s="95"/>
      <c r="L32" s="95"/>
      <c r="M32" s="149"/>
      <c r="N32" s="150"/>
      <c r="O32" s="97"/>
      <c r="P32" s="96"/>
      <c r="Q32" s="133"/>
      <c r="R32" s="133"/>
      <c r="S32" s="98"/>
      <c r="T32" s="95"/>
      <c r="U32" s="98"/>
      <c r="V32" s="98"/>
      <c r="W32" s="98"/>
      <c r="X32" s="98"/>
      <c r="Y32" s="98"/>
      <c r="Z32" s="98"/>
    </row>
    <row r="33" spans="2:26" ht="38.25">
      <c r="B33" s="309"/>
      <c r="C33" s="9" t="s">
        <v>77</v>
      </c>
      <c r="D33" s="7" t="s">
        <v>196</v>
      </c>
      <c r="E33" s="49" t="s">
        <v>168</v>
      </c>
      <c r="F33" s="26" t="s">
        <v>78</v>
      </c>
      <c r="G33" s="95"/>
      <c r="H33" s="95"/>
      <c r="I33" s="95"/>
      <c r="J33" s="95"/>
      <c r="K33" s="95"/>
      <c r="L33" s="95"/>
      <c r="M33" s="149"/>
      <c r="N33" s="150"/>
      <c r="O33" s="97"/>
      <c r="P33" s="96"/>
      <c r="Q33" s="133"/>
      <c r="R33" s="133"/>
      <c r="S33" s="98"/>
      <c r="T33" s="95"/>
      <c r="U33" s="98"/>
      <c r="V33" s="98"/>
      <c r="W33" s="98"/>
      <c r="X33" s="98"/>
      <c r="Y33" s="98"/>
      <c r="Z33" s="98"/>
    </row>
    <row r="34" spans="2:26" ht="25.5">
      <c r="B34" s="309"/>
      <c r="C34" s="9" t="s">
        <v>79</v>
      </c>
      <c r="D34" s="3" t="s">
        <v>80</v>
      </c>
      <c r="E34" s="49" t="s">
        <v>195</v>
      </c>
      <c r="F34" s="26" t="s">
        <v>81</v>
      </c>
      <c r="G34" s="95"/>
      <c r="H34" s="95"/>
      <c r="I34" s="95"/>
      <c r="J34" s="95"/>
      <c r="K34" s="95"/>
      <c r="L34" s="95"/>
      <c r="M34" s="149"/>
      <c r="N34" s="150"/>
      <c r="O34" s="97"/>
      <c r="P34" s="96"/>
      <c r="Q34" s="133"/>
      <c r="R34" s="133"/>
      <c r="S34" s="98"/>
      <c r="T34" s="95"/>
      <c r="U34" s="98"/>
      <c r="V34" s="98"/>
      <c r="W34" s="98"/>
      <c r="X34" s="98"/>
      <c r="Y34" s="98"/>
      <c r="Z34" s="98"/>
    </row>
    <row r="35" spans="2:26" ht="26.25" thickBot="1">
      <c r="B35" s="310"/>
      <c r="C35" s="11" t="s">
        <v>82</v>
      </c>
      <c r="D35" s="21" t="s">
        <v>83</v>
      </c>
      <c r="E35" s="15" t="s">
        <v>193</v>
      </c>
      <c r="F35" s="28" t="s">
        <v>84</v>
      </c>
      <c r="G35" s="108"/>
      <c r="H35" s="108"/>
      <c r="I35" s="108"/>
      <c r="J35" s="108"/>
      <c r="K35" s="108"/>
      <c r="L35" s="108"/>
      <c r="M35" s="158"/>
      <c r="N35" s="159"/>
      <c r="O35" s="110"/>
      <c r="P35" s="109"/>
      <c r="Q35" s="136"/>
      <c r="R35" s="136"/>
      <c r="S35" s="111"/>
      <c r="T35" s="108"/>
      <c r="U35" s="111"/>
      <c r="V35" s="111"/>
      <c r="W35" s="111"/>
      <c r="X35" s="111"/>
      <c r="Y35" s="111"/>
      <c r="Z35" s="111"/>
    </row>
    <row r="36" spans="2:26" ht="64.5" customHeight="1">
      <c r="B36" s="308" t="s">
        <v>167</v>
      </c>
      <c r="C36" s="44" t="s">
        <v>119</v>
      </c>
      <c r="D36" s="40" t="s">
        <v>70</v>
      </c>
      <c r="E36" s="55" t="s">
        <v>201</v>
      </c>
      <c r="F36" s="41" t="s">
        <v>120</v>
      </c>
      <c r="G36" s="90"/>
      <c r="H36" s="90"/>
      <c r="I36" s="90"/>
      <c r="J36" s="90"/>
      <c r="K36" s="90"/>
      <c r="L36" s="90"/>
      <c r="M36" s="91"/>
      <c r="N36" s="148"/>
      <c r="O36" s="93"/>
      <c r="P36" s="92"/>
      <c r="Q36" s="132"/>
      <c r="R36" s="132"/>
      <c r="S36" s="94"/>
      <c r="T36" s="90"/>
      <c r="U36" s="94"/>
      <c r="V36" s="94"/>
      <c r="W36" s="94"/>
      <c r="X36" s="94"/>
      <c r="Y36" s="94"/>
      <c r="Z36" s="94"/>
    </row>
    <row r="37" spans="2:26" ht="54" customHeight="1" thickBot="1">
      <c r="B37" s="309"/>
      <c r="C37" s="45" t="s">
        <v>100</v>
      </c>
      <c r="D37" s="42" t="s">
        <v>73</v>
      </c>
      <c r="E37" s="56" t="s">
        <v>202</v>
      </c>
      <c r="F37" s="43" t="s">
        <v>121</v>
      </c>
      <c r="G37" s="95"/>
      <c r="H37" s="95"/>
      <c r="I37" s="95"/>
      <c r="J37" s="95"/>
      <c r="K37" s="95"/>
      <c r="L37" s="95"/>
      <c r="M37" s="149"/>
      <c r="N37" s="150"/>
      <c r="O37" s="97"/>
      <c r="P37" s="96"/>
      <c r="Q37" s="133"/>
      <c r="R37" s="133"/>
      <c r="S37" s="98"/>
      <c r="T37" s="95"/>
      <c r="U37" s="98"/>
      <c r="V37" s="98"/>
      <c r="W37" s="98"/>
      <c r="X37" s="98"/>
      <c r="Y37" s="98"/>
      <c r="Z37" s="98"/>
    </row>
  </sheetData>
  <sheetProtection password="E6BE" sheet="1" objects="1" scenarios="1" selectLockedCells="1"/>
  <mergeCells count="10">
    <mergeCell ref="B31:B35"/>
    <mergeCell ref="B36:B37"/>
    <mergeCell ref="G2:M2"/>
    <mergeCell ref="N2:O2"/>
    <mergeCell ref="P2:Z2"/>
    <mergeCell ref="B5:B13"/>
    <mergeCell ref="B21:B22"/>
    <mergeCell ref="B23:B24"/>
    <mergeCell ref="B25:B26"/>
    <mergeCell ref="B27:B2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headerFooter>
    <oddHeader>&amp;C&amp;F</oddHeader>
  </headerFooter>
</worksheet>
</file>

<file path=xl/worksheets/sheet7.xml><?xml version="1.0" encoding="utf-8"?>
<worksheet xmlns="http://schemas.openxmlformats.org/spreadsheetml/2006/main" xmlns:r="http://schemas.openxmlformats.org/officeDocument/2006/relationships">
  <sheetPr>
    <pageSetUpPr fitToPage="1"/>
  </sheetPr>
  <dimension ref="B2:Z38"/>
  <sheetViews>
    <sheetView view="pageBreakPreview" zoomScale="40" zoomScaleNormal="55" zoomScaleSheetLayoutView="40" zoomScalePageLayoutView="0" workbookViewId="0" topLeftCell="A4">
      <selection activeCell="C5" sqref="C5:C21"/>
    </sheetView>
  </sheetViews>
  <sheetFormatPr defaultColWidth="9.140625" defaultRowHeight="15"/>
  <cols>
    <col min="4" max="4" width="19.57421875" style="0" customWidth="1"/>
    <col min="5" max="5" width="12.421875" style="0" customWidth="1"/>
    <col min="6" max="6" width="24.28125" style="0" customWidth="1"/>
    <col min="7" max="7" width="13.8515625" style="0" customWidth="1"/>
    <col min="13" max="13" width="12.421875" style="0" customWidth="1"/>
    <col min="14" max="14" width="14.140625" style="0" customWidth="1"/>
    <col min="15" max="15" width="16.00390625" style="0" customWidth="1"/>
    <col min="16" max="16" width="24.28125" style="0" customWidth="1"/>
    <col min="17" max="17" width="19.28125" style="0" customWidth="1"/>
    <col min="18" max="26" width="15.7109375" style="0" customWidth="1"/>
  </cols>
  <sheetData>
    <row r="1" ht="15.75" thickBot="1"/>
    <row r="2" spans="2:26" ht="36.75" thickBot="1">
      <c r="B2" s="88" t="s">
        <v>221</v>
      </c>
      <c r="C2" s="89"/>
      <c r="D2" s="89"/>
      <c r="E2" s="89"/>
      <c r="F2" s="89"/>
      <c r="G2" s="337" t="s">
        <v>189</v>
      </c>
      <c r="H2" s="338"/>
      <c r="I2" s="338"/>
      <c r="J2" s="338"/>
      <c r="K2" s="338"/>
      <c r="L2" s="338"/>
      <c r="M2" s="339"/>
      <c r="N2" s="340" t="s">
        <v>104</v>
      </c>
      <c r="O2" s="341"/>
      <c r="P2" s="340" t="s">
        <v>105</v>
      </c>
      <c r="Q2" s="342"/>
      <c r="R2" s="342"/>
      <c r="S2" s="342"/>
      <c r="T2" s="342"/>
      <c r="U2" s="342"/>
      <c r="V2" s="342"/>
      <c r="W2" s="342"/>
      <c r="X2" s="342"/>
      <c r="Y2" s="342"/>
      <c r="Z2" s="342"/>
    </row>
    <row r="3" spans="2:26" ht="122.25" customHeight="1" thickBot="1">
      <c r="B3" s="123" t="s">
        <v>86</v>
      </c>
      <c r="C3" s="124" t="s">
        <v>0</v>
      </c>
      <c r="D3" s="125" t="s">
        <v>1</v>
      </c>
      <c r="E3" s="124" t="s">
        <v>2</v>
      </c>
      <c r="F3" s="126" t="s">
        <v>3</v>
      </c>
      <c r="G3" s="114" t="s">
        <v>4</v>
      </c>
      <c r="H3" s="115" t="s">
        <v>5</v>
      </c>
      <c r="I3" s="114" t="s">
        <v>6</v>
      </c>
      <c r="J3" s="115" t="s">
        <v>7</v>
      </c>
      <c r="K3" s="116" t="s">
        <v>106</v>
      </c>
      <c r="L3" s="116" t="s">
        <v>107</v>
      </c>
      <c r="M3" s="116" t="s">
        <v>108</v>
      </c>
      <c r="N3" s="113" t="s">
        <v>113</v>
      </c>
      <c r="O3" s="113" t="s">
        <v>112</v>
      </c>
      <c r="P3" s="113" t="s">
        <v>184</v>
      </c>
      <c r="Q3" s="113" t="s">
        <v>185</v>
      </c>
      <c r="R3" s="113" t="s">
        <v>114</v>
      </c>
      <c r="S3" s="113" t="s">
        <v>109</v>
      </c>
      <c r="T3" s="113" t="s">
        <v>228</v>
      </c>
      <c r="U3" s="113" t="s">
        <v>170</v>
      </c>
      <c r="V3" s="113" t="s">
        <v>171</v>
      </c>
      <c r="W3" s="113" t="s">
        <v>172</v>
      </c>
      <c r="X3" s="113" t="s">
        <v>102</v>
      </c>
      <c r="Y3" s="113" t="s">
        <v>95</v>
      </c>
      <c r="Z3" s="113" t="s">
        <v>111</v>
      </c>
    </row>
    <row r="4" spans="2:26" ht="60.75" customHeight="1" thickBot="1">
      <c r="B4" s="117"/>
      <c r="C4" s="112"/>
      <c r="D4" s="118"/>
      <c r="E4" s="119"/>
      <c r="F4" s="120"/>
      <c r="G4" s="121" t="s">
        <v>183</v>
      </c>
      <c r="H4" s="121" t="s">
        <v>183</v>
      </c>
      <c r="I4" s="121" t="s">
        <v>183</v>
      </c>
      <c r="J4" s="121" t="s">
        <v>183</v>
      </c>
      <c r="K4" s="121" t="s">
        <v>183</v>
      </c>
      <c r="L4" s="121" t="s">
        <v>183</v>
      </c>
      <c r="M4" s="121" t="s">
        <v>183</v>
      </c>
      <c r="N4" s="121" t="s">
        <v>183</v>
      </c>
      <c r="O4" s="121" t="s">
        <v>183</v>
      </c>
      <c r="P4" s="122" t="s">
        <v>182</v>
      </c>
      <c r="Q4" s="122" t="s">
        <v>182</v>
      </c>
      <c r="R4" s="121" t="s">
        <v>183</v>
      </c>
      <c r="S4" s="122" t="s">
        <v>186</v>
      </c>
      <c r="T4" s="122" t="s">
        <v>187</v>
      </c>
      <c r="U4" s="122" t="s">
        <v>188</v>
      </c>
      <c r="V4" s="122" t="s">
        <v>182</v>
      </c>
      <c r="W4" s="122" t="s">
        <v>182</v>
      </c>
      <c r="X4" s="122" t="s">
        <v>182</v>
      </c>
      <c r="Y4" s="122" t="s">
        <v>182</v>
      </c>
      <c r="Z4" s="122" t="s">
        <v>182</v>
      </c>
    </row>
    <row r="5" spans="2:26" ht="39.75" customHeight="1">
      <c r="B5" s="343" t="s">
        <v>87</v>
      </c>
      <c r="C5" s="53" t="s">
        <v>8</v>
      </c>
      <c r="D5" s="5" t="s">
        <v>9</v>
      </c>
      <c r="E5" s="81" t="s">
        <v>10</v>
      </c>
      <c r="F5" s="29" t="s">
        <v>163</v>
      </c>
      <c r="G5" s="224">
        <v>2</v>
      </c>
      <c r="H5" s="224">
        <v>2</v>
      </c>
      <c r="I5" s="224">
        <v>2</v>
      </c>
      <c r="J5" s="224">
        <v>2</v>
      </c>
      <c r="K5" s="224">
        <v>2</v>
      </c>
      <c r="L5" s="224">
        <v>2</v>
      </c>
      <c r="M5" s="225">
        <v>2</v>
      </c>
      <c r="N5" s="240">
        <v>3.5</v>
      </c>
      <c r="O5" s="241">
        <v>3.5</v>
      </c>
      <c r="P5" s="229">
        <v>2</v>
      </c>
      <c r="Q5" s="132"/>
      <c r="R5" s="169"/>
      <c r="S5" s="94"/>
      <c r="T5" s="228">
        <v>2</v>
      </c>
      <c r="U5" s="170"/>
      <c r="V5" s="170"/>
      <c r="W5" s="170"/>
      <c r="X5" s="170"/>
      <c r="Y5" s="170"/>
      <c r="Z5" s="170"/>
    </row>
    <row r="6" spans="2:26" ht="35.25" customHeight="1">
      <c r="B6" s="344"/>
      <c r="C6" s="49" t="s">
        <v>11</v>
      </c>
      <c r="D6" s="3" t="s">
        <v>12</v>
      </c>
      <c r="E6" s="82" t="s">
        <v>13</v>
      </c>
      <c r="F6" s="57" t="s">
        <v>207</v>
      </c>
      <c r="G6" s="228">
        <v>12</v>
      </c>
      <c r="H6" s="228">
        <v>2</v>
      </c>
      <c r="I6" s="228">
        <v>82</v>
      </c>
      <c r="J6" s="228">
        <v>2</v>
      </c>
      <c r="K6" s="228">
        <v>2</v>
      </c>
      <c r="L6" s="228">
        <v>2</v>
      </c>
      <c r="M6" s="242">
        <v>2</v>
      </c>
      <c r="N6" s="243">
        <v>26</v>
      </c>
      <c r="O6" s="244">
        <v>26</v>
      </c>
      <c r="P6" s="229">
        <v>2</v>
      </c>
      <c r="Q6" s="133"/>
      <c r="R6" s="133"/>
      <c r="S6" s="98"/>
      <c r="T6" s="228">
        <v>2</v>
      </c>
      <c r="U6" s="98"/>
      <c r="V6" s="98"/>
      <c r="W6" s="98"/>
      <c r="X6" s="98"/>
      <c r="Y6" s="98"/>
      <c r="Z6" s="98"/>
    </row>
    <row r="7" spans="2:26" ht="39" customHeight="1">
      <c r="B7" s="344"/>
      <c r="C7" s="49" t="s">
        <v>15</v>
      </c>
      <c r="D7" s="3" t="s">
        <v>16</v>
      </c>
      <c r="E7" s="82" t="s">
        <v>17</v>
      </c>
      <c r="F7" s="57" t="s">
        <v>208</v>
      </c>
      <c r="G7" s="228">
        <v>17</v>
      </c>
      <c r="H7" s="228">
        <v>14</v>
      </c>
      <c r="I7" s="228">
        <v>58</v>
      </c>
      <c r="J7" s="228">
        <v>2</v>
      </c>
      <c r="K7" s="228">
        <v>2</v>
      </c>
      <c r="L7" s="228">
        <v>2</v>
      </c>
      <c r="M7" s="242">
        <v>2</v>
      </c>
      <c r="N7" s="243">
        <v>24.25</v>
      </c>
      <c r="O7" s="244">
        <v>24.25</v>
      </c>
      <c r="P7" s="229">
        <v>2</v>
      </c>
      <c r="Q7" s="133"/>
      <c r="R7" s="133"/>
      <c r="S7" s="98"/>
      <c r="T7" s="228">
        <v>2</v>
      </c>
      <c r="U7" s="98"/>
      <c r="V7" s="98"/>
      <c r="W7" s="98"/>
      <c r="X7" s="98"/>
      <c r="Y7" s="98"/>
      <c r="Z7" s="98"/>
    </row>
    <row r="8" spans="2:26" ht="26.25" customHeight="1">
      <c r="B8" s="344"/>
      <c r="C8" s="49" t="s">
        <v>291</v>
      </c>
      <c r="D8" s="6" t="s">
        <v>209</v>
      </c>
      <c r="E8" s="67" t="s">
        <v>190</v>
      </c>
      <c r="F8" s="57" t="s">
        <v>210</v>
      </c>
      <c r="G8" s="228">
        <v>14</v>
      </c>
      <c r="H8" s="228">
        <v>12</v>
      </c>
      <c r="I8" s="228">
        <v>52</v>
      </c>
      <c r="J8" s="228">
        <v>2</v>
      </c>
      <c r="K8" s="228">
        <v>2</v>
      </c>
      <c r="L8" s="228">
        <v>2</v>
      </c>
      <c r="M8" s="228">
        <v>2</v>
      </c>
      <c r="N8" s="243">
        <v>21.5</v>
      </c>
      <c r="O8" s="244">
        <v>21.5</v>
      </c>
      <c r="P8" s="229">
        <v>3</v>
      </c>
      <c r="Q8" s="133"/>
      <c r="R8" s="133"/>
      <c r="S8" s="98"/>
      <c r="T8" s="228">
        <v>3</v>
      </c>
      <c r="U8" s="98"/>
      <c r="V8" s="98"/>
      <c r="W8" s="98"/>
      <c r="X8" s="98"/>
      <c r="Y8" s="98"/>
      <c r="Z8" s="98"/>
    </row>
    <row r="9" spans="2:26" ht="33" customHeight="1">
      <c r="B9" s="344"/>
      <c r="C9" s="9" t="s">
        <v>18</v>
      </c>
      <c r="D9" s="3" t="s">
        <v>19</v>
      </c>
      <c r="E9" s="82" t="s">
        <v>20</v>
      </c>
      <c r="F9" s="26" t="s">
        <v>21</v>
      </c>
      <c r="G9" s="228">
        <v>5</v>
      </c>
      <c r="H9" s="228">
        <v>24</v>
      </c>
      <c r="I9" s="228">
        <v>482</v>
      </c>
      <c r="J9" s="228">
        <v>2</v>
      </c>
      <c r="K9" s="228">
        <v>2</v>
      </c>
      <c r="L9" s="228">
        <v>2</v>
      </c>
      <c r="M9" s="242">
        <v>2</v>
      </c>
      <c r="N9" s="243">
        <v>129.75</v>
      </c>
      <c r="O9" s="244">
        <v>129.75</v>
      </c>
      <c r="P9" s="229">
        <v>4</v>
      </c>
      <c r="Q9" s="133"/>
      <c r="R9" s="133"/>
      <c r="S9" s="98"/>
      <c r="T9" s="228">
        <v>4</v>
      </c>
      <c r="U9" s="98"/>
      <c r="V9" s="98"/>
      <c r="W9" s="98"/>
      <c r="X9" s="98"/>
      <c r="Y9" s="98"/>
      <c r="Z9" s="98"/>
    </row>
    <row r="10" spans="2:26" ht="36" customHeight="1">
      <c r="B10" s="344"/>
      <c r="C10" s="9" t="s">
        <v>22</v>
      </c>
      <c r="D10" s="3" t="s">
        <v>23</v>
      </c>
      <c r="E10" s="82" t="s">
        <v>24</v>
      </c>
      <c r="F10" s="26" t="s">
        <v>25</v>
      </c>
      <c r="G10" s="228">
        <v>2</v>
      </c>
      <c r="H10" s="228">
        <v>2</v>
      </c>
      <c r="I10" s="228">
        <v>2</v>
      </c>
      <c r="J10" s="228">
        <v>2</v>
      </c>
      <c r="K10" s="228">
        <v>2</v>
      </c>
      <c r="L10" s="228">
        <v>2</v>
      </c>
      <c r="M10" s="242">
        <v>2</v>
      </c>
      <c r="N10" s="243">
        <v>3.5</v>
      </c>
      <c r="O10" s="244">
        <v>3.5</v>
      </c>
      <c r="P10" s="229">
        <v>2</v>
      </c>
      <c r="Q10" s="133"/>
      <c r="R10" s="133"/>
      <c r="S10" s="98"/>
      <c r="T10" s="228">
        <v>2</v>
      </c>
      <c r="U10" s="98"/>
      <c r="V10" s="98"/>
      <c r="W10" s="98"/>
      <c r="X10" s="98"/>
      <c r="Y10" s="98"/>
      <c r="Z10" s="98"/>
    </row>
    <row r="11" spans="2:26" ht="30" customHeight="1">
      <c r="B11" s="344"/>
      <c r="C11" s="9" t="s">
        <v>26</v>
      </c>
      <c r="D11" s="3" t="s">
        <v>27</v>
      </c>
      <c r="E11" s="82" t="s">
        <v>28</v>
      </c>
      <c r="F11" s="26" t="s">
        <v>29</v>
      </c>
      <c r="G11" s="228">
        <v>2</v>
      </c>
      <c r="H11" s="228">
        <v>2</v>
      </c>
      <c r="I11" s="228">
        <v>2</v>
      </c>
      <c r="J11" s="228">
        <v>2</v>
      </c>
      <c r="K11" s="228">
        <v>2</v>
      </c>
      <c r="L11" s="228">
        <v>2</v>
      </c>
      <c r="M11" s="242">
        <v>2</v>
      </c>
      <c r="N11" s="243">
        <v>3.5</v>
      </c>
      <c r="O11" s="244">
        <v>3.5</v>
      </c>
      <c r="P11" s="229">
        <v>2</v>
      </c>
      <c r="Q11" s="133"/>
      <c r="R11" s="133"/>
      <c r="S11" s="98"/>
      <c r="T11" s="228">
        <v>2</v>
      </c>
      <c r="U11" s="98"/>
      <c r="V11" s="98"/>
      <c r="W11" s="98"/>
      <c r="X11" s="98"/>
      <c r="Y11" s="98"/>
      <c r="Z11" s="98"/>
    </row>
    <row r="12" spans="2:26" ht="35.25" customHeight="1">
      <c r="B12" s="344"/>
      <c r="C12" s="13" t="s">
        <v>30</v>
      </c>
      <c r="D12" s="14" t="s">
        <v>31</v>
      </c>
      <c r="E12" s="128" t="s">
        <v>32</v>
      </c>
      <c r="F12" s="28" t="s">
        <v>33</v>
      </c>
      <c r="G12" s="228">
        <v>5</v>
      </c>
      <c r="H12" s="228">
        <v>29</v>
      </c>
      <c r="I12" s="228">
        <v>180</v>
      </c>
      <c r="J12" s="228">
        <v>2</v>
      </c>
      <c r="K12" s="228">
        <v>2</v>
      </c>
      <c r="L12" s="228">
        <v>2</v>
      </c>
      <c r="M12" s="242">
        <v>2</v>
      </c>
      <c r="N12" s="246">
        <v>55.5</v>
      </c>
      <c r="O12" s="247">
        <v>55.5</v>
      </c>
      <c r="P12" s="232">
        <v>2</v>
      </c>
      <c r="Q12" s="134"/>
      <c r="R12" s="134"/>
      <c r="S12" s="102"/>
      <c r="T12" s="231">
        <v>2</v>
      </c>
      <c r="U12" s="102"/>
      <c r="V12" s="102"/>
      <c r="W12" s="102"/>
      <c r="X12" s="102"/>
      <c r="Y12" s="102"/>
      <c r="Z12" s="102"/>
    </row>
    <row r="13" spans="2:26" ht="33" customHeight="1" thickBot="1">
      <c r="B13" s="344"/>
      <c r="C13" s="129" t="s">
        <v>191</v>
      </c>
      <c r="D13" s="130" t="s">
        <v>49</v>
      </c>
      <c r="E13" s="83" t="s">
        <v>122</v>
      </c>
      <c r="F13" s="131" t="s">
        <v>51</v>
      </c>
      <c r="G13" s="231">
        <v>7</v>
      </c>
      <c r="H13" s="231">
        <v>108</v>
      </c>
      <c r="I13" s="231">
        <v>444</v>
      </c>
      <c r="J13" s="231">
        <v>2</v>
      </c>
      <c r="K13" s="231">
        <v>2</v>
      </c>
      <c r="L13" s="231">
        <v>2</v>
      </c>
      <c r="M13" s="245">
        <v>2</v>
      </c>
      <c r="N13" s="246">
        <v>141.75</v>
      </c>
      <c r="O13" s="247">
        <v>141.75</v>
      </c>
      <c r="P13" s="232">
        <v>2</v>
      </c>
      <c r="Q13" s="134"/>
      <c r="R13" s="134"/>
      <c r="S13" s="102"/>
      <c r="T13" s="231">
        <v>2</v>
      </c>
      <c r="U13" s="102"/>
      <c r="V13" s="102"/>
      <c r="W13" s="102"/>
      <c r="X13" s="102"/>
      <c r="Y13" s="102"/>
      <c r="Z13" s="102"/>
    </row>
    <row r="14" spans="2:26" ht="36.75" customHeight="1">
      <c r="B14" s="50" t="s">
        <v>88</v>
      </c>
      <c r="C14" s="12" t="s">
        <v>34</v>
      </c>
      <c r="D14" s="5" t="s">
        <v>12</v>
      </c>
      <c r="E14" s="82" t="s">
        <v>35</v>
      </c>
      <c r="F14" s="26" t="s">
        <v>14</v>
      </c>
      <c r="G14" s="231">
        <v>10</v>
      </c>
      <c r="H14" s="231">
        <v>22</v>
      </c>
      <c r="I14" s="231">
        <v>206</v>
      </c>
      <c r="J14" s="231">
        <v>2</v>
      </c>
      <c r="K14" s="231">
        <v>2</v>
      </c>
      <c r="L14" s="231">
        <v>2</v>
      </c>
      <c r="M14" s="245">
        <v>2</v>
      </c>
      <c r="N14" s="243">
        <v>61.5</v>
      </c>
      <c r="O14" s="244">
        <v>61.5</v>
      </c>
      <c r="P14" s="229">
        <v>2</v>
      </c>
      <c r="Q14" s="133"/>
      <c r="R14" s="133"/>
      <c r="S14" s="98"/>
      <c r="T14" s="228">
        <v>2</v>
      </c>
      <c r="U14" s="98"/>
      <c r="V14" s="98"/>
      <c r="W14" s="98"/>
      <c r="X14" s="98"/>
      <c r="Y14" s="98"/>
      <c r="Z14" s="98"/>
    </row>
    <row r="15" spans="2:26" ht="26.25" customHeight="1">
      <c r="B15" s="51"/>
      <c r="C15" s="9" t="s">
        <v>36</v>
      </c>
      <c r="D15" s="3" t="s">
        <v>16</v>
      </c>
      <c r="E15" s="82" t="s">
        <v>37</v>
      </c>
      <c r="F15" s="26" t="s">
        <v>38</v>
      </c>
      <c r="G15" s="228">
        <v>2</v>
      </c>
      <c r="H15" s="228">
        <v>2</v>
      </c>
      <c r="I15" s="228">
        <v>2</v>
      </c>
      <c r="J15" s="228">
        <v>2</v>
      </c>
      <c r="K15" s="228">
        <v>2</v>
      </c>
      <c r="L15" s="228">
        <v>2</v>
      </c>
      <c r="M15" s="242">
        <v>2</v>
      </c>
      <c r="N15" s="243">
        <v>3.5</v>
      </c>
      <c r="O15" s="244">
        <v>3.5</v>
      </c>
      <c r="P15" s="229">
        <v>8</v>
      </c>
      <c r="Q15" s="133"/>
      <c r="R15" s="133"/>
      <c r="S15" s="98"/>
      <c r="T15" s="228">
        <v>8</v>
      </c>
      <c r="U15" s="98"/>
      <c r="V15" s="98"/>
      <c r="W15" s="98"/>
      <c r="X15" s="98"/>
      <c r="Y15" s="98"/>
      <c r="Z15" s="98"/>
    </row>
    <row r="16" spans="2:26" ht="27" customHeight="1">
      <c r="B16" s="51"/>
      <c r="C16" s="9" t="s">
        <v>39</v>
      </c>
      <c r="D16" s="3" t="s">
        <v>19</v>
      </c>
      <c r="E16" s="82" t="s">
        <v>40</v>
      </c>
      <c r="F16" s="26" t="s">
        <v>41</v>
      </c>
      <c r="G16" s="228">
        <v>2</v>
      </c>
      <c r="H16" s="228">
        <v>2</v>
      </c>
      <c r="I16" s="228">
        <v>2</v>
      </c>
      <c r="J16" s="228">
        <v>2</v>
      </c>
      <c r="K16" s="228">
        <v>2</v>
      </c>
      <c r="L16" s="228">
        <v>2</v>
      </c>
      <c r="M16" s="242">
        <v>2</v>
      </c>
      <c r="N16" s="243">
        <v>3.5</v>
      </c>
      <c r="O16" s="244">
        <v>3.5</v>
      </c>
      <c r="P16" s="229">
        <v>2</v>
      </c>
      <c r="Q16" s="133"/>
      <c r="R16" s="133"/>
      <c r="S16" s="98"/>
      <c r="T16" s="228">
        <v>2</v>
      </c>
      <c r="U16" s="98"/>
      <c r="V16" s="98"/>
      <c r="W16" s="98"/>
      <c r="X16" s="98"/>
      <c r="Y16" s="98"/>
      <c r="Z16" s="98"/>
    </row>
    <row r="17" spans="2:26" ht="38.25" customHeight="1">
      <c r="B17" s="51"/>
      <c r="C17" s="9" t="s">
        <v>42</v>
      </c>
      <c r="D17" s="3" t="s">
        <v>23</v>
      </c>
      <c r="E17" s="82" t="s">
        <v>43</v>
      </c>
      <c r="F17" s="26" t="s">
        <v>25</v>
      </c>
      <c r="G17" s="228">
        <v>5</v>
      </c>
      <c r="H17" s="228">
        <v>2</v>
      </c>
      <c r="I17" s="228">
        <v>2</v>
      </c>
      <c r="J17" s="228">
        <v>2</v>
      </c>
      <c r="K17" s="228">
        <v>2</v>
      </c>
      <c r="L17" s="228">
        <v>2</v>
      </c>
      <c r="M17" s="242">
        <v>2</v>
      </c>
      <c r="N17" s="243">
        <v>4.25</v>
      </c>
      <c r="O17" s="244">
        <v>4.25</v>
      </c>
      <c r="P17" s="229">
        <v>2</v>
      </c>
      <c r="Q17" s="133"/>
      <c r="R17" s="133"/>
      <c r="S17" s="98"/>
      <c r="T17" s="228">
        <v>2</v>
      </c>
      <c r="U17" s="98"/>
      <c r="V17" s="98"/>
      <c r="W17" s="98"/>
      <c r="X17" s="98"/>
      <c r="Y17" s="98"/>
      <c r="Z17" s="98"/>
    </row>
    <row r="18" spans="2:26" ht="21.75" customHeight="1">
      <c r="B18" s="51"/>
      <c r="C18" s="9" t="s">
        <v>44</v>
      </c>
      <c r="D18" s="3" t="s">
        <v>27</v>
      </c>
      <c r="E18" s="82" t="s">
        <v>45</v>
      </c>
      <c r="F18" s="26" t="s">
        <v>29</v>
      </c>
      <c r="G18" s="228">
        <v>2</v>
      </c>
      <c r="H18" s="228">
        <v>2</v>
      </c>
      <c r="I18" s="228">
        <v>2</v>
      </c>
      <c r="J18" s="228">
        <v>2</v>
      </c>
      <c r="K18" s="228">
        <v>2</v>
      </c>
      <c r="L18" s="228">
        <v>2</v>
      </c>
      <c r="M18" s="242">
        <v>2</v>
      </c>
      <c r="N18" s="243">
        <v>3.5</v>
      </c>
      <c r="O18" s="244">
        <v>3.5</v>
      </c>
      <c r="P18" s="229">
        <v>3</v>
      </c>
      <c r="Q18" s="133"/>
      <c r="R18" s="133"/>
      <c r="S18" s="98"/>
      <c r="T18" s="228">
        <v>3</v>
      </c>
      <c r="U18" s="98"/>
      <c r="V18" s="98"/>
      <c r="W18" s="98"/>
      <c r="X18" s="98"/>
      <c r="Y18" s="98"/>
      <c r="Z18" s="98"/>
    </row>
    <row r="19" spans="2:26" ht="30.75" customHeight="1">
      <c r="B19" s="51"/>
      <c r="C19" s="9" t="s">
        <v>46</v>
      </c>
      <c r="D19" s="3" t="s">
        <v>31</v>
      </c>
      <c r="E19" s="82" t="s">
        <v>47</v>
      </c>
      <c r="F19" s="26" t="s">
        <v>33</v>
      </c>
      <c r="G19" s="228">
        <v>101</v>
      </c>
      <c r="H19" s="228">
        <v>2</v>
      </c>
      <c r="I19" s="228">
        <v>2</v>
      </c>
      <c r="J19" s="228">
        <v>2</v>
      </c>
      <c r="K19" s="228">
        <v>2</v>
      </c>
      <c r="L19" s="228">
        <v>2</v>
      </c>
      <c r="M19" s="242">
        <v>2</v>
      </c>
      <c r="N19" s="243">
        <v>28.25</v>
      </c>
      <c r="O19" s="244">
        <v>28.25</v>
      </c>
      <c r="P19" s="229">
        <v>2</v>
      </c>
      <c r="Q19" s="133"/>
      <c r="R19" s="133"/>
      <c r="S19" s="98"/>
      <c r="T19" s="228">
        <v>2</v>
      </c>
      <c r="U19" s="98"/>
      <c r="V19" s="98"/>
      <c r="W19" s="98"/>
      <c r="X19" s="98"/>
      <c r="Y19" s="98"/>
      <c r="Z19" s="98"/>
    </row>
    <row r="20" spans="2:26" ht="22.5" customHeight="1" thickBot="1">
      <c r="B20" s="51"/>
      <c r="C20" s="13" t="s">
        <v>48</v>
      </c>
      <c r="D20" s="14" t="s">
        <v>49</v>
      </c>
      <c r="E20" s="84" t="s">
        <v>50</v>
      </c>
      <c r="F20" s="28" t="s">
        <v>51</v>
      </c>
      <c r="G20" s="228">
        <v>22</v>
      </c>
      <c r="H20" s="228">
        <v>2</v>
      </c>
      <c r="I20" s="228">
        <v>2</v>
      </c>
      <c r="J20" s="228">
        <v>2</v>
      </c>
      <c r="K20" s="228">
        <v>2</v>
      </c>
      <c r="L20" s="228">
        <v>2</v>
      </c>
      <c r="M20" s="242">
        <v>2</v>
      </c>
      <c r="N20" s="246">
        <v>8.5</v>
      </c>
      <c r="O20" s="247">
        <v>8.5</v>
      </c>
      <c r="P20" s="232">
        <v>2</v>
      </c>
      <c r="Q20" s="134"/>
      <c r="R20" s="134"/>
      <c r="S20" s="102"/>
      <c r="T20" s="231">
        <v>2</v>
      </c>
      <c r="U20" s="102"/>
      <c r="V20" s="102"/>
      <c r="W20" s="102"/>
      <c r="X20" s="102"/>
      <c r="Y20" s="102"/>
      <c r="Z20" s="102"/>
    </row>
    <row r="21" spans="2:26" ht="26.25" thickBot="1">
      <c r="B21" s="335" t="s">
        <v>89</v>
      </c>
      <c r="C21" s="80" t="s">
        <v>292</v>
      </c>
      <c r="D21" s="78" t="s">
        <v>16</v>
      </c>
      <c r="E21" s="85" t="s">
        <v>52</v>
      </c>
      <c r="F21" s="79" t="s">
        <v>173</v>
      </c>
      <c r="G21" s="231">
        <v>2</v>
      </c>
      <c r="H21" s="231">
        <v>2</v>
      </c>
      <c r="I21" s="231">
        <v>2</v>
      </c>
      <c r="J21" s="231">
        <v>2</v>
      </c>
      <c r="K21" s="231">
        <v>2</v>
      </c>
      <c r="L21" s="231">
        <v>2</v>
      </c>
      <c r="M21" s="245">
        <v>2</v>
      </c>
      <c r="N21" s="250">
        <v>3.5</v>
      </c>
      <c r="O21" s="251">
        <v>3.5</v>
      </c>
      <c r="P21" s="252">
        <v>2</v>
      </c>
      <c r="Q21" s="171"/>
      <c r="R21" s="171"/>
      <c r="S21" s="172"/>
      <c r="T21" s="248">
        <v>2</v>
      </c>
      <c r="U21" s="172"/>
      <c r="V21" s="172"/>
      <c r="W21" s="172"/>
      <c r="X21" s="172"/>
      <c r="Y21" s="172"/>
      <c r="Z21" s="172"/>
    </row>
    <row r="22" spans="2:26" ht="32.25" customHeight="1" thickBot="1">
      <c r="B22" s="329"/>
      <c r="C22" s="129" t="s">
        <v>192</v>
      </c>
      <c r="D22" s="4" t="s">
        <v>19</v>
      </c>
      <c r="E22" s="86" t="s">
        <v>53</v>
      </c>
      <c r="F22" s="77" t="s">
        <v>41</v>
      </c>
      <c r="G22" s="248">
        <v>2</v>
      </c>
      <c r="H22" s="248">
        <v>2</v>
      </c>
      <c r="I22" s="248">
        <v>2</v>
      </c>
      <c r="J22" s="248">
        <v>2</v>
      </c>
      <c r="K22" s="248">
        <v>2</v>
      </c>
      <c r="L22" s="248">
        <v>2</v>
      </c>
      <c r="M22" s="249">
        <v>2</v>
      </c>
      <c r="N22" s="254">
        <v>3.5</v>
      </c>
      <c r="O22" s="255">
        <v>3.5</v>
      </c>
      <c r="P22" s="239">
        <v>2</v>
      </c>
      <c r="Q22" s="136"/>
      <c r="R22" s="136"/>
      <c r="S22" s="111"/>
      <c r="T22" s="238">
        <v>2</v>
      </c>
      <c r="U22" s="111"/>
      <c r="V22" s="111"/>
      <c r="W22" s="111"/>
      <c r="X22" s="111"/>
      <c r="Y22" s="111"/>
      <c r="Z22" s="111"/>
    </row>
    <row r="23" spans="2:26" ht="33.75" customHeight="1" thickBot="1">
      <c r="B23" s="335" t="s">
        <v>90</v>
      </c>
      <c r="C23" s="12" t="s">
        <v>54</v>
      </c>
      <c r="D23" s="5" t="s">
        <v>55</v>
      </c>
      <c r="E23" s="12" t="s">
        <v>56</v>
      </c>
      <c r="F23" s="29" t="s">
        <v>101</v>
      </c>
      <c r="G23" s="238">
        <v>2</v>
      </c>
      <c r="H23" s="238">
        <v>2</v>
      </c>
      <c r="I23" s="238">
        <v>2</v>
      </c>
      <c r="J23" s="238">
        <v>2</v>
      </c>
      <c r="K23" s="238">
        <v>2</v>
      </c>
      <c r="L23" s="238">
        <v>2</v>
      </c>
      <c r="M23" s="253">
        <v>2</v>
      </c>
      <c r="N23" s="240">
        <v>3.5</v>
      </c>
      <c r="O23" s="241">
        <v>3.5</v>
      </c>
      <c r="P23" s="226">
        <v>2</v>
      </c>
      <c r="Q23" s="132"/>
      <c r="R23" s="132"/>
      <c r="S23" s="94"/>
      <c r="T23" s="224">
        <v>2</v>
      </c>
      <c r="U23" s="94"/>
      <c r="V23" s="94"/>
      <c r="W23" s="94"/>
      <c r="X23" s="94"/>
      <c r="Y23" s="94"/>
      <c r="Z23" s="94"/>
    </row>
    <row r="24" spans="2:26" ht="37.5" customHeight="1" thickBot="1">
      <c r="B24" s="345"/>
      <c r="C24" s="11" t="s">
        <v>57</v>
      </c>
      <c r="D24" s="4" t="s">
        <v>58</v>
      </c>
      <c r="E24" s="11" t="s">
        <v>59</v>
      </c>
      <c r="F24" s="27" t="s">
        <v>60</v>
      </c>
      <c r="G24" s="224">
        <v>2</v>
      </c>
      <c r="H24" s="224">
        <v>2</v>
      </c>
      <c r="I24" s="224">
        <v>2</v>
      </c>
      <c r="J24" s="224">
        <v>2</v>
      </c>
      <c r="K24" s="224">
        <v>2</v>
      </c>
      <c r="L24" s="224">
        <v>2</v>
      </c>
      <c r="M24" s="225">
        <v>2</v>
      </c>
      <c r="N24" s="254">
        <v>3.5</v>
      </c>
      <c r="O24" s="255">
        <v>3.5</v>
      </c>
      <c r="P24" s="239">
        <v>2</v>
      </c>
      <c r="Q24" s="136"/>
      <c r="R24" s="136"/>
      <c r="S24" s="111"/>
      <c r="T24" s="238">
        <v>2</v>
      </c>
      <c r="U24" s="111"/>
      <c r="V24" s="111"/>
      <c r="W24" s="111"/>
      <c r="X24" s="111"/>
      <c r="Y24" s="111"/>
      <c r="Z24" s="111"/>
    </row>
    <row r="25" spans="2:26" ht="29.25" customHeight="1" thickBot="1">
      <c r="B25" s="316" t="s">
        <v>91</v>
      </c>
      <c r="C25" s="10" t="s">
        <v>61</v>
      </c>
      <c r="D25" s="54" t="s">
        <v>62</v>
      </c>
      <c r="E25" s="53" t="s">
        <v>203</v>
      </c>
      <c r="F25" s="25" t="s">
        <v>63</v>
      </c>
      <c r="G25" s="238">
        <v>2</v>
      </c>
      <c r="H25" s="238">
        <v>2</v>
      </c>
      <c r="I25" s="238">
        <v>77</v>
      </c>
      <c r="J25" s="238">
        <v>2</v>
      </c>
      <c r="K25" s="238">
        <v>2</v>
      </c>
      <c r="L25" s="238">
        <v>2</v>
      </c>
      <c r="M25" s="253">
        <v>2</v>
      </c>
      <c r="N25" s="240">
        <v>22.25</v>
      </c>
      <c r="O25" s="241">
        <v>22.25</v>
      </c>
      <c r="P25" s="226">
        <v>2</v>
      </c>
      <c r="Q25" s="132"/>
      <c r="R25" s="132"/>
      <c r="S25" s="94"/>
      <c r="T25" s="224">
        <v>2</v>
      </c>
      <c r="U25" s="94"/>
      <c r="V25" s="94"/>
      <c r="W25" s="94"/>
      <c r="X25" s="94"/>
      <c r="Y25" s="94"/>
      <c r="Z25" s="94"/>
    </row>
    <row r="26" spans="2:26" ht="33.75" customHeight="1" thickBot="1">
      <c r="B26" s="317"/>
      <c r="C26" s="13" t="s">
        <v>64</v>
      </c>
      <c r="D26" s="52" t="s">
        <v>164</v>
      </c>
      <c r="E26" s="87" t="s">
        <v>204</v>
      </c>
      <c r="F26" s="28" t="s">
        <v>65</v>
      </c>
      <c r="G26" s="224">
        <v>2</v>
      </c>
      <c r="H26" s="224">
        <v>2</v>
      </c>
      <c r="I26" s="224">
        <v>2</v>
      </c>
      <c r="J26" s="224">
        <v>2</v>
      </c>
      <c r="K26" s="224">
        <v>2</v>
      </c>
      <c r="L26" s="224">
        <v>2</v>
      </c>
      <c r="M26" s="225">
        <v>2</v>
      </c>
      <c r="N26" s="246">
        <v>3.5</v>
      </c>
      <c r="O26" s="247">
        <v>3.5</v>
      </c>
      <c r="P26" s="232">
        <v>2</v>
      </c>
      <c r="Q26" s="134"/>
      <c r="R26" s="134"/>
      <c r="S26" s="102"/>
      <c r="T26" s="231">
        <v>2</v>
      </c>
      <c r="U26" s="102"/>
      <c r="V26" s="102"/>
      <c r="W26" s="102"/>
      <c r="X26" s="102"/>
      <c r="Y26" s="102"/>
      <c r="Z26" s="102"/>
    </row>
    <row r="27" spans="2:26" ht="26.25" thickBot="1">
      <c r="B27" s="335" t="s">
        <v>139</v>
      </c>
      <c r="C27" s="10" t="s">
        <v>66</v>
      </c>
      <c r="D27" s="2" t="s">
        <v>67</v>
      </c>
      <c r="E27" s="53" t="s">
        <v>197</v>
      </c>
      <c r="F27" s="25" t="s">
        <v>68</v>
      </c>
      <c r="G27" s="231">
        <v>2</v>
      </c>
      <c r="H27" s="231">
        <v>2</v>
      </c>
      <c r="I27" s="231">
        <v>2</v>
      </c>
      <c r="J27" s="231">
        <v>2</v>
      </c>
      <c r="K27" s="231">
        <v>2</v>
      </c>
      <c r="L27" s="231">
        <v>2</v>
      </c>
      <c r="M27" s="245">
        <v>2</v>
      </c>
      <c r="N27" s="256">
        <v>3.5</v>
      </c>
      <c r="O27" s="257">
        <v>3.5</v>
      </c>
      <c r="P27" s="236">
        <v>2</v>
      </c>
      <c r="Q27" s="135"/>
      <c r="R27" s="135"/>
      <c r="S27" s="107"/>
      <c r="T27" s="234">
        <v>2</v>
      </c>
      <c r="U27" s="107"/>
      <c r="V27" s="107"/>
      <c r="W27" s="107"/>
      <c r="X27" s="107"/>
      <c r="Y27" s="107"/>
      <c r="Z27" s="107"/>
    </row>
    <row r="28" spans="2:26" ht="25.5">
      <c r="B28" s="336"/>
      <c r="C28" s="9" t="s">
        <v>69</v>
      </c>
      <c r="D28" s="3" t="s">
        <v>70</v>
      </c>
      <c r="E28" s="49" t="s">
        <v>198</v>
      </c>
      <c r="F28" s="26" t="s">
        <v>71</v>
      </c>
      <c r="G28" s="234">
        <v>2</v>
      </c>
      <c r="H28" s="234">
        <v>2</v>
      </c>
      <c r="I28" s="234">
        <v>2</v>
      </c>
      <c r="J28" s="234">
        <v>2</v>
      </c>
      <c r="K28" s="234">
        <v>2</v>
      </c>
      <c r="L28" s="234">
        <v>2</v>
      </c>
      <c r="M28" s="235">
        <v>2</v>
      </c>
      <c r="N28" s="243">
        <v>3.5</v>
      </c>
      <c r="O28" s="244">
        <v>3.5</v>
      </c>
      <c r="P28" s="229">
        <v>2</v>
      </c>
      <c r="Q28" s="133"/>
      <c r="R28" s="133"/>
      <c r="S28" s="98"/>
      <c r="T28" s="228">
        <v>2</v>
      </c>
      <c r="U28" s="98"/>
      <c r="V28" s="98"/>
      <c r="W28" s="98"/>
      <c r="X28" s="98"/>
      <c r="Y28" s="98"/>
      <c r="Z28" s="98"/>
    </row>
    <row r="29" spans="2:26" ht="25.5">
      <c r="B29" s="336"/>
      <c r="C29" s="3" t="s">
        <v>72</v>
      </c>
      <c r="D29" s="3" t="s">
        <v>73</v>
      </c>
      <c r="E29" s="6" t="s">
        <v>199</v>
      </c>
      <c r="F29" s="30" t="s">
        <v>74</v>
      </c>
      <c r="G29" s="228">
        <v>2</v>
      </c>
      <c r="H29" s="228">
        <v>2</v>
      </c>
      <c r="I29" s="228">
        <v>2</v>
      </c>
      <c r="J29" s="228">
        <v>2</v>
      </c>
      <c r="K29" s="228">
        <v>2</v>
      </c>
      <c r="L29" s="228">
        <v>2</v>
      </c>
      <c r="M29" s="242">
        <v>2</v>
      </c>
      <c r="N29" s="243">
        <v>3.5</v>
      </c>
      <c r="O29" s="244">
        <v>3.5</v>
      </c>
      <c r="P29" s="229">
        <v>2</v>
      </c>
      <c r="Q29" s="133"/>
      <c r="R29" s="133"/>
      <c r="S29" s="98"/>
      <c r="T29" s="228">
        <v>2</v>
      </c>
      <c r="U29" s="98"/>
      <c r="V29" s="98"/>
      <c r="W29" s="98"/>
      <c r="X29" s="98"/>
      <c r="Y29" s="98"/>
      <c r="Z29" s="98"/>
    </row>
    <row r="30" spans="2:26" ht="26.25" thickBot="1">
      <c r="B30" s="1"/>
      <c r="C30" s="3" t="s">
        <v>97</v>
      </c>
      <c r="D30" s="3" t="s">
        <v>98</v>
      </c>
      <c r="E30" s="6" t="s">
        <v>200</v>
      </c>
      <c r="F30" s="31" t="s">
        <v>99</v>
      </c>
      <c r="G30" s="228">
        <v>2</v>
      </c>
      <c r="H30" s="228">
        <v>2</v>
      </c>
      <c r="I30" s="228">
        <v>2</v>
      </c>
      <c r="J30" s="228">
        <v>2</v>
      </c>
      <c r="K30" s="228">
        <v>2</v>
      </c>
      <c r="L30" s="228">
        <v>2</v>
      </c>
      <c r="M30" s="242">
        <v>2</v>
      </c>
      <c r="N30" s="246">
        <v>3.5</v>
      </c>
      <c r="O30" s="247">
        <v>3.5</v>
      </c>
      <c r="P30" s="232">
        <v>2</v>
      </c>
      <c r="Q30" s="134"/>
      <c r="R30" s="134"/>
      <c r="S30" s="102"/>
      <c r="T30" s="231">
        <v>2</v>
      </c>
      <c r="U30" s="102"/>
      <c r="V30" s="102"/>
      <c r="W30" s="102"/>
      <c r="X30" s="102"/>
      <c r="Y30" s="102"/>
      <c r="Z30" s="102"/>
    </row>
    <row r="31" spans="2:26" ht="18.75" thickBot="1">
      <c r="B31" s="308" t="s">
        <v>92</v>
      </c>
      <c r="C31" s="10" t="s">
        <v>75</v>
      </c>
      <c r="D31" s="54" t="s">
        <v>166</v>
      </c>
      <c r="E31" s="53" t="s">
        <v>194</v>
      </c>
      <c r="F31" s="58" t="s">
        <v>165</v>
      </c>
      <c r="G31" s="231">
        <v>2</v>
      </c>
      <c r="H31" s="231">
        <v>2</v>
      </c>
      <c r="I31" s="231">
        <v>2</v>
      </c>
      <c r="J31" s="231">
        <v>2</v>
      </c>
      <c r="K31" s="231">
        <v>2</v>
      </c>
      <c r="L31" s="231">
        <v>2</v>
      </c>
      <c r="M31" s="245">
        <v>2</v>
      </c>
      <c r="N31" s="256">
        <v>3.5</v>
      </c>
      <c r="O31" s="257">
        <v>3.5</v>
      </c>
      <c r="P31" s="236">
        <v>2</v>
      </c>
      <c r="Q31" s="135"/>
      <c r="R31" s="135"/>
      <c r="S31" s="107"/>
      <c r="T31" s="234">
        <v>2</v>
      </c>
      <c r="U31" s="107"/>
      <c r="V31" s="107"/>
      <c r="W31" s="107"/>
      <c r="X31" s="107"/>
      <c r="Y31" s="107"/>
      <c r="Z31" s="107"/>
    </row>
    <row r="32" spans="2:26" ht="63" customHeight="1">
      <c r="B32" s="309"/>
      <c r="C32" s="49" t="s">
        <v>76</v>
      </c>
      <c r="D32" s="7" t="s">
        <v>206</v>
      </c>
      <c r="E32" s="49" t="s">
        <v>169</v>
      </c>
      <c r="F32" s="57" t="s">
        <v>205</v>
      </c>
      <c r="G32" s="234">
        <v>2</v>
      </c>
      <c r="H32" s="234">
        <v>2</v>
      </c>
      <c r="I32" s="234">
        <v>2</v>
      </c>
      <c r="J32" s="234">
        <v>2</v>
      </c>
      <c r="K32" s="234">
        <v>2</v>
      </c>
      <c r="L32" s="234">
        <v>2</v>
      </c>
      <c r="M32" s="235">
        <v>2</v>
      </c>
      <c r="N32" s="243">
        <v>3.5</v>
      </c>
      <c r="O32" s="244">
        <v>3.5</v>
      </c>
      <c r="P32" s="229">
        <v>2</v>
      </c>
      <c r="Q32" s="133"/>
      <c r="R32" s="133"/>
      <c r="S32" s="98"/>
      <c r="T32" s="228">
        <v>2</v>
      </c>
      <c r="U32" s="98"/>
      <c r="V32" s="98"/>
      <c r="W32" s="98"/>
      <c r="X32" s="98"/>
      <c r="Y32" s="98"/>
      <c r="Z32" s="98"/>
    </row>
    <row r="33" spans="2:26" ht="55.5" customHeight="1">
      <c r="B33" s="309"/>
      <c r="C33" s="9" t="s">
        <v>77</v>
      </c>
      <c r="D33" s="7" t="s">
        <v>196</v>
      </c>
      <c r="E33" s="49" t="s">
        <v>168</v>
      </c>
      <c r="F33" s="26" t="s">
        <v>78</v>
      </c>
      <c r="G33" s="228">
        <v>2</v>
      </c>
      <c r="H33" s="228">
        <v>2</v>
      </c>
      <c r="I33" s="228">
        <v>2</v>
      </c>
      <c r="J33" s="228">
        <v>2</v>
      </c>
      <c r="K33" s="228">
        <v>2</v>
      </c>
      <c r="L33" s="228">
        <v>2</v>
      </c>
      <c r="M33" s="242">
        <v>2</v>
      </c>
      <c r="N33" s="243">
        <v>3.5</v>
      </c>
      <c r="O33" s="244">
        <v>3.5</v>
      </c>
      <c r="P33" s="229">
        <v>2</v>
      </c>
      <c r="Q33" s="133"/>
      <c r="R33" s="133"/>
      <c r="S33" s="98"/>
      <c r="T33" s="228">
        <v>2</v>
      </c>
      <c r="U33" s="98"/>
      <c r="V33" s="98"/>
      <c r="W33" s="98"/>
      <c r="X33" s="98"/>
      <c r="Y33" s="98"/>
      <c r="Z33" s="98"/>
    </row>
    <row r="34" spans="2:26" ht="42.75" customHeight="1">
      <c r="B34" s="309"/>
      <c r="C34" s="9" t="s">
        <v>79</v>
      </c>
      <c r="D34" s="3" t="s">
        <v>80</v>
      </c>
      <c r="E34" s="49" t="s">
        <v>195</v>
      </c>
      <c r="F34" s="26" t="s">
        <v>81</v>
      </c>
      <c r="G34" s="228">
        <v>2</v>
      </c>
      <c r="H34" s="228">
        <v>2</v>
      </c>
      <c r="I34" s="228">
        <v>2</v>
      </c>
      <c r="J34" s="228">
        <v>2</v>
      </c>
      <c r="K34" s="228">
        <v>2</v>
      </c>
      <c r="L34" s="228">
        <v>2</v>
      </c>
      <c r="M34" s="242">
        <v>2</v>
      </c>
      <c r="N34" s="243">
        <v>3.5</v>
      </c>
      <c r="O34" s="244">
        <v>3.5</v>
      </c>
      <c r="P34" s="229">
        <v>2</v>
      </c>
      <c r="Q34" s="133"/>
      <c r="R34" s="133"/>
      <c r="S34" s="98"/>
      <c r="T34" s="228">
        <v>2</v>
      </c>
      <c r="U34" s="98"/>
      <c r="V34" s="98"/>
      <c r="W34" s="98"/>
      <c r="X34" s="98"/>
      <c r="Y34" s="98"/>
      <c r="Z34" s="98"/>
    </row>
    <row r="35" spans="2:26" ht="37.5" customHeight="1" thickBot="1">
      <c r="B35" s="310"/>
      <c r="C35" s="11" t="s">
        <v>82</v>
      </c>
      <c r="D35" s="21" t="s">
        <v>83</v>
      </c>
      <c r="E35" s="15" t="s">
        <v>193</v>
      </c>
      <c r="F35" s="28" t="s">
        <v>84</v>
      </c>
      <c r="G35" s="228">
        <v>2</v>
      </c>
      <c r="H35" s="228">
        <v>2</v>
      </c>
      <c r="I35" s="228">
        <v>2</v>
      </c>
      <c r="J35" s="228">
        <v>2</v>
      </c>
      <c r="K35" s="228">
        <v>2</v>
      </c>
      <c r="L35" s="228">
        <v>2</v>
      </c>
      <c r="M35" s="242">
        <v>2</v>
      </c>
      <c r="N35" s="254">
        <v>3.5</v>
      </c>
      <c r="O35" s="255">
        <v>3.5</v>
      </c>
      <c r="P35" s="239">
        <v>2</v>
      </c>
      <c r="Q35" s="136"/>
      <c r="R35" s="136"/>
      <c r="S35" s="111"/>
      <c r="T35" s="238">
        <v>2</v>
      </c>
      <c r="U35" s="111"/>
      <c r="V35" s="111"/>
      <c r="W35" s="111"/>
      <c r="X35" s="111"/>
      <c r="Y35" s="111"/>
      <c r="Z35" s="111"/>
    </row>
    <row r="36" spans="2:26" ht="29.25" thickBot="1">
      <c r="B36" s="308" t="s">
        <v>167</v>
      </c>
      <c r="C36" s="44" t="s">
        <v>119</v>
      </c>
      <c r="D36" s="40" t="s">
        <v>70</v>
      </c>
      <c r="E36" s="55" t="s">
        <v>201</v>
      </c>
      <c r="F36" s="41" t="s">
        <v>120</v>
      </c>
      <c r="G36" s="238">
        <v>2</v>
      </c>
      <c r="H36" s="238">
        <v>2</v>
      </c>
      <c r="I36" s="238">
        <v>2</v>
      </c>
      <c r="J36" s="238">
        <v>2</v>
      </c>
      <c r="K36" s="238">
        <v>2</v>
      </c>
      <c r="L36" s="238">
        <v>2</v>
      </c>
      <c r="M36" s="253">
        <v>2</v>
      </c>
      <c r="N36" s="240">
        <v>3.5</v>
      </c>
      <c r="O36" s="241">
        <v>3.5</v>
      </c>
      <c r="P36" s="226">
        <v>2</v>
      </c>
      <c r="Q36" s="132"/>
      <c r="R36" s="132"/>
      <c r="S36" s="94"/>
      <c r="T36" s="224">
        <v>2</v>
      </c>
      <c r="U36" s="94"/>
      <c r="V36" s="94"/>
      <c r="W36" s="94"/>
      <c r="X36" s="94"/>
      <c r="Y36" s="94"/>
      <c r="Z36" s="94"/>
    </row>
    <row r="37" spans="2:26" ht="36.75" customHeight="1" thickBot="1">
      <c r="B37" s="309"/>
      <c r="C37" s="45" t="s">
        <v>100</v>
      </c>
      <c r="D37" s="42" t="s">
        <v>73</v>
      </c>
      <c r="E37" s="56" t="s">
        <v>202</v>
      </c>
      <c r="F37" s="43" t="s">
        <v>121</v>
      </c>
      <c r="G37" s="276">
        <v>2</v>
      </c>
      <c r="H37" s="276">
        <v>2</v>
      </c>
      <c r="I37" s="276">
        <v>2</v>
      </c>
      <c r="J37" s="276">
        <v>2</v>
      </c>
      <c r="K37" s="276">
        <v>2</v>
      </c>
      <c r="L37" s="276">
        <v>2</v>
      </c>
      <c r="M37" s="233">
        <v>2</v>
      </c>
      <c r="N37" s="246">
        <v>3.5</v>
      </c>
      <c r="O37" s="247">
        <v>3.5</v>
      </c>
      <c r="P37" s="229">
        <v>2</v>
      </c>
      <c r="Q37" s="133"/>
      <c r="R37" s="133"/>
      <c r="S37" s="98"/>
      <c r="T37" s="228">
        <v>2</v>
      </c>
      <c r="U37" s="98"/>
      <c r="V37" s="98"/>
      <c r="W37" s="98"/>
      <c r="X37" s="98"/>
      <c r="Y37" s="98"/>
      <c r="Z37" s="98"/>
    </row>
    <row r="38" spans="6:15" ht="15">
      <c r="F38" s="161"/>
      <c r="G38" s="162"/>
      <c r="H38" s="162"/>
      <c r="I38" s="162"/>
      <c r="J38" s="162"/>
      <c r="K38" s="162"/>
      <c r="L38" s="162"/>
      <c r="M38" s="162"/>
      <c r="N38" s="161"/>
      <c r="O38" s="161"/>
    </row>
  </sheetData>
  <sheetProtection password="E6BE" sheet="1" objects="1" scenarios="1" selectLockedCells="1" selectUnlockedCells="1"/>
  <mergeCells count="10">
    <mergeCell ref="B31:B35"/>
    <mergeCell ref="B36:B37"/>
    <mergeCell ref="G2:M2"/>
    <mergeCell ref="N2:O2"/>
    <mergeCell ref="P2:Z2"/>
    <mergeCell ref="B5:B13"/>
    <mergeCell ref="B21:B22"/>
    <mergeCell ref="B23:B24"/>
    <mergeCell ref="B25:B26"/>
    <mergeCell ref="B27:B2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2"/>
  <headerFooter>
    <oddHeader>&amp;C&amp;F</oddHeader>
  </headerFooter>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B2:Z37"/>
  <sheetViews>
    <sheetView view="pageBreakPreview" zoomScale="40" zoomScaleNormal="40" zoomScaleSheetLayoutView="40" zoomScalePageLayoutView="0" workbookViewId="0" topLeftCell="A4">
      <selection activeCell="G5" sqref="G5"/>
    </sheetView>
  </sheetViews>
  <sheetFormatPr defaultColWidth="9.140625" defaultRowHeight="15"/>
  <cols>
    <col min="4" max="4" width="19.57421875" style="0" customWidth="1"/>
    <col min="5" max="5" width="12.421875" style="0" customWidth="1"/>
    <col min="6" max="6" width="24.28125" style="0" customWidth="1"/>
    <col min="7" max="7" width="13.8515625" style="0" customWidth="1"/>
    <col min="13" max="13" width="12.421875" style="0" customWidth="1"/>
    <col min="14" max="14" width="14.140625" style="0" customWidth="1"/>
    <col min="15" max="15" width="16.00390625" style="0" customWidth="1"/>
    <col min="16" max="16" width="24.28125" style="0" customWidth="1"/>
    <col min="17" max="17" width="19.28125" style="0" customWidth="1"/>
    <col min="18" max="18" width="15.7109375" style="0" customWidth="1"/>
    <col min="19" max="19" width="17.28125" style="0" customWidth="1"/>
    <col min="20" max="26" width="15.7109375" style="0" customWidth="1"/>
  </cols>
  <sheetData>
    <row r="1" ht="15.75" thickBot="1"/>
    <row r="2" spans="2:26" ht="36.75" thickBot="1">
      <c r="B2" s="88" t="s">
        <v>224</v>
      </c>
      <c r="C2" s="89"/>
      <c r="D2" s="89"/>
      <c r="E2" s="89"/>
      <c r="F2" s="89"/>
      <c r="G2" s="337" t="s">
        <v>189</v>
      </c>
      <c r="H2" s="338"/>
      <c r="I2" s="338"/>
      <c r="J2" s="338"/>
      <c r="K2" s="338"/>
      <c r="L2" s="338"/>
      <c r="M2" s="339"/>
      <c r="N2" s="340" t="s">
        <v>104</v>
      </c>
      <c r="O2" s="341"/>
      <c r="P2" s="340" t="s">
        <v>105</v>
      </c>
      <c r="Q2" s="342"/>
      <c r="R2" s="342"/>
      <c r="S2" s="342"/>
      <c r="T2" s="342"/>
      <c r="U2" s="342"/>
      <c r="V2" s="342"/>
      <c r="W2" s="342"/>
      <c r="X2" s="342"/>
      <c r="Y2" s="342"/>
      <c r="Z2" s="342"/>
    </row>
    <row r="3" spans="2:26" ht="122.25" customHeight="1" thickBot="1">
      <c r="B3" s="123" t="s">
        <v>86</v>
      </c>
      <c r="C3" s="124" t="s">
        <v>0</v>
      </c>
      <c r="D3" s="125" t="s">
        <v>1</v>
      </c>
      <c r="E3" s="124" t="s">
        <v>2</v>
      </c>
      <c r="F3" s="126" t="s">
        <v>3</v>
      </c>
      <c r="G3" s="114" t="s">
        <v>4</v>
      </c>
      <c r="H3" s="115" t="s">
        <v>5</v>
      </c>
      <c r="I3" s="114" t="s">
        <v>6</v>
      </c>
      <c r="J3" s="115" t="s">
        <v>7</v>
      </c>
      <c r="K3" s="116" t="s">
        <v>106</v>
      </c>
      <c r="L3" s="116" t="s">
        <v>107</v>
      </c>
      <c r="M3" s="116" t="s">
        <v>108</v>
      </c>
      <c r="N3" s="113" t="s">
        <v>113</v>
      </c>
      <c r="O3" s="113" t="s">
        <v>112</v>
      </c>
      <c r="P3" s="113" t="s">
        <v>184</v>
      </c>
      <c r="Q3" s="113" t="s">
        <v>185</v>
      </c>
      <c r="R3" s="113" t="s">
        <v>114</v>
      </c>
      <c r="S3" s="113" t="s">
        <v>109</v>
      </c>
      <c r="T3" s="113" t="s">
        <v>215</v>
      </c>
      <c r="U3" s="113" t="s">
        <v>170</v>
      </c>
      <c r="V3" s="113" t="s">
        <v>171</v>
      </c>
      <c r="W3" s="113" t="s">
        <v>172</v>
      </c>
      <c r="X3" s="113" t="s">
        <v>102</v>
      </c>
      <c r="Y3" s="113" t="s">
        <v>95</v>
      </c>
      <c r="Z3" s="113" t="s">
        <v>111</v>
      </c>
    </row>
    <row r="4" spans="2:26" ht="80.25" customHeight="1" thickBot="1">
      <c r="B4" s="117"/>
      <c r="C4" s="112"/>
      <c r="D4" s="118"/>
      <c r="E4" s="119"/>
      <c r="F4" s="120"/>
      <c r="G4" s="121" t="s">
        <v>211</v>
      </c>
      <c r="H4" s="121" t="s">
        <v>211</v>
      </c>
      <c r="I4" s="121" t="s">
        <v>211</v>
      </c>
      <c r="J4" s="121" t="s">
        <v>211</v>
      </c>
      <c r="K4" s="121" t="s">
        <v>211</v>
      </c>
      <c r="L4" s="121" t="s">
        <v>211</v>
      </c>
      <c r="M4" s="121" t="s">
        <v>211</v>
      </c>
      <c r="N4" s="121" t="s">
        <v>211</v>
      </c>
      <c r="O4" s="121" t="s">
        <v>211</v>
      </c>
      <c r="P4" s="122" t="s">
        <v>212</v>
      </c>
      <c r="Q4" s="122" t="s">
        <v>213</v>
      </c>
      <c r="R4" s="121" t="s">
        <v>211</v>
      </c>
      <c r="S4" s="122" t="s">
        <v>214</v>
      </c>
      <c r="T4" s="122" t="s">
        <v>216</v>
      </c>
      <c r="U4" s="122">
        <v>0</v>
      </c>
      <c r="V4" s="122" t="s">
        <v>218</v>
      </c>
      <c r="W4" s="122" t="s">
        <v>217</v>
      </c>
      <c r="X4" s="122" t="s">
        <v>219</v>
      </c>
      <c r="Y4" s="122" t="s">
        <v>219</v>
      </c>
      <c r="Z4" s="122" t="s">
        <v>211</v>
      </c>
    </row>
    <row r="5" spans="2:26" ht="32.25" customHeight="1">
      <c r="B5" s="343" t="s">
        <v>87</v>
      </c>
      <c r="C5" s="53" t="s">
        <v>8</v>
      </c>
      <c r="D5" s="5" t="s">
        <v>9</v>
      </c>
      <c r="E5" s="81" t="s">
        <v>10</v>
      </c>
      <c r="F5" s="29" t="s">
        <v>163</v>
      </c>
      <c r="G5" s="90"/>
      <c r="H5" s="90"/>
      <c r="I5" s="90"/>
      <c r="J5" s="90"/>
      <c r="K5" s="90"/>
      <c r="L5" s="90"/>
      <c r="M5" s="91"/>
      <c r="N5" s="148"/>
      <c r="O5" s="93"/>
      <c r="P5" s="92"/>
      <c r="Q5" s="168"/>
      <c r="R5" s="168"/>
      <c r="S5" s="173"/>
      <c r="T5" s="90"/>
      <c r="U5" s="173"/>
      <c r="V5" s="173"/>
      <c r="W5" s="173"/>
      <c r="X5" s="173"/>
      <c r="Y5" s="173"/>
      <c r="Z5" s="173"/>
    </row>
    <row r="6" spans="2:26" ht="40.5" customHeight="1">
      <c r="B6" s="344"/>
      <c r="C6" s="49" t="s">
        <v>11</v>
      </c>
      <c r="D6" s="3" t="s">
        <v>12</v>
      </c>
      <c r="E6" s="82" t="s">
        <v>13</v>
      </c>
      <c r="F6" s="57" t="s">
        <v>207</v>
      </c>
      <c r="G6" s="95"/>
      <c r="H6" s="95"/>
      <c r="I6" s="95"/>
      <c r="J6" s="95"/>
      <c r="K6" s="95"/>
      <c r="L6" s="95"/>
      <c r="M6" s="149"/>
      <c r="N6" s="150"/>
      <c r="O6" s="97"/>
      <c r="P6" s="96"/>
      <c r="Q6" s="174"/>
      <c r="R6" s="174"/>
      <c r="S6" s="175"/>
      <c r="T6" s="95"/>
      <c r="U6" s="175"/>
      <c r="V6" s="175"/>
      <c r="W6" s="175"/>
      <c r="X6" s="175"/>
      <c r="Y6" s="175"/>
      <c r="Z6" s="175"/>
    </row>
    <row r="7" spans="2:26" ht="39" customHeight="1">
      <c r="B7" s="344"/>
      <c r="C7" s="49" t="s">
        <v>15</v>
      </c>
      <c r="D7" s="3" t="s">
        <v>16</v>
      </c>
      <c r="E7" s="82" t="s">
        <v>17</v>
      </c>
      <c r="F7" s="57" t="s">
        <v>208</v>
      </c>
      <c r="G7" s="95"/>
      <c r="H7" s="95"/>
      <c r="I7" s="95"/>
      <c r="J7" s="95"/>
      <c r="K7" s="95"/>
      <c r="L7" s="95"/>
      <c r="M7" s="149"/>
      <c r="N7" s="150"/>
      <c r="O7" s="97"/>
      <c r="P7" s="96"/>
      <c r="Q7" s="174"/>
      <c r="R7" s="174"/>
      <c r="S7" s="175"/>
      <c r="T7" s="95"/>
      <c r="U7" s="175"/>
      <c r="V7" s="175"/>
      <c r="W7" s="175"/>
      <c r="X7" s="175"/>
      <c r="Y7" s="175"/>
      <c r="Z7" s="175"/>
    </row>
    <row r="8" spans="2:26" ht="33" customHeight="1">
      <c r="B8" s="344"/>
      <c r="C8" s="49" t="s">
        <v>291</v>
      </c>
      <c r="D8" s="6" t="s">
        <v>209</v>
      </c>
      <c r="E8" s="67" t="s">
        <v>190</v>
      </c>
      <c r="F8" s="57" t="s">
        <v>210</v>
      </c>
      <c r="G8" s="95"/>
      <c r="H8" s="95"/>
      <c r="I8" s="95"/>
      <c r="J8" s="95"/>
      <c r="K8" s="95"/>
      <c r="L8" s="95"/>
      <c r="M8" s="149"/>
      <c r="N8" s="150"/>
      <c r="O8" s="97"/>
      <c r="P8" s="96"/>
      <c r="Q8" s="174"/>
      <c r="R8" s="174"/>
      <c r="S8" s="175"/>
      <c r="T8" s="95"/>
      <c r="U8" s="175"/>
      <c r="V8" s="175"/>
      <c r="W8" s="175"/>
      <c r="X8" s="175"/>
      <c r="Y8" s="175"/>
      <c r="Z8" s="175"/>
    </row>
    <row r="9" spans="2:26" ht="35.25" customHeight="1">
      <c r="B9" s="344"/>
      <c r="C9" s="9" t="s">
        <v>18</v>
      </c>
      <c r="D9" s="3" t="s">
        <v>19</v>
      </c>
      <c r="E9" s="82" t="s">
        <v>20</v>
      </c>
      <c r="F9" s="26" t="s">
        <v>21</v>
      </c>
      <c r="G9" s="95"/>
      <c r="H9" s="95"/>
      <c r="I9" s="95"/>
      <c r="J9" s="95"/>
      <c r="K9" s="95"/>
      <c r="L9" s="95"/>
      <c r="M9" s="149"/>
      <c r="N9" s="150"/>
      <c r="O9" s="97"/>
      <c r="P9" s="96"/>
      <c r="Q9" s="174"/>
      <c r="R9" s="174"/>
      <c r="S9" s="175"/>
      <c r="T9" s="95"/>
      <c r="U9" s="175"/>
      <c r="V9" s="175"/>
      <c r="W9" s="175"/>
      <c r="X9" s="175"/>
      <c r="Y9" s="175"/>
      <c r="Z9" s="175"/>
    </row>
    <row r="10" spans="2:26" ht="35.25" customHeight="1">
      <c r="B10" s="344"/>
      <c r="C10" s="9" t="s">
        <v>22</v>
      </c>
      <c r="D10" s="3" t="s">
        <v>23</v>
      </c>
      <c r="E10" s="82" t="s">
        <v>24</v>
      </c>
      <c r="F10" s="26" t="s">
        <v>25</v>
      </c>
      <c r="G10" s="95"/>
      <c r="H10" s="95"/>
      <c r="I10" s="95"/>
      <c r="J10" s="95"/>
      <c r="K10" s="95"/>
      <c r="L10" s="95"/>
      <c r="M10" s="149"/>
      <c r="N10" s="150"/>
      <c r="O10" s="97"/>
      <c r="P10" s="96"/>
      <c r="Q10" s="174"/>
      <c r="R10" s="174"/>
      <c r="S10" s="175"/>
      <c r="T10" s="95"/>
      <c r="U10" s="175"/>
      <c r="V10" s="175"/>
      <c r="W10" s="175"/>
      <c r="X10" s="175"/>
      <c r="Y10" s="175"/>
      <c r="Z10" s="175"/>
    </row>
    <row r="11" spans="2:26" ht="33" customHeight="1">
      <c r="B11" s="344"/>
      <c r="C11" s="9" t="s">
        <v>26</v>
      </c>
      <c r="D11" s="3" t="s">
        <v>27</v>
      </c>
      <c r="E11" s="82" t="s">
        <v>28</v>
      </c>
      <c r="F11" s="26" t="s">
        <v>29</v>
      </c>
      <c r="G11" s="95"/>
      <c r="H11" s="95"/>
      <c r="I11" s="95"/>
      <c r="J11" s="95"/>
      <c r="K11" s="95"/>
      <c r="L11" s="95"/>
      <c r="M11" s="149"/>
      <c r="N11" s="150"/>
      <c r="O11" s="97"/>
      <c r="P11" s="96"/>
      <c r="Q11" s="174"/>
      <c r="R11" s="174"/>
      <c r="S11" s="175"/>
      <c r="T11" s="95"/>
      <c r="U11" s="175"/>
      <c r="V11" s="175"/>
      <c r="W11" s="175"/>
      <c r="X11" s="175"/>
      <c r="Y11" s="175"/>
      <c r="Z11" s="175"/>
    </row>
    <row r="12" spans="2:26" ht="40.5" customHeight="1">
      <c r="B12" s="344"/>
      <c r="C12" s="13" t="s">
        <v>30</v>
      </c>
      <c r="D12" s="14" t="s">
        <v>31</v>
      </c>
      <c r="E12" s="128" t="s">
        <v>32</v>
      </c>
      <c r="F12" s="28" t="s">
        <v>33</v>
      </c>
      <c r="G12" s="99"/>
      <c r="H12" s="99"/>
      <c r="I12" s="99"/>
      <c r="J12" s="99"/>
      <c r="K12" s="99"/>
      <c r="L12" s="99"/>
      <c r="M12" s="151"/>
      <c r="N12" s="152"/>
      <c r="O12" s="101"/>
      <c r="P12" s="100"/>
      <c r="Q12" s="176"/>
      <c r="R12" s="176"/>
      <c r="S12" s="177"/>
      <c r="T12" s="99"/>
      <c r="U12" s="177"/>
      <c r="V12" s="177"/>
      <c r="W12" s="177"/>
      <c r="X12" s="177"/>
      <c r="Y12" s="177"/>
      <c r="Z12" s="177"/>
    </row>
    <row r="13" spans="2:26" ht="32.25" customHeight="1" thickBot="1">
      <c r="B13" s="344"/>
      <c r="C13" s="129" t="s">
        <v>191</v>
      </c>
      <c r="D13" s="130" t="s">
        <v>49</v>
      </c>
      <c r="E13" s="83" t="s">
        <v>122</v>
      </c>
      <c r="F13" s="131" t="s">
        <v>51</v>
      </c>
      <c r="G13" s="99"/>
      <c r="H13" s="99"/>
      <c r="I13" s="99"/>
      <c r="J13" s="99"/>
      <c r="K13" s="99"/>
      <c r="L13" s="99"/>
      <c r="M13" s="151"/>
      <c r="N13" s="152"/>
      <c r="O13" s="101"/>
      <c r="P13" s="100"/>
      <c r="Q13" s="176"/>
      <c r="R13" s="176"/>
      <c r="S13" s="177"/>
      <c r="T13" s="99"/>
      <c r="U13" s="177"/>
      <c r="V13" s="177"/>
      <c r="W13" s="177"/>
      <c r="X13" s="177"/>
      <c r="Y13" s="177"/>
      <c r="Z13" s="177"/>
    </row>
    <row r="14" spans="2:26" ht="44.25" customHeight="1">
      <c r="B14" s="50" t="s">
        <v>88</v>
      </c>
      <c r="C14" s="12" t="s">
        <v>34</v>
      </c>
      <c r="D14" s="5" t="s">
        <v>12</v>
      </c>
      <c r="E14" s="82" t="s">
        <v>35</v>
      </c>
      <c r="F14" s="26" t="s">
        <v>14</v>
      </c>
      <c r="G14" s="95"/>
      <c r="H14" s="95"/>
      <c r="I14" s="95"/>
      <c r="J14" s="95"/>
      <c r="K14" s="95"/>
      <c r="L14" s="95"/>
      <c r="M14" s="149"/>
      <c r="N14" s="150"/>
      <c r="O14" s="97"/>
      <c r="P14" s="96"/>
      <c r="Q14" s="174"/>
      <c r="R14" s="174"/>
      <c r="S14" s="175"/>
      <c r="T14" s="95"/>
      <c r="U14" s="175"/>
      <c r="V14" s="175"/>
      <c r="W14" s="175"/>
      <c r="X14" s="175"/>
      <c r="Y14" s="175"/>
      <c r="Z14" s="175"/>
    </row>
    <row r="15" spans="2:26" ht="36.75" customHeight="1">
      <c r="B15" s="51"/>
      <c r="C15" s="9" t="s">
        <v>36</v>
      </c>
      <c r="D15" s="3" t="s">
        <v>16</v>
      </c>
      <c r="E15" s="82" t="s">
        <v>37</v>
      </c>
      <c r="F15" s="26" t="s">
        <v>38</v>
      </c>
      <c r="G15" s="95"/>
      <c r="H15" s="95"/>
      <c r="I15" s="95"/>
      <c r="J15" s="95"/>
      <c r="K15" s="95"/>
      <c r="L15" s="95"/>
      <c r="M15" s="149"/>
      <c r="N15" s="150"/>
      <c r="O15" s="97"/>
      <c r="P15" s="96"/>
      <c r="Q15" s="174"/>
      <c r="R15" s="174"/>
      <c r="S15" s="175"/>
      <c r="T15" s="95"/>
      <c r="U15" s="175"/>
      <c r="V15" s="175"/>
      <c r="W15" s="175"/>
      <c r="X15" s="175"/>
      <c r="Y15" s="175"/>
      <c r="Z15" s="175"/>
    </row>
    <row r="16" spans="2:26" ht="30" customHeight="1">
      <c r="B16" s="51"/>
      <c r="C16" s="9" t="s">
        <v>39</v>
      </c>
      <c r="D16" s="3" t="s">
        <v>19</v>
      </c>
      <c r="E16" s="82" t="s">
        <v>40</v>
      </c>
      <c r="F16" s="26" t="s">
        <v>41</v>
      </c>
      <c r="G16" s="95"/>
      <c r="H16" s="95"/>
      <c r="I16" s="95"/>
      <c r="J16" s="95"/>
      <c r="K16" s="95"/>
      <c r="L16" s="95"/>
      <c r="M16" s="149"/>
      <c r="N16" s="150"/>
      <c r="O16" s="97"/>
      <c r="P16" s="96"/>
      <c r="Q16" s="174"/>
      <c r="R16" s="174"/>
      <c r="S16" s="175"/>
      <c r="T16" s="95"/>
      <c r="U16" s="175"/>
      <c r="V16" s="175"/>
      <c r="W16" s="175"/>
      <c r="X16" s="175"/>
      <c r="Y16" s="175"/>
      <c r="Z16" s="175"/>
    </row>
    <row r="17" spans="2:26" ht="33" customHeight="1">
      <c r="B17" s="51"/>
      <c r="C17" s="9" t="s">
        <v>42</v>
      </c>
      <c r="D17" s="3" t="s">
        <v>23</v>
      </c>
      <c r="E17" s="82" t="s">
        <v>43</v>
      </c>
      <c r="F17" s="26" t="s">
        <v>25</v>
      </c>
      <c r="G17" s="95"/>
      <c r="H17" s="95"/>
      <c r="I17" s="95"/>
      <c r="J17" s="95"/>
      <c r="K17" s="95"/>
      <c r="L17" s="95"/>
      <c r="M17" s="149"/>
      <c r="N17" s="150"/>
      <c r="O17" s="97"/>
      <c r="P17" s="96"/>
      <c r="Q17" s="174"/>
      <c r="R17" s="174"/>
      <c r="S17" s="175"/>
      <c r="T17" s="95"/>
      <c r="U17" s="175"/>
      <c r="V17" s="175"/>
      <c r="W17" s="175"/>
      <c r="X17" s="175"/>
      <c r="Y17" s="175"/>
      <c r="Z17" s="175"/>
    </row>
    <row r="18" spans="2:26" ht="28.5" customHeight="1">
      <c r="B18" s="51"/>
      <c r="C18" s="9" t="s">
        <v>44</v>
      </c>
      <c r="D18" s="3" t="s">
        <v>27</v>
      </c>
      <c r="E18" s="82" t="s">
        <v>45</v>
      </c>
      <c r="F18" s="26" t="s">
        <v>29</v>
      </c>
      <c r="G18" s="95"/>
      <c r="H18" s="95"/>
      <c r="I18" s="95"/>
      <c r="J18" s="95"/>
      <c r="K18" s="95"/>
      <c r="L18" s="95"/>
      <c r="M18" s="149"/>
      <c r="N18" s="150"/>
      <c r="O18" s="97"/>
      <c r="P18" s="96"/>
      <c r="Q18" s="174"/>
      <c r="R18" s="174"/>
      <c r="S18" s="175"/>
      <c r="T18" s="95"/>
      <c r="U18" s="175"/>
      <c r="V18" s="175"/>
      <c r="W18" s="175"/>
      <c r="X18" s="175"/>
      <c r="Y18" s="175"/>
      <c r="Z18" s="175"/>
    </row>
    <row r="19" spans="2:26" ht="37.5" customHeight="1">
      <c r="B19" s="51"/>
      <c r="C19" s="9" t="s">
        <v>46</v>
      </c>
      <c r="D19" s="3" t="s">
        <v>31</v>
      </c>
      <c r="E19" s="82" t="s">
        <v>47</v>
      </c>
      <c r="F19" s="26" t="s">
        <v>33</v>
      </c>
      <c r="G19" s="95"/>
      <c r="H19" s="95"/>
      <c r="I19" s="95"/>
      <c r="J19" s="95"/>
      <c r="K19" s="95"/>
      <c r="L19" s="95"/>
      <c r="M19" s="149"/>
      <c r="N19" s="150"/>
      <c r="O19" s="97"/>
      <c r="P19" s="96"/>
      <c r="Q19" s="174"/>
      <c r="R19" s="174"/>
      <c r="S19" s="175"/>
      <c r="T19" s="95"/>
      <c r="U19" s="175"/>
      <c r="V19" s="175"/>
      <c r="W19" s="175"/>
      <c r="X19" s="175"/>
      <c r="Y19" s="175"/>
      <c r="Z19" s="175"/>
    </row>
    <row r="20" spans="2:26" ht="33.75" customHeight="1" thickBot="1">
      <c r="B20" s="51"/>
      <c r="C20" s="13" t="s">
        <v>48</v>
      </c>
      <c r="D20" s="14" t="s">
        <v>49</v>
      </c>
      <c r="E20" s="84" t="s">
        <v>50</v>
      </c>
      <c r="F20" s="28" t="s">
        <v>51</v>
      </c>
      <c r="G20" s="99"/>
      <c r="H20" s="99"/>
      <c r="I20" s="99"/>
      <c r="J20" s="99"/>
      <c r="K20" s="99"/>
      <c r="L20" s="99"/>
      <c r="M20" s="151"/>
      <c r="N20" s="152"/>
      <c r="O20" s="101"/>
      <c r="P20" s="100"/>
      <c r="Q20" s="176"/>
      <c r="R20" s="176"/>
      <c r="S20" s="177"/>
      <c r="T20" s="99"/>
      <c r="U20" s="177"/>
      <c r="V20" s="177"/>
      <c r="W20" s="177"/>
      <c r="X20" s="177"/>
      <c r="Y20" s="177"/>
      <c r="Z20" s="177"/>
    </row>
    <row r="21" spans="2:26" ht="36.75" customHeight="1">
      <c r="B21" s="335" t="s">
        <v>89</v>
      </c>
      <c r="C21" s="80" t="s">
        <v>292</v>
      </c>
      <c r="D21" s="78" t="s">
        <v>16</v>
      </c>
      <c r="E21" s="85" t="s">
        <v>52</v>
      </c>
      <c r="F21" s="79" t="s">
        <v>173</v>
      </c>
      <c r="G21" s="153"/>
      <c r="H21" s="153"/>
      <c r="I21" s="153"/>
      <c r="J21" s="153"/>
      <c r="K21" s="153"/>
      <c r="L21" s="153"/>
      <c r="M21" s="154"/>
      <c r="N21" s="155"/>
      <c r="O21" s="156"/>
      <c r="P21" s="157"/>
      <c r="Q21" s="178"/>
      <c r="R21" s="178"/>
      <c r="S21" s="179"/>
      <c r="T21" s="153"/>
      <c r="U21" s="179"/>
      <c r="V21" s="179"/>
      <c r="W21" s="179"/>
      <c r="X21" s="179"/>
      <c r="Y21" s="179"/>
      <c r="Z21" s="179"/>
    </row>
    <row r="22" spans="2:26" ht="33.75" customHeight="1" thickBot="1">
      <c r="B22" s="329"/>
      <c r="C22" s="129" t="s">
        <v>192</v>
      </c>
      <c r="D22" s="4" t="s">
        <v>19</v>
      </c>
      <c r="E22" s="86" t="s">
        <v>53</v>
      </c>
      <c r="F22" s="77" t="s">
        <v>41</v>
      </c>
      <c r="G22" s="108"/>
      <c r="H22" s="108"/>
      <c r="I22" s="108"/>
      <c r="J22" s="108"/>
      <c r="K22" s="108"/>
      <c r="L22" s="108"/>
      <c r="M22" s="158"/>
      <c r="N22" s="159"/>
      <c r="O22" s="110"/>
      <c r="P22" s="109"/>
      <c r="Q22" s="180"/>
      <c r="R22" s="180"/>
      <c r="S22" s="181"/>
      <c r="T22" s="108"/>
      <c r="U22" s="181"/>
      <c r="V22" s="181"/>
      <c r="W22" s="181"/>
      <c r="X22" s="181"/>
      <c r="Y22" s="181"/>
      <c r="Z22" s="181"/>
    </row>
    <row r="23" spans="2:26" ht="39" customHeight="1">
      <c r="B23" s="335" t="s">
        <v>90</v>
      </c>
      <c r="C23" s="12" t="s">
        <v>54</v>
      </c>
      <c r="D23" s="5" t="s">
        <v>55</v>
      </c>
      <c r="E23" s="12" t="s">
        <v>56</v>
      </c>
      <c r="F23" s="29" t="s">
        <v>101</v>
      </c>
      <c r="G23" s="90"/>
      <c r="H23" s="90"/>
      <c r="I23" s="90"/>
      <c r="J23" s="90"/>
      <c r="K23" s="90"/>
      <c r="L23" s="90"/>
      <c r="M23" s="91"/>
      <c r="N23" s="148"/>
      <c r="O23" s="93"/>
      <c r="P23" s="92"/>
      <c r="Q23" s="168"/>
      <c r="R23" s="168"/>
      <c r="S23" s="173"/>
      <c r="T23" s="90"/>
      <c r="U23" s="173"/>
      <c r="V23" s="173"/>
      <c r="W23" s="173"/>
      <c r="X23" s="173"/>
      <c r="Y23" s="173"/>
      <c r="Z23" s="173"/>
    </row>
    <row r="24" spans="2:26" ht="41.25" customHeight="1" thickBot="1">
      <c r="B24" s="345"/>
      <c r="C24" s="11" t="s">
        <v>57</v>
      </c>
      <c r="D24" s="4" t="s">
        <v>58</v>
      </c>
      <c r="E24" s="11" t="s">
        <v>59</v>
      </c>
      <c r="F24" s="201" t="s">
        <v>60</v>
      </c>
      <c r="G24" s="108"/>
      <c r="H24" s="108"/>
      <c r="I24" s="108"/>
      <c r="J24" s="108"/>
      <c r="K24" s="108"/>
      <c r="L24" s="108"/>
      <c r="M24" s="158"/>
      <c r="N24" s="159"/>
      <c r="O24" s="110"/>
      <c r="P24" s="109"/>
      <c r="Q24" s="180"/>
      <c r="R24" s="180"/>
      <c r="S24" s="181"/>
      <c r="T24" s="108"/>
      <c r="U24" s="181"/>
      <c r="V24" s="181"/>
      <c r="W24" s="181"/>
      <c r="X24" s="181"/>
      <c r="Y24" s="181"/>
      <c r="Z24" s="181"/>
    </row>
    <row r="25" spans="2:26" ht="40.5" customHeight="1">
      <c r="B25" s="316" t="s">
        <v>91</v>
      </c>
      <c r="C25" s="10" t="s">
        <v>61</v>
      </c>
      <c r="D25" s="54" t="s">
        <v>62</v>
      </c>
      <c r="E25" s="53" t="s">
        <v>203</v>
      </c>
      <c r="F25" s="25" t="s">
        <v>63</v>
      </c>
      <c r="G25" s="90"/>
      <c r="H25" s="90"/>
      <c r="I25" s="90"/>
      <c r="J25" s="90"/>
      <c r="K25" s="90"/>
      <c r="L25" s="90"/>
      <c r="M25" s="91"/>
      <c r="N25" s="148"/>
      <c r="O25" s="93"/>
      <c r="P25" s="92"/>
      <c r="Q25" s="168"/>
      <c r="R25" s="168"/>
      <c r="S25" s="173"/>
      <c r="T25" s="90"/>
      <c r="U25" s="173"/>
      <c r="V25" s="173"/>
      <c r="W25" s="173"/>
      <c r="X25" s="173"/>
      <c r="Y25" s="173"/>
      <c r="Z25" s="173"/>
    </row>
    <row r="26" spans="2:26" ht="47.25" customHeight="1" thickBot="1">
      <c r="B26" s="317"/>
      <c r="C26" s="13" t="s">
        <v>64</v>
      </c>
      <c r="D26" s="52" t="s">
        <v>164</v>
      </c>
      <c r="E26" s="87" t="s">
        <v>204</v>
      </c>
      <c r="F26" s="28" t="s">
        <v>65</v>
      </c>
      <c r="G26" s="99"/>
      <c r="H26" s="99"/>
      <c r="I26" s="99"/>
      <c r="J26" s="99"/>
      <c r="K26" s="99"/>
      <c r="L26" s="99"/>
      <c r="M26" s="151"/>
      <c r="N26" s="152"/>
      <c r="O26" s="101"/>
      <c r="P26" s="100"/>
      <c r="Q26" s="176"/>
      <c r="R26" s="176"/>
      <c r="S26" s="177"/>
      <c r="T26" s="99"/>
      <c r="U26" s="177"/>
      <c r="V26" s="177"/>
      <c r="W26" s="177"/>
      <c r="X26" s="177"/>
      <c r="Y26" s="177"/>
      <c r="Z26" s="177"/>
    </row>
    <row r="27" spans="2:26" ht="39" customHeight="1">
      <c r="B27" s="335" t="s">
        <v>139</v>
      </c>
      <c r="C27" s="10" t="s">
        <v>66</v>
      </c>
      <c r="D27" s="2" t="s">
        <v>67</v>
      </c>
      <c r="E27" s="53" t="s">
        <v>197</v>
      </c>
      <c r="F27" s="25" t="s">
        <v>68</v>
      </c>
      <c r="G27" s="103"/>
      <c r="H27" s="103"/>
      <c r="I27" s="103"/>
      <c r="J27" s="103"/>
      <c r="K27" s="103"/>
      <c r="L27" s="103"/>
      <c r="M27" s="104"/>
      <c r="N27" s="160"/>
      <c r="O27" s="106"/>
      <c r="P27" s="105"/>
      <c r="Q27" s="182"/>
      <c r="R27" s="182"/>
      <c r="S27" s="183"/>
      <c r="T27" s="103"/>
      <c r="U27" s="183"/>
      <c r="V27" s="183"/>
      <c r="W27" s="183"/>
      <c r="X27" s="183"/>
      <c r="Y27" s="183"/>
      <c r="Z27" s="183"/>
    </row>
    <row r="28" spans="2:26" ht="42.75" customHeight="1">
      <c r="B28" s="336"/>
      <c r="C28" s="9" t="s">
        <v>69</v>
      </c>
      <c r="D28" s="3" t="s">
        <v>70</v>
      </c>
      <c r="E28" s="49" t="s">
        <v>198</v>
      </c>
      <c r="F28" s="26" t="s">
        <v>71</v>
      </c>
      <c r="G28" s="95"/>
      <c r="H28" s="95"/>
      <c r="I28" s="95"/>
      <c r="J28" s="95"/>
      <c r="K28" s="95"/>
      <c r="L28" s="95"/>
      <c r="M28" s="149"/>
      <c r="N28" s="150"/>
      <c r="O28" s="97"/>
      <c r="P28" s="96"/>
      <c r="Q28" s="174"/>
      <c r="R28" s="174"/>
      <c r="S28" s="175"/>
      <c r="T28" s="95"/>
      <c r="U28" s="175"/>
      <c r="V28" s="175"/>
      <c r="W28" s="175"/>
      <c r="X28" s="175"/>
      <c r="Y28" s="175"/>
      <c r="Z28" s="175"/>
    </row>
    <row r="29" spans="2:26" ht="39" customHeight="1">
      <c r="B29" s="336"/>
      <c r="C29" s="3" t="s">
        <v>72</v>
      </c>
      <c r="D29" s="3" t="s">
        <v>73</v>
      </c>
      <c r="E29" s="6" t="s">
        <v>199</v>
      </c>
      <c r="F29" s="30" t="s">
        <v>74</v>
      </c>
      <c r="G29" s="95"/>
      <c r="H29" s="95"/>
      <c r="I29" s="95"/>
      <c r="J29" s="95"/>
      <c r="K29" s="95"/>
      <c r="L29" s="95"/>
      <c r="M29" s="149"/>
      <c r="N29" s="150"/>
      <c r="O29" s="97"/>
      <c r="P29" s="96"/>
      <c r="Q29" s="174"/>
      <c r="R29" s="174"/>
      <c r="S29" s="175"/>
      <c r="T29" s="95"/>
      <c r="U29" s="175"/>
      <c r="V29" s="175"/>
      <c r="W29" s="175"/>
      <c r="X29" s="175"/>
      <c r="Y29" s="175"/>
      <c r="Z29" s="175"/>
    </row>
    <row r="30" spans="2:26" ht="41.25" customHeight="1" thickBot="1">
      <c r="B30" s="1"/>
      <c r="C30" s="3" t="s">
        <v>97</v>
      </c>
      <c r="D30" s="3" t="s">
        <v>98</v>
      </c>
      <c r="E30" s="6" t="s">
        <v>200</v>
      </c>
      <c r="F30" s="31" t="s">
        <v>99</v>
      </c>
      <c r="G30" s="99"/>
      <c r="H30" s="99"/>
      <c r="I30" s="99"/>
      <c r="J30" s="99"/>
      <c r="K30" s="99"/>
      <c r="L30" s="99"/>
      <c r="M30" s="151"/>
      <c r="N30" s="152"/>
      <c r="O30" s="101"/>
      <c r="P30" s="100"/>
      <c r="Q30" s="176"/>
      <c r="R30" s="176"/>
      <c r="S30" s="177"/>
      <c r="T30" s="99"/>
      <c r="U30" s="177"/>
      <c r="V30" s="177"/>
      <c r="W30" s="177"/>
      <c r="X30" s="177"/>
      <c r="Y30" s="177"/>
      <c r="Z30" s="177"/>
    </row>
    <row r="31" spans="2:26" ht="28.5" customHeight="1">
      <c r="B31" s="308" t="s">
        <v>92</v>
      </c>
      <c r="C31" s="10" t="s">
        <v>75</v>
      </c>
      <c r="D31" s="54" t="s">
        <v>166</v>
      </c>
      <c r="E31" s="53" t="s">
        <v>194</v>
      </c>
      <c r="F31" s="58" t="s">
        <v>165</v>
      </c>
      <c r="G31" s="103"/>
      <c r="H31" s="103"/>
      <c r="I31" s="103"/>
      <c r="J31" s="103"/>
      <c r="K31" s="103"/>
      <c r="L31" s="103"/>
      <c r="M31" s="104"/>
      <c r="N31" s="160"/>
      <c r="O31" s="106"/>
      <c r="P31" s="105"/>
      <c r="Q31" s="182"/>
      <c r="R31" s="182"/>
      <c r="S31" s="183"/>
      <c r="T31" s="103"/>
      <c r="U31" s="183"/>
      <c r="V31" s="183"/>
      <c r="W31" s="183"/>
      <c r="X31" s="183"/>
      <c r="Y31" s="183"/>
      <c r="Z31" s="183"/>
    </row>
    <row r="32" spans="2:26" ht="55.5" customHeight="1">
      <c r="B32" s="309"/>
      <c r="C32" s="49" t="s">
        <v>76</v>
      </c>
      <c r="D32" s="7" t="s">
        <v>206</v>
      </c>
      <c r="E32" s="49" t="s">
        <v>169</v>
      </c>
      <c r="F32" s="57" t="s">
        <v>205</v>
      </c>
      <c r="G32" s="95"/>
      <c r="H32" s="95"/>
      <c r="I32" s="95"/>
      <c r="J32" s="95"/>
      <c r="K32" s="95"/>
      <c r="L32" s="95"/>
      <c r="M32" s="149"/>
      <c r="N32" s="150"/>
      <c r="O32" s="97"/>
      <c r="P32" s="96"/>
      <c r="Q32" s="174"/>
      <c r="R32" s="174"/>
      <c r="S32" s="175"/>
      <c r="T32" s="95"/>
      <c r="U32" s="175"/>
      <c r="V32" s="175"/>
      <c r="W32" s="175"/>
      <c r="X32" s="175"/>
      <c r="Y32" s="175"/>
      <c r="Z32" s="175"/>
    </row>
    <row r="33" spans="2:26" ht="49.5" customHeight="1">
      <c r="B33" s="309"/>
      <c r="C33" s="9" t="s">
        <v>77</v>
      </c>
      <c r="D33" s="7" t="s">
        <v>196</v>
      </c>
      <c r="E33" s="49" t="s">
        <v>168</v>
      </c>
      <c r="F33" s="26" t="s">
        <v>78</v>
      </c>
      <c r="G33" s="95"/>
      <c r="H33" s="95"/>
      <c r="I33" s="95"/>
      <c r="J33" s="95"/>
      <c r="K33" s="95"/>
      <c r="L33" s="95"/>
      <c r="M33" s="149"/>
      <c r="N33" s="150"/>
      <c r="O33" s="97"/>
      <c r="P33" s="96"/>
      <c r="Q33" s="174"/>
      <c r="R33" s="174"/>
      <c r="S33" s="175"/>
      <c r="T33" s="95"/>
      <c r="U33" s="175"/>
      <c r="V33" s="175"/>
      <c r="W33" s="175"/>
      <c r="X33" s="175"/>
      <c r="Y33" s="175"/>
      <c r="Z33" s="175"/>
    </row>
    <row r="34" spans="2:26" ht="42.75" customHeight="1">
      <c r="B34" s="309"/>
      <c r="C34" s="9" t="s">
        <v>79</v>
      </c>
      <c r="D34" s="3" t="s">
        <v>80</v>
      </c>
      <c r="E34" s="49" t="s">
        <v>195</v>
      </c>
      <c r="F34" s="26" t="s">
        <v>81</v>
      </c>
      <c r="G34" s="95"/>
      <c r="H34" s="95"/>
      <c r="I34" s="95"/>
      <c r="J34" s="95"/>
      <c r="K34" s="95"/>
      <c r="L34" s="95"/>
      <c r="M34" s="149"/>
      <c r="N34" s="150"/>
      <c r="O34" s="97"/>
      <c r="P34" s="96"/>
      <c r="Q34" s="174"/>
      <c r="R34" s="174"/>
      <c r="S34" s="175"/>
      <c r="T34" s="95"/>
      <c r="U34" s="175"/>
      <c r="V34" s="175"/>
      <c r="W34" s="175"/>
      <c r="X34" s="175"/>
      <c r="Y34" s="175"/>
      <c r="Z34" s="175"/>
    </row>
    <row r="35" spans="2:26" ht="39.75" customHeight="1" thickBot="1">
      <c r="B35" s="310"/>
      <c r="C35" s="11" t="s">
        <v>82</v>
      </c>
      <c r="D35" s="21" t="s">
        <v>83</v>
      </c>
      <c r="E35" s="15" t="s">
        <v>193</v>
      </c>
      <c r="F35" s="28" t="s">
        <v>84</v>
      </c>
      <c r="G35" s="108"/>
      <c r="H35" s="108"/>
      <c r="I35" s="108"/>
      <c r="J35" s="108"/>
      <c r="K35" s="108"/>
      <c r="L35" s="108"/>
      <c r="M35" s="158"/>
      <c r="N35" s="159"/>
      <c r="O35" s="110"/>
      <c r="P35" s="109"/>
      <c r="Q35" s="180"/>
      <c r="R35" s="180"/>
      <c r="S35" s="181"/>
      <c r="T35" s="108"/>
      <c r="U35" s="181"/>
      <c r="V35" s="181"/>
      <c r="W35" s="181"/>
      <c r="X35" s="181"/>
      <c r="Y35" s="181"/>
      <c r="Z35" s="181"/>
    </row>
    <row r="36" spans="2:26" ht="42" customHeight="1">
      <c r="B36" s="308" t="s">
        <v>167</v>
      </c>
      <c r="C36" s="44" t="s">
        <v>119</v>
      </c>
      <c r="D36" s="40" t="s">
        <v>70</v>
      </c>
      <c r="E36" s="55" t="s">
        <v>201</v>
      </c>
      <c r="F36" s="41" t="s">
        <v>120</v>
      </c>
      <c r="G36" s="90"/>
      <c r="H36" s="90"/>
      <c r="I36" s="90"/>
      <c r="J36" s="90"/>
      <c r="K36" s="90"/>
      <c r="L36" s="90"/>
      <c r="M36" s="91"/>
      <c r="N36" s="148"/>
      <c r="O36" s="93"/>
      <c r="P36" s="92"/>
      <c r="Q36" s="168"/>
      <c r="R36" s="168"/>
      <c r="S36" s="173"/>
      <c r="T36" s="90"/>
      <c r="U36" s="173"/>
      <c r="V36" s="173"/>
      <c r="W36" s="173"/>
      <c r="X36" s="173"/>
      <c r="Y36" s="173"/>
      <c r="Z36" s="173"/>
    </row>
    <row r="37" spans="2:26" ht="51.75" customHeight="1" thickBot="1">
      <c r="B37" s="309"/>
      <c r="C37" s="45" t="s">
        <v>100</v>
      </c>
      <c r="D37" s="42" t="s">
        <v>73</v>
      </c>
      <c r="E37" s="56" t="s">
        <v>202</v>
      </c>
      <c r="F37" s="43" t="s">
        <v>121</v>
      </c>
      <c r="G37" s="95"/>
      <c r="H37" s="95"/>
      <c r="I37" s="95"/>
      <c r="J37" s="95"/>
      <c r="K37" s="95"/>
      <c r="L37" s="95"/>
      <c r="M37" s="149"/>
      <c r="N37" s="150"/>
      <c r="O37" s="97"/>
      <c r="P37" s="96"/>
      <c r="Q37" s="174"/>
      <c r="R37" s="174"/>
      <c r="S37" s="175"/>
      <c r="T37" s="95"/>
      <c r="U37" s="175"/>
      <c r="V37" s="175"/>
      <c r="W37" s="175"/>
      <c r="X37" s="175"/>
      <c r="Y37" s="175"/>
      <c r="Z37" s="175"/>
    </row>
  </sheetData>
  <sheetProtection password="E6BE" sheet="1" objects="1" scenarios="1" selectLockedCells="1"/>
  <mergeCells count="10">
    <mergeCell ref="B31:B35"/>
    <mergeCell ref="B36:B37"/>
    <mergeCell ref="G2:M2"/>
    <mergeCell ref="N2:O2"/>
    <mergeCell ref="P2:Z2"/>
    <mergeCell ref="B5:B13"/>
    <mergeCell ref="B21:B22"/>
    <mergeCell ref="B23:B24"/>
    <mergeCell ref="B25:B26"/>
    <mergeCell ref="B27:B2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9" r:id="rId1"/>
  <headerFooter>
    <oddHeader>&amp;C&amp;F</oddHeader>
  </headerFooter>
</worksheet>
</file>

<file path=xl/worksheets/sheet9.xml><?xml version="1.0" encoding="utf-8"?>
<worksheet xmlns="http://schemas.openxmlformats.org/spreadsheetml/2006/main" xmlns:r="http://schemas.openxmlformats.org/officeDocument/2006/relationships">
  <sheetPr>
    <pageSetUpPr fitToPage="1"/>
  </sheetPr>
  <dimension ref="B2:Z37"/>
  <sheetViews>
    <sheetView view="pageBreakPreview" zoomScale="60" zoomScaleNormal="55" zoomScalePageLayoutView="0" workbookViewId="0" topLeftCell="A1">
      <selection activeCell="C5" sqref="C5:C21"/>
    </sheetView>
  </sheetViews>
  <sheetFormatPr defaultColWidth="9.140625" defaultRowHeight="15"/>
  <cols>
    <col min="4" max="4" width="19.57421875" style="0" customWidth="1"/>
    <col min="5" max="5" width="12.421875" style="0" customWidth="1"/>
    <col min="6" max="6" width="24.28125" style="0" customWidth="1"/>
    <col min="7" max="7" width="13.8515625" style="0" customWidth="1"/>
    <col min="13" max="13" width="12.421875" style="0" customWidth="1"/>
    <col min="14" max="14" width="14.140625" style="0" customWidth="1"/>
    <col min="15" max="15" width="16.00390625" style="0" customWidth="1"/>
    <col min="16" max="16" width="24.28125" style="0" customWidth="1"/>
    <col min="17" max="17" width="19.28125" style="0" customWidth="1"/>
    <col min="18" max="26" width="15.7109375" style="0" customWidth="1"/>
  </cols>
  <sheetData>
    <row r="1" ht="15.75" thickBot="1"/>
    <row r="2" spans="2:26" ht="36.75" thickBot="1">
      <c r="B2" s="88" t="s">
        <v>225</v>
      </c>
      <c r="C2" s="89"/>
      <c r="D2" s="89"/>
      <c r="E2" s="89"/>
      <c r="F2" s="89"/>
      <c r="G2" s="337" t="s">
        <v>189</v>
      </c>
      <c r="H2" s="338"/>
      <c r="I2" s="338"/>
      <c r="J2" s="338"/>
      <c r="K2" s="338"/>
      <c r="L2" s="338"/>
      <c r="M2" s="339"/>
      <c r="N2" s="340" t="s">
        <v>104</v>
      </c>
      <c r="O2" s="341"/>
      <c r="P2" s="340" t="s">
        <v>105</v>
      </c>
      <c r="Q2" s="342"/>
      <c r="R2" s="342"/>
      <c r="S2" s="342"/>
      <c r="T2" s="342"/>
      <c r="U2" s="342"/>
      <c r="V2" s="342"/>
      <c r="W2" s="342"/>
      <c r="X2" s="342"/>
      <c r="Y2" s="342"/>
      <c r="Z2" s="342"/>
    </row>
    <row r="3" spans="2:26" ht="122.25" customHeight="1" thickBot="1">
      <c r="B3" s="123" t="s">
        <v>86</v>
      </c>
      <c r="C3" s="124" t="s">
        <v>0</v>
      </c>
      <c r="D3" s="125" t="s">
        <v>1</v>
      </c>
      <c r="E3" s="124" t="s">
        <v>2</v>
      </c>
      <c r="F3" s="126" t="s">
        <v>3</v>
      </c>
      <c r="G3" s="114" t="s">
        <v>4</v>
      </c>
      <c r="H3" s="115" t="s">
        <v>5</v>
      </c>
      <c r="I3" s="114" t="s">
        <v>6</v>
      </c>
      <c r="J3" s="115" t="s">
        <v>7</v>
      </c>
      <c r="K3" s="116" t="s">
        <v>106</v>
      </c>
      <c r="L3" s="116" t="s">
        <v>107</v>
      </c>
      <c r="M3" s="116" t="s">
        <v>108</v>
      </c>
      <c r="N3" s="113" t="s">
        <v>113</v>
      </c>
      <c r="O3" s="113" t="s">
        <v>112</v>
      </c>
      <c r="P3" s="113" t="s">
        <v>184</v>
      </c>
      <c r="Q3" s="113" t="s">
        <v>185</v>
      </c>
      <c r="R3" s="113" t="s">
        <v>114</v>
      </c>
      <c r="S3" s="113" t="s">
        <v>109</v>
      </c>
      <c r="T3" s="113" t="s">
        <v>93</v>
      </c>
      <c r="U3" s="113" t="s">
        <v>170</v>
      </c>
      <c r="V3" s="113" t="s">
        <v>171</v>
      </c>
      <c r="W3" s="113" t="s">
        <v>172</v>
      </c>
      <c r="X3" s="113" t="s">
        <v>102</v>
      </c>
      <c r="Y3" s="113" t="s">
        <v>95</v>
      </c>
      <c r="Z3" s="113" t="s">
        <v>111</v>
      </c>
    </row>
    <row r="4" spans="2:26" ht="48" customHeight="1" thickBot="1">
      <c r="B4" s="117"/>
      <c r="C4" s="112"/>
      <c r="D4" s="118"/>
      <c r="E4" s="119"/>
      <c r="F4" s="120"/>
      <c r="G4" s="121" t="s">
        <v>183</v>
      </c>
      <c r="H4" s="121" t="s">
        <v>183</v>
      </c>
      <c r="I4" s="121" t="s">
        <v>183</v>
      </c>
      <c r="J4" s="121" t="s">
        <v>183</v>
      </c>
      <c r="K4" s="121" t="s">
        <v>183</v>
      </c>
      <c r="L4" s="121" t="s">
        <v>183</v>
      </c>
      <c r="M4" s="121" t="s">
        <v>183</v>
      </c>
      <c r="N4" s="121" t="s">
        <v>183</v>
      </c>
      <c r="O4" s="121" t="s">
        <v>183</v>
      </c>
      <c r="P4" s="122" t="s">
        <v>182</v>
      </c>
      <c r="Q4" s="122" t="s">
        <v>182</v>
      </c>
      <c r="R4" s="121" t="s">
        <v>183</v>
      </c>
      <c r="S4" s="122" t="s">
        <v>186</v>
      </c>
      <c r="T4" s="122" t="s">
        <v>187</v>
      </c>
      <c r="U4" s="122" t="s">
        <v>188</v>
      </c>
      <c r="V4" s="122" t="s">
        <v>182</v>
      </c>
      <c r="W4" s="122" t="s">
        <v>182</v>
      </c>
      <c r="X4" s="122" t="s">
        <v>182</v>
      </c>
      <c r="Y4" s="122" t="s">
        <v>182</v>
      </c>
      <c r="Z4" s="122" t="s">
        <v>182</v>
      </c>
    </row>
    <row r="5" spans="2:26" ht="33.75" customHeight="1">
      <c r="B5" s="343" t="s">
        <v>87</v>
      </c>
      <c r="C5" s="53" t="s">
        <v>8</v>
      </c>
      <c r="D5" s="5" t="s">
        <v>9</v>
      </c>
      <c r="E5" s="81" t="s">
        <v>10</v>
      </c>
      <c r="F5" s="29" t="s">
        <v>163</v>
      </c>
      <c r="G5" s="90">
        <v>2</v>
      </c>
      <c r="H5" s="90">
        <v>2</v>
      </c>
      <c r="I5" s="90">
        <v>2</v>
      </c>
      <c r="J5" s="90">
        <v>2</v>
      </c>
      <c r="K5" s="90">
        <v>2</v>
      </c>
      <c r="L5" s="90">
        <v>2</v>
      </c>
      <c r="M5" s="91">
        <v>2</v>
      </c>
      <c r="N5" s="148">
        <v>3.5</v>
      </c>
      <c r="O5" s="93">
        <v>3.5</v>
      </c>
      <c r="P5" s="92">
        <v>2</v>
      </c>
      <c r="Q5" s="168"/>
      <c r="R5" s="168"/>
      <c r="S5" s="173"/>
      <c r="T5" s="90">
        <v>2</v>
      </c>
      <c r="U5" s="173"/>
      <c r="V5" s="173"/>
      <c r="W5" s="173"/>
      <c r="X5" s="173"/>
      <c r="Y5" s="173"/>
      <c r="Z5" s="173"/>
    </row>
    <row r="6" spans="2:26" ht="39" customHeight="1">
      <c r="B6" s="344"/>
      <c r="C6" s="49" t="s">
        <v>11</v>
      </c>
      <c r="D6" s="3" t="s">
        <v>12</v>
      </c>
      <c r="E6" s="82" t="s">
        <v>13</v>
      </c>
      <c r="F6" s="57" t="s">
        <v>207</v>
      </c>
      <c r="G6" s="95">
        <v>4</v>
      </c>
      <c r="H6" s="95">
        <v>2</v>
      </c>
      <c r="I6" s="95">
        <v>2</v>
      </c>
      <c r="J6" s="95">
        <v>2</v>
      </c>
      <c r="K6" s="95">
        <v>2</v>
      </c>
      <c r="L6" s="95">
        <v>2</v>
      </c>
      <c r="M6" s="149">
        <v>2</v>
      </c>
      <c r="N6" s="150">
        <v>4</v>
      </c>
      <c r="O6" s="97">
        <v>4</v>
      </c>
      <c r="P6" s="96">
        <v>2</v>
      </c>
      <c r="Q6" s="174"/>
      <c r="R6" s="174"/>
      <c r="S6" s="175"/>
      <c r="T6" s="95">
        <v>2</v>
      </c>
      <c r="U6" s="175"/>
      <c r="V6" s="175"/>
      <c r="W6" s="175"/>
      <c r="X6" s="175"/>
      <c r="Y6" s="175"/>
      <c r="Z6" s="175"/>
    </row>
    <row r="7" spans="2:26" ht="42" customHeight="1">
      <c r="B7" s="344"/>
      <c r="C7" s="49" t="s">
        <v>15</v>
      </c>
      <c r="D7" s="3" t="s">
        <v>16</v>
      </c>
      <c r="E7" s="82" t="s">
        <v>17</v>
      </c>
      <c r="F7" s="57" t="s">
        <v>208</v>
      </c>
      <c r="G7" s="95">
        <v>22</v>
      </c>
      <c r="H7" s="95">
        <v>75</v>
      </c>
      <c r="I7" s="95">
        <v>1252</v>
      </c>
      <c r="J7" s="95">
        <v>350</v>
      </c>
      <c r="K7" s="95">
        <v>2</v>
      </c>
      <c r="L7" s="95">
        <v>2</v>
      </c>
      <c r="M7" s="149">
        <v>2</v>
      </c>
      <c r="N7" s="150">
        <v>426.25</v>
      </c>
      <c r="O7" s="97">
        <v>426.25</v>
      </c>
      <c r="P7" s="96">
        <v>10</v>
      </c>
      <c r="Q7" s="174"/>
      <c r="R7" s="174"/>
      <c r="S7" s="175"/>
      <c r="T7" s="95">
        <v>10</v>
      </c>
      <c r="U7" s="175"/>
      <c r="V7" s="175"/>
      <c r="W7" s="175"/>
      <c r="X7" s="175"/>
      <c r="Y7" s="175"/>
      <c r="Z7" s="175"/>
    </row>
    <row r="8" spans="2:26" ht="32.25" customHeight="1">
      <c r="B8" s="344"/>
      <c r="C8" s="49" t="s">
        <v>291</v>
      </c>
      <c r="D8" s="6" t="s">
        <v>209</v>
      </c>
      <c r="E8" s="67" t="s">
        <v>190</v>
      </c>
      <c r="F8" s="57" t="s">
        <v>210</v>
      </c>
      <c r="G8" s="95">
        <v>38</v>
      </c>
      <c r="H8" s="95">
        <v>55</v>
      </c>
      <c r="I8" s="95">
        <v>382</v>
      </c>
      <c r="J8" s="95">
        <v>1252</v>
      </c>
      <c r="K8" s="95">
        <v>2</v>
      </c>
      <c r="L8" s="95">
        <v>2</v>
      </c>
      <c r="M8" s="149">
        <v>2</v>
      </c>
      <c r="N8" s="150">
        <v>433.25</v>
      </c>
      <c r="O8" s="97">
        <v>433.25</v>
      </c>
      <c r="P8" s="96">
        <v>9</v>
      </c>
      <c r="Q8" s="174"/>
      <c r="R8" s="174"/>
      <c r="S8" s="175"/>
      <c r="T8" s="95">
        <v>9</v>
      </c>
      <c r="U8" s="175"/>
      <c r="V8" s="175"/>
      <c r="W8" s="175"/>
      <c r="X8" s="175"/>
      <c r="Y8" s="175"/>
      <c r="Z8" s="175"/>
    </row>
    <row r="9" spans="2:26" ht="44.25" customHeight="1">
      <c r="B9" s="344"/>
      <c r="C9" s="9" t="s">
        <v>18</v>
      </c>
      <c r="D9" s="3" t="s">
        <v>19</v>
      </c>
      <c r="E9" s="82" t="s">
        <v>20</v>
      </c>
      <c r="F9" s="26" t="s">
        <v>21</v>
      </c>
      <c r="G9" s="95">
        <v>5</v>
      </c>
      <c r="H9" s="95">
        <v>80</v>
      </c>
      <c r="I9" s="95">
        <v>326</v>
      </c>
      <c r="J9" s="95">
        <v>574</v>
      </c>
      <c r="K9" s="95">
        <v>2</v>
      </c>
      <c r="L9" s="95">
        <v>2</v>
      </c>
      <c r="M9" s="149">
        <v>2</v>
      </c>
      <c r="N9" s="150">
        <v>247.75</v>
      </c>
      <c r="O9" s="97">
        <v>247.75</v>
      </c>
      <c r="P9" s="96">
        <v>10</v>
      </c>
      <c r="Q9" s="174"/>
      <c r="R9" s="174"/>
      <c r="S9" s="175"/>
      <c r="T9" s="95">
        <v>10</v>
      </c>
      <c r="U9" s="175"/>
      <c r="V9" s="175"/>
      <c r="W9" s="175"/>
      <c r="X9" s="175"/>
      <c r="Y9" s="175"/>
      <c r="Z9" s="175"/>
    </row>
    <row r="10" spans="2:26" ht="31.5" customHeight="1">
      <c r="B10" s="344"/>
      <c r="C10" s="9" t="s">
        <v>22</v>
      </c>
      <c r="D10" s="3" t="s">
        <v>23</v>
      </c>
      <c r="E10" s="82" t="s">
        <v>24</v>
      </c>
      <c r="F10" s="26" t="s">
        <v>25</v>
      </c>
      <c r="G10" s="95">
        <v>5</v>
      </c>
      <c r="H10" s="95">
        <v>2</v>
      </c>
      <c r="I10" s="95">
        <v>2</v>
      </c>
      <c r="J10" s="95">
        <v>2</v>
      </c>
      <c r="K10" s="95">
        <v>2</v>
      </c>
      <c r="L10" s="95">
        <v>2</v>
      </c>
      <c r="M10" s="149">
        <v>2</v>
      </c>
      <c r="N10" s="150">
        <v>4.25</v>
      </c>
      <c r="O10" s="97">
        <v>4.25</v>
      </c>
      <c r="P10" s="96">
        <v>2</v>
      </c>
      <c r="Q10" s="174"/>
      <c r="R10" s="174"/>
      <c r="S10" s="175"/>
      <c r="T10" s="95">
        <v>2</v>
      </c>
      <c r="U10" s="175"/>
      <c r="V10" s="175"/>
      <c r="W10" s="175"/>
      <c r="X10" s="175"/>
      <c r="Y10" s="175"/>
      <c r="Z10" s="175"/>
    </row>
    <row r="11" spans="2:26" ht="30" customHeight="1">
      <c r="B11" s="344"/>
      <c r="C11" s="9" t="s">
        <v>26</v>
      </c>
      <c r="D11" s="3" t="s">
        <v>27</v>
      </c>
      <c r="E11" s="82" t="s">
        <v>28</v>
      </c>
      <c r="F11" s="26" t="s">
        <v>29</v>
      </c>
      <c r="G11" s="95">
        <v>10</v>
      </c>
      <c r="H11" s="95">
        <v>43</v>
      </c>
      <c r="I11" s="95">
        <v>595</v>
      </c>
      <c r="J11" s="95">
        <v>223</v>
      </c>
      <c r="K11" s="95">
        <v>2</v>
      </c>
      <c r="L11" s="95">
        <v>2</v>
      </c>
      <c r="M11" s="149">
        <v>2</v>
      </c>
      <c r="N11" s="150">
        <v>219.25</v>
      </c>
      <c r="O11" s="97">
        <v>219.25</v>
      </c>
      <c r="P11" s="96">
        <v>7</v>
      </c>
      <c r="Q11" s="174"/>
      <c r="R11" s="174"/>
      <c r="S11" s="175"/>
      <c r="T11" s="95">
        <v>7</v>
      </c>
      <c r="U11" s="175"/>
      <c r="V11" s="175"/>
      <c r="W11" s="175"/>
      <c r="X11" s="175"/>
      <c r="Y11" s="175"/>
      <c r="Z11" s="175"/>
    </row>
    <row r="12" spans="2:26" ht="38.25" customHeight="1">
      <c r="B12" s="344"/>
      <c r="C12" s="13" t="s">
        <v>30</v>
      </c>
      <c r="D12" s="14" t="s">
        <v>31</v>
      </c>
      <c r="E12" s="128" t="s">
        <v>32</v>
      </c>
      <c r="F12" s="28" t="s">
        <v>33</v>
      </c>
      <c r="G12" s="99">
        <v>5</v>
      </c>
      <c r="H12" s="99">
        <v>55</v>
      </c>
      <c r="I12" s="99">
        <v>30</v>
      </c>
      <c r="J12" s="99">
        <v>200</v>
      </c>
      <c r="K12" s="99">
        <v>2</v>
      </c>
      <c r="L12" s="99">
        <v>2</v>
      </c>
      <c r="M12" s="151">
        <v>2</v>
      </c>
      <c r="N12" s="152">
        <v>74</v>
      </c>
      <c r="O12" s="101">
        <v>74</v>
      </c>
      <c r="P12" s="100">
        <v>10</v>
      </c>
      <c r="Q12" s="176"/>
      <c r="R12" s="176"/>
      <c r="S12" s="177"/>
      <c r="T12" s="99">
        <v>10</v>
      </c>
      <c r="U12" s="177"/>
      <c r="V12" s="177"/>
      <c r="W12" s="177"/>
      <c r="X12" s="177"/>
      <c r="Y12" s="177"/>
      <c r="Z12" s="177"/>
    </row>
    <row r="13" spans="2:26" ht="32.25" customHeight="1" thickBot="1">
      <c r="B13" s="344"/>
      <c r="C13" s="129" t="s">
        <v>191</v>
      </c>
      <c r="D13" s="130" t="s">
        <v>49</v>
      </c>
      <c r="E13" s="83" t="s">
        <v>122</v>
      </c>
      <c r="F13" s="131" t="s">
        <v>51</v>
      </c>
      <c r="G13" s="99">
        <v>2</v>
      </c>
      <c r="H13" s="99">
        <v>2</v>
      </c>
      <c r="I13" s="99">
        <v>2</v>
      </c>
      <c r="J13" s="99">
        <v>2</v>
      </c>
      <c r="K13" s="99">
        <v>2</v>
      </c>
      <c r="L13" s="99">
        <v>2</v>
      </c>
      <c r="M13" s="151">
        <v>2</v>
      </c>
      <c r="N13" s="152">
        <v>3.5</v>
      </c>
      <c r="O13" s="101">
        <v>3.5</v>
      </c>
      <c r="P13" s="100">
        <v>2</v>
      </c>
      <c r="Q13" s="176"/>
      <c r="R13" s="176"/>
      <c r="S13" s="177"/>
      <c r="T13" s="99">
        <v>2</v>
      </c>
      <c r="U13" s="177"/>
      <c r="V13" s="177"/>
      <c r="W13" s="177"/>
      <c r="X13" s="177"/>
      <c r="Y13" s="177"/>
      <c r="Z13" s="177"/>
    </row>
    <row r="14" spans="2:26" ht="25.5">
      <c r="B14" s="50" t="s">
        <v>88</v>
      </c>
      <c r="C14" s="12" t="s">
        <v>34</v>
      </c>
      <c r="D14" s="5" t="s">
        <v>12</v>
      </c>
      <c r="E14" s="82" t="s">
        <v>35</v>
      </c>
      <c r="F14" s="26" t="s">
        <v>14</v>
      </c>
      <c r="G14" s="95">
        <v>2</v>
      </c>
      <c r="H14" s="95">
        <v>2</v>
      </c>
      <c r="I14" s="95">
        <v>2</v>
      </c>
      <c r="J14" s="95">
        <v>2</v>
      </c>
      <c r="K14" s="95">
        <v>2</v>
      </c>
      <c r="L14" s="95">
        <v>2</v>
      </c>
      <c r="M14" s="95">
        <v>2</v>
      </c>
      <c r="N14" s="150">
        <v>3.5</v>
      </c>
      <c r="O14" s="97">
        <v>3.5</v>
      </c>
      <c r="P14" s="96">
        <v>2</v>
      </c>
      <c r="Q14" s="174"/>
      <c r="R14" s="174"/>
      <c r="S14" s="175"/>
      <c r="T14" s="95">
        <v>2</v>
      </c>
      <c r="U14" s="175"/>
      <c r="V14" s="175"/>
      <c r="W14" s="175"/>
      <c r="X14" s="175"/>
      <c r="Y14" s="175"/>
      <c r="Z14" s="175"/>
    </row>
    <row r="15" spans="2:26" ht="28.5" customHeight="1">
      <c r="B15" s="51"/>
      <c r="C15" s="9" t="s">
        <v>36</v>
      </c>
      <c r="D15" s="3" t="s">
        <v>16</v>
      </c>
      <c r="E15" s="82" t="s">
        <v>37</v>
      </c>
      <c r="F15" s="26" t="s">
        <v>38</v>
      </c>
      <c r="G15" s="95">
        <v>2</v>
      </c>
      <c r="H15" s="95">
        <v>2</v>
      </c>
      <c r="I15" s="95">
        <v>2</v>
      </c>
      <c r="J15" s="95">
        <v>2</v>
      </c>
      <c r="K15" s="95">
        <v>2</v>
      </c>
      <c r="L15" s="95">
        <v>2</v>
      </c>
      <c r="M15" s="95">
        <v>2</v>
      </c>
      <c r="N15" s="150">
        <v>3.5</v>
      </c>
      <c r="O15" s="97">
        <v>3.5</v>
      </c>
      <c r="P15" s="96">
        <v>2</v>
      </c>
      <c r="Q15" s="174"/>
      <c r="R15" s="174"/>
      <c r="S15" s="175"/>
      <c r="T15" s="95">
        <v>2</v>
      </c>
      <c r="U15" s="175"/>
      <c r="V15" s="175"/>
      <c r="W15" s="175"/>
      <c r="X15" s="175"/>
      <c r="Y15" s="175"/>
      <c r="Z15" s="175"/>
    </row>
    <row r="16" spans="2:26" ht="28.5" customHeight="1">
      <c r="B16" s="51"/>
      <c r="C16" s="9" t="s">
        <v>39</v>
      </c>
      <c r="D16" s="3" t="s">
        <v>19</v>
      </c>
      <c r="E16" s="82" t="s">
        <v>40</v>
      </c>
      <c r="F16" s="26" t="s">
        <v>41</v>
      </c>
      <c r="G16" s="95">
        <v>2</v>
      </c>
      <c r="H16" s="95">
        <v>2</v>
      </c>
      <c r="I16" s="95">
        <v>2</v>
      </c>
      <c r="J16" s="95">
        <v>2</v>
      </c>
      <c r="K16" s="95">
        <v>2</v>
      </c>
      <c r="L16" s="95">
        <v>2</v>
      </c>
      <c r="M16" s="95">
        <v>2</v>
      </c>
      <c r="N16" s="150">
        <v>3.5</v>
      </c>
      <c r="O16" s="97">
        <v>3.5</v>
      </c>
      <c r="P16" s="96">
        <v>2</v>
      </c>
      <c r="Q16" s="174"/>
      <c r="R16" s="174"/>
      <c r="S16" s="175"/>
      <c r="T16" s="95">
        <v>2</v>
      </c>
      <c r="U16" s="175"/>
      <c r="V16" s="175"/>
      <c r="W16" s="175"/>
      <c r="X16" s="175"/>
      <c r="Y16" s="175"/>
      <c r="Z16" s="175"/>
    </row>
    <row r="17" spans="2:26" ht="24.75" customHeight="1">
      <c r="B17" s="51"/>
      <c r="C17" s="9" t="s">
        <v>42</v>
      </c>
      <c r="D17" s="3" t="s">
        <v>23</v>
      </c>
      <c r="E17" s="82" t="s">
        <v>43</v>
      </c>
      <c r="F17" s="26" t="s">
        <v>25</v>
      </c>
      <c r="G17" s="95">
        <v>2</v>
      </c>
      <c r="H17" s="95">
        <v>2</v>
      </c>
      <c r="I17" s="95">
        <v>2</v>
      </c>
      <c r="J17" s="95">
        <v>2</v>
      </c>
      <c r="K17" s="95">
        <v>2</v>
      </c>
      <c r="L17" s="95">
        <v>2</v>
      </c>
      <c r="M17" s="95">
        <v>2</v>
      </c>
      <c r="N17" s="150">
        <v>3.5</v>
      </c>
      <c r="O17" s="97">
        <v>3.5</v>
      </c>
      <c r="P17" s="96">
        <v>2</v>
      </c>
      <c r="Q17" s="174"/>
      <c r="R17" s="174"/>
      <c r="S17" s="175"/>
      <c r="T17" s="95">
        <v>2</v>
      </c>
      <c r="U17" s="175"/>
      <c r="V17" s="175"/>
      <c r="W17" s="175"/>
      <c r="X17" s="175"/>
      <c r="Y17" s="175"/>
      <c r="Z17" s="175"/>
    </row>
    <row r="18" spans="2:26" ht="30" customHeight="1">
      <c r="B18" s="51"/>
      <c r="C18" s="9" t="s">
        <v>44</v>
      </c>
      <c r="D18" s="3" t="s">
        <v>27</v>
      </c>
      <c r="E18" s="82" t="s">
        <v>45</v>
      </c>
      <c r="F18" s="26" t="s">
        <v>29</v>
      </c>
      <c r="G18" s="95">
        <v>2</v>
      </c>
      <c r="H18" s="95">
        <v>2</v>
      </c>
      <c r="I18" s="95">
        <v>2</v>
      </c>
      <c r="J18" s="95">
        <v>2</v>
      </c>
      <c r="K18" s="95">
        <v>2</v>
      </c>
      <c r="L18" s="95">
        <v>2</v>
      </c>
      <c r="M18" s="95">
        <v>2</v>
      </c>
      <c r="N18" s="150">
        <v>3.5</v>
      </c>
      <c r="O18" s="97">
        <v>3.5</v>
      </c>
      <c r="P18" s="96">
        <v>2</v>
      </c>
      <c r="Q18" s="174"/>
      <c r="R18" s="174"/>
      <c r="S18" s="175"/>
      <c r="T18" s="95">
        <v>2</v>
      </c>
      <c r="U18" s="175"/>
      <c r="V18" s="175"/>
      <c r="W18" s="175"/>
      <c r="X18" s="175"/>
      <c r="Y18" s="175"/>
      <c r="Z18" s="175"/>
    </row>
    <row r="19" spans="2:26" ht="39" customHeight="1">
      <c r="B19" s="51"/>
      <c r="C19" s="9" t="s">
        <v>46</v>
      </c>
      <c r="D19" s="3" t="s">
        <v>31</v>
      </c>
      <c r="E19" s="82" t="s">
        <v>47</v>
      </c>
      <c r="F19" s="26" t="s">
        <v>33</v>
      </c>
      <c r="G19" s="95">
        <v>2</v>
      </c>
      <c r="H19" s="95">
        <v>2</v>
      </c>
      <c r="I19" s="95">
        <v>2</v>
      </c>
      <c r="J19" s="95">
        <v>2</v>
      </c>
      <c r="K19" s="95">
        <v>2</v>
      </c>
      <c r="L19" s="95">
        <v>2</v>
      </c>
      <c r="M19" s="95">
        <v>2</v>
      </c>
      <c r="N19" s="150">
        <v>3.5</v>
      </c>
      <c r="O19" s="97">
        <v>3.5</v>
      </c>
      <c r="P19" s="96">
        <v>2</v>
      </c>
      <c r="Q19" s="174"/>
      <c r="R19" s="174"/>
      <c r="S19" s="175"/>
      <c r="T19" s="95">
        <v>2</v>
      </c>
      <c r="U19" s="175"/>
      <c r="V19" s="175"/>
      <c r="W19" s="175"/>
      <c r="X19" s="175"/>
      <c r="Y19" s="175"/>
      <c r="Z19" s="175"/>
    </row>
    <row r="20" spans="2:26" ht="30.75" customHeight="1" thickBot="1">
      <c r="B20" s="51"/>
      <c r="C20" s="13" t="s">
        <v>48</v>
      </c>
      <c r="D20" s="14" t="s">
        <v>49</v>
      </c>
      <c r="E20" s="84" t="s">
        <v>50</v>
      </c>
      <c r="F20" s="28" t="s">
        <v>51</v>
      </c>
      <c r="G20" s="99">
        <v>2</v>
      </c>
      <c r="H20" s="99">
        <v>26</v>
      </c>
      <c r="I20" s="99">
        <v>2</v>
      </c>
      <c r="J20" s="99">
        <v>2</v>
      </c>
      <c r="K20" s="99">
        <v>2</v>
      </c>
      <c r="L20" s="99">
        <v>2</v>
      </c>
      <c r="M20" s="151">
        <v>2</v>
      </c>
      <c r="N20" s="152">
        <v>9.5</v>
      </c>
      <c r="O20" s="101">
        <v>9.5</v>
      </c>
      <c r="P20" s="100">
        <v>2</v>
      </c>
      <c r="Q20" s="176"/>
      <c r="R20" s="176"/>
      <c r="S20" s="177"/>
      <c r="T20" s="99">
        <v>2</v>
      </c>
      <c r="U20" s="177"/>
      <c r="V20" s="177"/>
      <c r="W20" s="177"/>
      <c r="X20" s="177"/>
      <c r="Y20" s="177"/>
      <c r="Z20" s="177"/>
    </row>
    <row r="21" spans="2:26" ht="25.5">
      <c r="B21" s="335" t="s">
        <v>89</v>
      </c>
      <c r="C21" s="80" t="s">
        <v>292</v>
      </c>
      <c r="D21" s="78" t="s">
        <v>16</v>
      </c>
      <c r="E21" s="85" t="s">
        <v>52</v>
      </c>
      <c r="F21" s="79" t="s">
        <v>173</v>
      </c>
      <c r="G21" s="95">
        <v>2</v>
      </c>
      <c r="H21" s="95">
        <v>2</v>
      </c>
      <c r="I21" s="95">
        <v>2</v>
      </c>
      <c r="J21" s="95">
        <v>2</v>
      </c>
      <c r="K21" s="95">
        <v>2</v>
      </c>
      <c r="L21" s="95">
        <v>2</v>
      </c>
      <c r="M21" s="95">
        <v>2</v>
      </c>
      <c r="N21" s="155">
        <v>3.5</v>
      </c>
      <c r="O21" s="156">
        <v>3.5</v>
      </c>
      <c r="P21" s="157">
        <v>2</v>
      </c>
      <c r="Q21" s="178"/>
      <c r="R21" s="178"/>
      <c r="S21" s="179"/>
      <c r="T21" s="153">
        <v>2</v>
      </c>
      <c r="U21" s="179"/>
      <c r="V21" s="179"/>
      <c r="W21" s="179"/>
      <c r="X21" s="179"/>
      <c r="Y21" s="179"/>
      <c r="Z21" s="179"/>
    </row>
    <row r="22" spans="2:26" ht="29.25" customHeight="1" thickBot="1">
      <c r="B22" s="329"/>
      <c r="C22" s="129" t="s">
        <v>192</v>
      </c>
      <c r="D22" s="4" t="s">
        <v>19</v>
      </c>
      <c r="E22" s="86" t="s">
        <v>53</v>
      </c>
      <c r="F22" s="77" t="s">
        <v>41</v>
      </c>
      <c r="G22" s="95">
        <v>2</v>
      </c>
      <c r="H22" s="95">
        <v>2</v>
      </c>
      <c r="I22" s="95">
        <v>2</v>
      </c>
      <c r="J22" s="95">
        <v>2</v>
      </c>
      <c r="K22" s="95">
        <v>2</v>
      </c>
      <c r="L22" s="95">
        <v>2</v>
      </c>
      <c r="M22" s="95">
        <v>2</v>
      </c>
      <c r="N22" s="159">
        <v>3.5</v>
      </c>
      <c r="O22" s="110">
        <v>3.5</v>
      </c>
      <c r="P22" s="109">
        <v>2</v>
      </c>
      <c r="Q22" s="180"/>
      <c r="R22" s="180"/>
      <c r="S22" s="181"/>
      <c r="T22" s="108">
        <v>2</v>
      </c>
      <c r="U22" s="181"/>
      <c r="V22" s="181"/>
      <c r="W22" s="181"/>
      <c r="X22" s="181"/>
      <c r="Y22" s="181"/>
      <c r="Z22" s="181"/>
    </row>
    <row r="23" spans="2:26" ht="25.5">
      <c r="B23" s="335" t="s">
        <v>90</v>
      </c>
      <c r="C23" s="12" t="s">
        <v>54</v>
      </c>
      <c r="D23" s="5" t="s">
        <v>55</v>
      </c>
      <c r="E23" s="12" t="s">
        <v>56</v>
      </c>
      <c r="F23" s="29" t="s">
        <v>101</v>
      </c>
      <c r="G23" s="95">
        <v>2</v>
      </c>
      <c r="H23" s="95">
        <v>2</v>
      </c>
      <c r="I23" s="95">
        <v>2</v>
      </c>
      <c r="J23" s="95">
        <v>2</v>
      </c>
      <c r="K23" s="95">
        <v>2</v>
      </c>
      <c r="L23" s="95">
        <v>2</v>
      </c>
      <c r="M23" s="95">
        <v>2</v>
      </c>
      <c r="N23" s="148">
        <v>3.5</v>
      </c>
      <c r="O23" s="93">
        <v>3.5</v>
      </c>
      <c r="P23" s="92">
        <v>2</v>
      </c>
      <c r="Q23" s="168"/>
      <c r="R23" s="168"/>
      <c r="S23" s="173"/>
      <c r="T23" s="90">
        <v>2</v>
      </c>
      <c r="U23" s="173"/>
      <c r="V23" s="173"/>
      <c r="W23" s="173"/>
      <c r="X23" s="173"/>
      <c r="Y23" s="173"/>
      <c r="Z23" s="173"/>
    </row>
    <row r="24" spans="2:26" ht="41.25" customHeight="1" thickBot="1">
      <c r="B24" s="345"/>
      <c r="C24" s="11" t="s">
        <v>57</v>
      </c>
      <c r="D24" s="4" t="s">
        <v>58</v>
      </c>
      <c r="E24" s="11" t="s">
        <v>59</v>
      </c>
      <c r="F24" s="27" t="s">
        <v>60</v>
      </c>
      <c r="G24" s="95">
        <v>2</v>
      </c>
      <c r="H24" s="95">
        <v>2</v>
      </c>
      <c r="I24" s="95">
        <v>2</v>
      </c>
      <c r="J24" s="95">
        <v>2</v>
      </c>
      <c r="K24" s="95">
        <v>2</v>
      </c>
      <c r="L24" s="95">
        <v>2</v>
      </c>
      <c r="M24" s="95">
        <v>2</v>
      </c>
      <c r="N24" s="159">
        <v>3.5</v>
      </c>
      <c r="O24" s="110">
        <v>3.5</v>
      </c>
      <c r="P24" s="109">
        <v>2</v>
      </c>
      <c r="Q24" s="180"/>
      <c r="R24" s="180"/>
      <c r="S24" s="181"/>
      <c r="T24" s="108">
        <v>2</v>
      </c>
      <c r="U24" s="181"/>
      <c r="V24" s="181"/>
      <c r="W24" s="181"/>
      <c r="X24" s="181"/>
      <c r="Y24" s="181"/>
      <c r="Z24" s="181"/>
    </row>
    <row r="25" spans="2:26" ht="32.25" customHeight="1">
      <c r="B25" s="316" t="s">
        <v>91</v>
      </c>
      <c r="C25" s="10" t="s">
        <v>61</v>
      </c>
      <c r="D25" s="54" t="s">
        <v>62</v>
      </c>
      <c r="E25" s="53" t="s">
        <v>203</v>
      </c>
      <c r="F25" s="25" t="s">
        <v>63</v>
      </c>
      <c r="G25" s="95">
        <v>2</v>
      </c>
      <c r="H25" s="95">
        <v>2</v>
      </c>
      <c r="I25" s="95">
        <v>2</v>
      </c>
      <c r="J25" s="95">
        <v>2</v>
      </c>
      <c r="K25" s="95">
        <v>2</v>
      </c>
      <c r="L25" s="95">
        <v>2</v>
      </c>
      <c r="M25" s="95">
        <v>2</v>
      </c>
      <c r="N25" s="148">
        <v>3.5</v>
      </c>
      <c r="O25" s="93">
        <v>3.5</v>
      </c>
      <c r="P25" s="92">
        <v>2</v>
      </c>
      <c r="Q25" s="168"/>
      <c r="R25" s="168"/>
      <c r="S25" s="173"/>
      <c r="T25" s="90">
        <v>2</v>
      </c>
      <c r="U25" s="173"/>
      <c r="V25" s="173"/>
      <c r="W25" s="173"/>
      <c r="X25" s="173"/>
      <c r="Y25" s="173"/>
      <c r="Z25" s="173"/>
    </row>
    <row r="26" spans="2:26" ht="39.75" customHeight="1" thickBot="1">
      <c r="B26" s="317"/>
      <c r="C26" s="13" t="s">
        <v>64</v>
      </c>
      <c r="D26" s="52" t="s">
        <v>164</v>
      </c>
      <c r="E26" s="87" t="s">
        <v>204</v>
      </c>
      <c r="F26" s="28" t="s">
        <v>65</v>
      </c>
      <c r="G26" s="95">
        <v>2</v>
      </c>
      <c r="H26" s="95">
        <v>2</v>
      </c>
      <c r="I26" s="95">
        <v>2</v>
      </c>
      <c r="J26" s="95">
        <v>2</v>
      </c>
      <c r="K26" s="95">
        <v>2</v>
      </c>
      <c r="L26" s="95">
        <v>2</v>
      </c>
      <c r="M26" s="95">
        <v>2</v>
      </c>
      <c r="N26" s="152">
        <v>3.5</v>
      </c>
      <c r="O26" s="101">
        <v>3.5</v>
      </c>
      <c r="P26" s="100">
        <v>2</v>
      </c>
      <c r="Q26" s="176"/>
      <c r="R26" s="176"/>
      <c r="S26" s="177"/>
      <c r="T26" s="99">
        <v>2</v>
      </c>
      <c r="U26" s="177"/>
      <c r="V26" s="177"/>
      <c r="W26" s="177"/>
      <c r="X26" s="177"/>
      <c r="Y26" s="177"/>
      <c r="Z26" s="177"/>
    </row>
    <row r="27" spans="2:26" ht="25.5">
      <c r="B27" s="335" t="s">
        <v>139</v>
      </c>
      <c r="C27" s="10" t="s">
        <v>66</v>
      </c>
      <c r="D27" s="2" t="s">
        <v>67</v>
      </c>
      <c r="E27" s="53" t="s">
        <v>197</v>
      </c>
      <c r="F27" s="25" t="s">
        <v>68</v>
      </c>
      <c r="G27" s="95">
        <v>2</v>
      </c>
      <c r="H27" s="95">
        <v>2</v>
      </c>
      <c r="I27" s="95">
        <v>2</v>
      </c>
      <c r="J27" s="95">
        <v>2</v>
      </c>
      <c r="K27" s="95">
        <v>2</v>
      </c>
      <c r="L27" s="95">
        <v>2</v>
      </c>
      <c r="M27" s="95">
        <v>2</v>
      </c>
      <c r="N27" s="160">
        <v>3.5</v>
      </c>
      <c r="O27" s="106">
        <v>3.5</v>
      </c>
      <c r="P27" s="105">
        <v>2</v>
      </c>
      <c r="Q27" s="182"/>
      <c r="R27" s="182"/>
      <c r="S27" s="183"/>
      <c r="T27" s="103">
        <v>2</v>
      </c>
      <c r="U27" s="183"/>
      <c r="V27" s="183"/>
      <c r="W27" s="183"/>
      <c r="X27" s="183"/>
      <c r="Y27" s="183"/>
      <c r="Z27" s="183"/>
    </row>
    <row r="28" spans="2:26" ht="25.5">
      <c r="B28" s="336"/>
      <c r="C28" s="9" t="s">
        <v>69</v>
      </c>
      <c r="D28" s="3" t="s">
        <v>70</v>
      </c>
      <c r="E28" s="49" t="s">
        <v>198</v>
      </c>
      <c r="F28" s="26" t="s">
        <v>71</v>
      </c>
      <c r="G28" s="95">
        <v>2</v>
      </c>
      <c r="H28" s="95">
        <v>2</v>
      </c>
      <c r="I28" s="95">
        <v>2</v>
      </c>
      <c r="J28" s="95">
        <v>2</v>
      </c>
      <c r="K28" s="95">
        <v>2</v>
      </c>
      <c r="L28" s="95">
        <v>2</v>
      </c>
      <c r="M28" s="95">
        <v>2</v>
      </c>
      <c r="N28" s="150">
        <v>3.5</v>
      </c>
      <c r="O28" s="97">
        <v>3.5</v>
      </c>
      <c r="P28" s="96">
        <v>2</v>
      </c>
      <c r="Q28" s="174"/>
      <c r="R28" s="174"/>
      <c r="S28" s="175"/>
      <c r="T28" s="95">
        <v>2</v>
      </c>
      <c r="U28" s="175"/>
      <c r="V28" s="175"/>
      <c r="W28" s="175"/>
      <c r="X28" s="175"/>
      <c r="Y28" s="175"/>
      <c r="Z28" s="175"/>
    </row>
    <row r="29" spans="2:26" ht="25.5">
      <c r="B29" s="336"/>
      <c r="C29" s="3" t="s">
        <v>72</v>
      </c>
      <c r="D29" s="3" t="s">
        <v>73</v>
      </c>
      <c r="E29" s="6" t="s">
        <v>199</v>
      </c>
      <c r="F29" s="30" t="s">
        <v>74</v>
      </c>
      <c r="G29" s="95">
        <v>2</v>
      </c>
      <c r="H29" s="95">
        <v>2</v>
      </c>
      <c r="I29" s="95">
        <v>2</v>
      </c>
      <c r="J29" s="95">
        <v>2</v>
      </c>
      <c r="K29" s="95">
        <v>2</v>
      </c>
      <c r="L29" s="95">
        <v>2</v>
      </c>
      <c r="M29" s="95">
        <v>2</v>
      </c>
      <c r="N29" s="150">
        <v>3.5</v>
      </c>
      <c r="O29" s="97">
        <v>3.5</v>
      </c>
      <c r="P29" s="96">
        <v>2</v>
      </c>
      <c r="Q29" s="174"/>
      <c r="R29" s="174"/>
      <c r="S29" s="175"/>
      <c r="T29" s="95">
        <v>2</v>
      </c>
      <c r="U29" s="175"/>
      <c r="V29" s="175"/>
      <c r="W29" s="175"/>
      <c r="X29" s="175"/>
      <c r="Y29" s="175"/>
      <c r="Z29" s="175"/>
    </row>
    <row r="30" spans="2:26" ht="36" customHeight="1" thickBot="1">
      <c r="B30" s="1"/>
      <c r="C30" s="3" t="s">
        <v>97</v>
      </c>
      <c r="D30" s="3" t="s">
        <v>98</v>
      </c>
      <c r="E30" s="6" t="s">
        <v>200</v>
      </c>
      <c r="F30" s="31" t="s">
        <v>99</v>
      </c>
      <c r="G30" s="95">
        <v>2</v>
      </c>
      <c r="H30" s="95">
        <v>2</v>
      </c>
      <c r="I30" s="95">
        <v>2</v>
      </c>
      <c r="J30" s="95">
        <v>2</v>
      </c>
      <c r="K30" s="95">
        <v>2</v>
      </c>
      <c r="L30" s="95">
        <v>2</v>
      </c>
      <c r="M30" s="95">
        <v>2</v>
      </c>
      <c r="N30" s="152">
        <v>3.5</v>
      </c>
      <c r="O30" s="101">
        <v>3.5</v>
      </c>
      <c r="P30" s="100">
        <v>2</v>
      </c>
      <c r="Q30" s="176"/>
      <c r="R30" s="176"/>
      <c r="S30" s="177"/>
      <c r="T30" s="99">
        <v>2</v>
      </c>
      <c r="U30" s="177"/>
      <c r="V30" s="177"/>
      <c r="W30" s="177"/>
      <c r="X30" s="177"/>
      <c r="Y30" s="177"/>
      <c r="Z30" s="177"/>
    </row>
    <row r="31" spans="2:26" ht="15">
      <c r="B31" s="308" t="s">
        <v>92</v>
      </c>
      <c r="C31" s="10" t="s">
        <v>75</v>
      </c>
      <c r="D31" s="54" t="s">
        <v>166</v>
      </c>
      <c r="E31" s="53" t="s">
        <v>194</v>
      </c>
      <c r="F31" s="58" t="s">
        <v>165</v>
      </c>
      <c r="G31" s="95">
        <v>2</v>
      </c>
      <c r="H31" s="95">
        <v>2</v>
      </c>
      <c r="I31" s="95">
        <v>2</v>
      </c>
      <c r="J31" s="95">
        <v>2</v>
      </c>
      <c r="K31" s="95">
        <v>2</v>
      </c>
      <c r="L31" s="95">
        <v>2</v>
      </c>
      <c r="M31" s="95">
        <v>2</v>
      </c>
      <c r="N31" s="160">
        <v>3.5</v>
      </c>
      <c r="O31" s="106">
        <v>3.5</v>
      </c>
      <c r="P31" s="105">
        <v>2</v>
      </c>
      <c r="Q31" s="182"/>
      <c r="R31" s="182"/>
      <c r="S31" s="183"/>
      <c r="T31" s="103">
        <v>2</v>
      </c>
      <c r="U31" s="183"/>
      <c r="V31" s="183"/>
      <c r="W31" s="183"/>
      <c r="X31" s="183"/>
      <c r="Y31" s="183"/>
      <c r="Z31" s="183"/>
    </row>
    <row r="32" spans="2:26" ht="51.75" customHeight="1">
      <c r="B32" s="309"/>
      <c r="C32" s="49" t="s">
        <v>76</v>
      </c>
      <c r="D32" s="7" t="s">
        <v>206</v>
      </c>
      <c r="E32" s="49" t="s">
        <v>169</v>
      </c>
      <c r="F32" s="57" t="s">
        <v>205</v>
      </c>
      <c r="G32" s="95">
        <v>2</v>
      </c>
      <c r="H32" s="95">
        <v>2</v>
      </c>
      <c r="I32" s="95">
        <v>2</v>
      </c>
      <c r="J32" s="95">
        <v>2</v>
      </c>
      <c r="K32" s="95">
        <v>2</v>
      </c>
      <c r="L32" s="95">
        <v>2</v>
      </c>
      <c r="M32" s="95">
        <v>2</v>
      </c>
      <c r="N32" s="150">
        <v>3.5</v>
      </c>
      <c r="O32" s="97">
        <v>3.5</v>
      </c>
      <c r="P32" s="96">
        <v>2</v>
      </c>
      <c r="Q32" s="174"/>
      <c r="R32" s="174"/>
      <c r="S32" s="175"/>
      <c r="T32" s="95">
        <v>2</v>
      </c>
      <c r="U32" s="175"/>
      <c r="V32" s="175"/>
      <c r="W32" s="175"/>
      <c r="X32" s="175"/>
      <c r="Y32" s="175"/>
      <c r="Z32" s="175"/>
    </row>
    <row r="33" spans="2:26" ht="47.25" customHeight="1">
      <c r="B33" s="309"/>
      <c r="C33" s="9" t="s">
        <v>77</v>
      </c>
      <c r="D33" s="7" t="s">
        <v>196</v>
      </c>
      <c r="E33" s="49" t="s">
        <v>168</v>
      </c>
      <c r="F33" s="26" t="s">
        <v>78</v>
      </c>
      <c r="G33" s="95">
        <v>2</v>
      </c>
      <c r="H33" s="95">
        <v>2</v>
      </c>
      <c r="I33" s="95">
        <v>2</v>
      </c>
      <c r="J33" s="95">
        <v>2</v>
      </c>
      <c r="K33" s="95">
        <v>2</v>
      </c>
      <c r="L33" s="95">
        <v>2</v>
      </c>
      <c r="M33" s="95">
        <v>2</v>
      </c>
      <c r="N33" s="150">
        <v>3.5</v>
      </c>
      <c r="O33" s="97">
        <v>3.5</v>
      </c>
      <c r="P33" s="96">
        <v>2</v>
      </c>
      <c r="Q33" s="174"/>
      <c r="R33" s="174"/>
      <c r="S33" s="175"/>
      <c r="T33" s="95">
        <v>2</v>
      </c>
      <c r="U33" s="175"/>
      <c r="V33" s="175"/>
      <c r="W33" s="175"/>
      <c r="X33" s="175"/>
      <c r="Y33" s="175"/>
      <c r="Z33" s="175"/>
    </row>
    <row r="34" spans="2:26" ht="38.25" customHeight="1">
      <c r="B34" s="309"/>
      <c r="C34" s="9" t="s">
        <v>79</v>
      </c>
      <c r="D34" s="3" t="s">
        <v>80</v>
      </c>
      <c r="E34" s="49" t="s">
        <v>195</v>
      </c>
      <c r="F34" s="26" t="s">
        <v>81</v>
      </c>
      <c r="G34" s="95">
        <v>2</v>
      </c>
      <c r="H34" s="95">
        <v>2</v>
      </c>
      <c r="I34" s="95">
        <v>2</v>
      </c>
      <c r="J34" s="95">
        <v>2</v>
      </c>
      <c r="K34" s="95">
        <v>2</v>
      </c>
      <c r="L34" s="95">
        <v>2</v>
      </c>
      <c r="M34" s="95">
        <v>2</v>
      </c>
      <c r="N34" s="150">
        <v>3.5</v>
      </c>
      <c r="O34" s="97">
        <v>3.5</v>
      </c>
      <c r="P34" s="96">
        <v>2</v>
      </c>
      <c r="Q34" s="174"/>
      <c r="R34" s="174"/>
      <c r="S34" s="175"/>
      <c r="T34" s="95">
        <v>2</v>
      </c>
      <c r="U34" s="175"/>
      <c r="V34" s="175"/>
      <c r="W34" s="175"/>
      <c r="X34" s="175"/>
      <c r="Y34" s="175"/>
      <c r="Z34" s="175"/>
    </row>
    <row r="35" spans="2:26" ht="41.25" customHeight="1" thickBot="1">
      <c r="B35" s="310"/>
      <c r="C35" s="11" t="s">
        <v>82</v>
      </c>
      <c r="D35" s="21" t="s">
        <v>83</v>
      </c>
      <c r="E35" s="15" t="s">
        <v>193</v>
      </c>
      <c r="F35" s="28" t="s">
        <v>84</v>
      </c>
      <c r="G35" s="108">
        <v>2</v>
      </c>
      <c r="H35" s="108">
        <v>29</v>
      </c>
      <c r="I35" s="108">
        <v>2</v>
      </c>
      <c r="J35" s="108">
        <v>2</v>
      </c>
      <c r="K35" s="108">
        <v>2</v>
      </c>
      <c r="L35" s="108">
        <v>2</v>
      </c>
      <c r="M35" s="158">
        <v>2</v>
      </c>
      <c r="N35" s="159">
        <v>10.25</v>
      </c>
      <c r="O35" s="110">
        <v>10.25</v>
      </c>
      <c r="P35" s="109">
        <v>2</v>
      </c>
      <c r="Q35" s="180"/>
      <c r="R35" s="180"/>
      <c r="S35" s="181"/>
      <c r="T35" s="108">
        <v>2</v>
      </c>
      <c r="U35" s="181"/>
      <c r="V35" s="181"/>
      <c r="W35" s="181"/>
      <c r="X35" s="181"/>
      <c r="Y35" s="181"/>
      <c r="Z35" s="181"/>
    </row>
    <row r="36" spans="2:26" ht="28.5">
      <c r="B36" s="308" t="s">
        <v>167</v>
      </c>
      <c r="C36" s="44" t="s">
        <v>119</v>
      </c>
      <c r="D36" s="40" t="s">
        <v>70</v>
      </c>
      <c r="E36" s="55" t="s">
        <v>201</v>
      </c>
      <c r="F36" s="41" t="s">
        <v>120</v>
      </c>
      <c r="G36" s="95">
        <v>2</v>
      </c>
      <c r="H36" s="95">
        <v>2</v>
      </c>
      <c r="I36" s="95">
        <v>2</v>
      </c>
      <c r="J36" s="95">
        <v>2</v>
      </c>
      <c r="K36" s="95">
        <v>2</v>
      </c>
      <c r="L36" s="95">
        <v>2</v>
      </c>
      <c r="M36" s="95">
        <v>2</v>
      </c>
      <c r="N36" s="148">
        <v>3.5</v>
      </c>
      <c r="O36" s="93">
        <v>3.5</v>
      </c>
      <c r="P36" s="92">
        <v>2</v>
      </c>
      <c r="Q36" s="168"/>
      <c r="R36" s="168"/>
      <c r="S36" s="173"/>
      <c r="T36" s="90">
        <v>2</v>
      </c>
      <c r="U36" s="173"/>
      <c r="V36" s="173"/>
      <c r="W36" s="173"/>
      <c r="X36" s="173"/>
      <c r="Y36" s="173"/>
      <c r="Z36" s="173"/>
    </row>
    <row r="37" spans="2:26" ht="36.75" customHeight="1" thickBot="1">
      <c r="B37" s="309"/>
      <c r="C37" s="45" t="s">
        <v>100</v>
      </c>
      <c r="D37" s="42" t="s">
        <v>73</v>
      </c>
      <c r="E37" s="56" t="s">
        <v>202</v>
      </c>
      <c r="F37" s="43" t="s">
        <v>121</v>
      </c>
      <c r="G37" s="95">
        <v>2</v>
      </c>
      <c r="H37" s="95">
        <v>2</v>
      </c>
      <c r="I37" s="95">
        <v>2</v>
      </c>
      <c r="J37" s="95">
        <v>2</v>
      </c>
      <c r="K37" s="95">
        <v>2</v>
      </c>
      <c r="L37" s="95">
        <v>2</v>
      </c>
      <c r="M37" s="95">
        <v>2</v>
      </c>
      <c r="N37" s="150">
        <v>3.5</v>
      </c>
      <c r="O37" s="97">
        <v>3.5</v>
      </c>
      <c r="P37" s="96">
        <v>2</v>
      </c>
      <c r="Q37" s="174"/>
      <c r="R37" s="174"/>
      <c r="S37" s="175"/>
      <c r="T37" s="95">
        <v>2</v>
      </c>
      <c r="U37" s="175"/>
      <c r="V37" s="175"/>
      <c r="W37" s="175"/>
      <c r="X37" s="175"/>
      <c r="Y37" s="175"/>
      <c r="Z37" s="175"/>
    </row>
  </sheetData>
  <sheetProtection password="E6BE" sheet="1" objects="1" scenarios="1" selectLockedCells="1" selectUnlockedCells="1"/>
  <mergeCells count="10">
    <mergeCell ref="B31:B35"/>
    <mergeCell ref="B36:B37"/>
    <mergeCell ref="G2:M2"/>
    <mergeCell ref="N2:O2"/>
    <mergeCell ref="P2:Z2"/>
    <mergeCell ref="B5:B13"/>
    <mergeCell ref="B21:B22"/>
    <mergeCell ref="B23:B24"/>
    <mergeCell ref="B25:B26"/>
    <mergeCell ref="B27:B2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2"/>
  <headerFooter>
    <oddHeader>&amp;C&amp;F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Buying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Rodgers</dc:creator>
  <cp:keywords/>
  <dc:description/>
  <cp:lastModifiedBy>wrightk</cp:lastModifiedBy>
  <cp:lastPrinted>2015-04-14T10:35:46Z</cp:lastPrinted>
  <dcterms:created xsi:type="dcterms:W3CDTF">2010-03-02T09:48:12Z</dcterms:created>
  <dcterms:modified xsi:type="dcterms:W3CDTF">2015-04-16T09:41:17Z</dcterms:modified>
  <cp:category/>
  <cp:version/>
  <cp:contentType/>
  <cp:contentStatus/>
</cp:coreProperties>
</file>