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essexcountycouncil-my.sharepoint.com/personal/katie_elgie_essex_gov_uk/Documents/Documents/Uttlesford Project/"/>
    </mc:Choice>
  </mc:AlternateContent>
  <xr:revisionPtr revIDLastSave="0" documentId="8_{1F91FA3B-3709-4EAA-9563-9F04FA0AA402}" xr6:coauthVersionLast="45" xr6:coauthVersionMax="45" xr10:uidLastSave="{00000000-0000-0000-0000-000000000000}"/>
  <bookViews>
    <workbookView xWindow="-28920" yWindow="-9390" windowWidth="29040" windowHeight="15840" activeTab="5" xr2:uid="{00000000-000D-0000-FFFF-FFFF00000000}"/>
  </bookViews>
  <sheets>
    <sheet name="Cover" sheetId="7" r:id="rId1"/>
    <sheet name="Day Rates" sheetId="4" r:id="rId2"/>
    <sheet name="Additional Day Rates" sheetId="6" r:id="rId3"/>
    <sheet name="Milestones (Not Scored)" sheetId="12" r:id="rId4"/>
    <sheet name="Price Scoring Methodology " sheetId="11" r:id="rId5"/>
    <sheet name="Full Scoring Matrix" sheetId="14"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4" i="14" l="1"/>
  <c r="P24" i="14"/>
  <c r="M24" i="14"/>
  <c r="J24" i="14"/>
  <c r="G24" i="14"/>
  <c r="S23" i="14"/>
  <c r="P23" i="14"/>
  <c r="M23" i="14"/>
  <c r="J23" i="14"/>
  <c r="G23" i="14"/>
  <c r="S22" i="14"/>
  <c r="P22" i="14"/>
  <c r="M22" i="14"/>
  <c r="J22" i="14"/>
  <c r="G22" i="14"/>
  <c r="S21" i="14"/>
  <c r="P21" i="14"/>
  <c r="M21" i="14"/>
  <c r="J21" i="14"/>
  <c r="G21" i="14"/>
  <c r="R20" i="14"/>
  <c r="S20" i="14" s="1"/>
  <c r="P20" i="14"/>
  <c r="O20" i="14"/>
  <c r="L20" i="14"/>
  <c r="M20" i="14" s="1"/>
  <c r="I20" i="14"/>
  <c r="J20" i="14" s="1"/>
  <c r="F20" i="14"/>
  <c r="G20" i="14" s="1"/>
  <c r="R19" i="14"/>
  <c r="S19" i="14" s="1"/>
  <c r="O19" i="14"/>
  <c r="P19" i="14" s="1"/>
  <c r="L19" i="14"/>
  <c r="M19" i="14" s="1"/>
  <c r="I19" i="14"/>
  <c r="J19" i="14" s="1"/>
  <c r="G19" i="14"/>
  <c r="F19" i="14"/>
  <c r="R18" i="14"/>
  <c r="S18" i="14" s="1"/>
  <c r="O18" i="14"/>
  <c r="P18" i="14" s="1"/>
  <c r="L18" i="14"/>
  <c r="M18" i="14" s="1"/>
  <c r="I18" i="14"/>
  <c r="J18" i="14" s="1"/>
  <c r="F18" i="14"/>
  <c r="G18" i="14" s="1"/>
  <c r="S17" i="14"/>
  <c r="R17" i="14"/>
  <c r="O17" i="14"/>
  <c r="P17" i="14" s="1"/>
  <c r="M17" i="14"/>
  <c r="L17" i="14"/>
  <c r="I17" i="14"/>
  <c r="J17" i="14" s="1"/>
  <c r="F17" i="14"/>
  <c r="G17" i="14" s="1"/>
  <c r="G25" i="14" s="1"/>
  <c r="P25" i="14" l="1"/>
  <c r="S25" i="14"/>
  <c r="J25" i="14"/>
  <c r="M25" i="14"/>
  <c r="F7" i="12" l="1"/>
  <c r="E7" i="12"/>
  <c r="D7" i="12"/>
  <c r="C7" i="12"/>
  <c r="B7" i="12"/>
  <c r="D8" i="4" l="1"/>
  <c r="D9" i="4"/>
  <c r="E6" i="11" l="1"/>
  <c r="E5" i="11"/>
  <c r="E4" i="11"/>
  <c r="D6" i="4"/>
  <c r="D7" i="4"/>
  <c r="D5" i="4"/>
  <c r="D10" i="4" l="1"/>
  <c r="E3" i="11" s="1"/>
</calcChain>
</file>

<file path=xl/sharedStrings.xml><?xml version="1.0" encoding="utf-8"?>
<sst xmlns="http://schemas.openxmlformats.org/spreadsheetml/2006/main" count="152" uniqueCount="83">
  <si>
    <t>Pricing Matrix</t>
  </si>
  <si>
    <t>Notes:</t>
  </si>
  <si>
    <t>1: Prices should exclude V.A.T.</t>
  </si>
  <si>
    <t xml:space="preserve">2: All rates should include any expenses </t>
  </si>
  <si>
    <t>Director</t>
  </si>
  <si>
    <t>Grade</t>
  </si>
  <si>
    <t>Rate per Day</t>
  </si>
  <si>
    <t>Day(s) required</t>
  </si>
  <si>
    <t>Total</t>
  </si>
  <si>
    <t>Total Cost</t>
  </si>
  <si>
    <t>Consultant Total Cost to Customer</t>
  </si>
  <si>
    <t>Question</t>
  </si>
  <si>
    <t>Score</t>
  </si>
  <si>
    <t>Total cost for project</t>
  </si>
  <si>
    <t>Scoring Methodology</t>
  </si>
  <si>
    <t>Weighting (Of Price)</t>
  </si>
  <si>
    <t>Weighting (Of full RFQ)</t>
  </si>
  <si>
    <t>Cheapest price / this price x weighting of full RFQ</t>
  </si>
  <si>
    <t>Total Score</t>
  </si>
  <si>
    <t>Principal</t>
  </si>
  <si>
    <t>Additional Expenses</t>
  </si>
  <si>
    <t>2: All rates should include any expenses (including insurances)</t>
  </si>
  <si>
    <t>Consultant/Associate</t>
  </si>
  <si>
    <t>Consultant / Associate</t>
  </si>
  <si>
    <t>Senior Consultant / Senior Associate</t>
  </si>
  <si>
    <t>3: Please use the average rate for each role</t>
  </si>
  <si>
    <t xml:space="preserve">RFQ </t>
  </si>
  <si>
    <t>Additional Day Rate Director</t>
  </si>
  <si>
    <t>Additional Day Rate Consultant/Associate</t>
  </si>
  <si>
    <t>Additional Day Rate Principal / Senior Consultant</t>
  </si>
  <si>
    <t>1. Please include the anticipated days required for each milestone</t>
  </si>
  <si>
    <t>2: Prices should exclude V.A.T.</t>
  </si>
  <si>
    <t xml:space="preserve">3: All rates should include any expenses </t>
  </si>
  <si>
    <t>Days For Scoping Baseline Report</t>
  </si>
  <si>
    <t>Days For Consultant Presenting Findings</t>
  </si>
  <si>
    <t>Days For IDP Draft</t>
  </si>
  <si>
    <t>Days For IDP Draft Submission Plan</t>
  </si>
  <si>
    <t>Days For EIP Representation</t>
  </si>
  <si>
    <t xml:space="preserve">•	This pricing matrix should detail the price of the offer from the consultant, to complete the work of Uttlesford District Council’s Infrastructure Development Plan.
•	The day rate tab should include the rate for a full day’s work completed by the role stated, as well as how many days are expected for the full project.
•	The additional day rate tab should provide the rates for any days exceeding the originally planned timescales.
•	The milestones tab should break down how many days it is expected for each role to spend on each milestone. This element is not scored, but would be used to define the successful contractor’s payments. 
•	The scoring methodology should not be completed, but shows how the prices will be scored and weighted. </t>
  </si>
  <si>
    <t>Bidder A</t>
  </si>
  <si>
    <t>Bidder B</t>
  </si>
  <si>
    <t>Bidder C</t>
  </si>
  <si>
    <t>Bidder D</t>
  </si>
  <si>
    <t>Bidder E</t>
  </si>
  <si>
    <t>Element</t>
  </si>
  <si>
    <t>Criteria</t>
  </si>
  <si>
    <t>Weighting (of section)</t>
  </si>
  <si>
    <t>Weighting (of total)</t>
  </si>
  <si>
    <t>Weighted Score</t>
  </si>
  <si>
    <t>Comments</t>
  </si>
  <si>
    <t xml:space="preserve">Specification </t>
  </si>
  <si>
    <t xml:space="preserve">For Information Only </t>
  </si>
  <si>
    <t>Insurance - Employers</t>
  </si>
  <si>
    <t xml:space="preserve">Pass/Fail </t>
  </si>
  <si>
    <t xml:space="preserve">Insurance - Public
</t>
  </si>
  <si>
    <t>Insurance - Proffessional</t>
  </si>
  <si>
    <t xml:space="preserve">Equality &amp; Diversity &amp; Equality Challenge </t>
  </si>
  <si>
    <t>Modern Slavery</t>
  </si>
  <si>
    <t>Data Processing</t>
  </si>
  <si>
    <t>Health &amp; Safety</t>
  </si>
  <si>
    <t>E-Procurement Requirements Electronic ordering</t>
  </si>
  <si>
    <t>E-Procurement Requirements Electronic invoicing</t>
  </si>
  <si>
    <t xml:space="preserve">Freedom of Information </t>
  </si>
  <si>
    <t>Declaration</t>
  </si>
  <si>
    <t>Contact</t>
  </si>
  <si>
    <t xml:space="preserve">Bidder Feedback </t>
  </si>
  <si>
    <t>Total Price</t>
  </si>
  <si>
    <t>0-48</t>
  </si>
  <si>
    <t>80%</t>
  </si>
  <si>
    <t>Day Rate - Director</t>
  </si>
  <si>
    <t>0-5</t>
  </si>
  <si>
    <t>Day Rate - Principal/Senior Consultant</t>
  </si>
  <si>
    <t>0-10</t>
  </si>
  <si>
    <t>Day Rate Consultant/Associate</t>
  </si>
  <si>
    <t>Quality Question 1</t>
  </si>
  <si>
    <t>1-5</t>
  </si>
  <si>
    <t>25%</t>
  </si>
  <si>
    <t>10%</t>
  </si>
  <si>
    <t>Quality Question 2</t>
  </si>
  <si>
    <t>Quality Question 3</t>
  </si>
  <si>
    <t>Quality Question 4</t>
  </si>
  <si>
    <t xml:space="preserve">This sheet will not be scored and will not form part of the evaluation. It is for information purposes and will be used in the terms and conditions against the pricing schedule. As the project is paid against milestones, the quantity paid at each milestone point will be based on this sheet. </t>
  </si>
  <si>
    <t>Principal / Senior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</si>
</sst>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rial"/>
      <family val="2"/>
    </font>
    <font>
      <b/>
      <sz val="12"/>
      <color theme="1"/>
      <name val="Arial"/>
      <family val="2"/>
    </font>
    <font>
      <b/>
      <u/>
      <sz val="12"/>
      <color theme="1"/>
      <name val="Arial"/>
      <family val="2"/>
    </font>
    <font>
      <b/>
      <sz val="12"/>
      <name val="Arial"/>
      <family val="2"/>
    </font>
    <font>
      <b/>
      <sz val="12"/>
      <color theme="0"/>
      <name val="Arial"/>
      <family val="2"/>
    </font>
    <font>
      <sz val="12"/>
      <name val="Arial"/>
      <family val="2"/>
    </font>
  </fonts>
  <fills count="13">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9">
    <xf numFmtId="0" fontId="0" fillId="0" borderId="0" xfId="0"/>
    <xf numFmtId="0" fontId="2" fillId="0" borderId="0" xfId="0" applyFont="1" applyFill="1"/>
    <xf numFmtId="0" fontId="0" fillId="0" borderId="1" xfId="0" applyFill="1" applyBorder="1"/>
    <xf numFmtId="0" fontId="1" fillId="0" borderId="1" xfId="0" applyFont="1" applyBorder="1"/>
    <xf numFmtId="0" fontId="0" fillId="0" borderId="1" xfId="0" applyBorder="1"/>
    <xf numFmtId="0" fontId="0" fillId="0" borderId="6" xfId="0" applyBorder="1"/>
    <xf numFmtId="0" fontId="1" fillId="2" borderId="5" xfId="0" applyFont="1" applyFill="1" applyBorder="1"/>
    <xf numFmtId="0" fontId="1" fillId="2" borderId="7" xfId="0" applyFont="1" applyFill="1" applyBorder="1"/>
    <xf numFmtId="0" fontId="0" fillId="2" borderId="1" xfId="0" applyFill="1" applyBorder="1" applyAlignment="1">
      <alignment vertical="center"/>
    </xf>
    <xf numFmtId="0" fontId="0" fillId="3" borderId="1" xfId="0" applyFill="1" applyBorder="1"/>
    <xf numFmtId="9" fontId="0" fillId="0" borderId="1" xfId="0" applyNumberFormat="1" applyBorder="1"/>
    <xf numFmtId="9" fontId="0" fillId="0" borderId="1" xfId="0" applyNumberFormat="1" applyFill="1" applyBorder="1"/>
    <xf numFmtId="0" fontId="0" fillId="0" borderId="1" xfId="0" applyFill="1" applyBorder="1" applyAlignment="1">
      <alignment wrapText="1"/>
    </xf>
    <xf numFmtId="0" fontId="0" fillId="5" borderId="1" xfId="0" applyFill="1" applyBorder="1"/>
    <xf numFmtId="0" fontId="3" fillId="7" borderId="1" xfId="0" applyFont="1" applyFill="1" applyBorder="1" applyAlignment="1">
      <alignment wrapText="1"/>
    </xf>
    <xf numFmtId="0" fontId="4" fillId="8" borderId="1" xfId="0" applyFont="1" applyFill="1" applyBorder="1" applyAlignment="1">
      <alignment wrapText="1"/>
    </xf>
    <xf numFmtId="9" fontId="4" fillId="8" borderId="1" xfId="0" applyNumberFormat="1" applyFont="1" applyFill="1" applyBorder="1" applyAlignment="1">
      <alignment wrapText="1"/>
    </xf>
    <xf numFmtId="0" fontId="4" fillId="8" borderId="1" xfId="0" applyFont="1" applyFill="1" applyBorder="1" applyAlignment="1">
      <alignment horizontal="center" wrapText="1"/>
    </xf>
    <xf numFmtId="0" fontId="5" fillId="9" borderId="1" xfId="0" applyFont="1" applyFill="1" applyBorder="1" applyAlignment="1">
      <alignment horizontal="left" vertical="top" wrapText="1"/>
    </xf>
    <xf numFmtId="9" fontId="5" fillId="9" borderId="1" xfId="0" applyNumberFormat="1" applyFont="1" applyFill="1" applyBorder="1" applyAlignment="1">
      <alignment wrapText="1"/>
    </xf>
    <xf numFmtId="0" fontId="5" fillId="9" borderId="1" xfId="0" applyFont="1" applyFill="1" applyBorder="1" applyAlignment="1">
      <alignment horizontal="right" wrapText="1"/>
    </xf>
    <xf numFmtId="0" fontId="5" fillId="9" borderId="1" xfId="0" applyFont="1" applyFill="1" applyBorder="1" applyAlignment="1">
      <alignment wrapText="1"/>
    </xf>
    <xf numFmtId="1" fontId="5" fillId="9" borderId="1" xfId="0" applyNumberFormat="1" applyFont="1" applyFill="1" applyBorder="1" applyAlignment="1">
      <alignment wrapText="1"/>
    </xf>
    <xf numFmtId="0" fontId="0" fillId="9" borderId="1" xfId="0" applyFill="1" applyBorder="1" applyAlignment="1">
      <alignment horizontal="left" vertical="top" wrapText="1"/>
    </xf>
    <xf numFmtId="0" fontId="1" fillId="10" borderId="1" xfId="0" applyFont="1" applyFill="1" applyBorder="1" applyAlignment="1">
      <alignment wrapText="1"/>
    </xf>
    <xf numFmtId="0" fontId="0" fillId="10" borderId="1" xfId="0" applyFill="1" applyBorder="1" applyAlignment="1">
      <alignment wrapText="1"/>
    </xf>
    <xf numFmtId="9" fontId="0" fillId="10" borderId="1" xfId="0" quotePrefix="1" applyNumberFormat="1" applyFill="1" applyBorder="1" applyAlignment="1">
      <alignment wrapText="1"/>
    </xf>
    <xf numFmtId="0" fontId="0" fillId="10" borderId="1" xfId="0" quotePrefix="1" applyFill="1" applyBorder="1" applyAlignment="1">
      <alignment wrapText="1"/>
    </xf>
    <xf numFmtId="0" fontId="0" fillId="11" borderId="1" xfId="0" applyFill="1" applyBorder="1" applyAlignment="1">
      <alignment wrapText="1"/>
    </xf>
    <xf numFmtId="0" fontId="0" fillId="0" borderId="0" xfId="0" applyAlignment="1">
      <alignment wrapText="1"/>
    </xf>
    <xf numFmtId="0" fontId="1" fillId="3" borderId="1" xfId="0" applyFont="1" applyFill="1" applyBorder="1" applyAlignment="1">
      <alignment wrapText="1"/>
    </xf>
    <xf numFmtId="0" fontId="1" fillId="3" borderId="4" xfId="0" applyFont="1" applyFill="1" applyBorder="1" applyAlignment="1">
      <alignment wrapText="1"/>
    </xf>
    <xf numFmtId="0" fontId="3" fillId="12" borderId="1" xfId="0" applyFont="1" applyFill="1" applyBorder="1" applyAlignment="1">
      <alignment horizontal="left" vertical="top" wrapText="1"/>
    </xf>
    <xf numFmtId="1" fontId="5" fillId="12" borderId="1" xfId="0" quotePrefix="1" applyNumberFormat="1" applyFont="1" applyFill="1" applyBorder="1" applyAlignment="1">
      <alignment wrapText="1"/>
    </xf>
    <xf numFmtId="0" fontId="0" fillId="12" borderId="1" xfId="0" applyFill="1" applyBorder="1" applyAlignment="1">
      <alignment wrapText="1"/>
    </xf>
    <xf numFmtId="0" fontId="5" fillId="12" borderId="1" xfId="0" applyFont="1" applyFill="1" applyBorder="1" applyAlignment="1">
      <alignment wrapText="1"/>
    </xf>
    <xf numFmtId="0" fontId="0" fillId="12" borderId="0" xfId="0" applyFill="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6" borderId="17" xfId="0" applyFont="1" applyFill="1" applyBorder="1" applyAlignment="1">
      <alignment horizontal="center"/>
    </xf>
    <xf numFmtId="0" fontId="1" fillId="6" borderId="18" xfId="0" applyFont="1" applyFill="1" applyBorder="1" applyAlignment="1">
      <alignment horizontal="center"/>
    </xf>
    <xf numFmtId="0" fontId="1" fillId="6" borderId="19"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8" xfId="0" applyFont="1" applyFill="1" applyBorder="1" applyAlignment="1">
      <alignment horizontal="center"/>
    </xf>
    <xf numFmtId="0" fontId="1" fillId="0" borderId="1" xfId="0" applyFont="1" applyBorder="1" applyAlignment="1">
      <alignment horizontal="center"/>
    </xf>
    <xf numFmtId="0" fontId="3" fillId="7" borderId="2" xfId="0" applyFont="1" applyFill="1" applyBorder="1" applyAlignment="1">
      <alignment horizontal="center" wrapText="1"/>
    </xf>
    <xf numFmtId="0" fontId="3" fillId="7" borderId="3" xfId="0" applyFont="1" applyFill="1" applyBorder="1" applyAlignment="1">
      <alignment horizontal="center" wrapText="1"/>
    </xf>
    <xf numFmtId="0" fontId="3" fillId="7" borderId="4" xfId="0" applyFont="1" applyFill="1" applyBorder="1" applyAlignment="1">
      <alignment horizontal="center" wrapText="1"/>
    </xf>
    <xf numFmtId="0" fontId="0" fillId="4" borderId="6" xfId="0" applyFill="1" applyBorder="1" applyProtection="1">
      <protection locked="0"/>
    </xf>
    <xf numFmtId="0" fontId="0" fillId="4" borderId="1" xfId="0"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FQ.PRICEQUALITY.SCOR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Scoring Methodology"/>
      <sheetName val="Cover"/>
      <sheetName val="Cover (2)"/>
    </sheetNames>
    <sheetDataSet>
      <sheetData sheetId="0">
        <row r="3">
          <cell r="F3"/>
        </row>
        <row r="4">
          <cell r="E4"/>
        </row>
        <row r="5">
          <cell r="E5"/>
        </row>
        <row r="6">
          <cell r="E6"/>
        </row>
        <row r="11">
          <cell r="F11"/>
        </row>
        <row r="12">
          <cell r="F12"/>
        </row>
        <row r="13">
          <cell r="F13"/>
        </row>
        <row r="14">
          <cell r="F14"/>
        </row>
        <row r="19">
          <cell r="F19"/>
        </row>
        <row r="20">
          <cell r="F20"/>
        </row>
        <row r="21">
          <cell r="F21"/>
        </row>
        <row r="22">
          <cell r="F22"/>
        </row>
        <row r="27">
          <cell r="F27"/>
        </row>
        <row r="28">
          <cell r="F28"/>
        </row>
        <row r="29">
          <cell r="F29"/>
        </row>
        <row r="30">
          <cell r="F30"/>
        </row>
        <row r="35">
          <cell r="F35"/>
        </row>
        <row r="36">
          <cell r="F36"/>
        </row>
        <row r="37">
          <cell r="F37"/>
        </row>
        <row r="38">
          <cell r="F38"/>
        </row>
      </sheetData>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05B-443D-4DE7-B1AE-4146BED255DC}">
  <dimension ref="B1:F12"/>
  <sheetViews>
    <sheetView workbookViewId="0">
      <selection activeCell="I9" sqref="I9"/>
    </sheetView>
  </sheetViews>
  <sheetFormatPr defaultRowHeight="15" x14ac:dyDescent="0.2"/>
  <cols>
    <col min="6" max="6" width="34.77734375" customWidth="1"/>
  </cols>
  <sheetData>
    <row r="1" spans="2:6" ht="16.5" thickBot="1" x14ac:dyDescent="0.3">
      <c r="B1" s="46" t="s">
        <v>0</v>
      </c>
      <c r="C1" s="47"/>
      <c r="D1" s="48"/>
    </row>
    <row r="2" spans="2:6" x14ac:dyDescent="0.2">
      <c r="B2" s="37" t="s">
        <v>38</v>
      </c>
      <c r="C2" s="38"/>
      <c r="D2" s="38"/>
      <c r="E2" s="38"/>
      <c r="F2" s="39"/>
    </row>
    <row r="3" spans="2:6" x14ac:dyDescent="0.2">
      <c r="B3" s="40"/>
      <c r="C3" s="41"/>
      <c r="D3" s="41"/>
      <c r="E3" s="41"/>
      <c r="F3" s="42"/>
    </row>
    <row r="4" spans="2:6" x14ac:dyDescent="0.2">
      <c r="B4" s="40"/>
      <c r="C4" s="41"/>
      <c r="D4" s="41"/>
      <c r="E4" s="41"/>
      <c r="F4" s="42"/>
    </row>
    <row r="5" spans="2:6" x14ac:dyDescent="0.2">
      <c r="B5" s="40"/>
      <c r="C5" s="41"/>
      <c r="D5" s="41"/>
      <c r="E5" s="41"/>
      <c r="F5" s="42"/>
    </row>
    <row r="6" spans="2:6" x14ac:dyDescent="0.2">
      <c r="B6" s="40"/>
      <c r="C6" s="41"/>
      <c r="D6" s="41"/>
      <c r="E6" s="41"/>
      <c r="F6" s="42"/>
    </row>
    <row r="7" spans="2:6" x14ac:dyDescent="0.2">
      <c r="B7" s="40"/>
      <c r="C7" s="41"/>
      <c r="D7" s="41"/>
      <c r="E7" s="41"/>
      <c r="F7" s="42"/>
    </row>
    <row r="8" spans="2:6" x14ac:dyDescent="0.2">
      <c r="B8" s="40"/>
      <c r="C8" s="41"/>
      <c r="D8" s="41"/>
      <c r="E8" s="41"/>
      <c r="F8" s="42"/>
    </row>
    <row r="9" spans="2:6" x14ac:dyDescent="0.2">
      <c r="B9" s="40"/>
      <c r="C9" s="41"/>
      <c r="D9" s="41"/>
      <c r="E9" s="41"/>
      <c r="F9" s="42"/>
    </row>
    <row r="10" spans="2:6" x14ac:dyDescent="0.2">
      <c r="B10" s="40"/>
      <c r="C10" s="41"/>
      <c r="D10" s="41"/>
      <c r="E10" s="41"/>
      <c r="F10" s="42"/>
    </row>
    <row r="11" spans="2:6" ht="42" customHeight="1" x14ac:dyDescent="0.2">
      <c r="B11" s="40"/>
      <c r="C11" s="41"/>
      <c r="D11" s="41"/>
      <c r="E11" s="41"/>
      <c r="F11" s="42"/>
    </row>
    <row r="12" spans="2:6" ht="1.5" customHeight="1" thickBot="1" x14ac:dyDescent="0.25">
      <c r="B12" s="43"/>
      <c r="C12" s="44"/>
      <c r="D12" s="44"/>
      <c r="E12" s="44"/>
      <c r="F12" s="45"/>
    </row>
  </sheetData>
  <sheetProtection sheet="1" objects="1" scenarios="1"/>
  <mergeCells count="2">
    <mergeCell ref="B2:F12"/>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BFE7-E3E9-4269-BB3B-5B497CBB77DA}">
  <dimension ref="A1:D18"/>
  <sheetViews>
    <sheetView workbookViewId="0">
      <selection activeCell="B5" sqref="B5:B9"/>
    </sheetView>
  </sheetViews>
  <sheetFormatPr defaultRowHeight="15" x14ac:dyDescent="0.2"/>
  <cols>
    <col min="1" max="1" width="31.77734375" customWidth="1"/>
    <col min="2" max="2" width="31.44140625" bestFit="1" customWidth="1"/>
    <col min="3" max="4" width="14.109375" bestFit="1" customWidth="1"/>
  </cols>
  <sheetData>
    <row r="1" spans="1:4" ht="15.75" x14ac:dyDescent="0.25">
      <c r="A1" s="1" t="s">
        <v>0</v>
      </c>
    </row>
    <row r="2" spans="1:4" ht="15.75" x14ac:dyDescent="0.25">
      <c r="A2" s="1" t="s">
        <v>26</v>
      </c>
    </row>
    <row r="3" spans="1:4" ht="15.75" thickBot="1" x14ac:dyDescent="0.25"/>
    <row r="4" spans="1:4" ht="16.5" thickBot="1" x14ac:dyDescent="0.3">
      <c r="A4" s="6" t="s">
        <v>5</v>
      </c>
      <c r="B4" s="6" t="s">
        <v>6</v>
      </c>
      <c r="C4" s="6" t="s">
        <v>7</v>
      </c>
      <c r="D4" s="7" t="s">
        <v>8</v>
      </c>
    </row>
    <row r="5" spans="1:4" x14ac:dyDescent="0.2">
      <c r="A5" s="5" t="s">
        <v>4</v>
      </c>
      <c r="B5" s="57"/>
      <c r="C5" s="57"/>
      <c r="D5" s="4">
        <f>(B5*C5)</f>
        <v>0</v>
      </c>
    </row>
    <row r="6" spans="1:4" x14ac:dyDescent="0.2">
      <c r="A6" s="4" t="s">
        <v>19</v>
      </c>
      <c r="B6" s="58"/>
      <c r="C6" s="58"/>
      <c r="D6" s="4">
        <f t="shared" ref="D6:D9" si="0">(B6*C6)</f>
        <v>0</v>
      </c>
    </row>
    <row r="7" spans="1:4" x14ac:dyDescent="0.2">
      <c r="A7" s="4" t="s">
        <v>24</v>
      </c>
      <c r="B7" s="58"/>
      <c r="C7" s="58"/>
      <c r="D7" s="4">
        <f t="shared" si="0"/>
        <v>0</v>
      </c>
    </row>
    <row r="8" spans="1:4" x14ac:dyDescent="0.2">
      <c r="A8" s="2" t="s">
        <v>23</v>
      </c>
      <c r="B8" s="58"/>
      <c r="C8" s="58"/>
      <c r="D8" s="4">
        <f>(B8*C8)</f>
        <v>0</v>
      </c>
    </row>
    <row r="9" spans="1:4" x14ac:dyDescent="0.2">
      <c r="A9" s="2" t="s">
        <v>20</v>
      </c>
      <c r="B9" s="58"/>
      <c r="C9" s="58"/>
      <c r="D9" s="4">
        <f t="shared" si="0"/>
        <v>0</v>
      </c>
    </row>
    <row r="10" spans="1:4" ht="15.75" x14ac:dyDescent="0.25">
      <c r="A10" s="49" t="s">
        <v>9</v>
      </c>
      <c r="B10" s="50"/>
      <c r="C10" s="51"/>
      <c r="D10" s="9">
        <f>SUM(D5:D9)</f>
        <v>0</v>
      </c>
    </row>
    <row r="15" spans="1:4" x14ac:dyDescent="0.2">
      <c r="A15" s="8" t="s">
        <v>1</v>
      </c>
    </row>
    <row r="16" spans="1:4" x14ac:dyDescent="0.2">
      <c r="A16" s="2" t="s">
        <v>2</v>
      </c>
    </row>
    <row r="17" spans="1:1" ht="39" customHeight="1" x14ac:dyDescent="0.2">
      <c r="A17" s="12" t="s">
        <v>21</v>
      </c>
    </row>
    <row r="18" spans="1:1" x14ac:dyDescent="0.2">
      <c r="A18" s="4"/>
    </row>
  </sheetData>
  <sheetProtection sheet="1" objects="1" scenarios="1"/>
  <mergeCells count="1">
    <mergeCell ref="A10: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0454-3627-4EEA-B2C7-BA56C4498048}">
  <dimension ref="A1:B16"/>
  <sheetViews>
    <sheetView workbookViewId="0">
      <selection activeCell="B5" sqref="B5:B7"/>
    </sheetView>
  </sheetViews>
  <sheetFormatPr defaultRowHeight="15" x14ac:dyDescent="0.2"/>
  <cols>
    <col min="1" max="1" width="45.33203125" customWidth="1"/>
    <col min="2" max="2" width="14" customWidth="1"/>
  </cols>
  <sheetData>
    <row r="1" spans="1:2" ht="15.75" x14ac:dyDescent="0.25">
      <c r="A1" s="1" t="s">
        <v>0</v>
      </c>
    </row>
    <row r="2" spans="1:2" ht="15.75" x14ac:dyDescent="0.25">
      <c r="A2" s="1" t="s">
        <v>26</v>
      </c>
    </row>
    <row r="3" spans="1:2" ht="15.75" thickBot="1" x14ac:dyDescent="0.25"/>
    <row r="4" spans="1:2" ht="16.5" thickBot="1" x14ac:dyDescent="0.3">
      <c r="A4" s="6" t="s">
        <v>5</v>
      </c>
      <c r="B4" s="6" t="s">
        <v>6</v>
      </c>
    </row>
    <row r="5" spans="1:2" x14ac:dyDescent="0.2">
      <c r="A5" s="5" t="s">
        <v>4</v>
      </c>
      <c r="B5" s="57"/>
    </row>
    <row r="6" spans="1:2" x14ac:dyDescent="0.2">
      <c r="A6" s="4" t="s">
        <v>82</v>
      </c>
      <c r="B6" s="58"/>
    </row>
    <row r="7" spans="1:2" x14ac:dyDescent="0.2">
      <c r="A7" s="4" t="s">
        <v>22</v>
      </c>
      <c r="B7" s="58"/>
    </row>
    <row r="13" spans="1:2" x14ac:dyDescent="0.2">
      <c r="A13" s="8" t="s">
        <v>1</v>
      </c>
    </row>
    <row r="14" spans="1:2" x14ac:dyDescent="0.2">
      <c r="A14" s="2" t="s">
        <v>2</v>
      </c>
    </row>
    <row r="15" spans="1:2" x14ac:dyDescent="0.2">
      <c r="A15" s="2" t="s">
        <v>3</v>
      </c>
    </row>
    <row r="16" spans="1:2" x14ac:dyDescent="0.2">
      <c r="A16" s="4" t="s">
        <v>25</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9E84-3898-4063-A53E-1D00846C0C8E}">
  <dimension ref="A1:F18"/>
  <sheetViews>
    <sheetView workbookViewId="0">
      <selection activeCell="B3" sqref="B3:F6"/>
    </sheetView>
  </sheetViews>
  <sheetFormatPr defaultRowHeight="15" x14ac:dyDescent="0.2"/>
  <cols>
    <col min="1" max="1" width="52.6640625" bestFit="1" customWidth="1"/>
    <col min="2" max="2" width="30.77734375" bestFit="1" customWidth="1"/>
    <col min="3" max="3" width="36.6640625" bestFit="1" customWidth="1"/>
    <col min="4" max="4" width="16.77734375" bestFit="1" customWidth="1"/>
    <col min="5" max="5" width="32" bestFit="1" customWidth="1"/>
    <col min="6" max="6" width="25.88671875" bestFit="1" customWidth="1"/>
  </cols>
  <sheetData>
    <row r="1" spans="1:6" ht="15.75" thickBot="1" x14ac:dyDescent="0.25"/>
    <row r="2" spans="1:6" ht="16.5" thickBot="1" x14ac:dyDescent="0.3">
      <c r="A2" s="6" t="s">
        <v>5</v>
      </c>
      <c r="B2" s="6" t="s">
        <v>33</v>
      </c>
      <c r="C2" s="7" t="s">
        <v>34</v>
      </c>
      <c r="D2" s="7" t="s">
        <v>35</v>
      </c>
      <c r="E2" s="7" t="s">
        <v>36</v>
      </c>
      <c r="F2" s="7" t="s">
        <v>37</v>
      </c>
    </row>
    <row r="3" spans="1:6" x14ac:dyDescent="0.2">
      <c r="A3" s="5" t="s">
        <v>4</v>
      </c>
      <c r="B3" s="57"/>
      <c r="C3" s="58"/>
      <c r="D3" s="58"/>
      <c r="E3" s="58"/>
      <c r="F3" s="58"/>
    </row>
    <row r="4" spans="1:6" x14ac:dyDescent="0.2">
      <c r="A4" s="4" t="s">
        <v>19</v>
      </c>
      <c r="B4" s="58"/>
      <c r="C4" s="58"/>
      <c r="D4" s="58"/>
      <c r="E4" s="58"/>
      <c r="F4" s="58"/>
    </row>
    <row r="5" spans="1:6" x14ac:dyDescent="0.2">
      <c r="A5" s="4" t="s">
        <v>24</v>
      </c>
      <c r="B5" s="58"/>
      <c r="C5" s="58"/>
      <c r="D5" s="58"/>
      <c r="E5" s="58"/>
      <c r="F5" s="58"/>
    </row>
    <row r="6" spans="1:6" x14ac:dyDescent="0.2">
      <c r="A6" s="2" t="s">
        <v>23</v>
      </c>
      <c r="B6" s="58"/>
      <c r="C6" s="58"/>
      <c r="D6" s="58"/>
      <c r="E6" s="58"/>
      <c r="F6" s="58"/>
    </row>
    <row r="7" spans="1:6" x14ac:dyDescent="0.2">
      <c r="A7" s="2" t="s">
        <v>8</v>
      </c>
      <c r="B7" s="13">
        <f>SUM((B3*'Day Rates'!B5)+('Milestones (Not Scored)'!B4*'Day Rates'!B6)+('Milestones (Not Scored)'!B5*'Day Rates'!B7)+('Milestones (Not Scored)'!B6*'Day Rates'!B8))</f>
        <v>0</v>
      </c>
      <c r="C7" s="13">
        <f>SUM((C3*'Day Rates'!B5)+('Milestones (Not Scored)'!C4*'Day Rates'!B6)+('Milestones (Not Scored)'!C5*'Day Rates'!B7)+('Milestones (Not Scored)'!C6*'Day Rates'!B8))</f>
        <v>0</v>
      </c>
      <c r="D7" s="13">
        <f>SUM((D3*'Day Rates'!B5)+('Milestones (Not Scored)'!D4*'Day Rates'!B6)+('Milestones (Not Scored)'!D5*'Day Rates'!B7)+('Milestones (Not Scored)'!D6*'Day Rates'!B8))</f>
        <v>0</v>
      </c>
      <c r="E7" s="13">
        <f>SUM((E3*'Day Rates'!B5)+('Milestones (Not Scored)'!E4*'Day Rates'!B6)+('Milestones (Not Scored)'!E5*'Day Rates'!B7)+('Milestones (Not Scored)'!E6*'Day Rates'!B8))</f>
        <v>0</v>
      </c>
      <c r="F7" s="13">
        <f>SUM((F3*'Day Rates'!B5)+('Milestones (Not Scored)'!F4*'Day Rates'!B6)+('Milestones (Not Scored)'!F5*'Day Rates'!B7)+('Milestones (Not Scored)'!F6*'Day Rates'!B8))</f>
        <v>0</v>
      </c>
    </row>
    <row r="10" spans="1:6" x14ac:dyDescent="0.2">
      <c r="A10" s="4" t="s">
        <v>30</v>
      </c>
    </row>
    <row r="11" spans="1:6" x14ac:dyDescent="0.2">
      <c r="A11" s="2" t="s">
        <v>31</v>
      </c>
    </row>
    <row r="12" spans="1:6" x14ac:dyDescent="0.2">
      <c r="A12" s="2" t="s">
        <v>32</v>
      </c>
    </row>
    <row r="14" spans="1:6" ht="15.75" thickBot="1" x14ac:dyDescent="0.25"/>
    <row r="15" spans="1:6" x14ac:dyDescent="0.2">
      <c r="A15" s="37" t="s">
        <v>81</v>
      </c>
      <c r="B15" s="39"/>
    </row>
    <row r="16" spans="1:6" x14ac:dyDescent="0.2">
      <c r="A16" s="40"/>
      <c r="B16" s="42"/>
    </row>
    <row r="17" spans="1:2" x14ac:dyDescent="0.2">
      <c r="A17" s="40"/>
      <c r="B17" s="42"/>
    </row>
    <row r="18" spans="1:2" ht="15.75" thickBot="1" x14ac:dyDescent="0.25">
      <c r="A18" s="43"/>
      <c r="B18" s="45"/>
    </row>
  </sheetData>
  <sheetProtection sheet="1" objects="1" scenarios="1"/>
  <mergeCells count="1">
    <mergeCell ref="A15:B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8E94-C3E4-4999-B331-B8203F65DBF8}">
  <dimension ref="A1:G7"/>
  <sheetViews>
    <sheetView workbookViewId="0">
      <selection activeCell="E30" sqref="E30"/>
    </sheetView>
  </sheetViews>
  <sheetFormatPr defaultRowHeight="15" x14ac:dyDescent="0.2"/>
  <cols>
    <col min="2" max="2" width="39.88671875" bestFit="1" customWidth="1"/>
    <col min="3" max="3" width="16.77734375" bestFit="1" customWidth="1"/>
    <col min="4" max="4" width="20.44140625" bestFit="1" customWidth="1"/>
    <col min="6" max="7" width="39.44140625" bestFit="1" customWidth="1"/>
  </cols>
  <sheetData>
    <row r="1" spans="1:7" ht="15.75" x14ac:dyDescent="0.25">
      <c r="A1" s="52" t="s">
        <v>10</v>
      </c>
      <c r="B1" s="52"/>
      <c r="C1" s="52"/>
      <c r="D1" s="52"/>
      <c r="E1" s="52"/>
      <c r="F1" s="52"/>
      <c r="G1" s="52"/>
    </row>
    <row r="2" spans="1:7" ht="15.75" x14ac:dyDescent="0.25">
      <c r="A2" s="3" t="s">
        <v>11</v>
      </c>
      <c r="B2" s="3" t="s">
        <v>11</v>
      </c>
      <c r="C2" s="3" t="s">
        <v>15</v>
      </c>
      <c r="D2" s="3" t="s">
        <v>16</v>
      </c>
      <c r="E2" s="3" t="s">
        <v>8</v>
      </c>
      <c r="F2" s="3" t="s">
        <v>12</v>
      </c>
      <c r="G2" s="3" t="s">
        <v>14</v>
      </c>
    </row>
    <row r="3" spans="1:7" x14ac:dyDescent="0.2">
      <c r="A3" s="4">
        <v>1</v>
      </c>
      <c r="B3" s="4" t="s">
        <v>13</v>
      </c>
      <c r="C3" s="10">
        <v>0.8</v>
      </c>
      <c r="D3" s="11">
        <v>0.48</v>
      </c>
      <c r="E3" s="4">
        <f>('Day Rates'!D10)</f>
        <v>0</v>
      </c>
      <c r="F3" s="4"/>
      <c r="G3" s="4" t="s">
        <v>17</v>
      </c>
    </row>
    <row r="4" spans="1:7" x14ac:dyDescent="0.2">
      <c r="A4" s="4">
        <v>2</v>
      </c>
      <c r="B4" s="5" t="s">
        <v>27</v>
      </c>
      <c r="C4" s="10">
        <v>0.05</v>
      </c>
      <c r="D4" s="11">
        <v>0.03</v>
      </c>
      <c r="E4" s="4">
        <f>('Additional Day Rates'!B5)</f>
        <v>0</v>
      </c>
      <c r="F4" s="4"/>
      <c r="G4" s="4" t="s">
        <v>17</v>
      </c>
    </row>
    <row r="5" spans="1:7" x14ac:dyDescent="0.2">
      <c r="A5" s="4">
        <v>3</v>
      </c>
      <c r="B5" s="4" t="s">
        <v>29</v>
      </c>
      <c r="C5" s="10">
        <v>0.1</v>
      </c>
      <c r="D5" s="11">
        <v>0.06</v>
      </c>
      <c r="E5" s="4">
        <f>('Additional Day Rates'!B6)</f>
        <v>0</v>
      </c>
      <c r="F5" s="4"/>
      <c r="G5" s="4" t="s">
        <v>17</v>
      </c>
    </row>
    <row r="6" spans="1:7" x14ac:dyDescent="0.2">
      <c r="A6" s="4">
        <v>4</v>
      </c>
      <c r="B6" s="4" t="s">
        <v>28</v>
      </c>
      <c r="C6" s="10">
        <v>0.05</v>
      </c>
      <c r="D6" s="11">
        <v>0.03</v>
      </c>
      <c r="E6" s="4">
        <f>('Additional Day Rates'!B7)</f>
        <v>0</v>
      </c>
      <c r="F6" s="4"/>
      <c r="G6" s="4" t="s">
        <v>17</v>
      </c>
    </row>
    <row r="7" spans="1:7" ht="15.75" x14ac:dyDescent="0.25">
      <c r="A7" s="53" t="s">
        <v>18</v>
      </c>
      <c r="B7" s="53"/>
      <c r="C7" s="10">
        <v>1</v>
      </c>
      <c r="D7" s="10">
        <v>0.6</v>
      </c>
      <c r="E7" s="4"/>
      <c r="F7" s="4"/>
      <c r="G7" s="4"/>
    </row>
  </sheetData>
  <sheetProtection sheet="1" objects="1" scenarios="1"/>
  <mergeCells count="2">
    <mergeCell ref="A1:G1"/>
    <mergeCell ref="A7:B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10C7A-752E-489F-8AA6-2D9AFEDA020D}">
  <dimension ref="A1:T25"/>
  <sheetViews>
    <sheetView tabSelected="1" workbookViewId="0">
      <selection activeCell="C27" sqref="C26:C27"/>
    </sheetView>
  </sheetViews>
  <sheetFormatPr defaultRowHeight="15" x14ac:dyDescent="0.2"/>
  <cols>
    <col min="1" max="1" width="14.5546875" customWidth="1"/>
    <col min="5" max="5" width="11.33203125" customWidth="1"/>
  </cols>
  <sheetData>
    <row r="1" spans="1:20" ht="15.75" x14ac:dyDescent="0.25">
      <c r="A1" s="14"/>
      <c r="B1" s="14"/>
      <c r="C1" s="14"/>
      <c r="D1" s="14"/>
      <c r="E1" s="14"/>
      <c r="F1" s="54" t="s">
        <v>39</v>
      </c>
      <c r="G1" s="55"/>
      <c r="H1" s="56"/>
      <c r="I1" s="54" t="s">
        <v>40</v>
      </c>
      <c r="J1" s="55"/>
      <c r="K1" s="56"/>
      <c r="L1" s="54" t="s">
        <v>41</v>
      </c>
      <c r="M1" s="55"/>
      <c r="N1" s="56"/>
      <c r="O1" s="54" t="s">
        <v>42</v>
      </c>
      <c r="P1" s="55"/>
      <c r="Q1" s="56"/>
      <c r="R1" s="54" t="s">
        <v>43</v>
      </c>
      <c r="S1" s="55"/>
      <c r="T1" s="56"/>
    </row>
    <row r="2" spans="1:20" ht="47.25" x14ac:dyDescent="0.25">
      <c r="A2" s="15" t="s">
        <v>44</v>
      </c>
      <c r="B2" s="15" t="s">
        <v>45</v>
      </c>
      <c r="C2" s="16"/>
      <c r="D2" s="16" t="s">
        <v>46</v>
      </c>
      <c r="E2" s="16" t="s">
        <v>47</v>
      </c>
      <c r="F2" s="15" t="s">
        <v>12</v>
      </c>
      <c r="G2" s="15" t="s">
        <v>48</v>
      </c>
      <c r="H2" s="17" t="s">
        <v>49</v>
      </c>
      <c r="I2" s="15" t="s">
        <v>12</v>
      </c>
      <c r="J2" s="15" t="s">
        <v>48</v>
      </c>
      <c r="K2" s="17" t="s">
        <v>49</v>
      </c>
      <c r="L2" s="15" t="s">
        <v>12</v>
      </c>
      <c r="M2" s="15" t="s">
        <v>48</v>
      </c>
      <c r="N2" s="17" t="s">
        <v>49</v>
      </c>
      <c r="O2" s="15" t="s">
        <v>12</v>
      </c>
      <c r="P2" s="15" t="s">
        <v>48</v>
      </c>
      <c r="Q2" s="17" t="s">
        <v>49</v>
      </c>
      <c r="R2" s="15" t="s">
        <v>12</v>
      </c>
      <c r="S2" s="15" t="s">
        <v>48</v>
      </c>
      <c r="T2" s="17" t="s">
        <v>49</v>
      </c>
    </row>
    <row r="3" spans="1:20" ht="45" x14ac:dyDescent="0.2">
      <c r="A3" s="18" t="s">
        <v>50</v>
      </c>
      <c r="B3" s="18"/>
      <c r="C3" s="19" t="s">
        <v>51</v>
      </c>
      <c r="D3" s="19">
        <v>1</v>
      </c>
      <c r="E3" s="19" t="s">
        <v>51</v>
      </c>
      <c r="F3" s="20"/>
      <c r="G3" s="20"/>
      <c r="H3" s="20"/>
      <c r="I3" s="20"/>
      <c r="J3" s="20"/>
      <c r="K3" s="20"/>
      <c r="L3" s="20"/>
      <c r="M3" s="20"/>
      <c r="N3" s="20"/>
      <c r="O3" s="20"/>
      <c r="P3" s="20"/>
      <c r="Q3" s="20"/>
      <c r="R3" s="20"/>
      <c r="S3" s="20"/>
      <c r="T3" s="20"/>
    </row>
    <row r="4" spans="1:20" ht="45" x14ac:dyDescent="0.2">
      <c r="A4" s="18" t="s">
        <v>52</v>
      </c>
      <c r="B4" s="18"/>
      <c r="C4" s="21" t="s">
        <v>53</v>
      </c>
      <c r="D4" s="19">
        <v>1</v>
      </c>
      <c r="E4" s="19" t="s">
        <v>51</v>
      </c>
      <c r="F4" s="21"/>
      <c r="G4" s="21"/>
      <c r="H4" s="21"/>
      <c r="I4" s="21"/>
      <c r="J4" s="21"/>
      <c r="K4" s="21"/>
      <c r="L4" s="21"/>
      <c r="M4" s="21"/>
      <c r="N4" s="21"/>
      <c r="O4" s="21"/>
      <c r="P4" s="21"/>
      <c r="Q4" s="21"/>
      <c r="R4" s="21"/>
      <c r="S4" s="21"/>
      <c r="T4" s="21"/>
    </row>
    <row r="5" spans="1:20" ht="45" x14ac:dyDescent="0.2">
      <c r="A5" s="18" t="s">
        <v>54</v>
      </c>
      <c r="B5" s="18"/>
      <c r="C5" s="21" t="s">
        <v>53</v>
      </c>
      <c r="D5" s="19">
        <v>1</v>
      </c>
      <c r="E5" s="19" t="s">
        <v>51</v>
      </c>
      <c r="F5" s="21"/>
      <c r="G5" s="21"/>
      <c r="H5" s="21"/>
      <c r="I5" s="21"/>
      <c r="J5" s="21"/>
      <c r="K5" s="21"/>
      <c r="L5" s="21"/>
      <c r="M5" s="21"/>
      <c r="N5" s="21"/>
      <c r="O5" s="21"/>
      <c r="P5" s="21"/>
      <c r="Q5" s="21"/>
      <c r="R5" s="21"/>
      <c r="S5" s="21"/>
      <c r="T5" s="21"/>
    </row>
    <row r="6" spans="1:20" ht="45" x14ac:dyDescent="0.2">
      <c r="A6" s="18" t="s">
        <v>55</v>
      </c>
      <c r="B6" s="18"/>
      <c r="C6" s="21" t="s">
        <v>53</v>
      </c>
      <c r="D6" s="19">
        <v>1</v>
      </c>
      <c r="E6" s="19" t="s">
        <v>51</v>
      </c>
      <c r="F6" s="21"/>
      <c r="G6" s="21"/>
      <c r="H6" s="21"/>
      <c r="I6" s="21"/>
      <c r="J6" s="21"/>
      <c r="K6" s="21"/>
      <c r="L6" s="21"/>
      <c r="M6" s="21"/>
      <c r="N6" s="21"/>
      <c r="O6" s="21"/>
      <c r="P6" s="21"/>
      <c r="Q6" s="21"/>
      <c r="R6" s="21"/>
      <c r="S6" s="21"/>
      <c r="T6" s="21"/>
    </row>
    <row r="7" spans="1:20" ht="60" x14ac:dyDescent="0.2">
      <c r="A7" s="18" t="s">
        <v>56</v>
      </c>
      <c r="B7" s="18"/>
      <c r="C7" s="22" t="s">
        <v>53</v>
      </c>
      <c r="D7" s="19">
        <v>1</v>
      </c>
      <c r="E7" s="19" t="s">
        <v>51</v>
      </c>
      <c r="F7" s="21"/>
      <c r="G7" s="21"/>
      <c r="H7" s="21"/>
      <c r="I7" s="21"/>
      <c r="J7" s="21"/>
      <c r="K7" s="21"/>
      <c r="L7" s="21"/>
      <c r="M7" s="21"/>
      <c r="N7" s="21"/>
      <c r="O7" s="21"/>
      <c r="P7" s="21"/>
      <c r="Q7" s="21"/>
      <c r="R7" s="21"/>
      <c r="S7" s="21"/>
      <c r="T7" s="21"/>
    </row>
    <row r="8" spans="1:20" ht="45" x14ac:dyDescent="0.2">
      <c r="A8" s="18" t="s">
        <v>57</v>
      </c>
      <c r="B8" s="18"/>
      <c r="C8" s="22" t="s">
        <v>53</v>
      </c>
      <c r="D8" s="19">
        <v>1</v>
      </c>
      <c r="E8" s="19" t="s">
        <v>51</v>
      </c>
      <c r="F8" s="21"/>
      <c r="G8" s="21"/>
      <c r="H8" s="21"/>
      <c r="I8" s="21"/>
      <c r="J8" s="21"/>
      <c r="K8" s="21"/>
      <c r="L8" s="21"/>
      <c r="M8" s="21"/>
      <c r="N8" s="21"/>
      <c r="O8" s="21"/>
      <c r="P8" s="21"/>
      <c r="Q8" s="21"/>
      <c r="R8" s="21"/>
      <c r="S8" s="21"/>
      <c r="T8" s="21"/>
    </row>
    <row r="9" spans="1:20" ht="45" x14ac:dyDescent="0.2">
      <c r="A9" s="18" t="s">
        <v>58</v>
      </c>
      <c r="B9" s="18"/>
      <c r="C9" s="22" t="s">
        <v>53</v>
      </c>
      <c r="D9" s="19">
        <v>1</v>
      </c>
      <c r="E9" s="19" t="s">
        <v>51</v>
      </c>
      <c r="F9" s="21"/>
      <c r="G9" s="21"/>
      <c r="H9" s="21"/>
      <c r="I9" s="21"/>
      <c r="J9" s="21"/>
      <c r="K9" s="21"/>
      <c r="L9" s="21"/>
      <c r="M9" s="21"/>
      <c r="N9" s="21"/>
      <c r="O9" s="21"/>
      <c r="P9" s="21"/>
      <c r="Q9" s="21"/>
      <c r="R9" s="21"/>
      <c r="S9" s="21"/>
      <c r="T9" s="21"/>
    </row>
    <row r="10" spans="1:20" ht="45" x14ac:dyDescent="0.2">
      <c r="A10" s="18" t="s">
        <v>59</v>
      </c>
      <c r="B10" s="18"/>
      <c r="C10" s="22" t="s">
        <v>53</v>
      </c>
      <c r="D10" s="19">
        <v>1</v>
      </c>
      <c r="E10" s="19" t="s">
        <v>51</v>
      </c>
      <c r="F10" s="21"/>
      <c r="G10" s="21"/>
      <c r="H10" s="21"/>
      <c r="I10" s="21"/>
      <c r="J10" s="21"/>
      <c r="K10" s="21"/>
      <c r="L10" s="21"/>
      <c r="M10" s="21"/>
      <c r="N10" s="21"/>
      <c r="O10" s="21"/>
      <c r="P10" s="21"/>
      <c r="Q10" s="21"/>
      <c r="R10" s="21"/>
      <c r="S10" s="21"/>
      <c r="T10" s="21"/>
    </row>
    <row r="11" spans="1:20" ht="60" x14ac:dyDescent="0.2">
      <c r="A11" s="18" t="s">
        <v>60</v>
      </c>
      <c r="B11" s="18"/>
      <c r="C11" s="21" t="s">
        <v>53</v>
      </c>
      <c r="D11" s="19">
        <v>1</v>
      </c>
      <c r="E11" s="19" t="s">
        <v>51</v>
      </c>
      <c r="F11" s="21"/>
      <c r="G11" s="21"/>
      <c r="H11" s="21"/>
      <c r="I11" s="21"/>
      <c r="J11" s="21"/>
      <c r="K11" s="21"/>
      <c r="L11" s="21"/>
      <c r="M11" s="21"/>
      <c r="N11" s="21"/>
      <c r="O11" s="21"/>
      <c r="P11" s="21"/>
      <c r="Q11" s="21"/>
      <c r="R11" s="21"/>
      <c r="S11" s="21"/>
      <c r="T11" s="21"/>
    </row>
    <row r="12" spans="1:20" ht="60" x14ac:dyDescent="0.2">
      <c r="A12" s="23" t="s">
        <v>61</v>
      </c>
      <c r="B12" s="23"/>
      <c r="C12" s="21" t="s">
        <v>53</v>
      </c>
      <c r="D12" s="19">
        <v>1</v>
      </c>
      <c r="E12" s="19" t="s">
        <v>51</v>
      </c>
      <c r="F12" s="21"/>
      <c r="G12" s="21"/>
      <c r="H12" s="21"/>
      <c r="I12" s="21"/>
      <c r="J12" s="21"/>
      <c r="K12" s="21"/>
      <c r="L12" s="21"/>
      <c r="M12" s="21"/>
      <c r="N12" s="21"/>
      <c r="O12" s="21"/>
      <c r="P12" s="21"/>
      <c r="Q12" s="21"/>
      <c r="R12" s="21"/>
      <c r="S12" s="21"/>
      <c r="T12" s="21"/>
    </row>
    <row r="13" spans="1:20" ht="45" x14ac:dyDescent="0.2">
      <c r="A13" s="23" t="s">
        <v>62</v>
      </c>
      <c r="B13" s="23"/>
      <c r="C13" s="21" t="s">
        <v>53</v>
      </c>
      <c r="D13" s="19">
        <v>1</v>
      </c>
      <c r="E13" s="19" t="s">
        <v>51</v>
      </c>
      <c r="F13" s="21"/>
      <c r="G13" s="21"/>
      <c r="H13" s="21"/>
      <c r="I13" s="21"/>
      <c r="J13" s="21"/>
      <c r="K13" s="21"/>
      <c r="L13" s="21"/>
      <c r="M13" s="21"/>
      <c r="N13" s="21"/>
      <c r="O13" s="21"/>
      <c r="P13" s="21"/>
      <c r="Q13" s="21"/>
      <c r="R13" s="21"/>
      <c r="S13" s="21"/>
      <c r="T13" s="21"/>
    </row>
    <row r="14" spans="1:20" ht="45" x14ac:dyDescent="0.2">
      <c r="A14" s="21" t="s">
        <v>63</v>
      </c>
      <c r="B14" s="21"/>
      <c r="C14" s="19" t="s">
        <v>51</v>
      </c>
      <c r="D14" s="19">
        <v>1</v>
      </c>
      <c r="E14" s="19" t="s">
        <v>51</v>
      </c>
      <c r="F14" s="20"/>
      <c r="G14" s="20"/>
      <c r="H14" s="20"/>
      <c r="I14" s="20"/>
      <c r="J14" s="20"/>
      <c r="K14" s="20"/>
      <c r="L14" s="20"/>
      <c r="M14" s="20"/>
      <c r="N14" s="20"/>
      <c r="O14" s="20"/>
      <c r="P14" s="20"/>
      <c r="Q14" s="20"/>
      <c r="R14" s="20"/>
      <c r="S14" s="20"/>
      <c r="T14" s="20"/>
    </row>
    <row r="15" spans="1:20" ht="45" x14ac:dyDescent="0.2">
      <c r="A15" s="21" t="s">
        <v>64</v>
      </c>
      <c r="B15" s="21"/>
      <c r="C15" s="19" t="s">
        <v>51</v>
      </c>
      <c r="D15" s="19">
        <v>1</v>
      </c>
      <c r="E15" s="19" t="s">
        <v>51</v>
      </c>
      <c r="F15" s="20"/>
      <c r="G15" s="20"/>
      <c r="H15" s="20"/>
      <c r="I15" s="20"/>
      <c r="J15" s="20"/>
      <c r="K15" s="20"/>
      <c r="L15" s="20"/>
      <c r="M15" s="20"/>
      <c r="N15" s="20"/>
      <c r="O15" s="20"/>
      <c r="P15" s="20"/>
      <c r="Q15" s="20"/>
      <c r="R15" s="20"/>
      <c r="S15" s="20"/>
      <c r="T15" s="20"/>
    </row>
    <row r="16" spans="1:20" ht="45" x14ac:dyDescent="0.2">
      <c r="A16" s="23" t="s">
        <v>65</v>
      </c>
      <c r="B16" s="23"/>
      <c r="C16" s="21" t="s">
        <v>51</v>
      </c>
      <c r="D16" s="19">
        <v>1</v>
      </c>
      <c r="E16" s="19" t="s">
        <v>51</v>
      </c>
      <c r="F16" s="20"/>
      <c r="G16" s="20"/>
      <c r="H16" s="20"/>
      <c r="I16" s="20"/>
      <c r="J16" s="20"/>
      <c r="K16" s="20"/>
      <c r="L16" s="20"/>
      <c r="M16" s="20"/>
      <c r="N16" s="20"/>
      <c r="O16" s="20"/>
      <c r="P16" s="20"/>
      <c r="Q16" s="20"/>
      <c r="R16" s="20"/>
      <c r="S16" s="20"/>
      <c r="T16" s="20"/>
    </row>
    <row r="17" spans="1:20" ht="15.75" x14ac:dyDescent="0.25">
      <c r="A17" s="24" t="s">
        <v>66</v>
      </c>
      <c r="B17" s="24"/>
      <c r="C17" s="25" t="s">
        <v>67</v>
      </c>
      <c r="D17" s="26" t="s">
        <v>68</v>
      </c>
      <c r="E17" s="26">
        <v>0.48</v>
      </c>
      <c r="F17" s="27">
        <f>('[1]Price Scoring Methodology'!F3)</f>
        <v>0</v>
      </c>
      <c r="G17" s="28">
        <f>(F17)</f>
        <v>0</v>
      </c>
      <c r="H17" s="28"/>
      <c r="I17" s="27">
        <f>('[1]Price Scoring Methodology'!F11)</f>
        <v>0</v>
      </c>
      <c r="J17" s="28">
        <f>(I17)</f>
        <v>0</v>
      </c>
      <c r="K17" s="28"/>
      <c r="L17" s="27">
        <f>('[1]Price Scoring Methodology'!F19)</f>
        <v>0</v>
      </c>
      <c r="M17" s="28">
        <f>(L17)</f>
        <v>0</v>
      </c>
      <c r="N17" s="28"/>
      <c r="O17" s="27">
        <f>('[1]Price Scoring Methodology'!F27)</f>
        <v>0</v>
      </c>
      <c r="P17" s="28">
        <f>(O17)</f>
        <v>0</v>
      </c>
      <c r="Q17" s="28"/>
      <c r="R17" s="27">
        <f>('[1]Price Scoring Methodology'!F35)</f>
        <v>0</v>
      </c>
      <c r="S17" s="28">
        <f>(R17)</f>
        <v>0</v>
      </c>
      <c r="T17" s="28"/>
    </row>
    <row r="18" spans="1:20" ht="31.5" x14ac:dyDescent="0.25">
      <c r="A18" s="24" t="s">
        <v>69</v>
      </c>
      <c r="B18" s="24"/>
      <c r="C18" s="25" t="s">
        <v>70</v>
      </c>
      <c r="D18" s="26">
        <v>0.05</v>
      </c>
      <c r="E18" s="26">
        <v>0.03</v>
      </c>
      <c r="F18" s="25">
        <f>('[1]Price Scoring Methodology'!E4)</f>
        <v>0</v>
      </c>
      <c r="G18" s="28">
        <f t="shared" ref="G18:G20" si="0">(F18)</f>
        <v>0</v>
      </c>
      <c r="H18" s="28"/>
      <c r="I18" s="27">
        <f>('[1]Price Scoring Methodology'!F12)</f>
        <v>0</v>
      </c>
      <c r="J18" s="28">
        <f t="shared" ref="J18:J20" si="1">(I18)</f>
        <v>0</v>
      </c>
      <c r="K18" s="28"/>
      <c r="L18" s="27">
        <f>('[1]Price Scoring Methodology'!F20)</f>
        <v>0</v>
      </c>
      <c r="M18" s="28">
        <f t="shared" ref="M18:M20" si="2">(L18)</f>
        <v>0</v>
      </c>
      <c r="N18" s="28"/>
      <c r="O18" s="27">
        <f>('[1]Price Scoring Methodology'!F28)</f>
        <v>0</v>
      </c>
      <c r="P18" s="28">
        <f t="shared" ref="P18:P20" si="3">(O18)</f>
        <v>0</v>
      </c>
      <c r="Q18" s="28"/>
      <c r="R18" s="27">
        <f>('[1]Price Scoring Methodology'!F36)</f>
        <v>0</v>
      </c>
      <c r="S18" s="28">
        <f t="shared" ref="S18:S20" si="4">(R18)</f>
        <v>0</v>
      </c>
      <c r="T18" s="28"/>
    </row>
    <row r="19" spans="1:20" ht="47.25" x14ac:dyDescent="0.25">
      <c r="A19" s="24" t="s">
        <v>71</v>
      </c>
      <c r="B19" s="24"/>
      <c r="C19" s="25" t="s">
        <v>72</v>
      </c>
      <c r="D19" s="26">
        <v>0.1</v>
      </c>
      <c r="E19" s="26">
        <v>0.06</v>
      </c>
      <c r="F19" s="25">
        <f>('[1]Price Scoring Methodology'!E5)</f>
        <v>0</v>
      </c>
      <c r="G19" s="28">
        <f t="shared" si="0"/>
        <v>0</v>
      </c>
      <c r="H19" s="28"/>
      <c r="I19" s="27">
        <f>('[1]Price Scoring Methodology'!F13)</f>
        <v>0</v>
      </c>
      <c r="J19" s="28">
        <f t="shared" si="1"/>
        <v>0</v>
      </c>
      <c r="K19" s="28"/>
      <c r="L19" s="27">
        <f>('[1]Price Scoring Methodology'!F21)</f>
        <v>0</v>
      </c>
      <c r="M19" s="28">
        <f t="shared" si="2"/>
        <v>0</v>
      </c>
      <c r="N19" s="28"/>
      <c r="O19" s="27">
        <f>('[1]Price Scoring Methodology'!F29)</f>
        <v>0</v>
      </c>
      <c r="P19" s="28">
        <f t="shared" si="3"/>
        <v>0</v>
      </c>
      <c r="Q19" s="28"/>
      <c r="R19" s="27">
        <f>('[1]Price Scoring Methodology'!F37)</f>
        <v>0</v>
      </c>
      <c r="S19" s="28">
        <f t="shared" si="4"/>
        <v>0</v>
      </c>
      <c r="T19" s="28"/>
    </row>
    <row r="20" spans="1:20" ht="47.25" x14ac:dyDescent="0.25">
      <c r="A20" s="24" t="s">
        <v>73</v>
      </c>
      <c r="B20" s="24"/>
      <c r="C20" s="25" t="s">
        <v>70</v>
      </c>
      <c r="D20" s="26">
        <v>0.05</v>
      </c>
      <c r="E20" s="26">
        <v>0.03</v>
      </c>
      <c r="F20" s="25">
        <f>('[1]Price Scoring Methodology'!E6)</f>
        <v>0</v>
      </c>
      <c r="G20" s="28">
        <f t="shared" si="0"/>
        <v>0</v>
      </c>
      <c r="H20" s="28"/>
      <c r="I20" s="27">
        <f>('[1]Price Scoring Methodology'!F14)</f>
        <v>0</v>
      </c>
      <c r="J20" s="28">
        <f t="shared" si="1"/>
        <v>0</v>
      </c>
      <c r="K20" s="28"/>
      <c r="L20" s="27">
        <f>('[1]Price Scoring Methodology'!F22)</f>
        <v>0</v>
      </c>
      <c r="M20" s="28">
        <f t="shared" si="2"/>
        <v>0</v>
      </c>
      <c r="N20" s="28"/>
      <c r="O20" s="27">
        <f>('[1]Price Scoring Methodology'!F30)</f>
        <v>0</v>
      </c>
      <c r="P20" s="28">
        <f t="shared" si="3"/>
        <v>0</v>
      </c>
      <c r="Q20" s="28"/>
      <c r="R20" s="27">
        <f>('[1]Price Scoring Methodology'!F38)</f>
        <v>0</v>
      </c>
      <c r="S20" s="28">
        <f t="shared" si="4"/>
        <v>0</v>
      </c>
      <c r="T20" s="28"/>
    </row>
    <row r="21" spans="1:20" s="36" customFormat="1" ht="31.5" x14ac:dyDescent="0.2">
      <c r="A21" s="32" t="s">
        <v>74</v>
      </c>
      <c r="B21" s="32"/>
      <c r="C21" s="33" t="s">
        <v>75</v>
      </c>
      <c r="D21" s="33" t="s">
        <v>76</v>
      </c>
      <c r="E21" s="33" t="s">
        <v>77</v>
      </c>
      <c r="F21" s="34"/>
      <c r="G21" s="35">
        <f>(F21*2)</f>
        <v>0</v>
      </c>
      <c r="H21" s="35"/>
      <c r="I21" s="34"/>
      <c r="J21" s="35">
        <f>(I21*2)</f>
        <v>0</v>
      </c>
      <c r="K21" s="35"/>
      <c r="L21" s="34">
        <v>0</v>
      </c>
      <c r="M21" s="35">
        <f>(L21*2)</f>
        <v>0</v>
      </c>
      <c r="N21" s="35"/>
      <c r="O21" s="34">
        <v>0</v>
      </c>
      <c r="P21" s="35">
        <f>(O21*2)</f>
        <v>0</v>
      </c>
      <c r="Q21" s="35"/>
      <c r="R21" s="34">
        <v>0</v>
      </c>
      <c r="S21" s="35">
        <f>(R21*2)</f>
        <v>0</v>
      </c>
      <c r="T21" s="35"/>
    </row>
    <row r="22" spans="1:20" s="36" customFormat="1" ht="31.5" x14ac:dyDescent="0.2">
      <c r="A22" s="32" t="s">
        <v>78</v>
      </c>
      <c r="B22" s="32"/>
      <c r="C22" s="33" t="s">
        <v>75</v>
      </c>
      <c r="D22" s="33" t="s">
        <v>76</v>
      </c>
      <c r="E22" s="33" t="s">
        <v>77</v>
      </c>
      <c r="F22" s="34"/>
      <c r="G22" s="35">
        <f>(F22*2)</f>
        <v>0</v>
      </c>
      <c r="H22" s="35"/>
      <c r="I22" s="34"/>
      <c r="J22" s="35">
        <f>(I22*2)</f>
        <v>0</v>
      </c>
      <c r="K22" s="35"/>
      <c r="L22" s="34">
        <v>0</v>
      </c>
      <c r="M22" s="35">
        <f>(L22*2)</f>
        <v>0</v>
      </c>
      <c r="N22" s="35"/>
      <c r="O22" s="34">
        <v>0</v>
      </c>
      <c r="P22" s="35">
        <f>(O22*2)</f>
        <v>0</v>
      </c>
      <c r="Q22" s="35"/>
      <c r="R22" s="34">
        <v>0</v>
      </c>
      <c r="S22" s="35">
        <f>(R22*2)</f>
        <v>0</v>
      </c>
      <c r="T22" s="35"/>
    </row>
    <row r="23" spans="1:20" s="36" customFormat="1" ht="31.5" x14ac:dyDescent="0.2">
      <c r="A23" s="32" t="s">
        <v>79</v>
      </c>
      <c r="B23" s="32"/>
      <c r="C23" s="33" t="s">
        <v>75</v>
      </c>
      <c r="D23" s="33" t="s">
        <v>76</v>
      </c>
      <c r="E23" s="33" t="s">
        <v>77</v>
      </c>
      <c r="F23" s="34"/>
      <c r="G23" s="35">
        <f>(F23*2)</f>
        <v>0</v>
      </c>
      <c r="H23" s="35"/>
      <c r="I23" s="34"/>
      <c r="J23" s="35">
        <f>(I23*2)</f>
        <v>0</v>
      </c>
      <c r="K23" s="35"/>
      <c r="L23" s="34">
        <v>0</v>
      </c>
      <c r="M23" s="35">
        <f>(L23*2)</f>
        <v>0</v>
      </c>
      <c r="N23" s="35"/>
      <c r="O23" s="34">
        <v>0</v>
      </c>
      <c r="P23" s="35">
        <f>(O23*2)</f>
        <v>0</v>
      </c>
      <c r="Q23" s="35"/>
      <c r="R23" s="34">
        <v>0</v>
      </c>
      <c r="S23" s="35">
        <f>(R23*2)</f>
        <v>0</v>
      </c>
      <c r="T23" s="35"/>
    </row>
    <row r="24" spans="1:20" s="36" customFormat="1" ht="31.5" x14ac:dyDescent="0.2">
      <c r="A24" s="32" t="s">
        <v>80</v>
      </c>
      <c r="B24" s="32"/>
      <c r="C24" s="33" t="s">
        <v>75</v>
      </c>
      <c r="D24" s="33" t="s">
        <v>76</v>
      </c>
      <c r="E24" s="33" t="s">
        <v>77</v>
      </c>
      <c r="F24" s="34"/>
      <c r="G24" s="35">
        <f>(F24*2)</f>
        <v>0</v>
      </c>
      <c r="H24" s="35"/>
      <c r="I24" s="34"/>
      <c r="J24" s="35">
        <f>(I24*2)</f>
        <v>0</v>
      </c>
      <c r="K24" s="35"/>
      <c r="L24" s="34">
        <v>0</v>
      </c>
      <c r="M24" s="35">
        <f>(L24*2)</f>
        <v>0</v>
      </c>
      <c r="N24" s="35"/>
      <c r="O24" s="34">
        <v>0</v>
      </c>
      <c r="P24" s="35">
        <f>(O24*2)</f>
        <v>0</v>
      </c>
      <c r="Q24" s="35"/>
      <c r="R24" s="34">
        <v>0</v>
      </c>
      <c r="S24" s="35">
        <f>(R24*2)</f>
        <v>0</v>
      </c>
      <c r="T24" s="35"/>
    </row>
    <row r="25" spans="1:20" ht="15.75" x14ac:dyDescent="0.25">
      <c r="A25" s="29"/>
      <c r="B25" s="29"/>
      <c r="C25" s="29"/>
      <c r="D25" s="29"/>
      <c r="E25" s="30" t="s">
        <v>8</v>
      </c>
      <c r="F25" s="31"/>
      <c r="G25" s="30">
        <f>SUM(G17:G24)</f>
        <v>0</v>
      </c>
      <c r="H25" s="31"/>
      <c r="I25" s="31"/>
      <c r="J25" s="30">
        <f>SUM(J17:J24)</f>
        <v>0</v>
      </c>
      <c r="K25" s="31"/>
      <c r="L25" s="31"/>
      <c r="M25" s="30">
        <f>SUM(M17:M24)</f>
        <v>0</v>
      </c>
      <c r="N25" s="31"/>
      <c r="O25" s="31"/>
      <c r="P25" s="30">
        <f>SUM(P17:P24)</f>
        <v>0</v>
      </c>
      <c r="Q25" s="31"/>
      <c r="R25" s="31"/>
      <c r="S25" s="30">
        <f>SUM(S17:S24)</f>
        <v>0</v>
      </c>
      <c r="T25" s="31"/>
    </row>
  </sheetData>
  <sheetProtection sheet="1" objects="1" scenarios="1"/>
  <mergeCells count="5">
    <mergeCell ref="F1:H1"/>
    <mergeCell ref="I1:K1"/>
    <mergeCell ref="L1:N1"/>
    <mergeCell ref="O1:Q1"/>
    <mergeCell ref="R1:T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Day Rates</vt:lpstr>
      <vt:lpstr>Additional Day Rates</vt:lpstr>
      <vt:lpstr>Milestones (Not Scored)</vt:lpstr>
      <vt:lpstr>Price Scoring Methodology </vt:lpstr>
      <vt:lpstr>Full Scoring Matrix</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daniel.montague</dc:creator>
  <cp:lastModifiedBy>Katie Elgie - Procurement Graduate, Higher Level</cp:lastModifiedBy>
  <cp:lastPrinted>2017-09-25T10:46:37Z</cp:lastPrinted>
  <dcterms:created xsi:type="dcterms:W3CDTF">2014-03-07T13:50:19Z</dcterms:created>
  <dcterms:modified xsi:type="dcterms:W3CDTF">2021-04-19T09:29:33Z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2021-04-09T11:37:41Z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3e9e3830-fc6a-45aa-b0fe-00004da3c2f8</vt:lpwstr>
  </property>
  <property fmtid="{D5CDD505-2E9C-101B-9397-08002B2CF9AE}" pid="8" name="MSIP_Label_39d8be9e-c8d9-4b9c-bd40-2c27cc7ea2e6_ContentBits">
    <vt:lpwstr>0</vt:lpwstr>
  </property>
</Properties>
</file>