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1310"/>
  </bookViews>
  <sheets>
    <sheet name="APPENDIX B" sheetId="3" r:id="rId1"/>
    <sheet name="APPENDIX C" sheetId="2" r:id="rId2"/>
    <sheet name="APPENDIX D" sheetId="1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37" i="2" l="1"/>
  <c r="D37" i="2"/>
  <c r="E37" i="2" s="1"/>
  <c r="B37" i="2"/>
  <c r="C37" i="2" s="1"/>
  <c r="H36" i="2"/>
  <c r="I36" i="2" s="1"/>
  <c r="E36" i="2"/>
  <c r="C36" i="2"/>
  <c r="H35" i="2"/>
  <c r="I35" i="2" s="1"/>
  <c r="E35" i="2"/>
  <c r="C35" i="2"/>
  <c r="H34" i="2"/>
  <c r="I34" i="2" s="1"/>
  <c r="E34" i="2"/>
  <c r="C34" i="2"/>
  <c r="H33" i="2"/>
  <c r="I33" i="2" s="1"/>
  <c r="E33" i="2"/>
  <c r="C33" i="2"/>
  <c r="H32" i="2"/>
  <c r="I32" i="2" s="1"/>
  <c r="E32" i="2"/>
  <c r="C32" i="2"/>
  <c r="H31" i="2"/>
  <c r="I31" i="2" s="1"/>
  <c r="E31" i="2"/>
  <c r="C31" i="2"/>
  <c r="H30" i="2"/>
  <c r="I30" i="2" s="1"/>
  <c r="E30" i="2"/>
  <c r="C30" i="2"/>
  <c r="H29" i="2"/>
  <c r="I29" i="2" s="1"/>
  <c r="E29" i="2"/>
  <c r="C29" i="2"/>
  <c r="H28" i="2"/>
  <c r="I28" i="2" s="1"/>
  <c r="E28" i="2"/>
  <c r="C28" i="2"/>
  <c r="H27" i="2"/>
  <c r="I27" i="2" s="1"/>
  <c r="E27" i="2"/>
  <c r="C27" i="2"/>
  <c r="H26" i="2"/>
  <c r="I26" i="2" s="1"/>
  <c r="E26" i="2"/>
  <c r="C26" i="2"/>
  <c r="H25" i="2"/>
  <c r="I25" i="2" s="1"/>
  <c r="E25" i="2"/>
  <c r="C25" i="2"/>
  <c r="H24" i="2"/>
  <c r="I24" i="2" s="1"/>
  <c r="E24" i="2"/>
  <c r="C24" i="2"/>
  <c r="H23" i="2"/>
  <c r="I23" i="2" s="1"/>
  <c r="E23" i="2"/>
  <c r="C23" i="2"/>
  <c r="H22" i="2"/>
  <c r="I22" i="2" s="1"/>
  <c r="E22" i="2"/>
  <c r="C22" i="2"/>
  <c r="H21" i="2"/>
  <c r="I21" i="2" s="1"/>
  <c r="E21" i="2"/>
  <c r="C21" i="2"/>
  <c r="H20" i="2"/>
  <c r="I20" i="2" s="1"/>
  <c r="E20" i="2"/>
  <c r="C20" i="2"/>
  <c r="H19" i="2"/>
  <c r="I19" i="2" s="1"/>
  <c r="E19" i="2"/>
  <c r="C19" i="2"/>
  <c r="H18" i="2"/>
  <c r="I18" i="2" s="1"/>
  <c r="E18" i="2"/>
  <c r="C18" i="2"/>
  <c r="H17" i="2"/>
  <c r="I17" i="2" s="1"/>
  <c r="E17" i="2"/>
  <c r="C17" i="2"/>
  <c r="H16" i="2"/>
  <c r="I16" i="2" s="1"/>
  <c r="E16" i="2"/>
  <c r="C16" i="2"/>
  <c r="H15" i="2"/>
  <c r="I15" i="2" s="1"/>
  <c r="E15" i="2"/>
  <c r="C15" i="2"/>
  <c r="H14" i="2"/>
  <c r="I14" i="2" s="1"/>
  <c r="E14" i="2"/>
  <c r="C14" i="2"/>
  <c r="H13" i="2"/>
  <c r="I13" i="2" s="1"/>
  <c r="E13" i="2"/>
  <c r="C13" i="2"/>
  <c r="H12" i="2"/>
  <c r="I12" i="2" s="1"/>
  <c r="E12" i="2"/>
  <c r="C12" i="2"/>
  <c r="H11" i="2"/>
  <c r="I11" i="2" s="1"/>
  <c r="E11" i="2"/>
  <c r="C11" i="2"/>
  <c r="H10" i="2"/>
  <c r="I10" i="2" s="1"/>
  <c r="E10" i="2"/>
  <c r="C10" i="2"/>
  <c r="J9" i="2"/>
  <c r="J37" i="2" s="1"/>
  <c r="I9" i="2"/>
  <c r="H9" i="2"/>
  <c r="C9" i="2"/>
  <c r="I8" i="2"/>
  <c r="H8" i="2"/>
  <c r="E8" i="2"/>
  <c r="C8" i="2"/>
  <c r="I7" i="2"/>
  <c r="H7" i="2"/>
  <c r="E7" i="2"/>
  <c r="C7" i="2"/>
  <c r="I6" i="2"/>
  <c r="H6" i="2"/>
  <c r="E6" i="2"/>
  <c r="C6" i="2"/>
  <c r="I5" i="2"/>
  <c r="H5" i="2"/>
  <c r="E5" i="2"/>
  <c r="C5" i="2"/>
  <c r="I4" i="2"/>
  <c r="H4" i="2"/>
  <c r="E4" i="2"/>
  <c r="C4" i="2"/>
  <c r="G37" i="2" l="1"/>
  <c r="H37" i="2"/>
  <c r="I37" i="2" s="1"/>
  <c r="E9" i="2"/>
</calcChain>
</file>

<file path=xl/comments1.xml><?xml version="1.0" encoding="utf-8"?>
<comments xmlns="http://schemas.openxmlformats.org/spreadsheetml/2006/main">
  <authors>
    <author>Rob Helyard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Query 4
Copy whole column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Query 5
Do not copy Camden or Sutton (no forms so don't exist)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<sst xmlns="http://schemas.openxmlformats.org/spreadsheetml/2006/main" count="46" uniqueCount="46">
  <si>
    <t>Number Renewed Online</t>
  </si>
  <si>
    <t>% renewed online</t>
  </si>
  <si>
    <t>Number Renewed   Paper</t>
  </si>
  <si>
    <t>% Renewed Paper</t>
  </si>
  <si>
    <t>Borough Automatic Renewals</t>
  </si>
  <si>
    <t>% Renewed Automatic</t>
  </si>
  <si>
    <t>Total Number Renewed</t>
  </si>
  <si>
    <t>Total % Passes Renewed</t>
  </si>
  <si>
    <t>Number of Passes Expiring 2015</t>
  </si>
  <si>
    <t>Borough</t>
  </si>
  <si>
    <t>Barking &amp; Dagenham</t>
  </si>
  <si>
    <t>Barnet</t>
  </si>
  <si>
    <t>Bexley</t>
  </si>
  <si>
    <t>Brent</t>
  </si>
  <si>
    <t>Bromley</t>
  </si>
  <si>
    <t>Camden</t>
  </si>
  <si>
    <t>City of London</t>
  </si>
  <si>
    <t>City of Westminster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</si>
  <si>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</si>
  <si>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</si>
  <si>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</si>
  <si>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</si>
  <si>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</si>
  <si>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</si>
  <si>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</si>
  <si>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</si>
  <si>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</si>
  <si>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</si>
  <si>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</si>
  <si>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</si>
  <si>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</si>
  <si>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</si>
  <si>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</si>
  <si>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</si>
  <si>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</si>
  <si>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</si>
  <si>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</si>
  <si>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</si>
  <si>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</si>
  <si>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</si>
  <si>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</si>
  <si>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</si>
  <si>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</si>
  <si>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Total</t>
  </si>
  <si>
    <t>Renewals By Borough</t>
  </si>
  <si>
    <t>Freedom Pass renewal statistics as of midnight, 15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</si>
</sst>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14" fontId="3" fillId="0" borderId="1" xfId="1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wrapText="1"/>
    </xf>
    <xf numFmtId="0" fontId="6" fillId="0" borderId="3" xfId="3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/>
    </xf>
    <xf numFmtId="0" fontId="6" fillId="0" borderId="1" xfId="5" applyFont="1" applyFill="1" applyBorder="1" applyAlignment="1">
      <alignment horizontal="right" wrapText="1"/>
    </xf>
    <xf numFmtId="0" fontId="6" fillId="0" borderId="1" xfId="6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10" fontId="6" fillId="0" borderId="1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0" fillId="0" borderId="4" xfId="0" applyFill="1" applyBorder="1"/>
    <xf numFmtId="1" fontId="0" fillId="0" borderId="4" xfId="0" applyNumberFormat="1" applyFill="1" applyBorder="1"/>
    <xf numFmtId="10" fontId="7" fillId="0" borderId="1" xfId="0" applyNumberFormat="1" applyFont="1" applyFill="1" applyBorder="1"/>
    <xf numFmtId="1" fontId="7" fillId="0" borderId="1" xfId="0" applyNumberFormat="1" applyFont="1" applyFill="1" applyBorder="1"/>
    <xf numFmtId="0" fontId="7" fillId="0" borderId="1" xfId="0" applyFont="1" applyFill="1" applyBorder="1"/>
    <xf numFmtId="0" fontId="6" fillId="0" borderId="1" xfId="4" applyFont="1" applyFill="1" applyBorder="1" applyAlignment="1">
      <alignment horizontal="right" wrapText="1"/>
    </xf>
    <xf numFmtId="1" fontId="3" fillId="0" borderId="1" xfId="1" applyNumberFormat="1" applyFont="1" applyFill="1" applyBorder="1" applyAlignment="1">
      <alignment horizontal="right" wrapText="1"/>
    </xf>
    <xf numFmtId="0" fontId="4" fillId="0" borderId="2" xfId="0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1" fontId="4" fillId="0" borderId="1" xfId="0" applyNumberFormat="1" applyFont="1" applyFill="1" applyBorder="1"/>
  </cellXfs>
  <cellStyles count="7">
    <cellStyle name="Normal" xfId="0" builtinId="0"/>
    <cellStyle name="Normal_Renewals By Borough" xfId="4"/>
    <cellStyle name="Normal_Renewals By Borough_1" xfId="2"/>
    <cellStyle name="Normal_Renewals By Borough_2" xfId="1"/>
    <cellStyle name="Normal_Renewals By Borough_2 2" xfId="6"/>
    <cellStyle name="Normal_Renewals By Borough_3" xfId="3"/>
    <cellStyle name="Normal_Renewals By Borough_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vs Forecast Phone Calls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0243469874527089E-2"/>
          <c:y val="1.6468930394689676E-2"/>
          <c:w val="0.94426075171976054"/>
          <c:h val="0.91973473558234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[2]Phone!$J$37</c:f>
              <c:strCache>
                <c:ptCount val="1"/>
                <c:pt idx="0">
                  <c:v>Calls Forecast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[2]Phone!$I$38:$I$65</c:f>
              <c:numCache>
                <c:formatCode>General</c:formatCode>
                <c:ptCount val="28"/>
                <c:pt idx="0">
                  <c:v>41946</c:v>
                </c:pt>
                <c:pt idx="1">
                  <c:v>41953</c:v>
                </c:pt>
                <c:pt idx="2">
                  <c:v>41960</c:v>
                </c:pt>
                <c:pt idx="3">
                  <c:v>41967</c:v>
                </c:pt>
                <c:pt idx="4">
                  <c:v>41974</c:v>
                </c:pt>
                <c:pt idx="5">
                  <c:v>41981</c:v>
                </c:pt>
                <c:pt idx="6">
                  <c:v>41988</c:v>
                </c:pt>
                <c:pt idx="7">
                  <c:v>41995</c:v>
                </c:pt>
                <c:pt idx="8">
                  <c:v>42002</c:v>
                </c:pt>
                <c:pt idx="9">
                  <c:v>42009</c:v>
                </c:pt>
                <c:pt idx="10">
                  <c:v>42016</c:v>
                </c:pt>
                <c:pt idx="11">
                  <c:v>42023</c:v>
                </c:pt>
                <c:pt idx="12">
                  <c:v>42030</c:v>
                </c:pt>
                <c:pt idx="13">
                  <c:v>42037</c:v>
                </c:pt>
                <c:pt idx="14">
                  <c:v>42044</c:v>
                </c:pt>
                <c:pt idx="15">
                  <c:v>42051</c:v>
                </c:pt>
                <c:pt idx="16">
                  <c:v>42058</c:v>
                </c:pt>
                <c:pt idx="17">
                  <c:v>42065</c:v>
                </c:pt>
                <c:pt idx="18">
                  <c:v>42072</c:v>
                </c:pt>
                <c:pt idx="19">
                  <c:v>42079</c:v>
                </c:pt>
                <c:pt idx="20">
                  <c:v>42086</c:v>
                </c:pt>
                <c:pt idx="21">
                  <c:v>42093</c:v>
                </c:pt>
                <c:pt idx="22">
                  <c:v>42100</c:v>
                </c:pt>
                <c:pt idx="23">
                  <c:v>42107</c:v>
                </c:pt>
                <c:pt idx="24">
                  <c:v>42114</c:v>
                </c:pt>
                <c:pt idx="25">
                  <c:v>42121</c:v>
                </c:pt>
                <c:pt idx="26">
                  <c:v>42128</c:v>
                </c:pt>
                <c:pt idx="27">
                  <c:v>42135</c:v>
                </c:pt>
              </c:numCache>
            </c:numRef>
          </c:cat>
          <c:val>
            <c:numRef>
              <c:f>[2]Phone!$J$38:$J$65</c:f>
              <c:numCache>
                <c:formatCode>General</c:formatCode>
                <c:ptCount val="28"/>
                <c:pt idx="0">
                  <c:v>14000</c:v>
                </c:pt>
                <c:pt idx="1">
                  <c:v>26000</c:v>
                </c:pt>
                <c:pt idx="2">
                  <c:v>25500</c:v>
                </c:pt>
                <c:pt idx="3">
                  <c:v>25500</c:v>
                </c:pt>
                <c:pt idx="4">
                  <c:v>12750</c:v>
                </c:pt>
                <c:pt idx="5">
                  <c:v>12750</c:v>
                </c:pt>
                <c:pt idx="6">
                  <c:v>10000</c:v>
                </c:pt>
                <c:pt idx="7">
                  <c:v>3000</c:v>
                </c:pt>
                <c:pt idx="8">
                  <c:v>3000</c:v>
                </c:pt>
                <c:pt idx="9">
                  <c:v>11500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8500</c:v>
                </c:pt>
                <c:pt idx="14">
                  <c:v>8500</c:v>
                </c:pt>
                <c:pt idx="15">
                  <c:v>8500</c:v>
                </c:pt>
                <c:pt idx="16">
                  <c:v>8500</c:v>
                </c:pt>
                <c:pt idx="17">
                  <c:v>8500</c:v>
                </c:pt>
                <c:pt idx="18">
                  <c:v>8500</c:v>
                </c:pt>
                <c:pt idx="19">
                  <c:v>8500</c:v>
                </c:pt>
                <c:pt idx="20">
                  <c:v>12750</c:v>
                </c:pt>
                <c:pt idx="21">
                  <c:v>13000</c:v>
                </c:pt>
                <c:pt idx="22">
                  <c:v>12000</c:v>
                </c:pt>
                <c:pt idx="23">
                  <c:v>9000</c:v>
                </c:pt>
                <c:pt idx="24">
                  <c:v>5000</c:v>
                </c:pt>
                <c:pt idx="25">
                  <c:v>4000</c:v>
                </c:pt>
                <c:pt idx="26">
                  <c:v>3000</c:v>
                </c:pt>
                <c:pt idx="27">
                  <c:v>1800</c:v>
                </c:pt>
              </c:numCache>
            </c:numRef>
          </c:val>
        </c:ser>
        <c:ser>
          <c:idx val="1"/>
          <c:order val="1"/>
          <c:tx>
            <c:strRef>
              <c:f>[2]Phone!$K$37</c:f>
              <c:strCache>
                <c:ptCount val="1"/>
                <c:pt idx="0">
                  <c:v>Calls Actual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[2]Phone!$I$38:$I$65</c:f>
              <c:numCache>
                <c:formatCode>General</c:formatCode>
                <c:ptCount val="28"/>
                <c:pt idx="0">
                  <c:v>41946</c:v>
                </c:pt>
                <c:pt idx="1">
                  <c:v>41953</c:v>
                </c:pt>
                <c:pt idx="2">
                  <c:v>41960</c:v>
                </c:pt>
                <c:pt idx="3">
                  <c:v>41967</c:v>
                </c:pt>
                <c:pt idx="4">
                  <c:v>41974</c:v>
                </c:pt>
                <c:pt idx="5">
                  <c:v>41981</c:v>
                </c:pt>
                <c:pt idx="6">
                  <c:v>41988</c:v>
                </c:pt>
                <c:pt idx="7">
                  <c:v>41995</c:v>
                </c:pt>
                <c:pt idx="8">
                  <c:v>42002</c:v>
                </c:pt>
                <c:pt idx="9">
                  <c:v>42009</c:v>
                </c:pt>
                <c:pt idx="10">
                  <c:v>42016</c:v>
                </c:pt>
                <c:pt idx="11">
                  <c:v>42023</c:v>
                </c:pt>
                <c:pt idx="12">
                  <c:v>42030</c:v>
                </c:pt>
                <c:pt idx="13">
                  <c:v>42037</c:v>
                </c:pt>
                <c:pt idx="14">
                  <c:v>42044</c:v>
                </c:pt>
                <c:pt idx="15">
                  <c:v>42051</c:v>
                </c:pt>
                <c:pt idx="16">
                  <c:v>42058</c:v>
                </c:pt>
                <c:pt idx="17">
                  <c:v>42065</c:v>
                </c:pt>
                <c:pt idx="18">
                  <c:v>42072</c:v>
                </c:pt>
                <c:pt idx="19">
                  <c:v>42079</c:v>
                </c:pt>
                <c:pt idx="20">
                  <c:v>42086</c:v>
                </c:pt>
                <c:pt idx="21">
                  <c:v>42093</c:v>
                </c:pt>
                <c:pt idx="22">
                  <c:v>42100</c:v>
                </c:pt>
                <c:pt idx="23">
                  <c:v>42107</c:v>
                </c:pt>
                <c:pt idx="24">
                  <c:v>42114</c:v>
                </c:pt>
                <c:pt idx="25">
                  <c:v>42121</c:v>
                </c:pt>
                <c:pt idx="26">
                  <c:v>42128</c:v>
                </c:pt>
                <c:pt idx="27">
                  <c:v>42135</c:v>
                </c:pt>
              </c:numCache>
            </c:numRef>
          </c:cat>
          <c:val>
            <c:numRef>
              <c:f>[2]Phone!$K$38:$K$65</c:f>
              <c:numCache>
                <c:formatCode>General</c:formatCode>
                <c:ptCount val="28"/>
                <c:pt idx="0">
                  <c:v>1181</c:v>
                </c:pt>
                <c:pt idx="1">
                  <c:v>3074</c:v>
                </c:pt>
                <c:pt idx="2">
                  <c:v>3755</c:v>
                </c:pt>
                <c:pt idx="3">
                  <c:v>4497</c:v>
                </c:pt>
                <c:pt idx="4">
                  <c:v>5639</c:v>
                </c:pt>
                <c:pt idx="5">
                  <c:v>5344</c:v>
                </c:pt>
                <c:pt idx="6">
                  <c:v>3598</c:v>
                </c:pt>
                <c:pt idx="7">
                  <c:v>1495</c:v>
                </c:pt>
                <c:pt idx="8">
                  <c:v>2359</c:v>
                </c:pt>
                <c:pt idx="9">
                  <c:v>5809</c:v>
                </c:pt>
                <c:pt idx="10">
                  <c:v>5792</c:v>
                </c:pt>
                <c:pt idx="11">
                  <c:v>7787</c:v>
                </c:pt>
                <c:pt idx="12">
                  <c:v>7715</c:v>
                </c:pt>
                <c:pt idx="13">
                  <c:v>8139</c:v>
                </c:pt>
                <c:pt idx="14">
                  <c:v>7958</c:v>
                </c:pt>
                <c:pt idx="15">
                  <c:v>9325</c:v>
                </c:pt>
                <c:pt idx="16">
                  <c:v>9401</c:v>
                </c:pt>
                <c:pt idx="17">
                  <c:v>12521</c:v>
                </c:pt>
                <c:pt idx="18">
                  <c:v>10357</c:v>
                </c:pt>
                <c:pt idx="19">
                  <c:v>7284</c:v>
                </c:pt>
                <c:pt idx="20">
                  <c:v>7788</c:v>
                </c:pt>
                <c:pt idx="21">
                  <c:v>9050</c:v>
                </c:pt>
                <c:pt idx="22">
                  <c:v>5352</c:v>
                </c:pt>
                <c:pt idx="23">
                  <c:v>4093</c:v>
                </c:pt>
                <c:pt idx="24">
                  <c:v>2935</c:v>
                </c:pt>
                <c:pt idx="25">
                  <c:v>2442</c:v>
                </c:pt>
                <c:pt idx="26">
                  <c:v>1706</c:v>
                </c:pt>
                <c:pt idx="27">
                  <c:v>1815</c:v>
                </c:pt>
              </c:numCache>
            </c:numRef>
          </c:val>
        </c:ser>
        <c:ser>
          <c:idx val="2"/>
          <c:order val="2"/>
          <c:tx>
            <c:strRef>
              <c:f>[2]Phone!$L$37</c:f>
              <c:strCache>
                <c:ptCount val="1"/>
                <c:pt idx="0">
                  <c:v>Calls Actual adj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[2]Phone!$I$38:$I$65</c:f>
              <c:numCache>
                <c:formatCode>General</c:formatCode>
                <c:ptCount val="28"/>
                <c:pt idx="0">
                  <c:v>41946</c:v>
                </c:pt>
                <c:pt idx="1">
                  <c:v>41953</c:v>
                </c:pt>
                <c:pt idx="2">
                  <c:v>41960</c:v>
                </c:pt>
                <c:pt idx="3">
                  <c:v>41967</c:v>
                </c:pt>
                <c:pt idx="4">
                  <c:v>41974</c:v>
                </c:pt>
                <c:pt idx="5">
                  <c:v>41981</c:v>
                </c:pt>
                <c:pt idx="6">
                  <c:v>41988</c:v>
                </c:pt>
                <c:pt idx="7">
                  <c:v>41995</c:v>
                </c:pt>
                <c:pt idx="8">
                  <c:v>42002</c:v>
                </c:pt>
                <c:pt idx="9">
                  <c:v>42009</c:v>
                </c:pt>
                <c:pt idx="10">
                  <c:v>42016</c:v>
                </c:pt>
                <c:pt idx="11">
                  <c:v>42023</c:v>
                </c:pt>
                <c:pt idx="12">
                  <c:v>42030</c:v>
                </c:pt>
                <c:pt idx="13">
                  <c:v>42037</c:v>
                </c:pt>
                <c:pt idx="14">
                  <c:v>42044</c:v>
                </c:pt>
                <c:pt idx="15">
                  <c:v>42051</c:v>
                </c:pt>
                <c:pt idx="16">
                  <c:v>42058</c:v>
                </c:pt>
                <c:pt idx="17">
                  <c:v>42065</c:v>
                </c:pt>
                <c:pt idx="18">
                  <c:v>42072</c:v>
                </c:pt>
                <c:pt idx="19">
                  <c:v>42079</c:v>
                </c:pt>
                <c:pt idx="20">
                  <c:v>42086</c:v>
                </c:pt>
                <c:pt idx="21">
                  <c:v>42093</c:v>
                </c:pt>
                <c:pt idx="22">
                  <c:v>42100</c:v>
                </c:pt>
                <c:pt idx="23">
                  <c:v>42107</c:v>
                </c:pt>
                <c:pt idx="24">
                  <c:v>42114</c:v>
                </c:pt>
                <c:pt idx="25">
                  <c:v>42121</c:v>
                </c:pt>
                <c:pt idx="26">
                  <c:v>42128</c:v>
                </c:pt>
                <c:pt idx="27">
                  <c:v>42135</c:v>
                </c:pt>
              </c:numCache>
            </c:numRef>
          </c:cat>
          <c:val>
            <c:numRef>
              <c:f>[2]Phone!$L$38:$L$65</c:f>
              <c:numCache>
                <c:formatCode>General</c:formatCode>
                <c:ptCount val="28"/>
                <c:pt idx="0">
                  <c:v>1783.3100000000002</c:v>
                </c:pt>
                <c:pt idx="1">
                  <c:v>4641.7400000000007</c:v>
                </c:pt>
                <c:pt idx="2">
                  <c:v>5670.0499999999993</c:v>
                </c:pt>
                <c:pt idx="3">
                  <c:v>6790.47</c:v>
                </c:pt>
                <c:pt idx="4">
                  <c:v>8063.7699999999986</c:v>
                </c:pt>
                <c:pt idx="5">
                  <c:v>7641.9199999999992</c:v>
                </c:pt>
                <c:pt idx="6">
                  <c:v>4753</c:v>
                </c:pt>
                <c:pt idx="7">
                  <c:v>1975</c:v>
                </c:pt>
                <c:pt idx="8">
                  <c:v>3157</c:v>
                </c:pt>
                <c:pt idx="9">
                  <c:v>7635</c:v>
                </c:pt>
                <c:pt idx="10">
                  <c:v>7530</c:v>
                </c:pt>
                <c:pt idx="11">
                  <c:v>10123</c:v>
                </c:pt>
                <c:pt idx="12">
                  <c:v>10030</c:v>
                </c:pt>
                <c:pt idx="13">
                  <c:v>9637</c:v>
                </c:pt>
                <c:pt idx="14">
                  <c:v>9343</c:v>
                </c:pt>
                <c:pt idx="15">
                  <c:v>10251</c:v>
                </c:pt>
                <c:pt idx="16">
                  <c:v>10435</c:v>
                </c:pt>
                <c:pt idx="17">
                  <c:v>11639</c:v>
                </c:pt>
                <c:pt idx="18">
                  <c:v>10586</c:v>
                </c:pt>
                <c:pt idx="19">
                  <c:v>9494</c:v>
                </c:pt>
                <c:pt idx="20">
                  <c:v>8953</c:v>
                </c:pt>
                <c:pt idx="21">
                  <c:v>10688.79</c:v>
                </c:pt>
                <c:pt idx="22">
                  <c:v>7832</c:v>
                </c:pt>
                <c:pt idx="23">
                  <c:v>6377</c:v>
                </c:pt>
                <c:pt idx="24">
                  <c:v>4696</c:v>
                </c:pt>
                <c:pt idx="25">
                  <c:v>4307</c:v>
                </c:pt>
                <c:pt idx="26">
                  <c:v>2532</c:v>
                </c:pt>
                <c:pt idx="27">
                  <c:v>2895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56448"/>
        <c:axId val="92458368"/>
      </c:barChart>
      <c:catAx>
        <c:axId val="9245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layout/>
          <c:overlay val="0"/>
        </c:title>
        <c:numFmt formatCode="m/d/yyyy" sourceLinked="0"/>
        <c:majorTickMark val="out"/>
        <c:minorTickMark val="none"/>
        <c:tickLblPos val="nextTo"/>
        <c:crossAx val="92458368"/>
        <c:crosses val="autoZero"/>
        <c:auto val="1"/>
        <c:lblAlgn val="ctr"/>
        <c:lblOffset val="100"/>
        <c:noMultiLvlLbl val="0"/>
      </c:catAx>
      <c:valAx>
        <c:axId val="9245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calls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456448"/>
        <c:crosses val="autoZero"/>
        <c:crossBetween val="between"/>
      </c:valAx>
      <c:spPr>
        <a:solidFill>
          <a:srgbClr val="FFFF99"/>
        </a:solidFill>
      </c:spPr>
    </c:plotArea>
    <c:legend>
      <c:legendPos val="r"/>
      <c:layout>
        <c:manualLayout>
          <c:xMode val="edge"/>
          <c:yMode val="edge"/>
          <c:x val="0.81371890735880237"/>
          <c:y val="0.20876753715138124"/>
          <c:w val="8.9349045410419603E-2"/>
          <c:h val="0.11554577243339791"/>
        </c:manualLayout>
      </c:layout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18</xdr:col>
      <xdr:colOff>161925</xdr:colOff>
      <xdr:row>43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12496800" cy="762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26</xdr:col>
      <xdr:colOff>495300</xdr:colOff>
      <xdr:row>34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nahDavies\AppData\Local\Microsoft\Windows\Temporary%20Internet%20Files\Content.Outlook\1ZXRYLXR\FP%20Renewal%20Daily%20Report%2020150518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nahDavies\AppData\Local\Microsoft\Windows\Temporary%20Internet%20Files\Content.Outlook\1ZXRYLXR\JC%20Actual%20vs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Card Dispatch"/>
      <sheetName val="Figures"/>
      <sheetName val="Graphs"/>
      <sheetName val="Renewals By Borough"/>
      <sheetName val="Calls"/>
      <sheetName val="E-mails"/>
      <sheetName val="Administration"/>
      <sheetName val="BAU Calls"/>
      <sheetName val="BAU E-mail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one"/>
      <sheetName val="Sheet1"/>
    </sheetNames>
    <sheetDataSet>
      <sheetData sheetId="0">
        <row r="37">
          <cell r="J37" t="str">
            <v>Calls Forecast</v>
          </cell>
          <cell r="K37" t="str">
            <v>Calls Actual</v>
          </cell>
          <cell r="L37" t="str">
            <v>Calls Actual adj</v>
          </cell>
        </row>
        <row r="38">
          <cell r="I38">
            <v>41946</v>
          </cell>
          <cell r="J38">
            <v>14000</v>
          </cell>
          <cell r="K38">
            <v>1181</v>
          </cell>
          <cell r="L38">
            <v>1783.3100000000002</v>
          </cell>
        </row>
        <row r="39">
          <cell r="I39">
            <v>41953</v>
          </cell>
          <cell r="J39">
            <v>26000</v>
          </cell>
          <cell r="K39">
            <v>3074</v>
          </cell>
          <cell r="L39">
            <v>4641.7400000000007</v>
          </cell>
        </row>
        <row r="40">
          <cell r="I40">
            <v>41960</v>
          </cell>
          <cell r="J40">
            <v>25500</v>
          </cell>
          <cell r="K40">
            <v>3755</v>
          </cell>
          <cell r="L40">
            <v>5670.0499999999993</v>
          </cell>
        </row>
        <row r="41">
          <cell r="I41">
            <v>41967</v>
          </cell>
          <cell r="J41">
            <v>25500</v>
          </cell>
          <cell r="K41">
            <v>4497</v>
          </cell>
          <cell r="L41">
            <v>6790.47</v>
          </cell>
        </row>
        <row r="42">
          <cell r="I42">
            <v>41974</v>
          </cell>
          <cell r="J42">
            <v>12750</v>
          </cell>
          <cell r="K42">
            <v>5639</v>
          </cell>
          <cell r="L42">
            <v>8063.7699999999986</v>
          </cell>
        </row>
        <row r="43">
          <cell r="I43">
            <v>41981</v>
          </cell>
          <cell r="J43">
            <v>12750</v>
          </cell>
          <cell r="K43">
            <v>5344</v>
          </cell>
          <cell r="L43">
            <v>7641.9199999999992</v>
          </cell>
        </row>
        <row r="44">
          <cell r="I44">
            <v>41988</v>
          </cell>
          <cell r="J44">
            <v>10000</v>
          </cell>
          <cell r="K44">
            <v>3598</v>
          </cell>
          <cell r="L44">
            <v>4753</v>
          </cell>
        </row>
        <row r="45">
          <cell r="I45">
            <v>41995</v>
          </cell>
          <cell r="J45">
            <v>3000</v>
          </cell>
          <cell r="K45">
            <v>1495</v>
          </cell>
          <cell r="L45">
            <v>1975</v>
          </cell>
        </row>
        <row r="46">
          <cell r="I46">
            <v>42002</v>
          </cell>
          <cell r="J46">
            <v>3000</v>
          </cell>
          <cell r="K46">
            <v>2359</v>
          </cell>
          <cell r="L46">
            <v>3157</v>
          </cell>
        </row>
        <row r="47">
          <cell r="I47">
            <v>42009</v>
          </cell>
          <cell r="J47">
            <v>11500</v>
          </cell>
          <cell r="K47">
            <v>5809</v>
          </cell>
          <cell r="L47">
            <v>7635</v>
          </cell>
        </row>
        <row r="48">
          <cell r="I48">
            <v>42016</v>
          </cell>
          <cell r="J48">
            <v>10000</v>
          </cell>
          <cell r="K48">
            <v>5792</v>
          </cell>
          <cell r="L48">
            <v>7530</v>
          </cell>
        </row>
        <row r="49">
          <cell r="I49">
            <v>42023</v>
          </cell>
          <cell r="J49">
            <v>10000</v>
          </cell>
          <cell r="K49">
            <v>7787</v>
          </cell>
          <cell r="L49">
            <v>10123</v>
          </cell>
        </row>
        <row r="50">
          <cell r="I50">
            <v>42030</v>
          </cell>
          <cell r="J50">
            <v>10000</v>
          </cell>
          <cell r="K50">
            <v>7715</v>
          </cell>
          <cell r="L50">
            <v>10030</v>
          </cell>
        </row>
        <row r="51">
          <cell r="I51">
            <v>42037</v>
          </cell>
          <cell r="J51">
            <v>8500</v>
          </cell>
          <cell r="K51">
            <v>8139</v>
          </cell>
          <cell r="L51">
            <v>9637</v>
          </cell>
        </row>
        <row r="52">
          <cell r="I52">
            <v>42044</v>
          </cell>
          <cell r="J52">
            <v>8500</v>
          </cell>
          <cell r="K52">
            <v>7958</v>
          </cell>
          <cell r="L52">
            <v>9343</v>
          </cell>
        </row>
        <row r="53">
          <cell r="I53">
            <v>42051</v>
          </cell>
          <cell r="J53">
            <v>8500</v>
          </cell>
          <cell r="K53">
            <v>9325</v>
          </cell>
          <cell r="L53">
            <v>10251</v>
          </cell>
        </row>
        <row r="54">
          <cell r="I54">
            <v>42058</v>
          </cell>
          <cell r="J54">
            <v>8500</v>
          </cell>
          <cell r="K54">
            <v>9401</v>
          </cell>
          <cell r="L54">
            <v>10435</v>
          </cell>
        </row>
        <row r="55">
          <cell r="I55">
            <v>42065</v>
          </cell>
          <cell r="J55">
            <v>8500</v>
          </cell>
          <cell r="K55">
            <v>12521</v>
          </cell>
          <cell r="L55">
            <v>11639</v>
          </cell>
        </row>
        <row r="56">
          <cell r="I56">
            <v>42072</v>
          </cell>
          <cell r="J56">
            <v>8500</v>
          </cell>
          <cell r="K56">
            <v>10357</v>
          </cell>
          <cell r="L56">
            <v>10586</v>
          </cell>
        </row>
        <row r="57">
          <cell r="I57">
            <v>42079</v>
          </cell>
          <cell r="J57">
            <v>8500</v>
          </cell>
          <cell r="K57">
            <v>7284</v>
          </cell>
          <cell r="L57">
            <v>9494</v>
          </cell>
        </row>
        <row r="58">
          <cell r="I58">
            <v>42086</v>
          </cell>
          <cell r="J58">
            <v>12750</v>
          </cell>
          <cell r="K58">
            <v>7788</v>
          </cell>
          <cell r="L58">
            <v>8953</v>
          </cell>
        </row>
        <row r="59">
          <cell r="I59">
            <v>42093</v>
          </cell>
          <cell r="J59">
            <v>13000</v>
          </cell>
          <cell r="K59">
            <v>9050</v>
          </cell>
          <cell r="L59">
            <v>10688.79</v>
          </cell>
        </row>
        <row r="60">
          <cell r="I60">
            <v>42100</v>
          </cell>
          <cell r="J60">
            <v>12000</v>
          </cell>
          <cell r="K60">
            <v>5352</v>
          </cell>
          <cell r="L60">
            <v>7832</v>
          </cell>
        </row>
        <row r="61">
          <cell r="I61">
            <v>42107</v>
          </cell>
          <cell r="J61">
            <v>9000</v>
          </cell>
          <cell r="K61">
            <v>4093</v>
          </cell>
          <cell r="L61">
            <v>6377</v>
          </cell>
        </row>
        <row r="62">
          <cell r="I62">
            <v>42114</v>
          </cell>
          <cell r="J62">
            <v>5000</v>
          </cell>
          <cell r="K62">
            <v>2935</v>
          </cell>
          <cell r="L62">
            <v>4696</v>
          </cell>
        </row>
        <row r="63">
          <cell r="I63">
            <v>42121</v>
          </cell>
          <cell r="J63">
            <v>4000</v>
          </cell>
          <cell r="K63">
            <v>2442</v>
          </cell>
          <cell r="L63">
            <v>4307</v>
          </cell>
        </row>
        <row r="64">
          <cell r="I64">
            <v>42128</v>
          </cell>
          <cell r="J64">
            <v>3000</v>
          </cell>
          <cell r="K64">
            <v>1706</v>
          </cell>
          <cell r="L64">
            <v>2532</v>
          </cell>
        </row>
        <row r="65">
          <cell r="I65">
            <v>42135</v>
          </cell>
          <cell r="J65">
            <v>1800</v>
          </cell>
          <cell r="K65">
            <v>1815</v>
          </cell>
          <cell r="L65">
            <v>2895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13" sqref="S13"/>
    </sheetView>
  </sheetViews>
  <sheetFormatPr defaultRowHeight="14.25" x14ac:dyDescent="0.2"/>
  <cols>
    <col min="16" max="16" width="8.875" customWidth="1"/>
  </cols>
  <sheetData>
    <row r="1" spans="1:1" ht="15.75" x14ac:dyDescent="0.2">
      <c r="A1" s="9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workbookViewId="0">
      <selection activeCell="C29" sqref="C29"/>
    </sheetView>
  </sheetViews>
  <sheetFormatPr defaultRowHeight="14.25" x14ac:dyDescent="0.2"/>
  <cols>
    <col min="1" max="1" width="15.75" customWidth="1"/>
  </cols>
  <sheetData>
    <row r="1" spans="1:10" ht="15" x14ac:dyDescent="0.25">
      <c r="A1" s="10" t="s">
        <v>44</v>
      </c>
    </row>
    <row r="2" spans="1:10" ht="60" x14ac:dyDescent="0.25">
      <c r="A2" s="1"/>
      <c r="B2" s="12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</row>
    <row r="3" spans="1:10" ht="15.75" x14ac:dyDescent="0.25">
      <c r="A3" s="2" t="s">
        <v>9</v>
      </c>
      <c r="B3" s="3"/>
      <c r="C3" s="13"/>
      <c r="D3" s="4"/>
      <c r="E3" s="13"/>
      <c r="F3" s="13"/>
      <c r="G3" s="13"/>
      <c r="H3" s="13"/>
      <c r="I3" s="13"/>
      <c r="J3" s="14"/>
    </row>
    <row r="4" spans="1:10" ht="31.5" x14ac:dyDescent="0.25">
      <c r="A4" s="2" t="s">
        <v>10</v>
      </c>
      <c r="B4" s="5">
        <v>8445</v>
      </c>
      <c r="C4" s="15">
        <f>B4/J4</f>
        <v>0.5580150654156204</v>
      </c>
      <c r="D4" s="6">
        <v>5064</v>
      </c>
      <c r="E4" s="15">
        <f t="shared" ref="E4:E34" si="0">D4/J4</f>
        <v>0.33461081009647153</v>
      </c>
      <c r="F4" s="16">
        <v>0</v>
      </c>
      <c r="G4" s="15">
        <v>0</v>
      </c>
      <c r="H4" s="7">
        <f>B4+D4+F4</f>
        <v>13509</v>
      </c>
      <c r="I4" s="15">
        <f>H4/J4</f>
        <v>0.89262587551209194</v>
      </c>
      <c r="J4" s="17">
        <v>15134</v>
      </c>
    </row>
    <row r="5" spans="1:10" ht="15.75" x14ac:dyDescent="0.25">
      <c r="A5" s="2" t="s">
        <v>11</v>
      </c>
      <c r="B5" s="5">
        <v>28786</v>
      </c>
      <c r="C5" s="15">
        <f t="shared" ref="C5:C36" si="1">B5/J5</f>
        <v>0.65598650927487356</v>
      </c>
      <c r="D5" s="6">
        <v>8976</v>
      </c>
      <c r="E5" s="15">
        <f t="shared" si="0"/>
        <v>0.20454856205277791</v>
      </c>
      <c r="F5" s="16">
        <v>0</v>
      </c>
      <c r="G5" s="15">
        <v>0</v>
      </c>
      <c r="H5" s="7">
        <f t="shared" ref="H5:H36" si="2">B5+D5+F5</f>
        <v>37762</v>
      </c>
      <c r="I5" s="15">
        <f t="shared" ref="I5:I36" si="3">H5/J5</f>
        <v>0.86053507132765139</v>
      </c>
      <c r="J5" s="16">
        <v>43882</v>
      </c>
    </row>
    <row r="6" spans="1:10" ht="15.75" x14ac:dyDescent="0.25">
      <c r="A6" s="2" t="s">
        <v>12</v>
      </c>
      <c r="B6" s="5">
        <v>23345</v>
      </c>
      <c r="C6" s="15">
        <f t="shared" si="1"/>
        <v>0.65553745928338758</v>
      </c>
      <c r="D6" s="6">
        <v>8574</v>
      </c>
      <c r="E6" s="15">
        <f t="shared" si="0"/>
        <v>0.24076154105357744</v>
      </c>
      <c r="F6" s="16">
        <v>0</v>
      </c>
      <c r="G6" s="15">
        <v>0</v>
      </c>
      <c r="H6" s="7">
        <f t="shared" si="2"/>
        <v>31919</v>
      </c>
      <c r="I6" s="15">
        <f t="shared" si="3"/>
        <v>0.89629900033696508</v>
      </c>
      <c r="J6" s="16">
        <v>35612</v>
      </c>
    </row>
    <row r="7" spans="1:10" ht="15.75" x14ac:dyDescent="0.25">
      <c r="A7" s="2" t="s">
        <v>13</v>
      </c>
      <c r="B7" s="5">
        <v>19650</v>
      </c>
      <c r="C7" s="15">
        <f t="shared" si="1"/>
        <v>0.62286040319513125</v>
      </c>
      <c r="D7" s="6">
        <v>7099</v>
      </c>
      <c r="E7" s="15">
        <f t="shared" si="0"/>
        <v>0.22502218841130975</v>
      </c>
      <c r="F7" s="16">
        <v>0</v>
      </c>
      <c r="G7" s="15">
        <v>0</v>
      </c>
      <c r="H7" s="7">
        <f t="shared" si="2"/>
        <v>26749</v>
      </c>
      <c r="I7" s="15">
        <f t="shared" si="3"/>
        <v>0.84788259160644097</v>
      </c>
      <c r="J7" s="16">
        <v>31548</v>
      </c>
    </row>
    <row r="8" spans="1:10" ht="15.75" x14ac:dyDescent="0.25">
      <c r="A8" s="2" t="s">
        <v>14</v>
      </c>
      <c r="B8" s="5">
        <v>34279</v>
      </c>
      <c r="C8" s="15">
        <f t="shared" si="1"/>
        <v>0.66803733946563248</v>
      </c>
      <c r="D8" s="6">
        <v>11157</v>
      </c>
      <c r="E8" s="15">
        <f t="shared" si="0"/>
        <v>0.21743028082552179</v>
      </c>
      <c r="F8" s="16">
        <v>0</v>
      </c>
      <c r="G8" s="15">
        <v>0</v>
      </c>
      <c r="H8" s="7">
        <f t="shared" si="2"/>
        <v>45436</v>
      </c>
      <c r="I8" s="15">
        <f t="shared" si="3"/>
        <v>0.88546762029115433</v>
      </c>
      <c r="J8" s="16">
        <v>51313</v>
      </c>
    </row>
    <row r="9" spans="1:10" ht="15.75" x14ac:dyDescent="0.25">
      <c r="A9" s="2" t="s">
        <v>15</v>
      </c>
      <c r="B9" s="5">
        <v>176</v>
      </c>
      <c r="C9" s="15">
        <f t="shared" si="1"/>
        <v>8.9335566722501397E-3</v>
      </c>
      <c r="D9" s="18">
        <v>2513</v>
      </c>
      <c r="E9" s="15">
        <f t="shared" si="0"/>
        <v>0.12755697680320796</v>
      </c>
      <c r="F9" s="18">
        <v>15205</v>
      </c>
      <c r="G9" s="8">
        <v>0.77700000000000002</v>
      </c>
      <c r="H9" s="19">
        <f t="shared" si="2"/>
        <v>17894</v>
      </c>
      <c r="I9" s="15">
        <f t="shared" si="3"/>
        <v>0.90827876757524995</v>
      </c>
      <c r="J9" s="16">
        <f>19525+B9</f>
        <v>19701</v>
      </c>
    </row>
    <row r="10" spans="1:10" ht="15.75" x14ac:dyDescent="0.25">
      <c r="A10" s="2" t="s">
        <v>16</v>
      </c>
      <c r="B10" s="5">
        <v>758</v>
      </c>
      <c r="C10" s="15">
        <f t="shared" si="1"/>
        <v>0.62131147540983611</v>
      </c>
      <c r="D10" s="6">
        <v>236</v>
      </c>
      <c r="E10" s="15">
        <f t="shared" si="0"/>
        <v>0.19344262295081968</v>
      </c>
      <c r="F10" s="16">
        <v>0</v>
      </c>
      <c r="G10" s="15">
        <v>0</v>
      </c>
      <c r="H10" s="7">
        <f t="shared" si="2"/>
        <v>994</v>
      </c>
      <c r="I10" s="15">
        <f t="shared" si="3"/>
        <v>0.81475409836065571</v>
      </c>
      <c r="J10" s="16">
        <v>1220</v>
      </c>
    </row>
    <row r="11" spans="1:10" ht="31.5" x14ac:dyDescent="0.25">
      <c r="A11" s="2" t="s">
        <v>17</v>
      </c>
      <c r="B11" s="5">
        <v>13884</v>
      </c>
      <c r="C11" s="15">
        <f t="shared" si="1"/>
        <v>0.59211873080859778</v>
      </c>
      <c r="D11" s="6">
        <v>5028</v>
      </c>
      <c r="E11" s="15">
        <f t="shared" si="0"/>
        <v>0.21443193449334699</v>
      </c>
      <c r="F11" s="16">
        <v>0</v>
      </c>
      <c r="G11" s="15">
        <v>0</v>
      </c>
      <c r="H11" s="7">
        <f t="shared" si="2"/>
        <v>18912</v>
      </c>
      <c r="I11" s="15">
        <f t="shared" si="3"/>
        <v>0.80655066530194475</v>
      </c>
      <c r="J11" s="16">
        <v>23448</v>
      </c>
    </row>
    <row r="12" spans="1:10" ht="15.75" x14ac:dyDescent="0.25">
      <c r="A12" s="2" t="s">
        <v>18</v>
      </c>
      <c r="B12" s="5">
        <v>28532</v>
      </c>
      <c r="C12" s="15">
        <f t="shared" si="1"/>
        <v>0.65150477234324333</v>
      </c>
      <c r="D12" s="6">
        <v>9314</v>
      </c>
      <c r="E12" s="15">
        <f t="shared" si="0"/>
        <v>0.21267753573548889</v>
      </c>
      <c r="F12" s="16">
        <v>0</v>
      </c>
      <c r="G12" s="15">
        <v>0</v>
      </c>
      <c r="H12" s="7">
        <f t="shared" si="2"/>
        <v>37846</v>
      </c>
      <c r="I12" s="15">
        <f t="shared" si="3"/>
        <v>0.8641823080787322</v>
      </c>
      <c r="J12" s="16">
        <v>43794</v>
      </c>
    </row>
    <row r="13" spans="1:10" ht="15.75" x14ac:dyDescent="0.25">
      <c r="A13" s="2" t="s">
        <v>19</v>
      </c>
      <c r="B13" s="5">
        <v>22693</v>
      </c>
      <c r="C13" s="15">
        <f t="shared" si="1"/>
        <v>0.64255174561825745</v>
      </c>
      <c r="D13" s="6">
        <v>7999</v>
      </c>
      <c r="E13" s="15">
        <f t="shared" si="0"/>
        <v>0.22649149134977489</v>
      </c>
      <c r="F13" s="16">
        <v>0</v>
      </c>
      <c r="G13" s="15">
        <v>0</v>
      </c>
      <c r="H13" s="7">
        <f t="shared" si="2"/>
        <v>30692</v>
      </c>
      <c r="I13" s="15">
        <f t="shared" si="3"/>
        <v>0.86904323696803243</v>
      </c>
      <c r="J13" s="16">
        <v>35317</v>
      </c>
    </row>
    <row r="14" spans="1:10" ht="15.75" x14ac:dyDescent="0.25">
      <c r="A14" s="2" t="s">
        <v>20</v>
      </c>
      <c r="B14" s="5">
        <v>24460</v>
      </c>
      <c r="C14" s="15">
        <f t="shared" si="1"/>
        <v>0.66154595120895765</v>
      </c>
      <c r="D14" s="6">
        <v>7953</v>
      </c>
      <c r="E14" s="15">
        <f t="shared" si="0"/>
        <v>0.21509709525612591</v>
      </c>
      <c r="F14" s="16">
        <v>0</v>
      </c>
      <c r="G14" s="15">
        <v>0</v>
      </c>
      <c r="H14" s="7">
        <f t="shared" si="2"/>
        <v>32413</v>
      </c>
      <c r="I14" s="15">
        <f t="shared" si="3"/>
        <v>0.87664304646508362</v>
      </c>
      <c r="J14" s="16">
        <v>36974</v>
      </c>
    </row>
    <row r="15" spans="1:10" ht="15.75" x14ac:dyDescent="0.25">
      <c r="A15" s="2" t="s">
        <v>21</v>
      </c>
      <c r="B15" s="5">
        <v>15093</v>
      </c>
      <c r="C15" s="15">
        <f t="shared" si="1"/>
        <v>0.61371121863945022</v>
      </c>
      <c r="D15" s="6">
        <v>6116</v>
      </c>
      <c r="E15" s="15">
        <f t="shared" si="0"/>
        <v>0.24868865124222339</v>
      </c>
      <c r="F15" s="16">
        <v>0</v>
      </c>
      <c r="G15" s="15">
        <v>0</v>
      </c>
      <c r="H15" s="7">
        <f t="shared" si="2"/>
        <v>21209</v>
      </c>
      <c r="I15" s="15">
        <f t="shared" si="3"/>
        <v>0.86239986988167361</v>
      </c>
      <c r="J15" s="16">
        <v>24593</v>
      </c>
    </row>
    <row r="16" spans="1:10" ht="15.75" x14ac:dyDescent="0.25">
      <c r="A16" s="2" t="s">
        <v>22</v>
      </c>
      <c r="B16" s="5">
        <v>9627</v>
      </c>
      <c r="C16" s="15">
        <f t="shared" si="1"/>
        <v>0.57980004818116115</v>
      </c>
      <c r="D16" s="6">
        <v>4483</v>
      </c>
      <c r="E16" s="15">
        <f t="shared" si="0"/>
        <v>0.26999518188388338</v>
      </c>
      <c r="F16" s="16">
        <v>0</v>
      </c>
      <c r="G16" s="15">
        <v>0</v>
      </c>
      <c r="H16" s="7">
        <f t="shared" si="2"/>
        <v>14110</v>
      </c>
      <c r="I16" s="15">
        <f t="shared" si="3"/>
        <v>0.84979523006504454</v>
      </c>
      <c r="J16" s="16">
        <v>16604</v>
      </c>
    </row>
    <row r="17" spans="1:10" ht="31.5" x14ac:dyDescent="0.25">
      <c r="A17" s="2" t="s">
        <v>23</v>
      </c>
      <c r="B17" s="5">
        <v>9515</v>
      </c>
      <c r="C17" s="15">
        <f t="shared" si="1"/>
        <v>0.63522264503638426</v>
      </c>
      <c r="D17" s="6">
        <v>3866</v>
      </c>
      <c r="E17" s="15">
        <f t="shared" si="0"/>
        <v>0.25809466586554508</v>
      </c>
      <c r="F17" s="16">
        <v>0</v>
      </c>
      <c r="G17" s="15">
        <v>0</v>
      </c>
      <c r="H17" s="7">
        <f t="shared" si="2"/>
        <v>13381</v>
      </c>
      <c r="I17" s="15">
        <f t="shared" si="3"/>
        <v>0.89331731090192934</v>
      </c>
      <c r="J17" s="16">
        <v>14979</v>
      </c>
    </row>
    <row r="18" spans="1:10" ht="15.75" x14ac:dyDescent="0.25">
      <c r="A18" s="2" t="s">
        <v>24</v>
      </c>
      <c r="B18" s="5">
        <v>13867</v>
      </c>
      <c r="C18" s="15">
        <f t="shared" si="1"/>
        <v>0.63296512689428519</v>
      </c>
      <c r="D18" s="6">
        <v>5021</v>
      </c>
      <c r="E18" s="15">
        <f t="shared" si="0"/>
        <v>0.22918568559430344</v>
      </c>
      <c r="F18" s="16">
        <v>0</v>
      </c>
      <c r="G18" s="15">
        <v>0</v>
      </c>
      <c r="H18" s="7">
        <f t="shared" si="2"/>
        <v>18888</v>
      </c>
      <c r="I18" s="15">
        <f t="shared" si="3"/>
        <v>0.8621508124885886</v>
      </c>
      <c r="J18" s="16">
        <v>21908</v>
      </c>
    </row>
    <row r="19" spans="1:10" ht="15.75" x14ac:dyDescent="0.25">
      <c r="A19" s="2" t="s">
        <v>25</v>
      </c>
      <c r="B19" s="5">
        <v>21733</v>
      </c>
      <c r="C19" s="15">
        <f t="shared" si="1"/>
        <v>0.68229052208583174</v>
      </c>
      <c r="D19" s="6">
        <v>6015</v>
      </c>
      <c r="E19" s="15">
        <f t="shared" si="0"/>
        <v>0.18883621636894485</v>
      </c>
      <c r="F19" s="16">
        <v>0</v>
      </c>
      <c r="G19" s="15">
        <v>0</v>
      </c>
      <c r="H19" s="7">
        <f t="shared" si="2"/>
        <v>27748</v>
      </c>
      <c r="I19" s="15">
        <f t="shared" si="3"/>
        <v>0.87112673845477662</v>
      </c>
      <c r="J19" s="16">
        <v>31853</v>
      </c>
    </row>
    <row r="20" spans="1:10" ht="15.75" x14ac:dyDescent="0.25">
      <c r="A20" s="2" t="s">
        <v>26</v>
      </c>
      <c r="B20" s="5">
        <v>25761</v>
      </c>
      <c r="C20" s="15">
        <f t="shared" si="1"/>
        <v>0.65356707935863612</v>
      </c>
      <c r="D20" s="6">
        <v>9417</v>
      </c>
      <c r="E20" s="15">
        <f t="shared" si="0"/>
        <v>0.23891313172315812</v>
      </c>
      <c r="F20" s="16">
        <v>0</v>
      </c>
      <c r="G20" s="15">
        <v>0</v>
      </c>
      <c r="H20" s="7">
        <f t="shared" si="2"/>
        <v>35178</v>
      </c>
      <c r="I20" s="15">
        <f t="shared" si="3"/>
        <v>0.89248021108179421</v>
      </c>
      <c r="J20" s="16">
        <v>39416</v>
      </c>
    </row>
    <row r="21" spans="1:10" ht="15.75" x14ac:dyDescent="0.25">
      <c r="A21" s="2" t="s">
        <v>27</v>
      </c>
      <c r="B21" s="5">
        <v>21647</v>
      </c>
      <c r="C21" s="15">
        <f t="shared" si="1"/>
        <v>0.66184608799339595</v>
      </c>
      <c r="D21" s="6">
        <v>7570</v>
      </c>
      <c r="E21" s="15">
        <f t="shared" si="0"/>
        <v>0.23144892530650932</v>
      </c>
      <c r="F21" s="16">
        <v>0</v>
      </c>
      <c r="G21" s="15">
        <v>0</v>
      </c>
      <c r="H21" s="7">
        <f t="shared" si="2"/>
        <v>29217</v>
      </c>
      <c r="I21" s="15">
        <f t="shared" si="3"/>
        <v>0.89329501329990524</v>
      </c>
      <c r="J21" s="16">
        <v>32707</v>
      </c>
    </row>
    <row r="22" spans="1:10" ht="15.75" x14ac:dyDescent="0.25">
      <c r="A22" s="2" t="s">
        <v>28</v>
      </c>
      <c r="B22" s="5">
        <v>17246</v>
      </c>
      <c r="C22" s="15">
        <f t="shared" si="1"/>
        <v>0.65629043306187684</v>
      </c>
      <c r="D22" s="6">
        <v>5810</v>
      </c>
      <c r="E22" s="15">
        <f t="shared" si="0"/>
        <v>0.22109749600426212</v>
      </c>
      <c r="F22" s="16">
        <v>0</v>
      </c>
      <c r="G22" s="15">
        <v>0</v>
      </c>
      <c r="H22" s="7">
        <f t="shared" si="2"/>
        <v>23056</v>
      </c>
      <c r="I22" s="15">
        <f t="shared" si="3"/>
        <v>0.87738792906613894</v>
      </c>
      <c r="J22" s="16">
        <v>26278</v>
      </c>
    </row>
    <row r="23" spans="1:10" ht="15.75" x14ac:dyDescent="0.25">
      <c r="A23" s="2" t="s">
        <v>29</v>
      </c>
      <c r="B23" s="5">
        <v>10166</v>
      </c>
      <c r="C23" s="15">
        <f t="shared" si="1"/>
        <v>0.62219230063039355</v>
      </c>
      <c r="D23" s="6">
        <v>4491</v>
      </c>
      <c r="E23" s="15">
        <f t="shared" si="0"/>
        <v>0.27486382275537058</v>
      </c>
      <c r="F23" s="16">
        <v>0</v>
      </c>
      <c r="G23" s="15">
        <v>0</v>
      </c>
      <c r="H23" s="7">
        <f t="shared" si="2"/>
        <v>14657</v>
      </c>
      <c r="I23" s="15">
        <f t="shared" si="3"/>
        <v>0.89705612338576413</v>
      </c>
      <c r="J23" s="16">
        <v>16339</v>
      </c>
    </row>
    <row r="24" spans="1:10" ht="31.5" x14ac:dyDescent="0.25">
      <c r="A24" s="2" t="s">
        <v>30</v>
      </c>
      <c r="B24" s="5">
        <v>10582</v>
      </c>
      <c r="C24" s="15">
        <f t="shared" si="1"/>
        <v>0.58110928061504663</v>
      </c>
      <c r="D24" s="6">
        <v>4161</v>
      </c>
      <c r="E24" s="15">
        <f t="shared" si="0"/>
        <v>0.228500823723229</v>
      </c>
      <c r="F24" s="16">
        <v>0</v>
      </c>
      <c r="G24" s="15">
        <v>0</v>
      </c>
      <c r="H24" s="7">
        <f t="shared" si="2"/>
        <v>14743</v>
      </c>
      <c r="I24" s="15">
        <f t="shared" si="3"/>
        <v>0.80961010433827563</v>
      </c>
      <c r="J24" s="16">
        <v>18210</v>
      </c>
    </row>
    <row r="25" spans="1:10" ht="31.5" x14ac:dyDescent="0.25">
      <c r="A25" s="2" t="s">
        <v>31</v>
      </c>
      <c r="B25" s="5">
        <v>12844</v>
      </c>
      <c r="C25" s="15">
        <f t="shared" si="1"/>
        <v>0.64702030124426979</v>
      </c>
      <c r="D25" s="6">
        <v>4353</v>
      </c>
      <c r="E25" s="15">
        <f t="shared" si="0"/>
        <v>0.21928366329152182</v>
      </c>
      <c r="F25" s="16">
        <v>0</v>
      </c>
      <c r="G25" s="15">
        <v>0</v>
      </c>
      <c r="H25" s="7">
        <f t="shared" si="2"/>
        <v>17197</v>
      </c>
      <c r="I25" s="15">
        <f t="shared" si="3"/>
        <v>0.86630396453579162</v>
      </c>
      <c r="J25" s="16">
        <v>19851</v>
      </c>
    </row>
    <row r="26" spans="1:10" ht="15.75" x14ac:dyDescent="0.25">
      <c r="A26" s="2" t="s">
        <v>32</v>
      </c>
      <c r="B26" s="5">
        <v>13067</v>
      </c>
      <c r="C26" s="15">
        <f t="shared" si="1"/>
        <v>0.57810910056187237</v>
      </c>
      <c r="D26" s="6">
        <v>5768</v>
      </c>
      <c r="E26" s="15">
        <f t="shared" si="0"/>
        <v>0.25518736450913593</v>
      </c>
      <c r="F26" s="16">
        <v>0</v>
      </c>
      <c r="G26" s="15">
        <v>0</v>
      </c>
      <c r="H26" s="7">
        <f t="shared" si="2"/>
        <v>18835</v>
      </c>
      <c r="I26" s="15">
        <f t="shared" si="3"/>
        <v>0.8332964650710083</v>
      </c>
      <c r="J26" s="16">
        <v>22603</v>
      </c>
    </row>
    <row r="27" spans="1:10" ht="15.75" x14ac:dyDescent="0.25">
      <c r="A27" s="2" t="s">
        <v>33</v>
      </c>
      <c r="B27" s="5">
        <v>14588</v>
      </c>
      <c r="C27" s="15">
        <f t="shared" si="1"/>
        <v>0.61682875264270609</v>
      </c>
      <c r="D27" s="6">
        <v>6123</v>
      </c>
      <c r="E27" s="15">
        <f t="shared" si="0"/>
        <v>0.25890063424947146</v>
      </c>
      <c r="F27" s="16">
        <v>0</v>
      </c>
      <c r="G27" s="15">
        <v>0</v>
      </c>
      <c r="H27" s="7">
        <f t="shared" si="2"/>
        <v>20711</v>
      </c>
      <c r="I27" s="15">
        <f t="shared" si="3"/>
        <v>0.87572938689217761</v>
      </c>
      <c r="J27" s="16">
        <v>23650</v>
      </c>
    </row>
    <row r="28" spans="1:10" ht="15.75" x14ac:dyDescent="0.25">
      <c r="A28" s="2" t="s">
        <v>34</v>
      </c>
      <c r="B28" s="5">
        <v>14023</v>
      </c>
      <c r="C28" s="15">
        <f t="shared" si="1"/>
        <v>0.62427102346080221</v>
      </c>
      <c r="D28" s="6">
        <v>5303</v>
      </c>
      <c r="E28" s="15">
        <f t="shared" si="0"/>
        <v>0.23607710457196279</v>
      </c>
      <c r="F28" s="16">
        <v>0</v>
      </c>
      <c r="G28" s="15">
        <v>0</v>
      </c>
      <c r="H28" s="7">
        <f t="shared" si="2"/>
        <v>19326</v>
      </c>
      <c r="I28" s="15">
        <f t="shared" si="3"/>
        <v>0.86034812803276495</v>
      </c>
      <c r="J28" s="16">
        <v>22463</v>
      </c>
    </row>
    <row r="29" spans="1:10" ht="15.75" x14ac:dyDescent="0.25">
      <c r="A29" s="2" t="s">
        <v>35</v>
      </c>
      <c r="B29" s="5">
        <v>11297</v>
      </c>
      <c r="C29" s="15">
        <f t="shared" si="1"/>
        <v>0.57832497184396436</v>
      </c>
      <c r="D29" s="6">
        <v>4600</v>
      </c>
      <c r="E29" s="15">
        <f t="shared" si="0"/>
        <v>0.23548684345244189</v>
      </c>
      <c r="F29" s="16">
        <v>0</v>
      </c>
      <c r="G29" s="15">
        <v>0</v>
      </c>
      <c r="H29" s="7">
        <f t="shared" si="2"/>
        <v>15897</v>
      </c>
      <c r="I29" s="15">
        <f t="shared" si="3"/>
        <v>0.81381181529640623</v>
      </c>
      <c r="J29" s="16">
        <v>19534</v>
      </c>
    </row>
    <row r="30" spans="1:10" ht="15.75" x14ac:dyDescent="0.25">
      <c r="A30" s="2" t="s">
        <v>36</v>
      </c>
      <c r="B30" s="5">
        <v>20092</v>
      </c>
      <c r="C30" s="15">
        <f t="shared" si="1"/>
        <v>0.63057464771051064</v>
      </c>
      <c r="D30" s="6">
        <v>6986</v>
      </c>
      <c r="E30" s="15">
        <f t="shared" si="0"/>
        <v>0.21925116906757053</v>
      </c>
      <c r="F30" s="16">
        <v>0</v>
      </c>
      <c r="G30" s="15">
        <v>0</v>
      </c>
      <c r="H30" s="7">
        <f t="shared" si="2"/>
        <v>27078</v>
      </c>
      <c r="I30" s="15">
        <f t="shared" si="3"/>
        <v>0.84982581677808111</v>
      </c>
      <c r="J30" s="16">
        <v>31863</v>
      </c>
    </row>
    <row r="31" spans="1:10" ht="31.5" x14ac:dyDescent="0.25">
      <c r="A31" s="2" t="s">
        <v>37</v>
      </c>
      <c r="B31" s="5">
        <v>16570</v>
      </c>
      <c r="C31" s="15">
        <f t="shared" si="1"/>
        <v>0.67868113864427604</v>
      </c>
      <c r="D31" s="6">
        <v>4966</v>
      </c>
      <c r="E31" s="15">
        <f t="shared" si="0"/>
        <v>0.20339954945730085</v>
      </c>
      <c r="F31" s="16">
        <v>0</v>
      </c>
      <c r="G31" s="15">
        <v>0</v>
      </c>
      <c r="H31" s="7">
        <f t="shared" si="2"/>
        <v>21536</v>
      </c>
      <c r="I31" s="15">
        <f t="shared" si="3"/>
        <v>0.88208068810157692</v>
      </c>
      <c r="J31" s="16">
        <v>24415</v>
      </c>
    </row>
    <row r="32" spans="1:10" ht="15.75" x14ac:dyDescent="0.25">
      <c r="A32" s="2" t="s">
        <v>38</v>
      </c>
      <c r="B32" s="5">
        <v>11947</v>
      </c>
      <c r="C32" s="15">
        <f t="shared" si="1"/>
        <v>0.55456528802859395</v>
      </c>
      <c r="D32" s="6">
        <v>5733</v>
      </c>
      <c r="E32" s="15">
        <f t="shared" si="0"/>
        <v>0.26611892494081602</v>
      </c>
      <c r="F32" s="16">
        <v>0</v>
      </c>
      <c r="G32" s="15">
        <v>0</v>
      </c>
      <c r="H32" s="7">
        <f t="shared" si="2"/>
        <v>17680</v>
      </c>
      <c r="I32" s="15">
        <f t="shared" si="3"/>
        <v>0.82068421296940997</v>
      </c>
      <c r="J32" s="16">
        <v>21543</v>
      </c>
    </row>
    <row r="33" spans="1:10" ht="15.75" x14ac:dyDescent="0.25">
      <c r="A33" s="2" t="s">
        <v>39</v>
      </c>
      <c r="B33" s="5">
        <v>22016</v>
      </c>
      <c r="C33" s="15">
        <f t="shared" si="1"/>
        <v>0.8621553884711779</v>
      </c>
      <c r="D33" s="18">
        <v>16</v>
      </c>
      <c r="E33" s="15">
        <f t="shared" si="0"/>
        <v>6.2656641604010022E-4</v>
      </c>
      <c r="F33" s="16">
        <v>0</v>
      </c>
      <c r="G33" s="15">
        <v>0</v>
      </c>
      <c r="H33" s="7">
        <f t="shared" si="2"/>
        <v>22032</v>
      </c>
      <c r="I33" s="15">
        <f t="shared" si="3"/>
        <v>0.86278195488721809</v>
      </c>
      <c r="J33" s="16">
        <v>25536</v>
      </c>
    </row>
    <row r="34" spans="1:10" ht="15.75" x14ac:dyDescent="0.25">
      <c r="A34" s="2" t="s">
        <v>40</v>
      </c>
      <c r="B34" s="5">
        <v>8100</v>
      </c>
      <c r="C34" s="15">
        <f t="shared" si="1"/>
        <v>0.54630066770081609</v>
      </c>
      <c r="D34" s="6">
        <v>3517</v>
      </c>
      <c r="E34" s="15">
        <f t="shared" si="0"/>
        <v>0.2372024010251568</v>
      </c>
      <c r="F34" s="16">
        <v>0</v>
      </c>
      <c r="G34" s="15">
        <v>0</v>
      </c>
      <c r="H34" s="7">
        <f t="shared" si="2"/>
        <v>11617</v>
      </c>
      <c r="I34" s="15">
        <f t="shared" si="3"/>
        <v>0.78350306872597286</v>
      </c>
      <c r="J34" s="16">
        <v>14827</v>
      </c>
    </row>
    <row r="35" spans="1:10" ht="15.75" x14ac:dyDescent="0.25">
      <c r="A35" s="2" t="s">
        <v>41</v>
      </c>
      <c r="B35" s="5">
        <v>14178</v>
      </c>
      <c r="C35" s="15">
        <f t="shared" si="1"/>
        <v>0.60311383358856563</v>
      </c>
      <c r="D35" s="6">
        <v>5999</v>
      </c>
      <c r="E35" s="15">
        <f>D35/J35</f>
        <v>0.25518972264760931</v>
      </c>
      <c r="F35" s="16">
        <v>0</v>
      </c>
      <c r="G35" s="15">
        <v>0</v>
      </c>
      <c r="H35" s="7">
        <f t="shared" si="2"/>
        <v>20177</v>
      </c>
      <c r="I35" s="15">
        <f t="shared" si="3"/>
        <v>0.85830355623617494</v>
      </c>
      <c r="J35" s="16">
        <v>23508</v>
      </c>
    </row>
    <row r="36" spans="1:10" ht="15.75" x14ac:dyDescent="0.25">
      <c r="A36" s="2" t="s">
        <v>42</v>
      </c>
      <c r="B36" s="5">
        <v>15870</v>
      </c>
      <c r="C36" s="15">
        <f t="shared" si="1"/>
        <v>0.60956404839638945</v>
      </c>
      <c r="D36" s="6">
        <v>5765</v>
      </c>
      <c r="E36" s="15">
        <f>D36/J36</f>
        <v>0.22143268676781255</v>
      </c>
      <c r="F36" s="16">
        <v>0</v>
      </c>
      <c r="G36" s="15">
        <v>0</v>
      </c>
      <c r="H36" s="7">
        <f t="shared" si="2"/>
        <v>21635</v>
      </c>
      <c r="I36" s="15">
        <f t="shared" si="3"/>
        <v>0.83099673516420203</v>
      </c>
      <c r="J36" s="16">
        <v>26035</v>
      </c>
    </row>
    <row r="37" spans="1:10" ht="15.75" x14ac:dyDescent="0.25">
      <c r="A37" s="2" t="s">
        <v>43</v>
      </c>
      <c r="B37" s="20">
        <f>SUM(B4:B36)</f>
        <v>534837</v>
      </c>
      <c r="C37" s="21">
        <f>B37/J37</f>
        <v>0.62432966247907562</v>
      </c>
      <c r="D37" s="22">
        <f>SUM(D4:D36)</f>
        <v>189992</v>
      </c>
      <c r="E37" s="21">
        <f>D37/J37</f>
        <v>0.22178278846400781</v>
      </c>
      <c r="F37" s="22">
        <f>SUM(F4:F36)</f>
        <v>15205</v>
      </c>
      <c r="G37" s="21">
        <f>F37/J37</f>
        <v>1.7749206801313942E-2</v>
      </c>
      <c r="H37" s="22">
        <f>SUM(H4:H36)</f>
        <v>740034</v>
      </c>
      <c r="I37" s="21">
        <f>H37/J37</f>
        <v>0.86386165774439738</v>
      </c>
      <c r="J37" s="23">
        <f>SUM(J4:J36)</f>
        <v>856658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"/>
  <sheetViews>
    <sheetView workbookViewId="0">
      <selection activeCell="A36" sqref="A36"/>
    </sheetView>
  </sheetViews>
  <sheetFormatPr defaultRowHeight="14.25" x14ac:dyDescent="0.2"/>
  <sheetData>
    <row r="36" spans="1:1" ht="15" x14ac:dyDescent="0.25">
      <c r="A36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B</vt:lpstr>
      <vt:lpstr>APPENDIX C</vt:lpstr>
      <vt:lpstr>APPENDIX D</vt:lpstr>
    </vt:vector>
  </TitlesOfParts>
  <Company>London Councils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Davies</dc:creator>
  <cp:lastModifiedBy>Hannah Davies</cp:lastModifiedBy>
  <cp:lastPrinted>2015-07-01T10:17:00Z</cp:lastPrinted>
  <dcterms:created xsi:type="dcterms:W3CDTF">2015-06-04T10:16:40Z</dcterms:created>
  <dcterms:modified xsi:type="dcterms:W3CDTF">2015-07-01T10:45:40Z</dcterms:modified>
</cp:coreProperties>
</file>