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arwickshiregovuk-my.sharepoint.com/personal/natashacoveney_warwickshire_gov_uk/Documents/Procurement/Notices/DPS Notices/Completed spreadsheets 25-26 Q2/"/>
    </mc:Choice>
  </mc:AlternateContent>
  <xr:revisionPtr revIDLastSave="3" documentId="8_{A575A288-7B07-49AE-ACF1-40EC24F07E47}" xr6:coauthVersionLast="47" xr6:coauthVersionMax="47" xr10:uidLastSave="{833CFF52-7EB6-4F17-AB7B-914830A0A9F3}"/>
  <bookViews>
    <workbookView xWindow="-83" yWindow="0" windowWidth="10425" windowHeight="13043" xr2:uid="{5A25E218-E0D9-456F-BFD3-068EBDA4462C}"/>
  </bookViews>
  <sheets>
    <sheet name="Sheet1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3" i="1"/>
</calcChain>
</file>

<file path=xl/sharedStrings.xml><?xml version="1.0" encoding="utf-8"?>
<sst xmlns="http://schemas.openxmlformats.org/spreadsheetml/2006/main" count="62" uniqueCount="45">
  <si>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</si>
  <si>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</si>
  <si>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</si>
  <si>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</si>
  <si>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</si>
  <si>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</si>
  <si>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</si>
  <si>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</si>
  <si>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</si>
  <si>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</si>
  <si>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</si>
  <si>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</si>
  <si>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</si>
  <si>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</si>
  <si>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</si>
  <si>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</si>
  <si>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</si>
  <si>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</si>
  <si>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>B25185-INV</t>
  </si>
  <si>
    <t>B25191-ED028-INV</t>
  </si>
  <si>
    <t>B25192-ED029-INV</t>
  </si>
  <si>
    <t>B25193-217PM-INV</t>
  </si>
  <si>
    <t>B25198-HE044-INV</t>
  </si>
  <si>
    <t>B25199-HE045-INV</t>
  </si>
  <si>
    <t>B25201-EXGN01-INV</t>
  </si>
  <si>
    <t>B25202-EXGKW1-INV</t>
  </si>
  <si>
    <t>8/8A Atherstone-Baddesley &amp; 768 Nuneaton Callendar Farm</t>
  </si>
  <si>
    <t>Evergreen Deansway - Not PSVAR</t>
  </si>
  <si>
    <t>Stratford High - Pathlow</t>
  </si>
  <si>
    <t>North Warks - Hereward College</t>
  </si>
  <si>
    <t>Exhall Grange</t>
  </si>
  <si>
    <t>Arriva Midlands</t>
  </si>
  <si>
    <t>Nawab Travel Ltd</t>
  </si>
  <si>
    <t>Godiva Travel Ltd</t>
  </si>
  <si>
    <t>VICTORIA TRAVEL LTD</t>
  </si>
  <si>
    <t>Henshaw's Executive Travel Ltd</t>
  </si>
  <si>
    <t>Leas Travel Ltd</t>
  </si>
  <si>
    <t>ARRIVA MIDLANDS, 4, WESTMORELAND AVENUE, THURMASTON, LEICESTER, LE4 8PH</t>
  </si>
  <si>
    <t>VICTORIA TRAVEL, 11B, ALTHORPE STREET, LEAMINGTON SPA, CV31 2AU</t>
  </si>
  <si>
    <t>HENSHAWS EXECUTIVE TRAVEL, THE COACH YARD, TROOPERS LODGE, BOURTON ON THE HILL, MORETON-IN-MARSH, GL56 9TE</t>
  </si>
  <si>
    <t>551A, FOLESHILL ROAD, COVENTRY, CV6 5JW</t>
  </si>
  <si>
    <t>140-142 Holbrook Lane,Coventry,CV6 4BN</t>
  </si>
  <si>
    <t>Godiva Travel Ltd Venture House, Unit 1-2 Holbrook Lane,Coventry,CV6 4AF</t>
  </si>
  <si>
    <t>WCC - Bus Transport Services DPS</t>
  </si>
  <si>
    <t>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</si>
</sst>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12"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23" totalsRowShown="0" headerRowDxfId="11" dataDxfId="10">
  <autoFilter ref="A15:J23" xr:uid="{AB4F0084-9B77-440B-B17E-2E7A7D3335E7}"/>
  <tableColumns count="10">
    <tableColumn id="1" xr3:uid="{677B0C99-90A8-4D5C-BFF2-E63FEEC5DC81}" name="Contract Number" dataDxfId="9"/>
    <tableColumn id="2" xr3:uid="{70F41007-9971-49D3-8CE1-E890D5CF81EF}" name="Title" dataDxfId="8"/>
    <tableColumn id="3" xr3:uid="{FB3696E6-0911-4A8A-AEB5-A4E8246890C8}" name="Description" dataDxfId="7"/>
    <tableColumn id="4" xr3:uid="{EBC95F51-CF6A-44A3-9CC9-E145505A3265}" name="Contract start date" dataDxfId="6"/>
    <tableColumn id="5" xr3:uid="{0855356E-280B-48DE-9F10-FD47D92CF089}" name="Contract end date" dataDxfId="5"/>
    <tableColumn id="6" xr3:uid="{1CD6A283-8C79-4D6C-8544-1D15088C2508}" name="Total Contract Value" dataDxfId="4"/>
    <tableColumn id="7" xr3:uid="{20B39221-3919-4EB6-AA1B-B3908DE876F5}" name="Winning Supplier" dataDxfId="3"/>
    <tableColumn id="8" xr3:uid="{5E4019E0-77CF-4154-A833-F8B8B50B489E}" name="Supplier Address" dataDxfId="2"/>
    <tableColumn id="9" xr3:uid="{7868D7BA-DB84-4DF6-9919-52389241A49E}" name="Number of Bidders" dataDxfId="1"/>
    <tableColumn id="10" xr3:uid="{69B9CCF0-53EA-4307-9083-9EB37EFCC4D7}" name="Award 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2:J23"/>
  <sheetViews>
    <sheetView tabSelected="1" topLeftCell="A6" workbookViewId="0">
      <selection activeCell="A13" sqref="A13"/>
    </sheetView>
  </sheetViews>
  <sheetFormatPr defaultColWidth="9" defaultRowHeight="14.25" x14ac:dyDescent="0.45"/>
  <cols>
    <col min="1" max="1" width="16.265625" style="3" customWidth="1"/>
    <col min="2" max="2" width="36.86328125" style="3" customWidth="1"/>
    <col min="3" max="3" width="55.86328125" style="3" customWidth="1"/>
    <col min="4" max="6" width="13.265625" style="3" customWidth="1"/>
    <col min="7" max="8" width="24.73046875" style="3" customWidth="1"/>
    <col min="9" max="9" width="9.265625" style="3" customWidth="1"/>
    <col min="10" max="10" width="12" style="3" customWidth="1"/>
    <col min="11" max="16384" width="9" style="3"/>
  </cols>
  <sheetData>
    <row r="2" spans="1:10" x14ac:dyDescent="0.45">
      <c r="A2" s="2" t="s">
        <v>0</v>
      </c>
      <c r="B2" s="12" t="s">
        <v>43</v>
      </c>
    </row>
    <row r="3" spans="1:10" ht="14.65" thickBot="1" x14ac:dyDescent="0.5">
      <c r="A3" s="2"/>
    </row>
    <row r="4" spans="1:10" ht="14.65" thickBot="1" x14ac:dyDescent="0.5">
      <c r="A4" s="2" t="s">
        <v>1</v>
      </c>
      <c r="B4" s="1" t="s">
        <v>44</v>
      </c>
    </row>
    <row r="5" spans="1:10" x14ac:dyDescent="0.45">
      <c r="A5" s="2"/>
    </row>
    <row r="6" spans="1:10" ht="14.65" thickBot="1" x14ac:dyDescent="0.5">
      <c r="A6" s="2" t="s">
        <v>2</v>
      </c>
    </row>
    <row r="7" spans="1:10" ht="14.65" thickBot="1" x14ac:dyDescent="0.5">
      <c r="A7" s="2"/>
      <c r="B7" s="1" t="s">
        <v>16</v>
      </c>
    </row>
    <row r="8" spans="1:10" s="11" customFormat="1" ht="14.65" thickBot="1" x14ac:dyDescent="0.5">
      <c r="A8" s="10"/>
    </row>
    <row r="9" spans="1:10" x14ac:dyDescent="0.45">
      <c r="A9" s="2"/>
    </row>
    <row r="10" spans="1:10" ht="14.65" thickBot="1" x14ac:dyDescent="0.5">
      <c r="A10" s="2" t="s">
        <v>3</v>
      </c>
    </row>
    <row r="11" spans="1:10" ht="14.65" thickBot="1" x14ac:dyDescent="0.5">
      <c r="A11" s="4">
        <f>COUNTA(Table1[Title])</f>
        <v>8</v>
      </c>
      <c r="B11" s="3" t="s">
        <v>4</v>
      </c>
    </row>
    <row r="12" spans="1:10" ht="14.65" thickBot="1" x14ac:dyDescent="0.5">
      <c r="A12" s="2" t="s">
        <v>5</v>
      </c>
    </row>
    <row r="13" spans="1:10" ht="14.65" thickBot="1" x14ac:dyDescent="0.5">
      <c r="A13" s="5">
        <f>SUM(Table1[Total Contract Value])</f>
        <v>3012380</v>
      </c>
      <c r="B13" s="3" t="s">
        <v>4</v>
      </c>
    </row>
    <row r="15" spans="1:10" s="7" customFormat="1" ht="28.5" x14ac:dyDescent="0.45">
      <c r="A15" s="6" t="s">
        <v>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7" t="s">
        <v>15</v>
      </c>
    </row>
    <row r="16" spans="1:10" ht="57" x14ac:dyDescent="0.45">
      <c r="A16" s="7" t="s">
        <v>18</v>
      </c>
      <c r="B16" s="7" t="s">
        <v>18</v>
      </c>
      <c r="C16" s="7" t="s">
        <v>26</v>
      </c>
      <c r="D16" s="9">
        <v>45899</v>
      </c>
      <c r="E16" s="9">
        <v>46997</v>
      </c>
      <c r="F16" s="8">
        <v>1177500</v>
      </c>
      <c r="G16" s="7" t="s">
        <v>31</v>
      </c>
      <c r="H16" s="7" t="s">
        <v>37</v>
      </c>
      <c r="I16" s="7">
        <v>3</v>
      </c>
      <c r="J16" s="9">
        <v>45846</v>
      </c>
    </row>
    <row r="17" spans="1:10" ht="42.75" x14ac:dyDescent="0.45">
      <c r="A17" s="7" t="s">
        <v>19</v>
      </c>
      <c r="B17" s="7" t="s">
        <v>19</v>
      </c>
      <c r="C17" s="7" t="s">
        <v>27</v>
      </c>
      <c r="D17" s="9">
        <v>45903</v>
      </c>
      <c r="E17" s="9">
        <v>47695</v>
      </c>
      <c r="F17" s="8">
        <v>244348</v>
      </c>
      <c r="G17" s="7" t="s">
        <v>34</v>
      </c>
      <c r="H17" s="7" t="s">
        <v>38</v>
      </c>
      <c r="I17" s="7">
        <v>2</v>
      </c>
      <c r="J17" s="9">
        <v>45846</v>
      </c>
    </row>
    <row r="18" spans="1:10" ht="42.75" x14ac:dyDescent="0.45">
      <c r="A18" s="7" t="s">
        <v>20</v>
      </c>
      <c r="B18" s="7" t="s">
        <v>20</v>
      </c>
      <c r="C18" s="7" t="s">
        <v>27</v>
      </c>
      <c r="D18" s="9">
        <v>45903</v>
      </c>
      <c r="E18" s="9">
        <v>47695</v>
      </c>
      <c r="F18" s="8">
        <v>244348</v>
      </c>
      <c r="G18" s="7" t="s">
        <v>34</v>
      </c>
      <c r="H18" s="7" t="s">
        <v>38</v>
      </c>
      <c r="I18" s="7">
        <v>2</v>
      </c>
      <c r="J18" s="9">
        <v>45846</v>
      </c>
    </row>
    <row r="19" spans="1:10" ht="71.25" x14ac:dyDescent="0.45">
      <c r="A19" s="7" t="s">
        <v>21</v>
      </c>
      <c r="B19" s="7" t="s">
        <v>21</v>
      </c>
      <c r="C19" s="7" t="s">
        <v>28</v>
      </c>
      <c r="D19" s="9">
        <v>45901</v>
      </c>
      <c r="E19" s="9">
        <v>47695</v>
      </c>
      <c r="F19" s="8">
        <v>291789</v>
      </c>
      <c r="G19" s="7" t="s">
        <v>35</v>
      </c>
      <c r="H19" s="7" t="s">
        <v>39</v>
      </c>
      <c r="I19" s="7">
        <v>4</v>
      </c>
      <c r="J19" s="9">
        <v>45847</v>
      </c>
    </row>
    <row r="20" spans="1:10" ht="28.5" x14ac:dyDescent="0.45">
      <c r="A20" s="7" t="s">
        <v>22</v>
      </c>
      <c r="B20" s="7" t="s">
        <v>22</v>
      </c>
      <c r="C20" s="7" t="s">
        <v>29</v>
      </c>
      <c r="D20" s="9">
        <v>45903</v>
      </c>
      <c r="E20" s="9">
        <v>47664</v>
      </c>
      <c r="F20" s="8">
        <v>217350</v>
      </c>
      <c r="G20" s="7" t="s">
        <v>32</v>
      </c>
      <c r="H20" s="7" t="s">
        <v>40</v>
      </c>
      <c r="I20" s="7">
        <v>6</v>
      </c>
      <c r="J20" s="9">
        <v>45880</v>
      </c>
    </row>
    <row r="21" spans="1:10" ht="28.5" x14ac:dyDescent="0.45">
      <c r="A21" s="7" t="s">
        <v>23</v>
      </c>
      <c r="B21" s="7" t="s">
        <v>23</v>
      </c>
      <c r="C21" s="7" t="s">
        <v>29</v>
      </c>
      <c r="D21" s="9">
        <v>45903</v>
      </c>
      <c r="E21" s="9">
        <v>47664</v>
      </c>
      <c r="F21" s="8">
        <v>292950</v>
      </c>
      <c r="G21" s="7" t="s">
        <v>36</v>
      </c>
      <c r="H21" s="7" t="s">
        <v>41</v>
      </c>
      <c r="I21" s="7">
        <v>3</v>
      </c>
      <c r="J21" s="9">
        <v>45863</v>
      </c>
    </row>
    <row r="22" spans="1:10" ht="42.75" x14ac:dyDescent="0.45">
      <c r="A22" s="7" t="s">
        <v>24</v>
      </c>
      <c r="B22" s="7" t="s">
        <v>24</v>
      </c>
      <c r="C22" s="7" t="s">
        <v>30</v>
      </c>
      <c r="D22" s="9">
        <v>45901</v>
      </c>
      <c r="E22" s="9">
        <v>47695</v>
      </c>
      <c r="F22" s="8">
        <v>264825</v>
      </c>
      <c r="G22" s="7" t="s">
        <v>33</v>
      </c>
      <c r="H22" s="7" t="s">
        <v>42</v>
      </c>
      <c r="I22" s="7">
        <v>1</v>
      </c>
      <c r="J22" s="9">
        <v>45888</v>
      </c>
    </row>
    <row r="23" spans="1:10" ht="42.75" x14ac:dyDescent="0.45">
      <c r="A23" s="7" t="s">
        <v>25</v>
      </c>
      <c r="B23" s="7" t="s">
        <v>25</v>
      </c>
      <c r="C23" s="7" t="s">
        <v>30</v>
      </c>
      <c r="D23" s="9">
        <v>45901</v>
      </c>
      <c r="E23" s="9">
        <v>47695</v>
      </c>
      <c r="F23" s="8">
        <v>279270</v>
      </c>
      <c r="G23" s="7" t="s">
        <v>33</v>
      </c>
      <c r="H23" s="7" t="s">
        <v>42</v>
      </c>
      <c r="I23" s="7">
        <v>2</v>
      </c>
      <c r="J23" s="9">
        <v>45888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16</v>
      </c>
    </row>
    <row r="2" spans="1:1" x14ac:dyDescent="0.45">
      <c r="A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2025-10-15T13:18:45Z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</Properties>
</file>