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chemonics-my.sharepoint.com/personal/oveitsel_chemonics_com/Documents/Desktop/PAR/ITT_PFRU2-2025-028-1_Rehabilitation and medical goods/02 Solicitation/To be published/"/>
    </mc:Choice>
  </mc:AlternateContent>
  <xr:revisionPtr revIDLastSave="59" documentId="6_{61B0B45F-B865-443F-983D-B80A986EA843}" xr6:coauthVersionLast="47" xr6:coauthVersionMax="47" xr10:uidLastSave="{7D3FA0AD-3037-4434-BCF6-82254D0ED0B0}"/>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ToR!$A$3:$J$18</definedName>
    <definedName name="_xlnm.Print_Area" localSheetId="0">ToR!$A$1:$K$30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3" l="1"/>
  <c r="K10" i="13"/>
  <c r="K9" i="13"/>
  <c r="K8" i="13"/>
  <c r="K7" i="13"/>
  <c r="K6" i="13"/>
  <c r="K5" i="13"/>
  <c r="K12" i="13"/>
  <c r="C12" i="13"/>
  <c r="C5" i="13"/>
  <c r="B6" i="13"/>
  <c r="B7" i="13"/>
  <c r="B8" i="13"/>
  <c r="B9" i="13"/>
  <c r="B10" i="13"/>
  <c r="B11" i="13"/>
  <c r="J55" i="15"/>
  <c r="J54" i="15"/>
  <c r="J53" i="15"/>
  <c r="J51" i="15"/>
  <c r="J50" i="15"/>
  <c r="J49" i="15"/>
  <c r="J16" i="15"/>
  <c r="J15" i="15"/>
  <c r="J17" i="15"/>
  <c r="I5" i="15"/>
  <c r="I4" i="15"/>
  <c r="E7" i="15"/>
  <c r="C11" i="13"/>
  <c r="C10" i="13"/>
  <c r="C9" i="13"/>
  <c r="C8" i="13"/>
  <c r="C7" i="13"/>
  <c r="C6" i="13"/>
  <c r="I6" i="15"/>
</calcChain>
</file>

<file path=xl/sharedStrings.xml><?xml version="1.0" encoding="utf-8"?>
<sst xmlns="http://schemas.openxmlformats.org/spreadsheetml/2006/main" count="93" uniqueCount="78">
  <si>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</si>
  <si>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</si>
  <si>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</si>
  <si>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</si>
  <si>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</si>
  <si>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</si>
  <si>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</si>
  <si>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</si>
  <si>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</si>
  <si>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</si>
  <si>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</si>
  <si>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</si>
  <si>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</si>
  <si>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</si>
  <si>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</si>
  <si>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</si>
  <si>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</si>
  <si>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</si>
  <si>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</si>
  <si>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</si>
  <si>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</si>
  <si>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</si>
  <si>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</si>
  <si>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</si>
  <si>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</si>
  <si>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</si>
  <si>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</si>
  <si>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</si>
  <si>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</si>
  <si>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</si>
  <si>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</si>
  <si>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</si>
  <si>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</si>
  <si>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</si>
  <si>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</si>
  <si>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</si>
  <si>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</si>
  <si>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</si>
  <si>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</si>
  <si>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</si>
  <si>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LOT | № ЛОТ</t>
  </si>
  <si>
    <t>№ Item |
№ Позиції</t>
  </si>
  <si>
    <t>Unit Price, GBP excl. VAT
| 
Ціна за од-цю, Фунти Стерлінги без ПДВ</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</si>
  <si>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</si>
  <si>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</si>
  <si>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</si>
  <si>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</si>
  <si>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</si>
  <si>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</si>
  <si>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</si>
  <si>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</si>
  <si>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</si>
  <si>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</si>
  <si>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</si>
  <si>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</si>
  <si>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</si>
  <si>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</si>
  <si>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</si>
  <si>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ITT # PFRU2-2025-028-1 Procurement of Rehabilitation and medical goods | ITT # PFRU2-2025-028-1 Закупівля Реабілітаційних та медичних товарів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</si>
  <si>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Total Price, GBP excl. VAT/ Загальна ціна, фунтів стерлінгів без ПДВ</t>
  </si>
  <si>
    <t>Quantity to order / 
Кількість к замовленню</t>
  </si>
  <si>
    <t>Термоковдра захисна рятувальна, характеристики нижче або аналог
Тип: Покривала (рятувальна ковдра)
Розміри, см: 160 х 210
Колір: Біло-золотий
Вага, г 63
Матеріал покривала не прилипає до відкритих ран і опіків.
Рятувальне покривало відповідно до міжнародного стандарту DIN 13164</t>
  </si>
  <si>
    <t>Респіратор, характеристики нижче або аналог
Призначення: Захист органів дихання
Колір: Білий
Клас захисту респіратора: FFP 3
Особливості респіратора: З клапаном видиху</t>
  </si>
  <si>
    <t>Медична маска, характеристики нижче або аналог 
Тип: одноразові маски
Вид: медичні маски
Колір: біло-блакитний
Кріплення: на гумці
Кількість шарів: тришарова
Стерильність: нестерильна</t>
  </si>
  <si>
    <t xml:space="preserve">Середньоактивне крісло колісне (базове), характеристики нижче або аналог 
Ширина сидіння (cм) - 38, 40, 43, 46, 48, 50, 53
Глибина сидіння (cм) - 40-46
Висота спинки (cм) - 40-49
Висота підлокітників (cм) 21-26
Габаритна ширина (cм) 56, 58, 61, 64, 66, 69, 70, 73
Габаритна довжина (cм) - 105
Вага (кг) - 16-18
Максимальне навантаження (кг) - 125-130
Універсальні (для середньо активного способу життя); середньоактивні та активні (з ручним чи електроприводом). </t>
  </si>
  <si>
    <t xml:space="preserve">Переносний пандус ПШ-150 або ПШ-200, характеристики нижче або аналог 
Габаритні розміри 
Довжина 1700 - 2200 мм
Ширина 700 мм 
Висота 45 мм
Висота між рівнями 300-400 мм 
Навантаження до 300 кг 
Ухил переносного пандусу не має перевищувати 12 градусів (по нормам ДБР 5-8 градусів); ширина – не менше 70-80см.
</t>
  </si>
  <si>
    <t>Universal Walkers, specifications below or similar
Height: 76 to 89 cm
Width: 50 cm
Depth: 43 cm
Weight: 2.7 kg
Maximum Load: 136 kg
Lightweight and durable universal aluminum walkers.
Height adjustable and easy to fold.
The design allows the walkers to be used in two modes: "stepping" and "fixed."
Soft foam hand grips for added comfort.
Rubber tips on the legs prevent slipping.</t>
  </si>
  <si>
    <t>Portable Ramp PШ-150 or PШ-200  specifications below or similar
Overall Dimensions
Length: 1700 - 2200 mm
Width: 700 mm
Height: 45 mm
Height between levels: 300-400 mm
Load capacity: up to 300 kg
The incline of the portable ramp should not exceed 12 degrees (according to DBR standards, 5-8 degrees); width – no less than 70-80 cm.</t>
  </si>
  <si>
    <t>Medium-Active Wheelchair (Basic Model), specifications below or similar
Seat Width (cm) – 38, 40, 43, 46, 48, 50, 53
Seat Depth (cm) – 40-46
Backrest Height (cm) – 40-49
Armrest Height (cm) – 21-26
Overall Width (cm) – 56, 58, 61, 64, 66, 69, 70, 73
Overall Length (cm) – 105
Weight (kg) – 16-18
Maximum Load (kg) – 125-130
Universal (for a medium-active lifestyle); medium-active and active (manual or electric drive).</t>
  </si>
  <si>
    <t>Medical Stretchers, specifications below or similar
Size when unfolded (L×W×H): 215×52×13 cm
Size when folded (L×W×H): 110×18×10 cm
Net weight: 5.5 kg
Maximum safe load capacity: 160 kg</t>
  </si>
  <si>
    <t>Medical mask, specifications below or similar
Type: Disposable masks
Category: Medical masks
Color: White-blue
Attachment: Ear loop
Number of layers: Three-layer
Sterility: Non-sterile</t>
  </si>
  <si>
    <t>Respirator, specifications below or similar
Purpose: Respiratory protection
Color: White
Respirator protection class: FFP 3
Features: With exhalation valve</t>
  </si>
  <si>
    <t>Thermal Emergency Blanket, specifications below or similar
Type: Rescue Blanket
Dimensions: 160 x 210 cm
Color: White and Gold
Weight: 63 g
Material: The blanket does not stick to open wounds or burns.
Standards: Complies with international standard DIN 13164</t>
  </si>
  <si>
    <t>Ходунки універсальні, характеристики нижче або аналог
Висота: від 76 до 89 см
Ширина: 50 см
Глибина: 43 см
Вага: 2,7 кг
Максимальне навантаження: 136 кг
Легкі і міцні універсальні ходунки з алюмінію.
Регулюються по висоті, легко складаються.
Конструкція дозволяє використовувати ходунки в двох режимах: «крокуючі» і «фіксовані».
М'які накладки на поручнях зі спіненого матеріалу для зручності рук.
Гумові наконечники на ніжках запобігають ковзанню.</t>
  </si>
  <si>
    <t>Ноші медичні, характеристики нижче або аналог 
Розміри у розгорнутому стані (Д×Ш×В): 215×52×13 см
Розміри у складеному стані (Д×Ш×В): 110×18×10 см
Маса нетто: 5,5 кг
Максимальне безпечне навантаження: 160 кг</t>
  </si>
  <si>
    <r>
      <rPr>
        <b/>
        <sz val="12"/>
        <rFont val="Calibri"/>
        <family val="2"/>
        <scheme val="minor"/>
      </rPr>
      <t>Core note 1:</t>
    </r>
    <r>
      <rPr>
        <sz val="12"/>
        <rFont val="Calibri"/>
        <family val="2"/>
        <scheme val="minor"/>
      </rPr>
      <t xml:space="preserve"> Delivery destination - Kyiv region. /
</t>
    </r>
    <r>
      <rPr>
        <b/>
        <sz val="12"/>
        <rFont val="Calibri"/>
        <family val="2"/>
        <scheme val="minor"/>
      </rPr>
      <t>Основна примітка 1:</t>
    </r>
    <r>
      <rPr>
        <sz val="12"/>
        <rFont val="Calibri"/>
        <family val="2"/>
        <scheme val="minor"/>
      </rPr>
      <t xml:space="preserve"> Місце доставки - Київська область</t>
    </r>
    <r>
      <rPr>
        <sz val="12"/>
        <color theme="1"/>
        <rFont val="Calibri"/>
        <family val="2"/>
        <scheme val="minor"/>
      </rPr>
      <t xml:space="preserve">.
</t>
    </r>
    <r>
      <rPr>
        <b/>
        <sz val="12"/>
        <color theme="1"/>
        <rFont val="Calibri"/>
        <family val="2"/>
        <scheme val="minor"/>
      </rPr>
      <t xml:space="preserve">Core note 2: </t>
    </r>
    <r>
      <rPr>
        <sz val="12"/>
        <color theme="1"/>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- 54.1195 UAH. / </t>
    </r>
    <r>
      <rPr>
        <b/>
        <sz val="12"/>
        <color theme="1"/>
        <rFont val="Calibri"/>
        <family val="2"/>
        <scheme val="minor"/>
      </rPr>
      <t xml:space="preserve">
Основна примітка 2: </t>
    </r>
    <r>
      <rPr>
        <sz val="12"/>
        <color theme="1"/>
        <rFont val="Calibri"/>
        <family val="2"/>
        <scheme val="minor"/>
      </rPr>
      <t xml:space="preserve">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- 54.1195 грн.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</si>
  <si>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Delivery Terms (INCOTERMS 2020): | 
Умови постачання (ІНКОТЕРМС 2020):</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</si>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</sst>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b/>
      <sz val="11"/>
      <color theme="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10" fillId="2" borderId="1" xfId="1" applyFont="1" applyFill="1" applyBorder="1" applyAlignment="1">
      <alignment horizontal="center" vertical="center" wrapText="1"/>
    </xf>
    <xf numFmtId="0" fontId="0" fillId="0" borderId="1" xfId="0" applyBorder="1"/>
    <xf numFmtId="164" fontId="6" fillId="0" borderId="1" xfId="1" applyFont="1" applyBorder="1" applyAlignment="1">
      <alignment vertical="top"/>
    </xf>
    <xf numFmtId="164" fontId="6" fillId="0" borderId="0" xfId="1" applyFont="1" applyBorder="1" applyAlignment="1">
      <alignment vertical="top"/>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2" fontId="17" fillId="3" borderId="1" xfId="1" applyNumberFormat="1" applyFont="1" applyFill="1" applyBorder="1" applyAlignment="1">
      <alignment vertical="top"/>
    </xf>
    <xf numFmtId="0" fontId="19"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0" fillId="2" borderId="3" xfId="0" applyFont="1" applyFill="1" applyBorder="1" applyAlignment="1">
      <alignment horizontal="left" vertical="top" wrapText="1"/>
    </xf>
    <xf numFmtId="39" fontId="16" fillId="2" borderId="3" xfId="1" applyNumberFormat="1" applyFont="1" applyFill="1" applyBorder="1" applyAlignment="1">
      <alignment vertical="center" wrapText="1"/>
    </xf>
    <xf numFmtId="39" fontId="16" fillId="2" borderId="3" xfId="1" applyNumberFormat="1" applyFont="1" applyFill="1" applyBorder="1" applyAlignment="1">
      <alignment horizontal="right" vertical="center"/>
    </xf>
    <xf numFmtId="2" fontId="16" fillId="2" borderId="4" xfId="1" applyNumberFormat="1" applyFont="1" applyFill="1" applyBorder="1" applyAlignment="1">
      <alignment vertical="center"/>
    </xf>
    <xf numFmtId="0" fontId="22" fillId="0" borderId="0" xfId="0" applyFont="1" applyAlignment="1">
      <alignment vertical="top" wrapText="1"/>
    </xf>
    <xf numFmtId="0" fontId="23" fillId="2" borderId="0" xfId="0" applyFont="1" applyFill="1" applyAlignment="1">
      <alignment horizontal="center" vertical="center" wrapText="1"/>
    </xf>
    <xf numFmtId="0" fontId="16" fillId="2" borderId="0" xfId="0" applyFont="1" applyFill="1" applyAlignment="1">
      <alignment horizontal="right" vertical="top" wrapText="1"/>
    </xf>
    <xf numFmtId="0" fontId="16" fillId="2" borderId="7" xfId="0" applyFont="1" applyFill="1" applyBorder="1" applyAlignment="1">
      <alignment horizontal="right" vertical="top"/>
    </xf>
    <xf numFmtId="0" fontId="16" fillId="2" borderId="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horizontal="center" vertical="top" wrapText="1"/>
    </xf>
    <xf numFmtId="0" fontId="10" fillId="2" borderId="6" xfId="0" applyFont="1" applyFill="1" applyBorder="1" applyAlignment="1">
      <alignment horizontal="left" vertical="top"/>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4" fillId="0" borderId="0" xfId="0" applyFont="1" applyAlignment="1">
      <alignment vertical="center" wrapText="1"/>
    </xf>
    <xf numFmtId="0" fontId="26" fillId="0" borderId="0" xfId="0" applyFont="1" applyAlignment="1">
      <alignment vertical="top"/>
    </xf>
    <xf numFmtId="164" fontId="26" fillId="0" borderId="0" xfId="1" applyFont="1" applyFill="1" applyBorder="1" applyAlignment="1">
      <alignment vertical="top"/>
    </xf>
    <xf numFmtId="0" fontId="24" fillId="0" borderId="8" xfId="0" applyFont="1" applyBorder="1" applyAlignment="1">
      <alignment vertical="center"/>
    </xf>
    <xf numFmtId="0" fontId="24" fillId="0" borderId="3" xfId="0" applyFont="1" applyBorder="1" applyAlignment="1">
      <alignment vertical="top"/>
    </xf>
    <xf numFmtId="0" fontId="25" fillId="0" borderId="3" xfId="0" applyFont="1" applyBorder="1" applyAlignment="1">
      <alignment vertical="center" wrapText="1"/>
    </xf>
    <xf numFmtId="0" fontId="24" fillId="0" borderId="8" xfId="0" applyFont="1" applyBorder="1" applyAlignment="1">
      <alignment vertical="top"/>
    </xf>
    <xf numFmtId="0" fontId="24" fillId="0" borderId="3" xfId="0" applyFont="1" applyBorder="1" applyAlignment="1">
      <alignment vertical="center" wrapText="1"/>
    </xf>
    <xf numFmtId="0" fontId="27" fillId="0" borderId="0" xfId="0" applyFont="1" applyAlignment="1">
      <alignment horizontal="left" vertical="center"/>
    </xf>
    <xf numFmtId="0" fontId="16" fillId="2" borderId="1" xfId="0" applyFont="1" applyFill="1" applyBorder="1" applyAlignment="1">
      <alignment horizontal="center" vertical="top" wrapText="1"/>
    </xf>
    <xf numFmtId="164" fontId="24" fillId="0" borderId="0" xfId="1" applyFont="1" applyFill="1" applyBorder="1" applyAlignment="1">
      <alignment horizontal="right" vertical="top"/>
    </xf>
    <xf numFmtId="0" fontId="24" fillId="0" borderId="5" xfId="0" applyFont="1" applyBorder="1" applyAlignment="1">
      <alignment horizontal="right" vertical="center" wrapText="1"/>
    </xf>
    <xf numFmtId="0" fontId="24" fillId="0" borderId="0" xfId="0" applyFont="1" applyAlignment="1">
      <alignment horizontal="righ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9" fillId="0" borderId="5" xfId="0" applyFont="1" applyBorder="1" applyAlignment="1">
      <alignment horizontal="left" vertical="top" wrapText="1"/>
    </xf>
    <xf numFmtId="0" fontId="19" fillId="0" borderId="0" xfId="0" applyFont="1" applyAlignment="1">
      <alignment horizontal="left" vertical="top"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5">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9</xdr:col>
      <xdr:colOff>304800</xdr:colOff>
      <xdr:row>12</xdr:row>
      <xdr:rowOff>100693</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11</xdr:row>
      <xdr:rowOff>0</xdr:rowOff>
    </xdr:from>
    <xdr:to>
      <xdr:col>9</xdr:col>
      <xdr:colOff>304800</xdr:colOff>
      <xdr:row>12</xdr:row>
      <xdr:rowOff>104775</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12" totalsRowShown="0" headerRowDxfId="14" headerRowBorderDxfId="13" tableBorderDxfId="12" totalsRowBorderDxfId="11">
  <autoFilter ref="A3:K12" xr:uid="{00000000-000C-0000-FFFF-FFFF00000000}"/>
  <sortState xmlns:xlrd2="http://schemas.microsoft.com/office/spreadsheetml/2017/richdata2" ref="A4:J12">
    <sortCondition ref="A3:A12"/>
  </sortState>
  <tableColumns count="11">
    <tableColumn id="1" xr3:uid="{00000000-0010-0000-0000-000001000000}" name="№ LOT | № ЛОТ" dataDxfId="10"/>
    <tableColumn id="2" xr3:uid="{00000000-0010-0000-0000-000002000000}" name="Column1" dataDxfId="9"/>
    <tableColumn id="6" xr3:uid="{C9F199AE-58EB-480A-B7AB-BBD0F235E277}" name="№ Item |_x000a_№ Позиції" dataDxfId="8">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7"/>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6"/>
    <tableColumn id="8" xr3:uid="{00000000-0010-0000-0000-000008000000}" name="Units _x000a_| _x000a_Од. вим." dataDxfId="5"/>
    <tableColumn id="7" xr3:uid="{DEC37A6B-825F-4E8F-988B-37E9731E30EF}" name="Quantity to order / _x000a_Кількість к замовленню"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 Price, GBP excl. VAT_x000a_| _x000a_Ціна за од-цю, Фунти Стерлінги без ПДВ" dataDxfId="1"/>
    <tableColumn id="5" xr3:uid="{40819027-710C-411E-A154-1894677D3EF4}" name="Total Price, GBP excl. VAT/ Загальна ціна, фунтів стерлінгів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55"/>
  <sheetViews>
    <sheetView tabSelected="1" zoomScale="70" zoomScaleNormal="70" zoomScaleSheetLayoutView="70" zoomScalePageLayoutView="55" workbookViewId="0">
      <selection activeCell="D5" sqref="D5"/>
    </sheetView>
  </sheetViews>
  <sheetFormatPr defaultColWidth="9.140625" defaultRowHeight="12.75"/>
  <cols>
    <col min="1" max="1" width="8.7109375" style="2" customWidth="1"/>
    <col min="2" max="2" width="3.28515625" style="2" hidden="1" customWidth="1"/>
    <col min="3" max="3" width="12.140625" style="2" customWidth="1"/>
    <col min="4" max="4" width="55.5703125" style="3" customWidth="1"/>
    <col min="5" max="5" width="54.42578125" style="3" customWidth="1"/>
    <col min="6" max="7" width="19.85546875" style="4" customWidth="1"/>
    <col min="8" max="8" width="43.5703125" style="2" customWidth="1"/>
    <col min="9" max="9" width="59.140625" style="2" customWidth="1"/>
    <col min="10" max="10" width="22.85546875" style="9" customWidth="1"/>
    <col min="11" max="11" width="28.28515625" style="2" customWidth="1"/>
    <col min="12" max="16384" width="9.140625" style="2"/>
  </cols>
  <sheetData>
    <row r="1" spans="1:13" ht="63.75" customHeight="1">
      <c r="A1" s="57" t="s">
        <v>58</v>
      </c>
      <c r="B1" s="58"/>
      <c r="C1" s="58"/>
      <c r="D1" s="58"/>
      <c r="E1" s="58"/>
      <c r="F1" s="58"/>
      <c r="G1" s="58"/>
      <c r="H1" s="58"/>
      <c r="I1" s="58"/>
      <c r="J1" s="58"/>
      <c r="K1" s="58"/>
    </row>
    <row r="2" spans="1:13" ht="7.5" customHeight="1">
      <c r="A2" s="40"/>
      <c r="B2" s="40"/>
      <c r="C2" s="40"/>
      <c r="D2" s="41"/>
      <c r="E2" s="40"/>
      <c r="F2" s="41"/>
      <c r="G2" s="41"/>
      <c r="H2" s="41"/>
      <c r="I2" s="41"/>
      <c r="J2" s="41"/>
    </row>
    <row r="3" spans="1:13" s="1" customFormat="1" ht="75">
      <c r="A3" s="42" t="s">
        <v>40</v>
      </c>
      <c r="B3" s="43" t="s">
        <v>57</v>
      </c>
      <c r="C3" s="42" t="s">
        <v>41</v>
      </c>
      <c r="D3" s="42" t="s">
        <v>0</v>
      </c>
      <c r="E3" s="42" t="s">
        <v>1</v>
      </c>
      <c r="F3" s="42" t="s">
        <v>2</v>
      </c>
      <c r="G3" s="42" t="s">
        <v>60</v>
      </c>
      <c r="H3" s="42" t="s">
        <v>3</v>
      </c>
      <c r="I3" s="42" t="s">
        <v>4</v>
      </c>
      <c r="J3" s="7" t="s">
        <v>42</v>
      </c>
      <c r="K3" s="53" t="s">
        <v>59</v>
      </c>
    </row>
    <row r="4" spans="1:13" s="1" customFormat="1" ht="15.75">
      <c r="A4" s="39"/>
      <c r="B4" s="28"/>
      <c r="C4" s="28"/>
      <c r="D4" s="28"/>
      <c r="E4" s="28"/>
      <c r="F4" s="28"/>
      <c r="G4" s="28"/>
      <c r="H4" s="28"/>
      <c r="I4" s="28"/>
      <c r="J4" s="28"/>
      <c r="K4" s="28"/>
    </row>
    <row r="5" spans="1:13" ht="236.25">
      <c r="A5" s="25">
        <v>1</v>
      </c>
      <c r="B5" s="25">
        <v>1</v>
      </c>
      <c r="C5" s="25" t="str">
        <f>_xlfn.CONCAT(Table1[[#This Row],[№ LOT | № ЛОТ]],".",Table1[[#This Row],[Column1]])</f>
        <v>1.1</v>
      </c>
      <c r="D5" s="25" t="s">
        <v>66</v>
      </c>
      <c r="E5" s="25" t="s">
        <v>73</v>
      </c>
      <c r="F5" s="25" t="s">
        <v>5</v>
      </c>
      <c r="G5" s="25">
        <v>80</v>
      </c>
      <c r="H5" s="11"/>
      <c r="I5" s="12"/>
      <c r="J5" s="24">
        <v>0</v>
      </c>
      <c r="K5" s="24">
        <f>Table1[[#This Row],[Unit Price, GBP excl. VAT
| 
Ціна за од-цю, Фунти Стерлінги без ПДВ]]*Table1[[#This Row],[Quantity to order / 
Кількість к замовленню]]</f>
        <v>0</v>
      </c>
    </row>
    <row r="6" spans="1:13" ht="189">
      <c r="A6" s="25">
        <v>1</v>
      </c>
      <c r="B6" s="25">
        <f>B5+1</f>
        <v>2</v>
      </c>
      <c r="C6" s="25" t="str">
        <f>_xlfn.CONCAT(Table1[[#This Row],[№ LOT | № ЛОТ]],".",Table1[[#This Row],[Column1]])</f>
        <v>1.2</v>
      </c>
      <c r="D6" s="25" t="s">
        <v>67</v>
      </c>
      <c r="E6" s="25" t="s">
        <v>65</v>
      </c>
      <c r="F6" s="25" t="s">
        <v>5</v>
      </c>
      <c r="G6" s="25">
        <v>50</v>
      </c>
      <c r="H6" s="11"/>
      <c r="I6" s="12"/>
      <c r="J6" s="24">
        <v>0</v>
      </c>
      <c r="K6" s="24">
        <f>Table1[[#This Row],[Unit Price, GBP excl. VAT
| 
Ціна за од-цю, Фунти Стерлінги без ПДВ]]*Table1[[#This Row],[Quantity to order / 
Кількість к замовленню]]</f>
        <v>0</v>
      </c>
    </row>
    <row r="7" spans="1:13" ht="204.75">
      <c r="A7" s="25">
        <v>1</v>
      </c>
      <c r="B7" s="25">
        <f t="shared" ref="B7:B11" si="0">B6+1</f>
        <v>3</v>
      </c>
      <c r="C7" s="25" t="str">
        <f>_xlfn.CONCAT(Table1[[#This Row],[№ LOT | № ЛОТ]],".",Table1[[#This Row],[Column1]])</f>
        <v>1.3</v>
      </c>
      <c r="D7" s="25" t="s">
        <v>68</v>
      </c>
      <c r="E7" s="25" t="s">
        <v>64</v>
      </c>
      <c r="F7" s="25" t="s">
        <v>5</v>
      </c>
      <c r="G7" s="25">
        <v>40</v>
      </c>
      <c r="H7" s="11"/>
      <c r="I7" s="12"/>
      <c r="J7" s="24">
        <v>0</v>
      </c>
      <c r="K7" s="24">
        <f>Table1[[#This Row],[Unit Price, GBP excl. VAT
| 
Ціна за од-цю, Фунти Стерлінги без ПДВ]]*Table1[[#This Row],[Quantity to order / 
Кількість к замовленню]]</f>
        <v>0</v>
      </c>
    </row>
    <row r="8" spans="1:13" ht="94.5">
      <c r="A8" s="25">
        <v>1</v>
      </c>
      <c r="B8" s="25">
        <f t="shared" si="0"/>
        <v>4</v>
      </c>
      <c r="C8" s="25" t="str">
        <f>_xlfn.CONCAT(Table1[[#This Row],[№ LOT | № ЛОТ]],".",Table1[[#This Row],[Column1]])</f>
        <v>1.4</v>
      </c>
      <c r="D8" s="25" t="s">
        <v>69</v>
      </c>
      <c r="E8" s="25" t="s">
        <v>74</v>
      </c>
      <c r="F8" s="25" t="s">
        <v>5</v>
      </c>
      <c r="G8" s="25">
        <v>50</v>
      </c>
      <c r="H8" s="11"/>
      <c r="I8" s="12"/>
      <c r="J8" s="24">
        <v>0</v>
      </c>
      <c r="K8" s="24">
        <f>Table1[[#This Row],[Unit Price, GBP excl. VAT
| 
Ціна за од-цю, Фунти Стерлінги без ПДВ]]*Table1[[#This Row],[Quantity to order / 
Кількість к замовленню]]</f>
        <v>0</v>
      </c>
    </row>
    <row r="9" spans="1:13" ht="110.25">
      <c r="A9" s="25">
        <v>1</v>
      </c>
      <c r="B9" s="25">
        <f t="shared" si="0"/>
        <v>5</v>
      </c>
      <c r="C9" s="25" t="str">
        <f>_xlfn.CONCAT(Table1[[#This Row],[№ LOT | № ЛОТ]],".",Table1[[#This Row],[Column1]])</f>
        <v>1.5</v>
      </c>
      <c r="D9" s="25" t="s">
        <v>70</v>
      </c>
      <c r="E9" s="25" t="s">
        <v>63</v>
      </c>
      <c r="F9" s="25" t="s">
        <v>5</v>
      </c>
      <c r="G9" s="25">
        <v>2500</v>
      </c>
      <c r="H9" s="11"/>
      <c r="I9" s="12"/>
      <c r="J9" s="24">
        <v>0</v>
      </c>
      <c r="K9" s="24">
        <f>Table1[[#This Row],[Unit Price, GBP excl. VAT
| 
Ціна за од-цю, Фунти Стерлінги без ПДВ]]*Table1[[#This Row],[Quantity to order / 
Кількість к замовленню]]</f>
        <v>0</v>
      </c>
    </row>
    <row r="10" spans="1:13" ht="78.75">
      <c r="A10" s="25">
        <v>1</v>
      </c>
      <c r="B10" s="25">
        <f t="shared" si="0"/>
        <v>6</v>
      </c>
      <c r="C10" s="25" t="str">
        <f>_xlfn.CONCAT(Table1[[#This Row],[№ LOT | № ЛОТ]],".",Table1[[#This Row],[Column1]])</f>
        <v>1.6</v>
      </c>
      <c r="D10" s="25" t="s">
        <v>71</v>
      </c>
      <c r="E10" s="25" t="s">
        <v>62</v>
      </c>
      <c r="F10" s="25" t="s">
        <v>5</v>
      </c>
      <c r="G10" s="25">
        <v>2500</v>
      </c>
      <c r="H10" s="11"/>
      <c r="I10" s="12"/>
      <c r="J10" s="24">
        <v>0</v>
      </c>
      <c r="K10" s="24">
        <f>Table1[[#This Row],[Unit Price, GBP excl. VAT
| 
Ціна за од-цю, Фунти Стерлінги без ПДВ]]*Table1[[#This Row],[Quantity to order / 
Кількість к замовленню]]</f>
        <v>0</v>
      </c>
    </row>
    <row r="11" spans="1:13" ht="157.5">
      <c r="A11" s="25">
        <v>1</v>
      </c>
      <c r="B11" s="25">
        <f t="shared" si="0"/>
        <v>7</v>
      </c>
      <c r="C11" s="25" t="str">
        <f>_xlfn.CONCAT(Table1[[#This Row],[№ LOT | № ЛОТ]],".",Table1[[#This Row],[Column1]])</f>
        <v>1.7</v>
      </c>
      <c r="D11" s="25" t="s">
        <v>72</v>
      </c>
      <c r="E11" s="25" t="s">
        <v>61</v>
      </c>
      <c r="F11" s="25" t="s">
        <v>5</v>
      </c>
      <c r="G11" s="25">
        <v>50</v>
      </c>
      <c r="H11" s="11"/>
      <c r="I11" s="12"/>
      <c r="J11" s="24">
        <v>0</v>
      </c>
      <c r="K11" s="24">
        <f>Table1[[#This Row],[Unit Price, GBP excl. VAT
| 
Ціна за од-цю, Фунти Стерлінги без ПДВ]]*Table1[[#This Row],[Quantity to order / 
Кількість к замовленню]]</f>
        <v>0</v>
      </c>
    </row>
    <row r="12" spans="1:13" ht="15.75">
      <c r="A12" s="26"/>
      <c r="B12" s="27"/>
      <c r="C12" s="27" t="str">
        <f>_xlfn.CONCAT(Table1[[#This Row],[№ LOT | № ЛОТ]],".",Table1[[#This Row],[Column1]])</f>
        <v>.</v>
      </c>
      <c r="D12" s="28"/>
      <c r="E12" s="28"/>
      <c r="F12" s="29"/>
      <c r="G12" s="29"/>
      <c r="H12" s="29"/>
      <c r="I12" s="30"/>
      <c r="J12" s="30" t="s">
        <v>43</v>
      </c>
      <c r="K12" s="31">
        <f>SUBTOTAL(109,K5:K11)</f>
        <v>0</v>
      </c>
    </row>
    <row r="13" spans="1:13" ht="315.75" customHeight="1">
      <c r="A13" s="59" t="s">
        <v>75</v>
      </c>
      <c r="B13" s="60"/>
      <c r="C13" s="60"/>
      <c r="D13" s="60"/>
      <c r="E13" s="60"/>
      <c r="F13" s="60"/>
      <c r="G13" s="60"/>
      <c r="H13" s="60"/>
      <c r="I13" s="60"/>
      <c r="J13" s="60"/>
      <c r="K13" s="60"/>
      <c r="L13" s="32"/>
      <c r="M13" s="32"/>
    </row>
    <row r="14" spans="1:13" ht="15.75">
      <c r="A14" s="36"/>
      <c r="B14" s="37"/>
      <c r="C14" s="37"/>
      <c r="D14" s="38"/>
      <c r="E14" s="38"/>
      <c r="F14" s="33"/>
      <c r="G14" s="33"/>
      <c r="H14" s="34"/>
      <c r="I14" s="34"/>
      <c r="J14" s="34"/>
      <c r="K14" s="35" t="s">
        <v>44</v>
      </c>
    </row>
    <row r="15" spans="1:13" ht="45" customHeight="1">
      <c r="A15" s="55" t="s">
        <v>76</v>
      </c>
      <c r="B15" s="56"/>
      <c r="C15" s="56"/>
      <c r="D15" s="56"/>
      <c r="E15" s="56"/>
      <c r="F15" s="56"/>
      <c r="G15" s="56"/>
      <c r="H15" s="56"/>
      <c r="I15" s="56"/>
      <c r="J15" s="56"/>
      <c r="K15" s="47"/>
    </row>
    <row r="16" spans="1:13" ht="45" customHeight="1">
      <c r="A16" s="55" t="s">
        <v>45</v>
      </c>
      <c r="B16" s="56"/>
      <c r="C16" s="56"/>
      <c r="D16" s="56"/>
      <c r="E16" s="56"/>
      <c r="F16" s="56"/>
      <c r="G16" s="56"/>
      <c r="H16" s="56"/>
      <c r="I16" s="56"/>
      <c r="J16" s="56"/>
      <c r="K16" s="48"/>
    </row>
    <row r="17" spans="1:11" ht="45" customHeight="1">
      <c r="A17" s="55" t="s">
        <v>46</v>
      </c>
      <c r="B17" s="56"/>
      <c r="C17" s="56"/>
      <c r="D17" s="56"/>
      <c r="E17" s="56"/>
      <c r="F17" s="56"/>
      <c r="G17" s="56"/>
      <c r="H17" s="56"/>
      <c r="I17" s="56"/>
      <c r="J17" s="56"/>
      <c r="K17" s="48"/>
    </row>
    <row r="18" spans="1:11" ht="45" customHeight="1">
      <c r="A18" s="55" t="s">
        <v>47</v>
      </c>
      <c r="B18" s="56"/>
      <c r="C18" s="56"/>
      <c r="D18" s="56"/>
      <c r="E18" s="56"/>
      <c r="F18" s="56"/>
      <c r="G18" s="56"/>
      <c r="H18" s="56"/>
      <c r="I18" s="56"/>
      <c r="J18" s="56"/>
      <c r="K18" s="44" t="s">
        <v>48</v>
      </c>
    </row>
    <row r="19" spans="1:11" ht="39" customHeight="1">
      <c r="A19" s="55" t="s">
        <v>55</v>
      </c>
      <c r="B19" s="56"/>
      <c r="C19" s="56"/>
      <c r="D19" s="56"/>
      <c r="E19" s="56"/>
      <c r="F19" s="56"/>
      <c r="G19" s="56"/>
      <c r="H19" s="56"/>
      <c r="I19" s="56"/>
      <c r="J19" s="56"/>
      <c r="K19" s="49"/>
    </row>
    <row r="20" spans="1:11" ht="45" customHeight="1">
      <c r="A20" s="55" t="s">
        <v>56</v>
      </c>
      <c r="B20" s="56"/>
      <c r="C20" s="56"/>
      <c r="D20" s="56"/>
      <c r="E20" s="56"/>
      <c r="F20" s="56"/>
      <c r="G20" s="56"/>
      <c r="H20" s="56"/>
      <c r="I20" s="56"/>
      <c r="J20" s="56"/>
      <c r="K20" s="49"/>
    </row>
    <row r="21" spans="1:11" ht="45" customHeight="1">
      <c r="A21" s="55"/>
      <c r="B21" s="56"/>
      <c r="C21" s="56"/>
      <c r="D21" s="56"/>
      <c r="E21" s="56"/>
      <c r="F21" s="56"/>
      <c r="G21" s="56"/>
      <c r="H21" s="56"/>
      <c r="I21" s="56"/>
      <c r="J21" s="56"/>
      <c r="K21" s="45"/>
    </row>
    <row r="22" spans="1:11" ht="44.25" customHeight="1">
      <c r="A22" s="55" t="s">
        <v>49</v>
      </c>
      <c r="B22" s="56"/>
      <c r="C22" s="56"/>
      <c r="D22" s="56"/>
      <c r="E22" s="56"/>
      <c r="F22" s="56"/>
      <c r="G22" s="56"/>
      <c r="H22" s="56"/>
      <c r="I22" s="56"/>
      <c r="J22" s="56"/>
      <c r="K22" s="50"/>
    </row>
    <row r="23" spans="1:11" ht="25.5" customHeight="1">
      <c r="A23" s="55" t="s">
        <v>50</v>
      </c>
      <c r="B23" s="56"/>
      <c r="C23" s="56"/>
      <c r="D23" s="56"/>
      <c r="E23" s="56"/>
      <c r="F23" s="56"/>
      <c r="G23" s="56"/>
      <c r="H23" s="56"/>
      <c r="I23" s="56"/>
      <c r="J23" s="56"/>
      <c r="K23" s="48"/>
    </row>
    <row r="24" spans="1:11" ht="44.25" customHeight="1">
      <c r="A24" s="55" t="s">
        <v>51</v>
      </c>
      <c r="B24" s="56"/>
      <c r="C24" s="56"/>
      <c r="D24" s="56"/>
      <c r="E24" s="56"/>
      <c r="F24" s="56"/>
      <c r="G24" s="56"/>
      <c r="H24" s="56"/>
      <c r="I24" s="56"/>
      <c r="J24" s="56"/>
      <c r="K24" s="51"/>
    </row>
    <row r="25" spans="1:11" ht="44.25" customHeight="1">
      <c r="A25" s="55" t="s">
        <v>11</v>
      </c>
      <c r="B25" s="56"/>
      <c r="C25" s="56"/>
      <c r="D25" s="56"/>
      <c r="E25" s="56"/>
      <c r="F25" s="56"/>
      <c r="G25" s="56"/>
      <c r="H25" s="56"/>
      <c r="I25" s="56"/>
      <c r="J25" s="56"/>
      <c r="K25" s="48"/>
    </row>
    <row r="26" spans="1:11" ht="18.75">
      <c r="A26" s="55" t="s">
        <v>12</v>
      </c>
      <c r="B26" s="56"/>
      <c r="C26" s="56"/>
      <c r="D26" s="56"/>
      <c r="E26" s="56"/>
      <c r="F26" s="56"/>
      <c r="G26" s="56"/>
      <c r="H26" s="56"/>
      <c r="I26" s="56"/>
      <c r="J26" s="56"/>
      <c r="K26" s="48"/>
    </row>
    <row r="27" spans="1:11" ht="44.25" customHeight="1">
      <c r="A27" s="55" t="s">
        <v>52</v>
      </c>
      <c r="B27" s="56"/>
      <c r="C27" s="56"/>
      <c r="D27" s="56"/>
      <c r="E27" s="56"/>
      <c r="F27" s="56"/>
      <c r="G27" s="56"/>
      <c r="H27" s="56"/>
      <c r="I27" s="56"/>
      <c r="J27" s="56"/>
      <c r="K27" s="48"/>
    </row>
    <row r="28" spans="1:11" ht="18.75" customHeight="1">
      <c r="A28" s="55" t="s">
        <v>13</v>
      </c>
      <c r="B28" s="56"/>
      <c r="C28" s="56"/>
      <c r="D28" s="56"/>
      <c r="E28" s="56"/>
      <c r="F28" s="56"/>
      <c r="G28" s="56"/>
      <c r="H28" s="56"/>
      <c r="I28" s="56"/>
      <c r="J28" s="56"/>
      <c r="K28" s="48"/>
    </row>
    <row r="29" spans="1:11" ht="18.75" customHeight="1">
      <c r="A29" s="52" t="s">
        <v>53</v>
      </c>
      <c r="D29" s="5"/>
      <c r="E29" s="5"/>
      <c r="F29" s="6"/>
      <c r="G29" s="6"/>
      <c r="J29" s="54" t="s">
        <v>77</v>
      </c>
      <c r="K29" s="48"/>
    </row>
    <row r="30" spans="1:11" ht="21">
      <c r="A30" s="52" t="s">
        <v>54</v>
      </c>
      <c r="J30" s="10"/>
      <c r="K30" s="46"/>
    </row>
    <row r="31" spans="1:11">
      <c r="J31" s="10"/>
    </row>
    <row r="32" spans="1:11">
      <c r="J32" s="10"/>
    </row>
    <row r="33" spans="10:10">
      <c r="J33" s="10"/>
    </row>
    <row r="34" spans="10:10">
      <c r="J34" s="10"/>
    </row>
    <row r="35" spans="10:10">
      <c r="J35" s="10"/>
    </row>
    <row r="36" spans="10:10">
      <c r="J36" s="10"/>
    </row>
    <row r="37" spans="10:10">
      <c r="J37" s="10"/>
    </row>
    <row r="38" spans="10:10">
      <c r="J38" s="10"/>
    </row>
    <row r="39" spans="10:10">
      <c r="J39" s="10"/>
    </row>
    <row r="40" spans="10:10">
      <c r="J40" s="10"/>
    </row>
    <row r="41" spans="10:10">
      <c r="J41" s="10"/>
    </row>
    <row r="42" spans="10:10">
      <c r="J42" s="10"/>
    </row>
    <row r="43" spans="10:10">
      <c r="J43" s="10"/>
    </row>
    <row r="44" spans="10:10">
      <c r="J44" s="10"/>
    </row>
    <row r="45" spans="10:10">
      <c r="J45" s="10"/>
    </row>
    <row r="46" spans="10:10">
      <c r="J46" s="10"/>
    </row>
    <row r="47" spans="10:10">
      <c r="J47" s="10"/>
    </row>
    <row r="48" spans="10:10">
      <c r="J48" s="10"/>
    </row>
    <row r="49" spans="1:10">
      <c r="J49" s="10"/>
    </row>
    <row r="50" spans="1:10">
      <c r="J50" s="10"/>
    </row>
    <row r="51" spans="1:10">
      <c r="J51" s="10"/>
    </row>
    <row r="52" spans="1:10">
      <c r="J52" s="10"/>
    </row>
    <row r="53" spans="1:10">
      <c r="J53" s="10"/>
    </row>
    <row r="54" spans="1:10">
      <c r="J54" s="10"/>
    </row>
    <row r="55" spans="1:10">
      <c r="J55" s="10"/>
    </row>
    <row r="56" spans="1:10">
      <c r="J56" s="10"/>
    </row>
    <row r="57" spans="1:10">
      <c r="J57" s="10"/>
    </row>
    <row r="58" spans="1:10">
      <c r="J58" s="10"/>
    </row>
    <row r="59" spans="1:10">
      <c r="J59" s="10"/>
    </row>
    <row r="60" spans="1:10">
      <c r="J60" s="10"/>
    </row>
    <row r="61" spans="1:10">
      <c r="J61" s="10"/>
    </row>
    <row r="62" spans="1:10">
      <c r="J62" s="10"/>
    </row>
    <row r="63" spans="1:10">
      <c r="J63" s="10"/>
    </row>
    <row r="64" spans="1:10" customFormat="1" ht="7.5" customHeight="1">
      <c r="A64" s="2"/>
      <c r="B64" s="2"/>
      <c r="C64" s="2"/>
      <c r="D64" s="3"/>
      <c r="E64" s="3"/>
      <c r="F64" s="4"/>
      <c r="G64" s="4"/>
      <c r="H64" s="2"/>
      <c r="I64" s="2"/>
      <c r="J64" s="10"/>
    </row>
    <row r="65" spans="10:10" ht="30" customHeight="1">
      <c r="J65" s="10"/>
    </row>
    <row r="66" spans="10:10" ht="71.25" customHeight="1">
      <c r="J66" s="10"/>
    </row>
    <row r="67" spans="10:10" ht="15" customHeight="1">
      <c r="J67" s="10"/>
    </row>
    <row r="68" spans="10:10" ht="30" customHeight="1">
      <c r="J68" s="10"/>
    </row>
    <row r="69" spans="10:10" ht="30" customHeight="1">
      <c r="J69" s="10"/>
    </row>
    <row r="70" spans="10:10" ht="30" customHeight="1">
      <c r="J70" s="10"/>
    </row>
    <row r="71" spans="10:10" ht="30" customHeight="1">
      <c r="J71" s="10"/>
    </row>
    <row r="72" spans="10:10" ht="30" customHeight="1">
      <c r="J72" s="10"/>
    </row>
    <row r="73" spans="10:10" ht="30" customHeight="1">
      <c r="J73" s="10"/>
    </row>
    <row r="74" spans="10:10" ht="23.25" customHeight="1">
      <c r="J74" s="10"/>
    </row>
    <row r="75" spans="10:10" ht="30" customHeight="1">
      <c r="J75" s="10"/>
    </row>
    <row r="76" spans="10:10" ht="30" customHeight="1">
      <c r="J76" s="10"/>
    </row>
    <row r="77" spans="10:10" ht="15" customHeight="1">
      <c r="J77" s="10"/>
    </row>
    <row r="78" spans="10:10" ht="30" customHeight="1">
      <c r="J78" s="10"/>
    </row>
    <row r="79" spans="10:10" ht="15" customHeight="1">
      <c r="J79" s="10"/>
    </row>
    <row r="80" spans="10:10" ht="15" customHeight="1">
      <c r="J80" s="10"/>
    </row>
    <row r="81" spans="10:10">
      <c r="J81" s="10"/>
    </row>
    <row r="82" spans="10:10">
      <c r="J82" s="10"/>
    </row>
    <row r="83" spans="10:10">
      <c r="J83" s="10"/>
    </row>
    <row r="84" spans="10:10">
      <c r="J84" s="10"/>
    </row>
    <row r="85" spans="10:10">
      <c r="J85" s="10"/>
    </row>
    <row r="86" spans="10:10">
      <c r="J86" s="10"/>
    </row>
    <row r="87" spans="10:10">
      <c r="J87" s="10"/>
    </row>
    <row r="88" spans="10:10">
      <c r="J88" s="10"/>
    </row>
    <row r="89" spans="10:10">
      <c r="J89" s="10"/>
    </row>
    <row r="90" spans="10:10">
      <c r="J90" s="10"/>
    </row>
    <row r="91" spans="10:10">
      <c r="J91" s="10"/>
    </row>
    <row r="92" spans="10:10">
      <c r="J92" s="10"/>
    </row>
    <row r="93" spans="10:10">
      <c r="J93" s="10"/>
    </row>
    <row r="94" spans="10:10">
      <c r="J94" s="10"/>
    </row>
    <row r="95" spans="10:10">
      <c r="J95" s="10"/>
    </row>
    <row r="96" spans="10:10">
      <c r="J96" s="10"/>
    </row>
    <row r="97" spans="10:10">
      <c r="J97" s="10"/>
    </row>
    <row r="98" spans="10:10">
      <c r="J98" s="10"/>
    </row>
    <row r="99" spans="10:10">
      <c r="J99" s="10"/>
    </row>
    <row r="100" spans="10:10">
      <c r="J100" s="10"/>
    </row>
    <row r="101" spans="10:10">
      <c r="J101" s="10"/>
    </row>
    <row r="102" spans="10:10">
      <c r="J102" s="10"/>
    </row>
    <row r="103" spans="10:10">
      <c r="J103" s="10"/>
    </row>
    <row r="104" spans="10:10">
      <c r="J104" s="10"/>
    </row>
    <row r="105" spans="10:10">
      <c r="J105" s="10"/>
    </row>
    <row r="106" spans="10:10">
      <c r="J106" s="10"/>
    </row>
    <row r="107" spans="10:10">
      <c r="J107" s="10"/>
    </row>
    <row r="108" spans="10:10">
      <c r="J108" s="10"/>
    </row>
    <row r="109" spans="10:10">
      <c r="J109" s="10"/>
    </row>
    <row r="110" spans="10:10">
      <c r="J110" s="10"/>
    </row>
    <row r="111" spans="10:10">
      <c r="J111" s="10"/>
    </row>
    <row r="112" spans="10:10">
      <c r="J112" s="10"/>
    </row>
    <row r="113" spans="10:10">
      <c r="J113" s="10"/>
    </row>
    <row r="114" spans="10:10">
      <c r="J114" s="10"/>
    </row>
    <row r="115" spans="10:10">
      <c r="J115" s="10"/>
    </row>
    <row r="116" spans="10:10">
      <c r="J116" s="10"/>
    </row>
    <row r="117" spans="10:10">
      <c r="J117" s="10"/>
    </row>
    <row r="118" spans="10:10">
      <c r="J118" s="10"/>
    </row>
    <row r="119" spans="10:10">
      <c r="J119" s="10"/>
    </row>
    <row r="120" spans="10:10">
      <c r="J120" s="10"/>
    </row>
    <row r="121" spans="10:10">
      <c r="J121" s="10"/>
    </row>
    <row r="122" spans="10:10">
      <c r="J122" s="10"/>
    </row>
    <row r="123" spans="10:10">
      <c r="J123" s="10"/>
    </row>
    <row r="124" spans="10:10">
      <c r="J124" s="10"/>
    </row>
    <row r="125" spans="10:10">
      <c r="J125" s="10"/>
    </row>
    <row r="126" spans="10:10">
      <c r="J126" s="10"/>
    </row>
    <row r="127" spans="10:10">
      <c r="J127" s="10"/>
    </row>
    <row r="128" spans="10:10">
      <c r="J128" s="10"/>
    </row>
    <row r="129" spans="10:10">
      <c r="J129" s="10"/>
    </row>
    <row r="130" spans="10:10">
      <c r="J130" s="10"/>
    </row>
    <row r="131" spans="10:10">
      <c r="J131" s="10"/>
    </row>
    <row r="132" spans="10:10">
      <c r="J132" s="10"/>
    </row>
    <row r="133" spans="10:10">
      <c r="J133" s="10"/>
    </row>
    <row r="134" spans="10:10">
      <c r="J134" s="10"/>
    </row>
    <row r="135" spans="10:10">
      <c r="J135" s="10"/>
    </row>
    <row r="136" spans="10:10">
      <c r="J136" s="10"/>
    </row>
    <row r="137" spans="10:10">
      <c r="J137" s="10"/>
    </row>
    <row r="138" spans="10:10">
      <c r="J138" s="10"/>
    </row>
    <row r="139" spans="10:10">
      <c r="J139" s="10"/>
    </row>
    <row r="140" spans="10:10">
      <c r="J140" s="10"/>
    </row>
    <row r="141" spans="10:10">
      <c r="J141" s="10"/>
    </row>
    <row r="142" spans="10:10">
      <c r="J142" s="10"/>
    </row>
    <row r="143" spans="10:10">
      <c r="J143" s="10"/>
    </row>
    <row r="144" spans="10:10">
      <c r="J144" s="10"/>
    </row>
    <row r="145" spans="10:10">
      <c r="J145" s="10"/>
    </row>
    <row r="146" spans="10:10">
      <c r="J146" s="10"/>
    </row>
    <row r="147" spans="10:10">
      <c r="J147" s="10"/>
    </row>
    <row r="148" spans="10:10">
      <c r="J148" s="10"/>
    </row>
    <row r="149" spans="10:10">
      <c r="J149" s="10"/>
    </row>
    <row r="150" spans="10:10">
      <c r="J150" s="10"/>
    </row>
    <row r="151" spans="10:10">
      <c r="J151" s="10"/>
    </row>
    <row r="152" spans="10:10">
      <c r="J152" s="10"/>
    </row>
    <row r="153" spans="10:10">
      <c r="J153" s="10"/>
    </row>
    <row r="154" spans="10:10">
      <c r="J154" s="10"/>
    </row>
    <row r="155" spans="10:10">
      <c r="J155" s="10"/>
    </row>
    <row r="156" spans="10:10">
      <c r="J156" s="10"/>
    </row>
    <row r="157" spans="10:10">
      <c r="J157" s="10"/>
    </row>
    <row r="158" spans="10:10">
      <c r="J158" s="10"/>
    </row>
    <row r="159" spans="10:10">
      <c r="J159" s="10"/>
    </row>
    <row r="160" spans="10:10">
      <c r="J160" s="10"/>
    </row>
    <row r="161" spans="10:10">
      <c r="J161" s="10"/>
    </row>
    <row r="162" spans="10:10">
      <c r="J162" s="10"/>
    </row>
    <row r="163" spans="10:10">
      <c r="J163" s="10"/>
    </row>
    <row r="164" spans="10:10">
      <c r="J164" s="10"/>
    </row>
    <row r="165" spans="10:10">
      <c r="J165" s="10"/>
    </row>
    <row r="166" spans="10:10">
      <c r="J166" s="10"/>
    </row>
    <row r="167" spans="10:10">
      <c r="J167" s="10"/>
    </row>
    <row r="168" spans="10:10">
      <c r="J168" s="10"/>
    </row>
    <row r="169" spans="10:10">
      <c r="J169" s="10"/>
    </row>
    <row r="170" spans="10:10">
      <c r="J170" s="10"/>
    </row>
    <row r="171" spans="10:10">
      <c r="J171" s="10"/>
    </row>
    <row r="172" spans="10:10">
      <c r="J172" s="10"/>
    </row>
    <row r="173" spans="10:10">
      <c r="J173" s="10"/>
    </row>
    <row r="174" spans="10:10">
      <c r="J174" s="10"/>
    </row>
    <row r="175" spans="10:10">
      <c r="J175" s="10"/>
    </row>
    <row r="176" spans="10:10">
      <c r="J176" s="10"/>
    </row>
    <row r="177" spans="10:10">
      <c r="J177" s="10"/>
    </row>
    <row r="178" spans="10:10">
      <c r="J178" s="10"/>
    </row>
    <row r="179" spans="10:10">
      <c r="J179" s="10"/>
    </row>
    <row r="180" spans="10:10">
      <c r="J180" s="10"/>
    </row>
    <row r="181" spans="10:10">
      <c r="J181" s="10"/>
    </row>
    <row r="182" spans="10:10">
      <c r="J182" s="10"/>
    </row>
    <row r="183" spans="10:10">
      <c r="J183" s="10"/>
    </row>
    <row r="184" spans="10:10">
      <c r="J184" s="10"/>
    </row>
    <row r="185" spans="10:10">
      <c r="J185" s="10"/>
    </row>
    <row r="186" spans="10:10">
      <c r="J186" s="10"/>
    </row>
    <row r="187" spans="10:10">
      <c r="J187" s="10"/>
    </row>
    <row r="188" spans="10:10">
      <c r="J188" s="10"/>
    </row>
    <row r="189" spans="10:10">
      <c r="J189" s="10"/>
    </row>
    <row r="190" spans="10:10">
      <c r="J190" s="10"/>
    </row>
    <row r="191" spans="10:10">
      <c r="J191" s="10"/>
    </row>
    <row r="192" spans="10:10">
      <c r="J192" s="10"/>
    </row>
    <row r="193" spans="10:10">
      <c r="J193" s="10"/>
    </row>
    <row r="194" spans="10:10">
      <c r="J194" s="10"/>
    </row>
    <row r="195" spans="10:10">
      <c r="J195" s="10"/>
    </row>
    <row r="196" spans="10:10">
      <c r="J196" s="10"/>
    </row>
    <row r="197" spans="10:10">
      <c r="J197" s="10"/>
    </row>
    <row r="198" spans="10:10">
      <c r="J198" s="10"/>
    </row>
    <row r="199" spans="10:10">
      <c r="J199" s="10"/>
    </row>
    <row r="200" spans="10:10">
      <c r="J200" s="10"/>
    </row>
    <row r="201" spans="10:10">
      <c r="J201" s="10"/>
    </row>
    <row r="202" spans="10:10">
      <c r="J202" s="10"/>
    </row>
    <row r="203" spans="10:10">
      <c r="J203" s="10"/>
    </row>
    <row r="204" spans="10:10">
      <c r="J204" s="10"/>
    </row>
    <row r="205" spans="10:10">
      <c r="J205" s="10"/>
    </row>
    <row r="206" spans="10:10">
      <c r="J206" s="10"/>
    </row>
    <row r="207" spans="10:10">
      <c r="J207" s="10"/>
    </row>
    <row r="208" spans="10:10">
      <c r="J208" s="10"/>
    </row>
    <row r="209" spans="10:10">
      <c r="J209" s="10"/>
    </row>
    <row r="210" spans="10:10">
      <c r="J210" s="10"/>
    </row>
    <row r="211" spans="10:10">
      <c r="J211" s="10"/>
    </row>
    <row r="212" spans="10:10">
      <c r="J212" s="10"/>
    </row>
    <row r="213" spans="10:10">
      <c r="J213" s="10"/>
    </row>
    <row r="214" spans="10:10">
      <c r="J214" s="10"/>
    </row>
    <row r="215" spans="10:10">
      <c r="J215" s="10"/>
    </row>
    <row r="216" spans="10:10">
      <c r="J216" s="10"/>
    </row>
    <row r="217" spans="10:10">
      <c r="J217" s="10"/>
    </row>
    <row r="218" spans="10:10">
      <c r="J218" s="10"/>
    </row>
    <row r="219" spans="10:10">
      <c r="J219" s="10"/>
    </row>
    <row r="220" spans="10:10">
      <c r="J220" s="10"/>
    </row>
    <row r="221" spans="10:10">
      <c r="J221" s="10"/>
    </row>
    <row r="222" spans="10:10">
      <c r="J222" s="10"/>
    </row>
    <row r="223" spans="10:10">
      <c r="J223" s="10"/>
    </row>
    <row r="224" spans="10:10">
      <c r="J224" s="10"/>
    </row>
    <row r="225" spans="10:10">
      <c r="J225" s="10"/>
    </row>
    <row r="226" spans="10:10">
      <c r="J226" s="10"/>
    </row>
    <row r="227" spans="10:10">
      <c r="J227" s="10"/>
    </row>
    <row r="228" spans="10:10">
      <c r="J228" s="10"/>
    </row>
    <row r="229" spans="10:10">
      <c r="J229" s="10"/>
    </row>
    <row r="230" spans="10:10">
      <c r="J230" s="10"/>
    </row>
    <row r="231" spans="10:10">
      <c r="J231" s="10"/>
    </row>
    <row r="232" spans="10:10">
      <c r="J232" s="10"/>
    </row>
    <row r="233" spans="10:10">
      <c r="J233" s="10"/>
    </row>
    <row r="234" spans="10:10">
      <c r="J234" s="10"/>
    </row>
    <row r="235" spans="10:10">
      <c r="J235" s="10"/>
    </row>
    <row r="236" spans="10:10">
      <c r="J236" s="10"/>
    </row>
    <row r="237" spans="10:10">
      <c r="J237" s="10"/>
    </row>
    <row r="238" spans="10:10">
      <c r="J238" s="10"/>
    </row>
    <row r="239" spans="10:10">
      <c r="J239" s="10"/>
    </row>
    <row r="240" spans="10:10">
      <c r="J240" s="10"/>
    </row>
    <row r="241" spans="10:10">
      <c r="J241" s="10"/>
    </row>
    <row r="242" spans="10:10">
      <c r="J242" s="10"/>
    </row>
    <row r="243" spans="10:10">
      <c r="J243" s="10"/>
    </row>
    <row r="244" spans="10:10">
      <c r="J244" s="10"/>
    </row>
    <row r="245" spans="10:10">
      <c r="J245" s="10"/>
    </row>
    <row r="246" spans="10:10">
      <c r="J246" s="10"/>
    </row>
    <row r="247" spans="10:10">
      <c r="J247" s="10"/>
    </row>
    <row r="248" spans="10:10">
      <c r="J248" s="10"/>
    </row>
    <row r="249" spans="10:10">
      <c r="J249" s="10"/>
    </row>
    <row r="250" spans="10:10">
      <c r="J250" s="10"/>
    </row>
    <row r="251" spans="10:10">
      <c r="J251" s="10"/>
    </row>
    <row r="252" spans="10:10">
      <c r="J252" s="10"/>
    </row>
    <row r="253" spans="10:10">
      <c r="J253" s="10"/>
    </row>
    <row r="254" spans="10:10">
      <c r="J254" s="10"/>
    </row>
    <row r="255" spans="10:10">
      <c r="J255" s="10"/>
    </row>
    <row r="256" spans="10:10">
      <c r="J256" s="10"/>
    </row>
    <row r="257" spans="10:10">
      <c r="J257" s="10"/>
    </row>
    <row r="258" spans="10:10">
      <c r="J258" s="10"/>
    </row>
    <row r="259" spans="10:10">
      <c r="J259" s="10"/>
    </row>
    <row r="260" spans="10:10">
      <c r="J260" s="10"/>
    </row>
    <row r="261" spans="10:10">
      <c r="J261" s="10"/>
    </row>
    <row r="262" spans="10:10">
      <c r="J262" s="10"/>
    </row>
    <row r="263" spans="10:10">
      <c r="J263" s="10"/>
    </row>
    <row r="264" spans="10:10">
      <c r="J264" s="10"/>
    </row>
    <row r="265" spans="10:10">
      <c r="J265" s="10"/>
    </row>
    <row r="266" spans="10:10">
      <c r="J266" s="10"/>
    </row>
    <row r="267" spans="10:10">
      <c r="J267" s="10"/>
    </row>
    <row r="268" spans="10:10">
      <c r="J268" s="10"/>
    </row>
    <row r="269" spans="10:10">
      <c r="J269" s="10"/>
    </row>
    <row r="270" spans="10:10">
      <c r="J270" s="10"/>
    </row>
    <row r="271" spans="10:10">
      <c r="J271" s="10"/>
    </row>
    <row r="272" spans="10:10">
      <c r="J272" s="10"/>
    </row>
    <row r="273" spans="10:10">
      <c r="J273" s="10"/>
    </row>
    <row r="274" spans="10:10">
      <c r="J274" s="10"/>
    </row>
    <row r="275" spans="10:10">
      <c r="J275" s="10"/>
    </row>
    <row r="276" spans="10:10">
      <c r="J276" s="10"/>
    </row>
    <row r="277" spans="10:10">
      <c r="J277" s="10"/>
    </row>
    <row r="278" spans="10:10">
      <c r="J278" s="10"/>
    </row>
    <row r="279" spans="10:10">
      <c r="J279" s="10"/>
    </row>
    <row r="280" spans="10:10">
      <c r="J280" s="10"/>
    </row>
    <row r="281" spans="10:10">
      <c r="J281" s="10"/>
    </row>
    <row r="282" spans="10:10">
      <c r="J282" s="10"/>
    </row>
    <row r="283" spans="10:10">
      <c r="J283" s="10"/>
    </row>
    <row r="284" spans="10:10">
      <c r="J284" s="10"/>
    </row>
    <row r="285" spans="10:10">
      <c r="J285" s="10"/>
    </row>
    <row r="286" spans="10:10">
      <c r="J286" s="10"/>
    </row>
    <row r="287" spans="10:10">
      <c r="J287" s="10"/>
    </row>
    <row r="288" spans="10:10">
      <c r="J288" s="10"/>
    </row>
    <row r="289" spans="10:10">
      <c r="J289" s="10"/>
    </row>
    <row r="290" spans="10:10">
      <c r="J290" s="10"/>
    </row>
    <row r="291" spans="10:10">
      <c r="J291" s="10"/>
    </row>
    <row r="292" spans="10:10">
      <c r="J292" s="10"/>
    </row>
    <row r="293" spans="10:10">
      <c r="J293" s="10"/>
    </row>
    <row r="294" spans="10:10">
      <c r="J294" s="10"/>
    </row>
    <row r="295" spans="10:10">
      <c r="J295" s="10"/>
    </row>
    <row r="296" spans="10:10">
      <c r="J296" s="10"/>
    </row>
    <row r="297" spans="10:10">
      <c r="J297" s="10"/>
    </row>
    <row r="298" spans="10:10">
      <c r="J298" s="10"/>
    </row>
    <row r="299" spans="10:10">
      <c r="J299" s="10"/>
    </row>
    <row r="300" spans="10:10">
      <c r="J300" s="10"/>
    </row>
    <row r="301" spans="10:10">
      <c r="J301" s="10"/>
    </row>
    <row r="302" spans="10:10">
      <c r="J302" s="10"/>
    </row>
    <row r="303" spans="10:10">
      <c r="J303" s="10"/>
    </row>
    <row r="304" spans="10:10">
      <c r="J304" s="10"/>
    </row>
    <row r="305" spans="10:10">
      <c r="J305" s="10"/>
    </row>
    <row r="306" spans="10:10">
      <c r="J306" s="10"/>
    </row>
    <row r="307" spans="10:10">
      <c r="J307" s="10"/>
    </row>
    <row r="308" spans="10:10">
      <c r="J308" s="10"/>
    </row>
    <row r="309" spans="10:10">
      <c r="J309" s="10"/>
    </row>
    <row r="310" spans="10:10">
      <c r="J310" s="10"/>
    </row>
    <row r="311" spans="10:10">
      <c r="J311" s="10"/>
    </row>
    <row r="312" spans="10:10">
      <c r="J312" s="10"/>
    </row>
    <row r="313" spans="10:10">
      <c r="J313" s="10"/>
    </row>
    <row r="314" spans="10:10">
      <c r="J314" s="10"/>
    </row>
    <row r="315" spans="10:10">
      <c r="J315" s="10"/>
    </row>
    <row r="316" spans="10:10">
      <c r="J316" s="10"/>
    </row>
    <row r="317" spans="10:10">
      <c r="J317" s="10"/>
    </row>
    <row r="318" spans="10:10">
      <c r="J318" s="10"/>
    </row>
    <row r="319" spans="10:10">
      <c r="J319" s="10"/>
    </row>
    <row r="320" spans="10:10">
      <c r="J320" s="10"/>
    </row>
    <row r="321" spans="10:10">
      <c r="J321" s="10"/>
    </row>
    <row r="322" spans="10:10">
      <c r="J322" s="10"/>
    </row>
    <row r="323" spans="10:10">
      <c r="J323" s="10"/>
    </row>
    <row r="324" spans="10:10">
      <c r="J324" s="10"/>
    </row>
    <row r="325" spans="10:10">
      <c r="J325" s="10"/>
    </row>
    <row r="326" spans="10:10">
      <c r="J326" s="10"/>
    </row>
    <row r="327" spans="10:10">
      <c r="J327" s="10"/>
    </row>
    <row r="328" spans="10:10">
      <c r="J328" s="10"/>
    </row>
    <row r="329" spans="10:10">
      <c r="J329" s="10"/>
    </row>
    <row r="330" spans="10:10">
      <c r="J330" s="10"/>
    </row>
    <row r="331" spans="10:10">
      <c r="J331" s="10"/>
    </row>
    <row r="332" spans="10:10">
      <c r="J332" s="10"/>
    </row>
    <row r="333" spans="10:10">
      <c r="J333" s="10"/>
    </row>
    <row r="334" spans="10:10">
      <c r="J334" s="10"/>
    </row>
    <row r="335" spans="10:10">
      <c r="J335" s="10"/>
    </row>
    <row r="336" spans="10:10">
      <c r="J336" s="10"/>
    </row>
    <row r="337" spans="10:10">
      <c r="J337" s="10"/>
    </row>
    <row r="338" spans="10:10">
      <c r="J338" s="10"/>
    </row>
    <row r="339" spans="10:10">
      <c r="J339" s="10"/>
    </row>
    <row r="340" spans="10:10">
      <c r="J340" s="10"/>
    </row>
    <row r="341" spans="10:10">
      <c r="J341" s="10"/>
    </row>
    <row r="342" spans="10:10">
      <c r="J342" s="10"/>
    </row>
    <row r="343" spans="10:10">
      <c r="J343" s="10"/>
    </row>
    <row r="344" spans="10:10">
      <c r="J344" s="10"/>
    </row>
    <row r="345" spans="10:10">
      <c r="J345" s="10"/>
    </row>
    <row r="346" spans="10:10">
      <c r="J346" s="10"/>
    </row>
    <row r="347" spans="10:10">
      <c r="J347" s="10"/>
    </row>
    <row r="348" spans="10:10">
      <c r="J348" s="10"/>
    </row>
    <row r="349" spans="10:10">
      <c r="J349" s="10"/>
    </row>
    <row r="350" spans="10:10">
      <c r="J350" s="10"/>
    </row>
    <row r="351" spans="10:10">
      <c r="J351" s="10"/>
    </row>
    <row r="352" spans="10:10">
      <c r="J352" s="10"/>
    </row>
    <row r="353" spans="10:10">
      <c r="J353" s="10"/>
    </row>
    <row r="354" spans="10:10">
      <c r="J354" s="10"/>
    </row>
    <row r="355" spans="10:10">
      <c r="J355" s="10"/>
    </row>
    <row r="356" spans="10:10">
      <c r="J356" s="10"/>
    </row>
    <row r="357" spans="10:10">
      <c r="J357" s="10"/>
    </row>
    <row r="358" spans="10:10">
      <c r="J358" s="10"/>
    </row>
    <row r="359" spans="10:10">
      <c r="J359" s="10"/>
    </row>
    <row r="360" spans="10:10">
      <c r="J360" s="10"/>
    </row>
    <row r="361" spans="10:10">
      <c r="J361" s="10"/>
    </row>
    <row r="362" spans="10:10">
      <c r="J362" s="10"/>
    </row>
    <row r="363" spans="10:10">
      <c r="J363" s="10"/>
    </row>
    <row r="364" spans="10:10">
      <c r="J364" s="10"/>
    </row>
    <row r="365" spans="10:10">
      <c r="J365" s="10"/>
    </row>
    <row r="366" spans="10:10">
      <c r="J366" s="10"/>
    </row>
    <row r="367" spans="10:10">
      <c r="J367" s="10"/>
    </row>
    <row r="368" spans="10:10">
      <c r="J368" s="10"/>
    </row>
    <row r="369" spans="10:10">
      <c r="J369" s="10"/>
    </row>
    <row r="370" spans="10:10">
      <c r="J370" s="10"/>
    </row>
    <row r="371" spans="10:10">
      <c r="J371" s="10"/>
    </row>
    <row r="372" spans="10:10">
      <c r="J372" s="10"/>
    </row>
    <row r="373" spans="10:10">
      <c r="J373" s="10"/>
    </row>
    <row r="374" spans="10:10">
      <c r="J374" s="10"/>
    </row>
    <row r="375" spans="10:10">
      <c r="J375" s="10"/>
    </row>
    <row r="376" spans="10:10">
      <c r="J376" s="10"/>
    </row>
    <row r="377" spans="10:10">
      <c r="J377" s="10"/>
    </row>
    <row r="378" spans="10:10">
      <c r="J378" s="10"/>
    </row>
    <row r="379" spans="10:10">
      <c r="J379" s="10"/>
    </row>
    <row r="380" spans="10:10">
      <c r="J380" s="10"/>
    </row>
    <row r="381" spans="10:10">
      <c r="J381" s="10"/>
    </row>
    <row r="382" spans="10:10">
      <c r="J382" s="10"/>
    </row>
    <row r="383" spans="10:10">
      <c r="J383" s="10"/>
    </row>
    <row r="384" spans="10:10">
      <c r="J384" s="10"/>
    </row>
    <row r="385" spans="10:10">
      <c r="J385" s="10"/>
    </row>
    <row r="386" spans="10:10">
      <c r="J386" s="10"/>
    </row>
    <row r="387" spans="10:10">
      <c r="J387" s="10"/>
    </row>
    <row r="388" spans="10:10">
      <c r="J388" s="10"/>
    </row>
    <row r="389" spans="10:10">
      <c r="J389" s="10"/>
    </row>
    <row r="390" spans="10:10">
      <c r="J390" s="10"/>
    </row>
    <row r="391" spans="10:10">
      <c r="J391" s="10"/>
    </row>
    <row r="392" spans="10:10">
      <c r="J392" s="10"/>
    </row>
    <row r="393" spans="10:10">
      <c r="J393" s="10"/>
    </row>
    <row r="394" spans="10:10">
      <c r="J394" s="10"/>
    </row>
    <row r="395" spans="10:10">
      <c r="J395" s="10"/>
    </row>
    <row r="396" spans="10:10">
      <c r="J396" s="10"/>
    </row>
    <row r="397" spans="10:10">
      <c r="J397" s="10"/>
    </row>
    <row r="398" spans="10:10">
      <c r="J398" s="10"/>
    </row>
    <row r="399" spans="10:10">
      <c r="J399" s="10"/>
    </row>
    <row r="400" spans="10:10">
      <c r="J400" s="10"/>
    </row>
    <row r="401" spans="10:10">
      <c r="J401" s="10"/>
    </row>
    <row r="402" spans="10:10">
      <c r="J402" s="10"/>
    </row>
    <row r="403" spans="10:10">
      <c r="J403" s="10"/>
    </row>
    <row r="404" spans="10:10">
      <c r="J404" s="10"/>
    </row>
    <row r="405" spans="10:10">
      <c r="J405" s="10"/>
    </row>
    <row r="406" spans="10:10">
      <c r="J406" s="10"/>
    </row>
    <row r="407" spans="10:10">
      <c r="J407" s="10"/>
    </row>
    <row r="408" spans="10:10">
      <c r="J408" s="10"/>
    </row>
    <row r="409" spans="10:10">
      <c r="J409" s="10"/>
    </row>
    <row r="410" spans="10:10">
      <c r="J410" s="10"/>
    </row>
    <row r="411" spans="10:10">
      <c r="J411" s="10"/>
    </row>
    <row r="412" spans="10:10">
      <c r="J412" s="10"/>
    </row>
    <row r="413" spans="10:10">
      <c r="J413" s="10"/>
    </row>
    <row r="414" spans="10:10">
      <c r="J414" s="10"/>
    </row>
    <row r="415" spans="10:10">
      <c r="J415" s="10"/>
    </row>
    <row r="416" spans="10:10">
      <c r="J416" s="10"/>
    </row>
    <row r="417" spans="10:10">
      <c r="J417" s="10"/>
    </row>
    <row r="418" spans="10:10">
      <c r="J418" s="10"/>
    </row>
    <row r="419" spans="10:10">
      <c r="J419" s="10"/>
    </row>
    <row r="420" spans="10:10">
      <c r="J420" s="10"/>
    </row>
    <row r="421" spans="10:10">
      <c r="J421" s="10"/>
    </row>
    <row r="422" spans="10:10">
      <c r="J422" s="10"/>
    </row>
    <row r="423" spans="10:10">
      <c r="J423" s="10"/>
    </row>
    <row r="424" spans="10:10">
      <c r="J424" s="10"/>
    </row>
    <row r="425" spans="10:10">
      <c r="J425" s="10"/>
    </row>
    <row r="426" spans="10:10">
      <c r="J426" s="10"/>
    </row>
    <row r="427" spans="10:10">
      <c r="J427" s="10"/>
    </row>
    <row r="428" spans="10:10">
      <c r="J428" s="10"/>
    </row>
    <row r="429" spans="10:10">
      <c r="J429" s="10"/>
    </row>
    <row r="430" spans="10:10">
      <c r="J430" s="10"/>
    </row>
    <row r="431" spans="10:10">
      <c r="J431" s="10"/>
    </row>
    <row r="432" spans="10:10">
      <c r="J432" s="10"/>
    </row>
    <row r="433" spans="10:10">
      <c r="J433" s="10"/>
    </row>
    <row r="434" spans="10:10">
      <c r="J434" s="10"/>
    </row>
    <row r="435" spans="10:10">
      <c r="J435" s="10"/>
    </row>
    <row r="436" spans="10:10">
      <c r="J436" s="10"/>
    </row>
    <row r="437" spans="10:10">
      <c r="J437" s="10"/>
    </row>
    <row r="438" spans="10:10">
      <c r="J438" s="10"/>
    </row>
    <row r="439" spans="10:10">
      <c r="J439" s="10"/>
    </row>
    <row r="440" spans="10:10">
      <c r="J440" s="10"/>
    </row>
    <row r="441" spans="10:10">
      <c r="J441" s="10"/>
    </row>
    <row r="442" spans="10:10">
      <c r="J442" s="10"/>
    </row>
    <row r="443" spans="10:10">
      <c r="J443" s="10"/>
    </row>
    <row r="444" spans="10:10">
      <c r="J444" s="10"/>
    </row>
    <row r="445" spans="10:10">
      <c r="J445" s="10"/>
    </row>
    <row r="446" spans="10:10">
      <c r="J446" s="10"/>
    </row>
    <row r="447" spans="10:10">
      <c r="J447" s="10"/>
    </row>
    <row r="448" spans="10:10">
      <c r="J448" s="10"/>
    </row>
    <row r="449" spans="10:10">
      <c r="J449" s="10"/>
    </row>
    <row r="450" spans="10:10">
      <c r="J450" s="10"/>
    </row>
    <row r="451" spans="10:10">
      <c r="J451" s="10"/>
    </row>
    <row r="452" spans="10:10">
      <c r="J452" s="10"/>
    </row>
    <row r="453" spans="10:10">
      <c r="J453" s="10"/>
    </row>
    <row r="454" spans="10:10">
      <c r="J454" s="10"/>
    </row>
    <row r="455" spans="10:10">
      <c r="J455" s="10"/>
    </row>
    <row r="456" spans="10:10">
      <c r="J456" s="10"/>
    </row>
    <row r="457" spans="10:10">
      <c r="J457" s="10"/>
    </row>
    <row r="458" spans="10:10">
      <c r="J458" s="10"/>
    </row>
    <row r="459" spans="10:10">
      <c r="J459" s="10"/>
    </row>
    <row r="460" spans="10:10">
      <c r="J460" s="10"/>
    </row>
    <row r="461" spans="10:10">
      <c r="J461" s="10"/>
    </row>
    <row r="462" spans="10:10">
      <c r="J462" s="10"/>
    </row>
    <row r="463" spans="10:10">
      <c r="J463" s="10"/>
    </row>
    <row r="464" spans="10:10">
      <c r="J464" s="10"/>
    </row>
    <row r="465" spans="10:10">
      <c r="J465" s="10"/>
    </row>
    <row r="466" spans="10:10">
      <c r="J466" s="10"/>
    </row>
    <row r="467" spans="10:10">
      <c r="J467" s="10"/>
    </row>
    <row r="468" spans="10:10">
      <c r="J468" s="10"/>
    </row>
    <row r="469" spans="10:10">
      <c r="J469" s="10"/>
    </row>
    <row r="470" spans="10:10">
      <c r="J470" s="10"/>
    </row>
    <row r="471" spans="10:10">
      <c r="J471" s="10"/>
    </row>
    <row r="472" spans="10:10">
      <c r="J472" s="10"/>
    </row>
    <row r="473" spans="10:10">
      <c r="J473" s="10"/>
    </row>
    <row r="474" spans="10:10">
      <c r="J474" s="10"/>
    </row>
    <row r="475" spans="10:10">
      <c r="J475" s="10"/>
    </row>
    <row r="476" spans="10:10">
      <c r="J476" s="10"/>
    </row>
    <row r="477" spans="10:10">
      <c r="J477" s="10"/>
    </row>
    <row r="478" spans="10:10">
      <c r="J478" s="10"/>
    </row>
    <row r="479" spans="10:10">
      <c r="J479" s="10"/>
    </row>
    <row r="480" spans="10:10">
      <c r="J480" s="10"/>
    </row>
    <row r="481" spans="10:10">
      <c r="J481" s="10"/>
    </row>
    <row r="482" spans="10:10">
      <c r="J482" s="10"/>
    </row>
    <row r="483" spans="10:10">
      <c r="J483" s="10"/>
    </row>
    <row r="484" spans="10:10">
      <c r="J484" s="10"/>
    </row>
    <row r="485" spans="10:10">
      <c r="J485" s="10"/>
    </row>
    <row r="486" spans="10:10">
      <c r="J486" s="10"/>
    </row>
    <row r="487" spans="10:10">
      <c r="J487" s="10"/>
    </row>
    <row r="488" spans="10:10">
      <c r="J488" s="10"/>
    </row>
    <row r="489" spans="10:10">
      <c r="J489" s="10"/>
    </row>
    <row r="490" spans="10:10">
      <c r="J490" s="10"/>
    </row>
    <row r="491" spans="10:10">
      <c r="J491" s="10"/>
    </row>
    <row r="492" spans="10:10">
      <c r="J492" s="10"/>
    </row>
    <row r="493" spans="10:10">
      <c r="J493" s="10"/>
    </row>
    <row r="494" spans="10:10">
      <c r="J494" s="10"/>
    </row>
    <row r="495" spans="10:10">
      <c r="J495" s="10"/>
    </row>
    <row r="496" spans="10:10">
      <c r="J496" s="10"/>
    </row>
    <row r="497" spans="10:10">
      <c r="J497" s="10"/>
    </row>
    <row r="498" spans="10:10">
      <c r="J498" s="10"/>
    </row>
    <row r="499" spans="10:10">
      <c r="J499" s="10"/>
    </row>
    <row r="500" spans="10:10">
      <c r="J500" s="10"/>
    </row>
    <row r="501" spans="10:10">
      <c r="J501" s="10"/>
    </row>
    <row r="502" spans="10:10">
      <c r="J502" s="10"/>
    </row>
    <row r="503" spans="10:10">
      <c r="J503" s="10"/>
    </row>
    <row r="504" spans="10:10">
      <c r="J504" s="10"/>
    </row>
    <row r="505" spans="10:10">
      <c r="J505" s="10"/>
    </row>
    <row r="506" spans="10:10">
      <c r="J506" s="10"/>
    </row>
    <row r="507" spans="10:10">
      <c r="J507" s="10"/>
    </row>
    <row r="508" spans="10:10">
      <c r="J508" s="10"/>
    </row>
    <row r="509" spans="10:10">
      <c r="J509" s="10"/>
    </row>
    <row r="510" spans="10:10">
      <c r="J510" s="10"/>
    </row>
    <row r="511" spans="10:10">
      <c r="J511" s="10"/>
    </row>
    <row r="512" spans="10:10">
      <c r="J512" s="10"/>
    </row>
    <row r="513" spans="10:10">
      <c r="J513" s="10"/>
    </row>
    <row r="514" spans="10:10">
      <c r="J514" s="10"/>
    </row>
    <row r="515" spans="10:10">
      <c r="J515" s="10"/>
    </row>
    <row r="516" spans="10:10">
      <c r="J516" s="10"/>
    </row>
    <row r="517" spans="10:10">
      <c r="J517" s="10"/>
    </row>
    <row r="518" spans="10:10">
      <c r="J518" s="10"/>
    </row>
    <row r="519" spans="10:10">
      <c r="J519" s="10"/>
    </row>
    <row r="520" spans="10:10">
      <c r="J520" s="10"/>
    </row>
    <row r="521" spans="10:10">
      <c r="J521" s="10"/>
    </row>
    <row r="522" spans="10:10">
      <c r="J522" s="10"/>
    </row>
    <row r="523" spans="10:10">
      <c r="J523" s="10"/>
    </row>
    <row r="524" spans="10:10">
      <c r="J524" s="10"/>
    </row>
    <row r="525" spans="10:10">
      <c r="J525" s="10"/>
    </row>
    <row r="526" spans="10:10">
      <c r="J526" s="10"/>
    </row>
    <row r="527" spans="10:10">
      <c r="J527" s="10"/>
    </row>
    <row r="528" spans="10:10">
      <c r="J528" s="10"/>
    </row>
    <row r="529" spans="10:10">
      <c r="J529" s="10"/>
    </row>
    <row r="530" spans="10:10">
      <c r="J530" s="10"/>
    </row>
    <row r="531" spans="10:10">
      <c r="J531" s="10"/>
    </row>
    <row r="532" spans="10:10">
      <c r="J532" s="10"/>
    </row>
    <row r="533" spans="10:10">
      <c r="J533" s="10"/>
    </row>
    <row r="534" spans="10:10">
      <c r="J534" s="10"/>
    </row>
    <row r="535" spans="10:10">
      <c r="J535" s="10"/>
    </row>
    <row r="536" spans="10:10">
      <c r="J536" s="10"/>
    </row>
    <row r="537" spans="10:10">
      <c r="J537" s="10"/>
    </row>
    <row r="538" spans="10:10">
      <c r="J538" s="10"/>
    </row>
    <row r="539" spans="10:10">
      <c r="J539" s="10"/>
    </row>
    <row r="540" spans="10:10">
      <c r="J540" s="10"/>
    </row>
    <row r="541" spans="10:10">
      <c r="J541" s="10"/>
    </row>
    <row r="542" spans="10:10">
      <c r="J542" s="10"/>
    </row>
    <row r="543" spans="10:10">
      <c r="J543" s="10"/>
    </row>
    <row r="544" spans="10:10">
      <c r="J544" s="10"/>
    </row>
    <row r="545" spans="10:10">
      <c r="J545" s="10"/>
    </row>
    <row r="546" spans="10:10">
      <c r="J546" s="10"/>
    </row>
    <row r="547" spans="10:10">
      <c r="J547" s="10"/>
    </row>
    <row r="548" spans="10:10">
      <c r="J548" s="10"/>
    </row>
    <row r="549" spans="10:10">
      <c r="J549" s="10"/>
    </row>
    <row r="550" spans="10:10">
      <c r="J550" s="10"/>
    </row>
    <row r="551" spans="10:10">
      <c r="J551" s="10"/>
    </row>
    <row r="552" spans="10:10">
      <c r="J552" s="10"/>
    </row>
    <row r="553" spans="10:10">
      <c r="J553" s="10"/>
    </row>
    <row r="554" spans="10:10">
      <c r="J554" s="10"/>
    </row>
    <row r="555" spans="10:10">
      <c r="J555" s="10"/>
    </row>
    <row r="556" spans="10:10">
      <c r="J556" s="10"/>
    </row>
    <row r="557" spans="10:10">
      <c r="J557" s="10"/>
    </row>
    <row r="558" spans="10:10">
      <c r="J558" s="10"/>
    </row>
    <row r="559" spans="10:10">
      <c r="J559" s="10"/>
    </row>
    <row r="560" spans="10:10">
      <c r="J560" s="10"/>
    </row>
    <row r="561" spans="10:10">
      <c r="J561" s="10"/>
    </row>
    <row r="562" spans="10:10">
      <c r="J562" s="10"/>
    </row>
    <row r="563" spans="10:10">
      <c r="J563" s="10"/>
    </row>
    <row r="564" spans="10:10">
      <c r="J564" s="10"/>
    </row>
    <row r="565" spans="10:10">
      <c r="J565" s="10"/>
    </row>
    <row r="566" spans="10:10">
      <c r="J566" s="10"/>
    </row>
    <row r="567" spans="10:10">
      <c r="J567" s="10"/>
    </row>
    <row r="568" spans="10:10">
      <c r="J568" s="10"/>
    </row>
    <row r="569" spans="10:10">
      <c r="J569" s="10"/>
    </row>
    <row r="570" spans="10:10">
      <c r="J570" s="10"/>
    </row>
    <row r="571" spans="10:10">
      <c r="J571" s="10"/>
    </row>
    <row r="572" spans="10:10">
      <c r="J572" s="10"/>
    </row>
    <row r="573" spans="10:10">
      <c r="J573" s="10"/>
    </row>
    <row r="574" spans="10:10">
      <c r="J574" s="10"/>
    </row>
    <row r="575" spans="10:10">
      <c r="J575" s="10"/>
    </row>
    <row r="576" spans="10:10">
      <c r="J576" s="10"/>
    </row>
    <row r="577" spans="10:10">
      <c r="J577" s="10"/>
    </row>
    <row r="578" spans="10:10">
      <c r="J578" s="10"/>
    </row>
    <row r="579" spans="10:10">
      <c r="J579" s="10"/>
    </row>
    <row r="580" spans="10:10">
      <c r="J580" s="10"/>
    </row>
    <row r="581" spans="10:10">
      <c r="J581" s="10"/>
    </row>
    <row r="582" spans="10:10">
      <c r="J582" s="10"/>
    </row>
    <row r="583" spans="10:10">
      <c r="J583" s="10"/>
    </row>
    <row r="584" spans="10:10">
      <c r="J584" s="10"/>
    </row>
    <row r="585" spans="10:10">
      <c r="J585" s="10"/>
    </row>
    <row r="586" spans="10:10">
      <c r="J586" s="10"/>
    </row>
    <row r="587" spans="10:10">
      <c r="J587" s="10"/>
    </row>
    <row r="588" spans="10:10">
      <c r="J588" s="10"/>
    </row>
    <row r="589" spans="10:10">
      <c r="J589" s="10"/>
    </row>
    <row r="590" spans="10:10">
      <c r="J590" s="10"/>
    </row>
    <row r="591" spans="10:10">
      <c r="J591" s="10"/>
    </row>
    <row r="592" spans="10:10">
      <c r="J592" s="10"/>
    </row>
    <row r="593" spans="10:10">
      <c r="J593" s="10"/>
    </row>
    <row r="594" spans="10:10">
      <c r="J594" s="10"/>
    </row>
    <row r="595" spans="10:10">
      <c r="J595" s="10"/>
    </row>
    <row r="596" spans="10:10">
      <c r="J596" s="10"/>
    </row>
    <row r="597" spans="10:10">
      <c r="J597" s="10"/>
    </row>
    <row r="598" spans="10:10">
      <c r="J598" s="10"/>
    </row>
    <row r="599" spans="10:10">
      <c r="J599" s="10"/>
    </row>
    <row r="600" spans="10:10">
      <c r="J600" s="10"/>
    </row>
    <row r="601" spans="10:10">
      <c r="J601" s="10"/>
    </row>
    <row r="602" spans="10:10">
      <c r="J602" s="10"/>
    </row>
    <row r="603" spans="10:10">
      <c r="J603" s="10"/>
    </row>
    <row r="604" spans="10:10">
      <c r="J604" s="10"/>
    </row>
    <row r="605" spans="10:10">
      <c r="J605" s="10"/>
    </row>
    <row r="606" spans="10:10">
      <c r="J606" s="10"/>
    </row>
    <row r="607" spans="10:10">
      <c r="J607" s="10"/>
    </row>
    <row r="608" spans="10:10">
      <c r="J608" s="10"/>
    </row>
    <row r="609" spans="10:10">
      <c r="J609" s="10"/>
    </row>
    <row r="610" spans="10:10">
      <c r="J610" s="10"/>
    </row>
    <row r="611" spans="10:10">
      <c r="J611" s="10"/>
    </row>
    <row r="612" spans="10:10">
      <c r="J612" s="10"/>
    </row>
    <row r="613" spans="10:10">
      <c r="J613" s="10"/>
    </row>
    <row r="614" spans="10:10">
      <c r="J614" s="10"/>
    </row>
    <row r="615" spans="10:10">
      <c r="J615" s="10"/>
    </row>
    <row r="616" spans="10:10">
      <c r="J616" s="10"/>
    </row>
    <row r="617" spans="10:10">
      <c r="J617" s="10"/>
    </row>
    <row r="618" spans="10:10">
      <c r="J618" s="10"/>
    </row>
    <row r="619" spans="10:10">
      <c r="J619" s="10"/>
    </row>
    <row r="620" spans="10:10">
      <c r="J620" s="10"/>
    </row>
    <row r="621" spans="10:10">
      <c r="J621" s="10"/>
    </row>
    <row r="622" spans="10:10">
      <c r="J622" s="10"/>
    </row>
    <row r="623" spans="10:10">
      <c r="J623" s="10"/>
    </row>
    <row r="624" spans="10:10">
      <c r="J624" s="10"/>
    </row>
    <row r="625" spans="10:10">
      <c r="J625" s="10"/>
    </row>
    <row r="626" spans="10:10">
      <c r="J626" s="10"/>
    </row>
    <row r="627" spans="10:10">
      <c r="J627" s="10"/>
    </row>
    <row r="628" spans="10:10">
      <c r="J628" s="10"/>
    </row>
    <row r="629" spans="10:10">
      <c r="J629" s="10"/>
    </row>
    <row r="630" spans="10:10">
      <c r="J630" s="10"/>
    </row>
    <row r="631" spans="10:10">
      <c r="J631" s="10"/>
    </row>
    <row r="632" spans="10:10">
      <c r="J632" s="10"/>
    </row>
    <row r="633" spans="10:10">
      <c r="J633" s="10"/>
    </row>
    <row r="634" spans="10:10">
      <c r="J634" s="10"/>
    </row>
    <row r="635" spans="10:10">
      <c r="J635" s="10"/>
    </row>
    <row r="636" spans="10:10">
      <c r="J636" s="10"/>
    </row>
    <row r="637" spans="10:10">
      <c r="J637" s="10"/>
    </row>
    <row r="638" spans="10:10">
      <c r="J638" s="10"/>
    </row>
    <row r="639" spans="10:10">
      <c r="J639" s="10"/>
    </row>
    <row r="640" spans="10:10">
      <c r="J640" s="10"/>
    </row>
    <row r="641" spans="10:10">
      <c r="J641" s="10"/>
    </row>
    <row r="642" spans="10:10">
      <c r="J642" s="10"/>
    </row>
    <row r="643" spans="10:10">
      <c r="J643" s="10"/>
    </row>
    <row r="644" spans="10:10">
      <c r="J644" s="10"/>
    </row>
    <row r="645" spans="10:10">
      <c r="J645" s="10"/>
    </row>
    <row r="646" spans="10:10">
      <c r="J646" s="10"/>
    </row>
    <row r="647" spans="10:10">
      <c r="J647" s="10"/>
    </row>
    <row r="648" spans="10:10">
      <c r="J648" s="10"/>
    </row>
    <row r="649" spans="10:10">
      <c r="J649" s="10"/>
    </row>
    <row r="650" spans="10:10">
      <c r="J650" s="10"/>
    </row>
    <row r="651" spans="10:10">
      <c r="J651" s="10"/>
    </row>
    <row r="652" spans="10:10">
      <c r="J652" s="10"/>
    </row>
    <row r="653" spans="10:10">
      <c r="J653" s="10"/>
    </row>
    <row r="654" spans="10:10">
      <c r="J654" s="10"/>
    </row>
    <row r="655" spans="10:10">
      <c r="J655" s="10"/>
    </row>
    <row r="656" spans="10:10">
      <c r="J656" s="10"/>
    </row>
    <row r="657" spans="10:10">
      <c r="J657" s="10"/>
    </row>
    <row r="658" spans="10:10">
      <c r="J658" s="10"/>
    </row>
    <row r="659" spans="10:10">
      <c r="J659" s="10"/>
    </row>
    <row r="660" spans="10:10">
      <c r="J660" s="10"/>
    </row>
    <row r="661" spans="10:10">
      <c r="J661" s="10"/>
    </row>
    <row r="662" spans="10:10">
      <c r="J662" s="10"/>
    </row>
    <row r="663" spans="10:10">
      <c r="J663" s="10"/>
    </row>
    <row r="664" spans="10:10">
      <c r="J664" s="10"/>
    </row>
    <row r="665" spans="10:10">
      <c r="J665" s="10"/>
    </row>
    <row r="666" spans="10:10">
      <c r="J666" s="10"/>
    </row>
    <row r="667" spans="10:10">
      <c r="J667" s="10"/>
    </row>
    <row r="668" spans="10:10">
      <c r="J668" s="10"/>
    </row>
    <row r="669" spans="10:10">
      <c r="J669" s="10"/>
    </row>
    <row r="670" spans="10:10">
      <c r="J670" s="10"/>
    </row>
    <row r="671" spans="10:10">
      <c r="J671" s="10"/>
    </row>
    <row r="672" spans="10:10">
      <c r="J672" s="10"/>
    </row>
    <row r="673" spans="10:10">
      <c r="J673" s="10"/>
    </row>
    <row r="674" spans="10:10">
      <c r="J674" s="10"/>
    </row>
    <row r="675" spans="10:10">
      <c r="J675" s="10"/>
    </row>
    <row r="676" spans="10:10">
      <c r="J676" s="10"/>
    </row>
    <row r="677" spans="10:10">
      <c r="J677" s="10"/>
    </row>
    <row r="678" spans="10:10">
      <c r="J678" s="10"/>
    </row>
    <row r="679" spans="10:10">
      <c r="J679" s="10"/>
    </row>
    <row r="680" spans="10:10">
      <c r="J680" s="10"/>
    </row>
    <row r="681" spans="10:10">
      <c r="J681" s="10"/>
    </row>
    <row r="682" spans="10:10">
      <c r="J682" s="10"/>
    </row>
    <row r="683" spans="10:10">
      <c r="J683" s="10"/>
    </row>
    <row r="684" spans="10:10">
      <c r="J684" s="10"/>
    </row>
    <row r="685" spans="10:10">
      <c r="J685" s="10"/>
    </row>
    <row r="686" spans="10:10">
      <c r="J686" s="10"/>
    </row>
    <row r="687" spans="10:10">
      <c r="J687" s="10"/>
    </row>
    <row r="688" spans="10:10">
      <c r="J688" s="10"/>
    </row>
    <row r="689" spans="10:10">
      <c r="J689" s="10"/>
    </row>
    <row r="690" spans="10:10">
      <c r="J690" s="10"/>
    </row>
    <row r="691" spans="10:10">
      <c r="J691" s="10"/>
    </row>
    <row r="692" spans="10:10">
      <c r="J692" s="10"/>
    </row>
    <row r="693" spans="10:10">
      <c r="J693" s="10"/>
    </row>
    <row r="694" spans="10:10">
      <c r="J694" s="10"/>
    </row>
    <row r="695" spans="10:10">
      <c r="J695" s="10"/>
    </row>
    <row r="696" spans="10:10">
      <c r="J696" s="10"/>
    </row>
    <row r="697" spans="10:10">
      <c r="J697" s="10"/>
    </row>
    <row r="698" spans="10:10">
      <c r="J698" s="10"/>
    </row>
    <row r="699" spans="10:10">
      <c r="J699" s="10"/>
    </row>
    <row r="700" spans="10:10">
      <c r="J700" s="10"/>
    </row>
    <row r="701" spans="10:10">
      <c r="J701" s="10"/>
    </row>
    <row r="702" spans="10:10">
      <c r="J702" s="10"/>
    </row>
    <row r="703" spans="10:10">
      <c r="J703" s="10"/>
    </row>
    <row r="704" spans="10:10">
      <c r="J704" s="10"/>
    </row>
    <row r="705" spans="10:10">
      <c r="J705" s="10"/>
    </row>
    <row r="706" spans="10:10">
      <c r="J706" s="10"/>
    </row>
    <row r="707" spans="10:10">
      <c r="J707" s="10"/>
    </row>
    <row r="708" spans="10:10">
      <c r="J708" s="10"/>
    </row>
    <row r="709" spans="10:10">
      <c r="J709" s="10"/>
    </row>
    <row r="710" spans="10:10">
      <c r="J710" s="10"/>
    </row>
    <row r="711" spans="10:10">
      <c r="J711" s="10"/>
    </row>
    <row r="712" spans="10:10">
      <c r="J712" s="10"/>
    </row>
    <row r="713" spans="10:10">
      <c r="J713" s="10"/>
    </row>
    <row r="714" spans="10:10">
      <c r="J714" s="10"/>
    </row>
    <row r="715" spans="10:10">
      <c r="J715" s="10"/>
    </row>
    <row r="716" spans="10:10">
      <c r="J716" s="10"/>
    </row>
    <row r="717" spans="10:10">
      <c r="J717" s="10"/>
    </row>
    <row r="718" spans="10:10">
      <c r="J718" s="10"/>
    </row>
    <row r="719" spans="10:10">
      <c r="J719" s="10"/>
    </row>
    <row r="720" spans="10:10">
      <c r="J720" s="10"/>
    </row>
    <row r="721" spans="10:10">
      <c r="J721" s="10"/>
    </row>
    <row r="722" spans="10:10">
      <c r="J722" s="10"/>
    </row>
    <row r="723" spans="10:10">
      <c r="J723" s="10"/>
    </row>
    <row r="724" spans="10:10">
      <c r="J724" s="10"/>
    </row>
    <row r="725" spans="10:10">
      <c r="J725" s="10"/>
    </row>
    <row r="726" spans="10:10">
      <c r="J726" s="10"/>
    </row>
    <row r="727" spans="10:10">
      <c r="J727" s="10"/>
    </row>
    <row r="728" spans="10:10">
      <c r="J728" s="10"/>
    </row>
    <row r="729" spans="10:10">
      <c r="J729" s="10"/>
    </row>
    <row r="730" spans="10:10">
      <c r="J730" s="10"/>
    </row>
    <row r="731" spans="10:10">
      <c r="J731" s="10"/>
    </row>
    <row r="732" spans="10:10">
      <c r="J732" s="10"/>
    </row>
    <row r="733" spans="10:10">
      <c r="J733" s="10"/>
    </row>
    <row r="734" spans="10:10">
      <c r="J734" s="10"/>
    </row>
    <row r="735" spans="10:10">
      <c r="J735" s="10"/>
    </row>
    <row r="736" spans="10:10">
      <c r="J736" s="10"/>
    </row>
    <row r="737" spans="10:10">
      <c r="J737" s="10"/>
    </row>
    <row r="738" spans="10:10">
      <c r="J738" s="10"/>
    </row>
    <row r="739" spans="10:10">
      <c r="J739" s="10"/>
    </row>
    <row r="740" spans="10:10">
      <c r="J740" s="10"/>
    </row>
    <row r="741" spans="10:10">
      <c r="J741" s="10"/>
    </row>
    <row r="742" spans="10:10">
      <c r="J742" s="10"/>
    </row>
    <row r="743" spans="10:10">
      <c r="J743" s="10"/>
    </row>
    <row r="744" spans="10:10">
      <c r="J744" s="10"/>
    </row>
    <row r="745" spans="10:10">
      <c r="J745" s="10"/>
    </row>
    <row r="746" spans="10:10">
      <c r="J746" s="10"/>
    </row>
    <row r="747" spans="10:10">
      <c r="J747" s="10"/>
    </row>
    <row r="748" spans="10:10">
      <c r="J748" s="10"/>
    </row>
    <row r="749" spans="10:10">
      <c r="J749" s="10"/>
    </row>
    <row r="750" spans="10:10">
      <c r="J750" s="10"/>
    </row>
    <row r="751" spans="10:10">
      <c r="J751" s="10"/>
    </row>
    <row r="752" spans="10:10">
      <c r="J752" s="10"/>
    </row>
    <row r="753" spans="10:10">
      <c r="J753" s="10"/>
    </row>
    <row r="754" spans="10:10">
      <c r="J754" s="10"/>
    </row>
    <row r="755" spans="10:10">
      <c r="J755" s="10"/>
    </row>
    <row r="756" spans="10:10">
      <c r="J756" s="10"/>
    </row>
    <row r="757" spans="10:10">
      <c r="J757" s="10"/>
    </row>
    <row r="758" spans="10:10">
      <c r="J758" s="10"/>
    </row>
    <row r="759" spans="10:10">
      <c r="J759" s="10"/>
    </row>
    <row r="760" spans="10:10">
      <c r="J760" s="10"/>
    </row>
    <row r="761" spans="10:10">
      <c r="J761" s="10"/>
    </row>
    <row r="762" spans="10:10">
      <c r="J762" s="10"/>
    </row>
    <row r="763" spans="10:10">
      <c r="J763" s="10"/>
    </row>
    <row r="764" spans="10:10">
      <c r="J764" s="10"/>
    </row>
    <row r="765" spans="10:10">
      <c r="J765" s="10"/>
    </row>
    <row r="766" spans="10:10">
      <c r="J766" s="10"/>
    </row>
    <row r="767" spans="10:10">
      <c r="J767" s="10"/>
    </row>
    <row r="768" spans="10:10">
      <c r="J768" s="10"/>
    </row>
    <row r="769" spans="10:10">
      <c r="J769" s="10"/>
    </row>
    <row r="770" spans="10:10">
      <c r="J770" s="10"/>
    </row>
    <row r="771" spans="10:10">
      <c r="J771" s="10"/>
    </row>
    <row r="772" spans="10:10">
      <c r="J772" s="10"/>
    </row>
    <row r="773" spans="10:10">
      <c r="J773" s="10"/>
    </row>
    <row r="774" spans="10:10">
      <c r="J774" s="10"/>
    </row>
    <row r="775" spans="10:10">
      <c r="J775" s="10"/>
    </row>
    <row r="776" spans="10:10">
      <c r="J776" s="10"/>
    </row>
    <row r="777" spans="10:10">
      <c r="J777" s="10"/>
    </row>
    <row r="778" spans="10:10">
      <c r="J778" s="10"/>
    </row>
    <row r="779" spans="10:10">
      <c r="J779" s="10"/>
    </row>
    <row r="780" spans="10:10">
      <c r="J780" s="10"/>
    </row>
    <row r="781" spans="10:10">
      <c r="J781" s="10"/>
    </row>
    <row r="782" spans="10:10">
      <c r="J782" s="10"/>
    </row>
    <row r="783" spans="10:10">
      <c r="J783" s="10"/>
    </row>
    <row r="784" spans="10:10">
      <c r="J784" s="10"/>
    </row>
    <row r="785" spans="10:10">
      <c r="J785" s="10"/>
    </row>
    <row r="786" spans="10:10">
      <c r="J786" s="10"/>
    </row>
    <row r="787" spans="10:10">
      <c r="J787" s="10"/>
    </row>
    <row r="788" spans="10:10">
      <c r="J788" s="10"/>
    </row>
    <row r="789" spans="10:10">
      <c r="J789" s="10"/>
    </row>
    <row r="790" spans="10:10">
      <c r="J790" s="10"/>
    </row>
    <row r="791" spans="10:10">
      <c r="J791" s="10"/>
    </row>
    <row r="792" spans="10:10">
      <c r="J792" s="10"/>
    </row>
    <row r="793" spans="10:10">
      <c r="J793" s="10"/>
    </row>
    <row r="794" spans="10:10">
      <c r="J794" s="10"/>
    </row>
    <row r="795" spans="10:10">
      <c r="J795" s="10"/>
    </row>
    <row r="796" spans="10:10">
      <c r="J796" s="10"/>
    </row>
    <row r="797" spans="10:10">
      <c r="J797" s="10"/>
    </row>
    <row r="798" spans="10:10">
      <c r="J798" s="10"/>
    </row>
    <row r="799" spans="10:10">
      <c r="J799" s="10"/>
    </row>
    <row r="800" spans="10:10">
      <c r="J800" s="10"/>
    </row>
    <row r="801" spans="10:10">
      <c r="J801" s="10"/>
    </row>
    <row r="802" spans="10:10">
      <c r="J802" s="10"/>
    </row>
    <row r="803" spans="10:10">
      <c r="J803" s="10"/>
    </row>
    <row r="804" spans="10:10">
      <c r="J804" s="10"/>
    </row>
    <row r="805" spans="10:10">
      <c r="J805" s="10"/>
    </row>
    <row r="806" spans="10:10">
      <c r="J806" s="10"/>
    </row>
    <row r="807" spans="10:10">
      <c r="J807" s="10"/>
    </row>
    <row r="808" spans="10:10">
      <c r="J808" s="10"/>
    </row>
    <row r="809" spans="10:10">
      <c r="J809" s="10"/>
    </row>
    <row r="810" spans="10:10">
      <c r="J810" s="10"/>
    </row>
    <row r="811" spans="10:10">
      <c r="J811" s="10"/>
    </row>
    <row r="812" spans="10:10">
      <c r="J812" s="10"/>
    </row>
    <row r="813" spans="10:10">
      <c r="J813" s="10"/>
    </row>
    <row r="814" spans="10:10">
      <c r="J814" s="10"/>
    </row>
    <row r="815" spans="10:10">
      <c r="J815" s="10"/>
    </row>
    <row r="816" spans="10:10">
      <c r="J816" s="10"/>
    </row>
    <row r="817" spans="10:10">
      <c r="J817" s="10"/>
    </row>
    <row r="818" spans="10:10">
      <c r="J818" s="10"/>
    </row>
    <row r="819" spans="10:10">
      <c r="J819" s="10"/>
    </row>
    <row r="820" spans="10:10">
      <c r="J820" s="10"/>
    </row>
    <row r="821" spans="10:10">
      <c r="J821" s="10"/>
    </row>
    <row r="822" spans="10:10">
      <c r="J822" s="10"/>
    </row>
    <row r="823" spans="10:10">
      <c r="J823" s="10"/>
    </row>
    <row r="824" spans="10:10">
      <c r="J824" s="10"/>
    </row>
    <row r="825" spans="10:10">
      <c r="J825" s="10"/>
    </row>
    <row r="826" spans="10:10">
      <c r="J826" s="10"/>
    </row>
    <row r="827" spans="10:10">
      <c r="J827" s="10"/>
    </row>
    <row r="828" spans="10:10">
      <c r="J828" s="10"/>
    </row>
    <row r="829" spans="10:10">
      <c r="J829" s="10"/>
    </row>
    <row r="830" spans="10:10">
      <c r="J830" s="10"/>
    </row>
    <row r="831" spans="10:10">
      <c r="J831" s="10"/>
    </row>
    <row r="832" spans="10:10">
      <c r="J832" s="10"/>
    </row>
    <row r="833" spans="10:10">
      <c r="J833" s="10"/>
    </row>
    <row r="834" spans="10:10">
      <c r="J834" s="10"/>
    </row>
    <row r="835" spans="10:10">
      <c r="J835" s="10"/>
    </row>
    <row r="836" spans="10:10">
      <c r="J836" s="10"/>
    </row>
    <row r="837" spans="10:10">
      <c r="J837" s="10"/>
    </row>
    <row r="838" spans="10:10">
      <c r="J838" s="10"/>
    </row>
    <row r="839" spans="10:10">
      <c r="J839" s="10"/>
    </row>
    <row r="840" spans="10:10">
      <c r="J840" s="10"/>
    </row>
    <row r="841" spans="10:10">
      <c r="J841" s="10"/>
    </row>
    <row r="842" spans="10:10">
      <c r="J842" s="10"/>
    </row>
    <row r="843" spans="10:10">
      <c r="J843" s="10"/>
    </row>
    <row r="844" spans="10:10">
      <c r="J844" s="10"/>
    </row>
    <row r="845" spans="10:10">
      <c r="J845" s="10"/>
    </row>
    <row r="846" spans="10:10">
      <c r="J846" s="10"/>
    </row>
    <row r="847" spans="10:10">
      <c r="J847" s="10"/>
    </row>
    <row r="848" spans="10:10">
      <c r="J848" s="10"/>
    </row>
    <row r="849" spans="10:10">
      <c r="J849" s="10"/>
    </row>
    <row r="850" spans="10:10">
      <c r="J850" s="10"/>
    </row>
    <row r="851" spans="10:10">
      <c r="J851" s="10"/>
    </row>
    <row r="852" spans="10:10">
      <c r="J852" s="10"/>
    </row>
    <row r="853" spans="10:10">
      <c r="J853" s="10"/>
    </row>
    <row r="854" spans="10:10">
      <c r="J854" s="10"/>
    </row>
    <row r="855" spans="10:10">
      <c r="J855" s="10"/>
    </row>
    <row r="856" spans="10:10">
      <c r="J856" s="10"/>
    </row>
    <row r="857" spans="10:10">
      <c r="J857" s="10"/>
    </row>
    <row r="858" spans="10:10">
      <c r="J858" s="10"/>
    </row>
    <row r="859" spans="10:10">
      <c r="J859" s="10"/>
    </row>
    <row r="860" spans="10:10">
      <c r="J860" s="10"/>
    </row>
    <row r="861" spans="10:10">
      <c r="J861" s="10"/>
    </row>
    <row r="862" spans="10:10">
      <c r="J862" s="10"/>
    </row>
    <row r="863" spans="10:10">
      <c r="J863" s="10"/>
    </row>
    <row r="864" spans="10:10">
      <c r="J864" s="10"/>
    </row>
    <row r="865" spans="10:10">
      <c r="J865" s="10"/>
    </row>
    <row r="866" spans="10:10">
      <c r="J866" s="10"/>
    </row>
    <row r="867" spans="10:10">
      <c r="J867" s="10"/>
    </row>
    <row r="868" spans="10:10">
      <c r="J868" s="10"/>
    </row>
    <row r="869" spans="10:10">
      <c r="J869" s="10"/>
    </row>
    <row r="870" spans="10:10">
      <c r="J870" s="10"/>
    </row>
    <row r="871" spans="10:10">
      <c r="J871" s="10"/>
    </row>
    <row r="872" spans="10:10">
      <c r="J872" s="10"/>
    </row>
    <row r="873" spans="10:10">
      <c r="J873" s="10"/>
    </row>
    <row r="874" spans="10:10">
      <c r="J874" s="10"/>
    </row>
    <row r="875" spans="10:10">
      <c r="J875" s="10"/>
    </row>
    <row r="876" spans="10:10">
      <c r="J876" s="10"/>
    </row>
    <row r="877" spans="10:10">
      <c r="J877" s="10"/>
    </row>
    <row r="878" spans="10:10">
      <c r="J878" s="10"/>
    </row>
    <row r="879" spans="10:10">
      <c r="J879" s="10"/>
    </row>
    <row r="880" spans="10:10">
      <c r="J880" s="10"/>
    </row>
    <row r="881" spans="10:10">
      <c r="J881" s="10"/>
    </row>
    <row r="882" spans="10:10">
      <c r="J882" s="10"/>
    </row>
    <row r="883" spans="10:10">
      <c r="J883" s="10"/>
    </row>
    <row r="884" spans="10:10">
      <c r="J884" s="10"/>
    </row>
    <row r="885" spans="10:10">
      <c r="J885" s="10"/>
    </row>
    <row r="886" spans="10:10">
      <c r="J886" s="10"/>
    </row>
    <row r="887" spans="10:10">
      <c r="J887" s="10"/>
    </row>
    <row r="888" spans="10:10">
      <c r="J888" s="10"/>
    </row>
    <row r="889" spans="10:10">
      <c r="J889" s="10"/>
    </row>
    <row r="890" spans="10:10">
      <c r="J890" s="10"/>
    </row>
    <row r="891" spans="10:10">
      <c r="J891" s="10"/>
    </row>
    <row r="892" spans="10:10">
      <c r="J892" s="10"/>
    </row>
    <row r="893" spans="10:10">
      <c r="J893" s="10"/>
    </row>
    <row r="894" spans="10:10">
      <c r="J894" s="10"/>
    </row>
    <row r="895" spans="10:10">
      <c r="J895" s="10"/>
    </row>
    <row r="896" spans="10:10">
      <c r="J896" s="10"/>
    </row>
    <row r="897" spans="10:10">
      <c r="J897" s="10"/>
    </row>
    <row r="898" spans="10:10">
      <c r="J898" s="10"/>
    </row>
    <row r="899" spans="10:10">
      <c r="J899" s="10"/>
    </row>
    <row r="900" spans="10:10">
      <c r="J900" s="10"/>
    </row>
    <row r="901" spans="10:10">
      <c r="J901" s="10"/>
    </row>
    <row r="902" spans="10:10">
      <c r="J902" s="10"/>
    </row>
    <row r="903" spans="10:10">
      <c r="J903" s="10"/>
    </row>
    <row r="904" spans="10:10">
      <c r="J904" s="10"/>
    </row>
    <row r="905" spans="10:10">
      <c r="J905" s="10"/>
    </row>
    <row r="906" spans="10:10">
      <c r="J906" s="10"/>
    </row>
    <row r="907" spans="10:10">
      <c r="J907" s="10"/>
    </row>
    <row r="908" spans="10:10">
      <c r="J908" s="10"/>
    </row>
    <row r="909" spans="10:10">
      <c r="J909" s="10"/>
    </row>
    <row r="910" spans="10:10">
      <c r="J910" s="10"/>
    </row>
    <row r="911" spans="10:10">
      <c r="J911" s="10"/>
    </row>
    <row r="912" spans="10:10">
      <c r="J912" s="10"/>
    </row>
    <row r="913" spans="10:10">
      <c r="J913" s="10"/>
    </row>
    <row r="914" spans="10:10">
      <c r="J914" s="10"/>
    </row>
    <row r="915" spans="10:10">
      <c r="J915" s="10"/>
    </row>
    <row r="916" spans="10:10">
      <c r="J916" s="10"/>
    </row>
    <row r="917" spans="10:10">
      <c r="J917" s="10"/>
    </row>
    <row r="918" spans="10:10">
      <c r="J918" s="10"/>
    </row>
    <row r="919" spans="10:10">
      <c r="J919" s="10"/>
    </row>
    <row r="920" spans="10:10">
      <c r="J920" s="10"/>
    </row>
    <row r="921" spans="10:10">
      <c r="J921" s="10"/>
    </row>
    <row r="922" spans="10:10">
      <c r="J922" s="10"/>
    </row>
    <row r="923" spans="10:10">
      <c r="J923" s="10"/>
    </row>
    <row r="924" spans="10:10">
      <c r="J924" s="10"/>
    </row>
    <row r="925" spans="10:10">
      <c r="J925" s="10"/>
    </row>
    <row r="926" spans="10:10">
      <c r="J926" s="10"/>
    </row>
    <row r="927" spans="10:10">
      <c r="J927" s="10"/>
    </row>
    <row r="928" spans="10:10">
      <c r="J928" s="10"/>
    </row>
    <row r="929" spans="10:10">
      <c r="J929" s="10"/>
    </row>
    <row r="930" spans="10:10">
      <c r="J930" s="10"/>
    </row>
    <row r="931" spans="10:10">
      <c r="J931" s="10"/>
    </row>
    <row r="932" spans="10:10">
      <c r="J932" s="10"/>
    </row>
    <row r="933" spans="10:10">
      <c r="J933" s="10"/>
    </row>
    <row r="934" spans="10:10">
      <c r="J934" s="10"/>
    </row>
    <row r="935" spans="10:10">
      <c r="J935" s="10"/>
    </row>
    <row r="936" spans="10:10">
      <c r="J936" s="10"/>
    </row>
    <row r="937" spans="10:10">
      <c r="J937" s="10"/>
    </row>
    <row r="938" spans="10:10">
      <c r="J938" s="10"/>
    </row>
    <row r="939" spans="10:10">
      <c r="J939" s="10"/>
    </row>
    <row r="940" spans="10:10">
      <c r="J940" s="10"/>
    </row>
    <row r="941" spans="10:10">
      <c r="J941" s="10"/>
    </row>
    <row r="942" spans="10:10">
      <c r="J942" s="10"/>
    </row>
    <row r="943" spans="10:10">
      <c r="J943" s="10"/>
    </row>
    <row r="944" spans="10:10">
      <c r="J944" s="10"/>
    </row>
    <row r="945" spans="10:10">
      <c r="J945" s="10"/>
    </row>
    <row r="946" spans="10:10">
      <c r="J946" s="10"/>
    </row>
    <row r="947" spans="10:10">
      <c r="J947" s="10"/>
    </row>
    <row r="948" spans="10:10">
      <c r="J948" s="10"/>
    </row>
    <row r="949" spans="10:10">
      <c r="J949" s="10"/>
    </row>
    <row r="950" spans="10:10">
      <c r="J950" s="10"/>
    </row>
    <row r="951" spans="10:10">
      <c r="J951" s="10"/>
    </row>
    <row r="952" spans="10:10">
      <c r="J952" s="10"/>
    </row>
    <row r="953" spans="10:10">
      <c r="J953" s="10"/>
    </row>
    <row r="954" spans="10:10">
      <c r="J954" s="10"/>
    </row>
    <row r="955" spans="10:10">
      <c r="J955" s="10"/>
    </row>
    <row r="956" spans="10:10">
      <c r="J956" s="10"/>
    </row>
    <row r="957" spans="10:10">
      <c r="J957" s="10"/>
    </row>
    <row r="958" spans="10:10">
      <c r="J958" s="10"/>
    </row>
    <row r="959" spans="10:10">
      <c r="J959" s="10"/>
    </row>
    <row r="960" spans="10:10">
      <c r="J960" s="10"/>
    </row>
    <row r="961" spans="10:10">
      <c r="J961" s="10"/>
    </row>
    <row r="962" spans="10:10">
      <c r="J962" s="10"/>
    </row>
    <row r="963" spans="10:10">
      <c r="J963" s="10"/>
    </row>
    <row r="964" spans="10:10">
      <c r="J964" s="10"/>
    </row>
    <row r="965" spans="10:10">
      <c r="J965" s="10"/>
    </row>
    <row r="966" spans="10:10">
      <c r="J966" s="10"/>
    </row>
    <row r="967" spans="10:10">
      <c r="J967" s="10"/>
    </row>
    <row r="968" spans="10:10">
      <c r="J968" s="10"/>
    </row>
    <row r="969" spans="10:10">
      <c r="J969" s="10"/>
    </row>
    <row r="970" spans="10:10">
      <c r="J970" s="10"/>
    </row>
    <row r="971" spans="10:10">
      <c r="J971" s="10"/>
    </row>
    <row r="972" spans="10:10">
      <c r="J972" s="10"/>
    </row>
    <row r="973" spans="10:10">
      <c r="J973" s="10"/>
    </row>
    <row r="974" spans="10:10">
      <c r="J974" s="10"/>
    </row>
    <row r="975" spans="10:10">
      <c r="J975" s="10"/>
    </row>
    <row r="976" spans="10:10">
      <c r="J976" s="10"/>
    </row>
    <row r="977" spans="10:10">
      <c r="J977" s="10"/>
    </row>
    <row r="978" spans="10:10">
      <c r="J978" s="10"/>
    </row>
    <row r="979" spans="10:10">
      <c r="J979" s="10"/>
    </row>
    <row r="980" spans="10:10">
      <c r="J980" s="10"/>
    </row>
    <row r="981" spans="10:10">
      <c r="J981" s="10"/>
    </row>
    <row r="982" spans="10:10">
      <c r="J982" s="10"/>
    </row>
    <row r="983" spans="10:10">
      <c r="J983" s="10"/>
    </row>
    <row r="984" spans="10:10">
      <c r="J984" s="10"/>
    </row>
    <row r="985" spans="10:10">
      <c r="J985" s="10"/>
    </row>
    <row r="986" spans="10:10">
      <c r="J986" s="10"/>
    </row>
    <row r="987" spans="10:10">
      <c r="J987" s="10"/>
    </row>
    <row r="988" spans="10:10">
      <c r="J988" s="10"/>
    </row>
    <row r="989" spans="10:10">
      <c r="J989" s="10"/>
    </row>
    <row r="990" spans="10:10">
      <c r="J990" s="10"/>
    </row>
    <row r="991" spans="10:10">
      <c r="J991" s="10"/>
    </row>
    <row r="992" spans="10:10">
      <c r="J992" s="10"/>
    </row>
    <row r="993" spans="10:10">
      <c r="J993" s="10"/>
    </row>
    <row r="994" spans="10:10">
      <c r="J994" s="10"/>
    </row>
    <row r="995" spans="10:10">
      <c r="J995" s="10"/>
    </row>
    <row r="996" spans="10:10">
      <c r="J996" s="10"/>
    </row>
    <row r="997" spans="10:10">
      <c r="J997" s="10"/>
    </row>
    <row r="998" spans="10:10">
      <c r="J998" s="10"/>
    </row>
    <row r="999" spans="10:10">
      <c r="J999" s="10"/>
    </row>
    <row r="1000" spans="10:10">
      <c r="J1000" s="10"/>
    </row>
    <row r="1001" spans="10:10">
      <c r="J1001" s="10"/>
    </row>
    <row r="1002" spans="10:10">
      <c r="J1002" s="10"/>
    </row>
    <row r="1003" spans="10:10">
      <c r="J1003" s="10"/>
    </row>
    <row r="1004" spans="10:10">
      <c r="J1004" s="10"/>
    </row>
    <row r="1005" spans="10:10">
      <c r="J1005" s="10"/>
    </row>
    <row r="1006" spans="10:10">
      <c r="J1006" s="10"/>
    </row>
    <row r="1007" spans="10:10">
      <c r="J1007" s="10"/>
    </row>
    <row r="1008" spans="10:10">
      <c r="J1008" s="10"/>
    </row>
    <row r="1009" spans="10:10">
      <c r="J1009" s="10"/>
    </row>
    <row r="1010" spans="10:10">
      <c r="J1010" s="10"/>
    </row>
    <row r="1011" spans="10:10">
      <c r="J1011" s="10"/>
    </row>
    <row r="1012" spans="10:10">
      <c r="J1012" s="10"/>
    </row>
    <row r="1013" spans="10:10">
      <c r="J1013" s="10"/>
    </row>
    <row r="1014" spans="10:10">
      <c r="J1014" s="10"/>
    </row>
    <row r="1015" spans="10:10">
      <c r="J1015" s="10"/>
    </row>
    <row r="1016" spans="10:10">
      <c r="J1016" s="10"/>
    </row>
    <row r="1017" spans="10:10">
      <c r="J1017" s="10"/>
    </row>
    <row r="1018" spans="10:10">
      <c r="J1018" s="10"/>
    </row>
    <row r="1019" spans="10:10">
      <c r="J1019" s="10"/>
    </row>
    <row r="1020" spans="10:10">
      <c r="J1020" s="10"/>
    </row>
    <row r="1021" spans="10:10">
      <c r="J1021" s="10"/>
    </row>
    <row r="1022" spans="10:10">
      <c r="J1022" s="10"/>
    </row>
    <row r="1023" spans="10:10">
      <c r="J1023" s="10"/>
    </row>
    <row r="1024" spans="10:10">
      <c r="J1024" s="10"/>
    </row>
    <row r="1025" spans="10:10">
      <c r="J1025" s="10"/>
    </row>
    <row r="1026" spans="10:10">
      <c r="J1026" s="10"/>
    </row>
    <row r="1027" spans="10:10">
      <c r="J1027" s="10"/>
    </row>
    <row r="1028" spans="10:10">
      <c r="J1028" s="10"/>
    </row>
    <row r="1029" spans="10:10">
      <c r="J1029" s="10"/>
    </row>
    <row r="1030" spans="10:10">
      <c r="J1030" s="10"/>
    </row>
    <row r="1031" spans="10:10">
      <c r="J1031" s="10"/>
    </row>
    <row r="1032" spans="10:10">
      <c r="J1032" s="10"/>
    </row>
    <row r="1033" spans="10:10">
      <c r="J1033" s="10"/>
    </row>
    <row r="1034" spans="10:10">
      <c r="J1034" s="10"/>
    </row>
    <row r="1035" spans="10:10">
      <c r="J1035" s="10"/>
    </row>
    <row r="1036" spans="10:10">
      <c r="J1036" s="10"/>
    </row>
    <row r="1037" spans="10:10">
      <c r="J1037" s="10"/>
    </row>
    <row r="1038" spans="10:10">
      <c r="J1038" s="10"/>
    </row>
    <row r="1039" spans="10:10">
      <c r="J1039" s="10"/>
    </row>
    <row r="1040" spans="10:10">
      <c r="J1040" s="10"/>
    </row>
    <row r="1041" spans="10:10">
      <c r="J1041" s="10"/>
    </row>
    <row r="1042" spans="10:10">
      <c r="J1042" s="10"/>
    </row>
    <row r="1043" spans="10:10">
      <c r="J1043" s="10"/>
    </row>
    <row r="1044" spans="10:10">
      <c r="J1044" s="10"/>
    </row>
    <row r="1045" spans="10:10">
      <c r="J1045" s="10"/>
    </row>
    <row r="1046" spans="10:10">
      <c r="J1046" s="10"/>
    </row>
    <row r="1047" spans="10:10">
      <c r="J1047" s="10"/>
    </row>
    <row r="1048" spans="10:10">
      <c r="J1048" s="10"/>
    </row>
    <row r="1049" spans="10:10">
      <c r="J1049" s="10"/>
    </row>
    <row r="1050" spans="10:10">
      <c r="J1050" s="10"/>
    </row>
    <row r="1051" spans="10:10">
      <c r="J1051" s="10"/>
    </row>
    <row r="1052" spans="10:10">
      <c r="J1052" s="10"/>
    </row>
    <row r="1053" spans="10:10">
      <c r="J1053" s="10"/>
    </row>
    <row r="1054" spans="10:10">
      <c r="J1054" s="10"/>
    </row>
    <row r="1055" spans="10:10">
      <c r="J1055" s="10"/>
    </row>
  </sheetData>
  <sheetProtection formatCells="0" formatColumns="0" formatRows="0" insertHyperlinks="0" autoFilter="0"/>
  <protectedRanges>
    <protectedRange sqref="K15:K29" name="Диапазон2_1"/>
  </protectedRanges>
  <mergeCells count="16">
    <mergeCell ref="A1:K1"/>
    <mergeCell ref="A13:K13"/>
    <mergeCell ref="A25:J25"/>
    <mergeCell ref="A26:J26"/>
    <mergeCell ref="A27:J27"/>
    <mergeCell ref="A28:J28"/>
    <mergeCell ref="A15:J15"/>
    <mergeCell ref="A16:J16"/>
    <mergeCell ref="A17:J17"/>
    <mergeCell ref="A18:J18"/>
    <mergeCell ref="A19:J19"/>
    <mergeCell ref="A20:J20"/>
    <mergeCell ref="A21:J21"/>
    <mergeCell ref="A22:J22"/>
    <mergeCell ref="A23:J23"/>
    <mergeCell ref="A24:J24"/>
  </mergeCells>
  <phoneticPr fontId="21"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5" t="s">
        <v>17</v>
      </c>
    </row>
    <row r="4" spans="4:10">
      <c r="D4">
        <v>150</v>
      </c>
      <c r="E4">
        <v>19.420782939910104</v>
      </c>
      <c r="G4">
        <v>19.420000000000002</v>
      </c>
      <c r="I4" s="14">
        <f>D4*G4</f>
        <v>2913.0000000000005</v>
      </c>
    </row>
    <row r="5" spans="4:10">
      <c r="D5">
        <v>30</v>
      </c>
      <c r="E5">
        <v>22.562751967112074</v>
      </c>
      <c r="G5">
        <v>22.57</v>
      </c>
      <c r="I5" s="14">
        <f>G5*D5</f>
        <v>677.1</v>
      </c>
    </row>
    <row r="6" spans="4:10">
      <c r="I6" s="14">
        <f>SUM(I4:I5)</f>
        <v>3590.1000000000004</v>
      </c>
    </row>
    <row r="7" spans="4:10">
      <c r="E7">
        <f>(D4*E4)+(D5*E5)</f>
        <v>3589.9999999998781</v>
      </c>
    </row>
    <row r="8" spans="4:10">
      <c r="E8" s="14"/>
    </row>
    <row r="14" spans="4:10">
      <c r="F14" s="18" t="s">
        <v>19</v>
      </c>
      <c r="G14" s="18" t="s">
        <v>20</v>
      </c>
      <c r="H14" s="18" t="s">
        <v>21</v>
      </c>
      <c r="I14" s="18" t="s">
        <v>22</v>
      </c>
      <c r="J14" s="18" t="s">
        <v>23</v>
      </c>
    </row>
    <row r="15" spans="4:10" ht="180">
      <c r="F15" s="16" t="s">
        <v>18</v>
      </c>
      <c r="G15" s="20" t="s">
        <v>24</v>
      </c>
      <c r="H15" s="17">
        <v>22.57</v>
      </c>
      <c r="I15" s="17">
        <v>30</v>
      </c>
      <c r="J15" s="17">
        <f>H15*I15</f>
        <v>677.1</v>
      </c>
    </row>
    <row r="16" spans="4:10" ht="180">
      <c r="F16" s="16" t="s">
        <v>10</v>
      </c>
      <c r="G16" s="20" t="s">
        <v>25</v>
      </c>
      <c r="H16" s="17">
        <v>19.420000000000002</v>
      </c>
      <c r="I16" s="17">
        <v>150</v>
      </c>
      <c r="J16" s="17">
        <f>H16*I16</f>
        <v>2913.0000000000005</v>
      </c>
    </row>
    <row r="17" spans="10:10" ht="15.75">
      <c r="J17" s="19">
        <f>SUM(J15:J16)</f>
        <v>3590.1000000000004</v>
      </c>
    </row>
    <row r="47" spans="5:10">
      <c r="E47" s="61" t="s">
        <v>38</v>
      </c>
      <c r="F47" s="62"/>
      <c r="G47" s="62"/>
      <c r="H47" s="62"/>
      <c r="I47" s="62"/>
      <c r="J47" s="63"/>
    </row>
    <row r="48" spans="5:10">
      <c r="E48" s="8"/>
      <c r="F48" s="21" t="s">
        <v>34</v>
      </c>
      <c r="G48" s="21" t="s">
        <v>30</v>
      </c>
      <c r="H48" s="21" t="s">
        <v>32</v>
      </c>
      <c r="I48" s="21" t="s">
        <v>31</v>
      </c>
      <c r="J48" s="21" t="s">
        <v>33</v>
      </c>
    </row>
    <row r="49" spans="5:10" ht="120">
      <c r="E49" s="8">
        <v>227</v>
      </c>
      <c r="F49" s="23" t="s">
        <v>26</v>
      </c>
      <c r="G49" s="21" t="s">
        <v>28</v>
      </c>
      <c r="H49" s="8">
        <v>14</v>
      </c>
      <c r="I49" s="8">
        <v>188.3</v>
      </c>
      <c r="J49" s="17">
        <f>H49*I49</f>
        <v>2636.2000000000003</v>
      </c>
    </row>
    <row r="50" spans="5:10" ht="45">
      <c r="E50" s="8">
        <v>228</v>
      </c>
      <c r="F50" s="23" t="s">
        <v>27</v>
      </c>
      <c r="G50" s="21" t="s">
        <v>29</v>
      </c>
      <c r="H50" s="8">
        <v>510</v>
      </c>
      <c r="I50" s="8">
        <v>1.87</v>
      </c>
      <c r="J50" s="17">
        <f>H50*I50</f>
        <v>953.7</v>
      </c>
    </row>
    <row r="51" spans="5:10">
      <c r="E51" s="8"/>
      <c r="F51" s="8"/>
      <c r="G51" s="8"/>
      <c r="H51" s="8"/>
      <c r="I51" s="8"/>
      <c r="J51" s="22">
        <f>SUM(J49:J50)</f>
        <v>3589.9000000000005</v>
      </c>
    </row>
    <row r="52" spans="5:10">
      <c r="E52" s="61" t="s">
        <v>39</v>
      </c>
      <c r="F52" s="62"/>
      <c r="G52" s="62"/>
      <c r="H52" s="62"/>
      <c r="I52" s="62"/>
      <c r="J52" s="63"/>
    </row>
    <row r="53" spans="5:10" ht="60">
      <c r="E53" s="8">
        <v>227</v>
      </c>
      <c r="F53" s="23" t="s">
        <v>35</v>
      </c>
      <c r="G53" s="21" t="s">
        <v>37</v>
      </c>
      <c r="H53" s="8">
        <v>30</v>
      </c>
      <c r="I53" s="8">
        <v>22.57</v>
      </c>
      <c r="J53" s="17">
        <f>H53*I53</f>
        <v>677.1</v>
      </c>
    </row>
    <row r="54" spans="5:10" ht="75">
      <c r="E54" s="8">
        <v>228</v>
      </c>
      <c r="F54" s="23" t="s">
        <v>36</v>
      </c>
      <c r="G54" s="21" t="s">
        <v>37</v>
      </c>
      <c r="H54" s="8">
        <v>150</v>
      </c>
      <c r="I54" s="8">
        <v>19.41</v>
      </c>
      <c r="J54" s="17">
        <f>H54*I54</f>
        <v>2911.5</v>
      </c>
    </row>
    <row r="55" spans="5:10">
      <c r="E55" s="8"/>
      <c r="F55" s="8"/>
      <c r="G55" s="8"/>
      <c r="H55" s="8"/>
      <c r="I55" s="8"/>
      <c r="J55" s="2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3" t="s">
        <v>7</v>
      </c>
      <c r="F2">
        <v>411</v>
      </c>
      <c r="G2" t="s">
        <v>6</v>
      </c>
      <c r="H2" t="s">
        <v>16</v>
      </c>
    </row>
    <row r="3" spans="5:8" ht="45">
      <c r="E3" s="13" t="s">
        <v>8</v>
      </c>
      <c r="F3">
        <v>186</v>
      </c>
      <c r="G3" t="s">
        <v>6</v>
      </c>
      <c r="H3" t="s">
        <v>16</v>
      </c>
    </row>
    <row r="4" spans="5:8" ht="60">
      <c r="E4" s="13" t="s">
        <v>9</v>
      </c>
      <c r="F4">
        <v>33</v>
      </c>
      <c r="G4" t="s">
        <v>6</v>
      </c>
      <c r="H4" t="s">
        <v>16</v>
      </c>
    </row>
    <row r="5" spans="5:8" ht="45">
      <c r="E5" s="13" t="s">
        <v>7</v>
      </c>
      <c r="F5">
        <v>250</v>
      </c>
      <c r="G5" t="s">
        <v>6</v>
      </c>
      <c r="H5" s="13" t="s">
        <v>15</v>
      </c>
    </row>
    <row r="6" spans="5:8" ht="45">
      <c r="E6" s="13" t="s">
        <v>7</v>
      </c>
      <c r="F6">
        <v>300</v>
      </c>
      <c r="G6" t="s">
        <v>6</v>
      </c>
      <c r="H6" s="1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4A4640F0-86A5-4FAB-86D3-2D3CDF994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8d7096d6-fc66-4344-9e3f-2445529a09f6"/>
    <ds:schemaRef ds:uri="http://purl.org/dc/elements/1.1/"/>
    <ds:schemaRef ds:uri="http://purl.org/dc/terms/"/>
    <ds:schemaRef ds:uri="http://schemas.openxmlformats.org/package/2006/metadata/core-properties"/>
    <ds:schemaRef ds:uri="c7a56a3d-16e2-4b65-9c40-9ed138b763d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2025-04-15T13:27:09Z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