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855" yWindow="-75" windowWidth="15600" windowHeight="7560"/>
  </bookViews>
  <sheets>
    <sheet name="Commercial Questionnaire" sheetId="3" r:id="rId1"/>
    <sheet name="Sheet1" sheetId="4" r:id="rId2"/>
  </sheets>
  <calcPr calcId="145621"/>
</workbook>
</file>

<file path=xl/calcChain.xml><?xml version="1.0" encoding="utf-8"?>
<calcChain xmlns="http://schemas.openxmlformats.org/spreadsheetml/2006/main">
  <c r="C70" i="3" l="1"/>
  <c r="E70" i="3"/>
  <c r="E71" i="3" s="1"/>
  <c r="D66" i="3"/>
  <c r="D70" i="3"/>
  <c r="D71" i="3" s="1"/>
  <c r="E45" i="3"/>
  <c r="C44" i="3"/>
  <c r="D33" i="3"/>
  <c r="D34" i="3" s="1"/>
  <c r="E33" i="3"/>
  <c r="E34" i="3" s="1"/>
  <c r="D44" i="3"/>
  <c r="D45" i="3" s="1"/>
  <c r="E44" i="3"/>
  <c r="D56" i="3"/>
  <c r="D57" i="3" s="1"/>
  <c r="E56" i="3"/>
  <c r="E57" i="3" s="1"/>
  <c r="D65" i="3"/>
  <c r="E65" i="3"/>
  <c r="E66" i="3" s="1"/>
  <c r="C56" i="3"/>
  <c r="C33" i="3"/>
  <c r="E77" i="3" l="1"/>
  <c r="D77" i="3"/>
  <c r="E75" i="3"/>
  <c r="D75" i="3"/>
  <c r="C65" i="3"/>
  <c r="C75" i="3" s="1"/>
</calcChain>
</file>

<file path=xl/sharedStrings.xml><?xml version="1.0" encoding="utf-8"?>
<sst xmlns="http://schemas.openxmlformats.org/spreadsheetml/2006/main" count="62" uniqueCount="59">
  <si>
    <t>A – Company Information</t>
  </si>
  <si>
    <t>B – Financial Information</t>
  </si>
  <si>
    <t>C – Insurance</t>
  </si>
  <si>
    <t>Max Score</t>
  </si>
  <si>
    <t>Scoring  Comparison</t>
  </si>
  <si>
    <t xml:space="preserve">Grand Total  - Scores  </t>
  </si>
  <si>
    <t xml:space="preserve">Final % Score </t>
  </si>
  <si>
    <t>D – Equal Opportunities</t>
  </si>
  <si>
    <t xml:space="preserve">E – Technical Capability &amp; Resources </t>
  </si>
  <si>
    <t>E - Technical Capability &amp; Resources Sub Total</t>
  </si>
  <si>
    <t xml:space="preserve">F – Quality &amp; Standards </t>
  </si>
  <si>
    <t xml:space="preserve">F – Quality &amp; Standards - Sub Total </t>
  </si>
  <si>
    <t>G -  H&amp;S:  Sub-Total</t>
  </si>
  <si>
    <t>H – Environmental Policy</t>
  </si>
  <si>
    <t xml:space="preserve">H – Environmental Policy Sub-Totals </t>
  </si>
  <si>
    <t>E2 - Number of Employees</t>
  </si>
  <si>
    <t>E3 - Delivery of Service</t>
  </si>
  <si>
    <t>E12 - Training and Development - ongoing including apprenticeship schemes</t>
  </si>
  <si>
    <t>E1 - Experience and contracts (Linked to E10)</t>
  </si>
  <si>
    <t xml:space="preserve">F2 Working towards Quality Mgt System (QMS) </t>
  </si>
  <si>
    <t>F3 Own Unaccredited Quality Procedure</t>
  </si>
  <si>
    <t>F4 Quality Policy Statement</t>
  </si>
  <si>
    <t xml:space="preserve">G1.1 Written Health &amp; Safety Policy </t>
  </si>
  <si>
    <t xml:space="preserve">G1.2 H&amp;S Policy:  Communicated, Systems, Procedures, Monitoring &amp; Reporting </t>
  </si>
  <si>
    <t xml:space="preserve">G1.3 Health &amp; Safety Policy - Submitted </t>
  </si>
  <si>
    <t xml:space="preserve">G1.4 ISO 18001 H&amp;S </t>
  </si>
  <si>
    <t>G1.5 ISO 18001 H&amp;S - Certificate submitted</t>
  </si>
  <si>
    <t>G2 Details of the your current safety arrangements for operatives visting sites</t>
  </si>
  <si>
    <t>I1. Local Community</t>
  </si>
  <si>
    <t>I - Corporate Social Responsibility -Sub Total</t>
  </si>
  <si>
    <t>I - Corporate Social Responsibility</t>
  </si>
  <si>
    <t>E4.  Value for Money Service to KWL</t>
  </si>
  <si>
    <t>E5 - Performance Management</t>
  </si>
  <si>
    <t>E6 - Business Continuity</t>
  </si>
  <si>
    <t>E7 - Material Availability</t>
  </si>
  <si>
    <t>E8a - Innovations</t>
  </si>
  <si>
    <t>E8b - IT Systems</t>
  </si>
  <si>
    <t>E9 - Sustainability</t>
  </si>
  <si>
    <t>E10 - References (Linked to E1 and E2)</t>
  </si>
  <si>
    <t>E11.1 - Penalties, Default Notices, Liquidated Damages</t>
  </si>
  <si>
    <t>E11.2 - Contract Terminated in the last 3 years - Comparable services.</t>
  </si>
  <si>
    <t>E11.3 - Contract not renewed due to failure</t>
  </si>
  <si>
    <t>E11.4 - Withdrawn from a contract after the contract award but before its completion.</t>
  </si>
  <si>
    <t>J - Declaration</t>
  </si>
  <si>
    <t>Commercial Questionnaire Scoring Evaluation for Manufactured Joinery</t>
  </si>
  <si>
    <t>F5.a Quality Manager</t>
  </si>
  <si>
    <t>F5.b Quality Manager Qualifications</t>
  </si>
  <si>
    <t>F1.b ISO 9001 Certificate</t>
  </si>
  <si>
    <t xml:space="preserve">F1.a ISO9001 Quality Assurance </t>
  </si>
  <si>
    <t>G4 RIDDOR Reportable Accidents - last 3 Years</t>
  </si>
  <si>
    <t>G3 H&amp;S Enforcement - by HSE or Local Authority - last 3 years</t>
  </si>
  <si>
    <t xml:space="preserve">H1.a Environmental Mgt policy / System (EMS) </t>
  </si>
  <si>
    <t>H1.b EMS details</t>
  </si>
  <si>
    <t>H2.a ISO 14001 Environmental Std</t>
  </si>
  <si>
    <t>H2.b1 ISO 14001 Environmental Std - Certificate</t>
  </si>
  <si>
    <t>H3 Details of Prosecutions</t>
  </si>
  <si>
    <t>G – Health &amp; Safety</t>
  </si>
  <si>
    <r>
      <t>Pass /</t>
    </r>
    <r>
      <rPr>
        <b/>
        <sz val="12"/>
        <color rgb="FFFF0000"/>
        <rFont val="Calibri"/>
        <family val="2"/>
        <scheme val="minor"/>
      </rPr>
      <t xml:space="preserve"> Fail</t>
    </r>
  </si>
  <si>
    <r>
      <t>Pass/</t>
    </r>
    <r>
      <rPr>
        <b/>
        <sz val="12"/>
        <color rgb="FFFF0000"/>
        <rFont val="Calibri"/>
        <family val="2"/>
        <scheme val="minor"/>
      </rPr>
      <t>Fail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</si>
</sst>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0000CC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1"/>
      <color theme="1"/>
      <name val="Arial"/>
      <family val="2"/>
    </font>
    <font>
      <sz val="2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1" fillId="0" borderId="0" xfId="0" applyFont="1" applyFill="1"/>
    <xf numFmtId="0" fontId="5" fillId="2" borderId="4" xfId="0" applyFont="1" applyFill="1" applyBorder="1"/>
    <xf numFmtId="0" fontId="9" fillId="2" borderId="4" xfId="0" applyFont="1" applyFill="1" applyBorder="1"/>
    <xf numFmtId="0" fontId="7" fillId="0" borderId="11" xfId="0" applyFont="1" applyBorder="1"/>
    <xf numFmtId="0" fontId="7" fillId="0" borderId="12" xfId="0" applyFont="1" applyBorder="1"/>
    <xf numFmtId="0" fontId="7" fillId="0" borderId="12" xfId="0" applyFont="1" applyBorder="1" applyAlignment="1">
      <alignment wrapText="1"/>
    </xf>
    <xf numFmtId="0" fontId="10" fillId="2" borderId="6" xfId="0" applyFont="1" applyFill="1" applyBorder="1" applyAlignment="1"/>
    <xf numFmtId="0" fontId="7" fillId="0" borderId="12" xfId="0" applyFont="1" applyBorder="1" applyAlignment="1">
      <alignment vertical="top" wrapText="1"/>
    </xf>
    <xf numFmtId="0" fontId="7" fillId="0" borderId="12" xfId="0" applyFont="1" applyBorder="1" applyAlignment="1">
      <alignment vertical="top"/>
    </xf>
    <xf numFmtId="0" fontId="7" fillId="0" borderId="11" xfId="0" applyFont="1" applyFill="1" applyBorder="1"/>
    <xf numFmtId="0" fontId="7" fillId="0" borderId="12" xfId="0" applyFont="1" applyFill="1" applyBorder="1" applyAlignment="1">
      <alignment wrapText="1"/>
    </xf>
    <xf numFmtId="0" fontId="7" fillId="0" borderId="12" xfId="0" applyFont="1" applyFill="1" applyBorder="1"/>
    <xf numFmtId="0" fontId="7" fillId="0" borderId="12" xfId="0" applyFont="1" applyFill="1" applyBorder="1" applyAlignment="1">
      <alignment horizontal="left" wrapText="1"/>
    </xf>
    <xf numFmtId="0" fontId="10" fillId="2" borderId="6" xfId="0" applyFont="1" applyFill="1" applyBorder="1"/>
    <xf numFmtId="0" fontId="10" fillId="2" borderId="6" xfId="0" applyFont="1" applyFill="1" applyBorder="1" applyAlignment="1">
      <alignment vertical="top"/>
    </xf>
    <xf numFmtId="0" fontId="5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2" fontId="8" fillId="3" borderId="4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 vertical="center" wrapText="1"/>
    </xf>
    <xf numFmtId="2" fontId="8" fillId="2" borderId="4" xfId="0" applyNumberFormat="1" applyFont="1" applyFill="1" applyBorder="1" applyAlignment="1">
      <alignment horizontal="center"/>
    </xf>
    <xf numFmtId="2" fontId="9" fillId="0" borderId="19" xfId="0" applyNumberFormat="1" applyFont="1" applyFill="1" applyBorder="1" applyAlignment="1">
      <alignment horizontal="center"/>
    </xf>
    <xf numFmtId="2" fontId="9" fillId="0" borderId="10" xfId="0" applyNumberFormat="1" applyFont="1" applyBorder="1" applyAlignment="1">
      <alignment horizontal="center"/>
    </xf>
    <xf numFmtId="2" fontId="9" fillId="0" borderId="9" xfId="0" applyNumberFormat="1" applyFont="1" applyBorder="1" applyAlignment="1">
      <alignment horizontal="center"/>
    </xf>
    <xf numFmtId="2" fontId="9" fillId="0" borderId="7" xfId="0" applyNumberFormat="1" applyFont="1" applyBorder="1" applyAlignment="1">
      <alignment horizontal="center"/>
    </xf>
    <xf numFmtId="2" fontId="9" fillId="0" borderId="8" xfId="0" applyNumberFormat="1" applyFont="1" applyBorder="1" applyAlignment="1">
      <alignment horizontal="center"/>
    </xf>
    <xf numFmtId="2" fontId="8" fillId="0" borderId="10" xfId="0" applyNumberFormat="1" applyFont="1" applyFill="1" applyBorder="1" applyAlignment="1">
      <alignment horizontal="center"/>
    </xf>
    <xf numFmtId="2" fontId="9" fillId="0" borderId="9" xfId="0" applyNumberFormat="1" applyFont="1" applyFill="1" applyBorder="1" applyAlignment="1">
      <alignment horizontal="center"/>
    </xf>
    <xf numFmtId="2" fontId="9" fillId="0" borderId="10" xfId="0" applyNumberFormat="1" applyFont="1" applyFill="1" applyBorder="1" applyAlignment="1">
      <alignment horizontal="center"/>
    </xf>
    <xf numFmtId="2" fontId="9" fillId="0" borderId="20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7" fillId="0" borderId="13" xfId="0" applyFont="1" applyFill="1" applyBorder="1" applyAlignment="1">
      <alignment wrapText="1"/>
    </xf>
    <xf numFmtId="0" fontId="2" fillId="7" borderId="6" xfId="0" applyFont="1" applyFill="1" applyBorder="1"/>
    <xf numFmtId="0" fontId="0" fillId="7" borderId="4" xfId="0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0" fillId="0" borderId="0" xfId="0" applyBorder="1"/>
    <xf numFmtId="0" fontId="7" fillId="0" borderId="1" xfId="0" applyFont="1" applyBorder="1"/>
    <xf numFmtId="0" fontId="9" fillId="2" borderId="17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0" fontId="0" fillId="0" borderId="1" xfId="0" applyBorder="1"/>
    <xf numFmtId="0" fontId="7" fillId="0" borderId="13" xfId="0" applyFont="1" applyFill="1" applyBorder="1"/>
    <xf numFmtId="0" fontId="0" fillId="0" borderId="0" xfId="0" applyFill="1" applyBorder="1"/>
    <xf numFmtId="2" fontId="9" fillId="2" borderId="4" xfId="0" applyNumberFormat="1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/>
    </xf>
    <xf numFmtId="2" fontId="9" fillId="3" borderId="4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0" fillId="0" borderId="0" xfId="0" applyBorder="1" applyAlignment="1"/>
    <xf numFmtId="0" fontId="2" fillId="0" borderId="6" xfId="0" applyFont="1" applyBorder="1"/>
    <xf numFmtId="2" fontId="1" fillId="0" borderId="4" xfId="0" applyNumberFormat="1" applyFont="1" applyBorder="1" applyAlignment="1">
      <alignment horizontal="center"/>
    </xf>
    <xf numFmtId="2" fontId="9" fillId="0" borderId="24" xfId="0" applyNumberFormat="1" applyFont="1" applyFill="1" applyBorder="1" applyAlignment="1">
      <alignment horizontal="center"/>
    </xf>
    <xf numFmtId="2" fontId="9" fillId="0" borderId="25" xfId="0" applyNumberFormat="1" applyFont="1" applyFill="1" applyBorder="1" applyAlignment="1">
      <alignment horizontal="center"/>
    </xf>
    <xf numFmtId="2" fontId="8" fillId="0" borderId="25" xfId="0" applyNumberFormat="1" applyFont="1" applyFill="1" applyBorder="1" applyAlignment="1">
      <alignment horizontal="center"/>
    </xf>
    <xf numFmtId="2" fontId="9" fillId="4" borderId="2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left"/>
    </xf>
    <xf numFmtId="0" fontId="9" fillId="4" borderId="21" xfId="0" applyFont="1" applyFill="1" applyBorder="1" applyAlignment="1">
      <alignment horizontal="center"/>
    </xf>
    <xf numFmtId="0" fontId="0" fillId="0" borderId="1" xfId="0" applyBorder="1" applyAlignment="1"/>
    <xf numFmtId="0" fontId="0" fillId="0" borderId="21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9" fontId="12" fillId="0" borderId="0" xfId="0" applyNumberFormat="1" applyFont="1" applyAlignment="1">
      <alignment vertical="center"/>
    </xf>
    <xf numFmtId="2" fontId="1" fillId="0" borderId="6" xfId="0" applyNumberFormat="1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2" fontId="13" fillId="0" borderId="4" xfId="0" applyNumberFormat="1" applyFont="1" applyBorder="1" applyAlignment="1">
      <alignment horizontal="center"/>
    </xf>
    <xf numFmtId="2" fontId="15" fillId="0" borderId="10" xfId="0" applyNumberFormat="1" applyFont="1" applyFill="1" applyBorder="1" applyAlignment="1">
      <alignment horizontal="center"/>
    </xf>
    <xf numFmtId="2" fontId="15" fillId="0" borderId="9" xfId="0" applyNumberFormat="1" applyFont="1" applyFill="1" applyBorder="1" applyAlignment="1">
      <alignment horizontal="center"/>
    </xf>
    <xf numFmtId="2" fontId="15" fillId="0" borderId="10" xfId="0" applyNumberFormat="1" applyFont="1" applyFill="1" applyBorder="1" applyAlignment="1">
      <alignment horizontal="center" vertical="top"/>
    </xf>
    <xf numFmtId="2" fontId="15" fillId="0" borderId="9" xfId="0" applyNumberFormat="1" applyFont="1" applyFill="1" applyBorder="1" applyAlignment="1">
      <alignment horizontal="center" vertical="top"/>
    </xf>
    <xf numFmtId="10" fontId="16" fillId="2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9" fontId="17" fillId="2" borderId="23" xfId="0" applyNumberFormat="1" applyFont="1" applyFill="1" applyBorder="1" applyAlignment="1">
      <alignment horizontal="center"/>
    </xf>
    <xf numFmtId="0" fontId="17" fillId="5" borderId="4" xfId="0" applyFont="1" applyFill="1" applyBorder="1" applyAlignment="1">
      <alignment horizontal="center"/>
    </xf>
    <xf numFmtId="2" fontId="16" fillId="5" borderId="4" xfId="0" applyNumberFormat="1" applyFont="1" applyFill="1" applyBorder="1" applyAlignment="1">
      <alignment horizontal="center"/>
    </xf>
    <xf numFmtId="2" fontId="15" fillId="0" borderId="2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2" fontId="17" fillId="7" borderId="4" xfId="0" applyNumberFormat="1" applyFont="1" applyFill="1" applyBorder="1" applyAlignment="1">
      <alignment horizontal="center"/>
    </xf>
    <xf numFmtId="2" fontId="15" fillId="0" borderId="19" xfId="0" applyNumberFormat="1" applyFont="1" applyFill="1" applyBorder="1" applyAlignment="1">
      <alignment horizontal="center"/>
    </xf>
    <xf numFmtId="2" fontId="15" fillId="0" borderId="19" xfId="0" applyNumberFormat="1" applyFont="1" applyFill="1" applyBorder="1" applyAlignment="1">
      <alignment horizontal="center" vertical="top"/>
    </xf>
    <xf numFmtId="2" fontId="15" fillId="0" borderId="10" xfId="0" applyNumberFormat="1" applyFont="1" applyBorder="1" applyAlignment="1">
      <alignment horizontal="center"/>
    </xf>
    <xf numFmtId="2" fontId="15" fillId="0" borderId="9" xfId="0" applyNumberFormat="1" applyFont="1" applyBorder="1" applyAlignment="1">
      <alignment horizontal="center"/>
    </xf>
    <xf numFmtId="2" fontId="15" fillId="0" borderId="7" xfId="0" applyNumberFormat="1" applyFont="1" applyBorder="1" applyAlignment="1">
      <alignment horizontal="center"/>
    </xf>
    <xf numFmtId="2" fontId="15" fillId="0" borderId="8" xfId="0" applyNumberFormat="1" applyFont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3" fillId="0" borderId="16" xfId="0" applyFont="1" applyBorder="1" applyAlignment="1">
      <alignment horizontal="center"/>
    </xf>
    <xf numFmtId="2" fontId="16" fillId="7" borderId="4" xfId="0" applyNumberFormat="1" applyFont="1" applyFill="1" applyBorder="1" applyAlignment="1">
      <alignment horizontal="center"/>
    </xf>
    <xf numFmtId="2" fontId="17" fillId="0" borderId="4" xfId="0" applyNumberFormat="1" applyFont="1" applyBorder="1" applyAlignment="1">
      <alignment horizontal="center"/>
    </xf>
    <xf numFmtId="0" fontId="13" fillId="0" borderId="0" xfId="0" applyFont="1" applyBorder="1" applyAlignment="1"/>
    <xf numFmtId="2" fontId="13" fillId="0" borderId="0" xfId="0" applyNumberFormat="1" applyFont="1" applyAlignment="1">
      <alignment horizontal="center"/>
    </xf>
    <xf numFmtId="0" fontId="0" fillId="0" borderId="26" xfId="0" applyFill="1" applyBorder="1" applyAlignment="1">
      <alignment horizontal="center"/>
    </xf>
    <xf numFmtId="0" fontId="11" fillId="3" borderId="27" xfId="0" applyFont="1" applyFill="1" applyBorder="1" applyAlignment="1">
      <alignment horizontal="center" vertical="center" wrapText="1"/>
    </xf>
    <xf numFmtId="0" fontId="0" fillId="0" borderId="3" xfId="0" applyFill="1" applyBorder="1"/>
    <xf numFmtId="2" fontId="13" fillId="0" borderId="3" xfId="0" applyNumberFormat="1" applyFont="1" applyBorder="1" applyAlignment="1">
      <alignment horizontal="center"/>
    </xf>
    <xf numFmtId="2" fontId="17" fillId="6" borderId="27" xfId="0" applyNumberFormat="1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/>
    </xf>
    <xf numFmtId="0" fontId="10" fillId="7" borderId="6" xfId="0" applyFont="1" applyFill="1" applyBorder="1"/>
    <xf numFmtId="10" fontId="16" fillId="7" borderId="4" xfId="0" applyNumberFormat="1" applyFont="1" applyFill="1" applyBorder="1" applyAlignment="1">
      <alignment horizontal="center"/>
    </xf>
    <xf numFmtId="0" fontId="9" fillId="7" borderId="4" xfId="0" applyFont="1" applyFill="1" applyBorder="1"/>
    <xf numFmtId="0" fontId="9" fillId="7" borderId="15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 vertical="top"/>
    </xf>
    <xf numFmtId="0" fontId="10" fillId="0" borderId="15" xfId="0" applyFont="1" applyFill="1" applyBorder="1" applyAlignment="1">
      <alignment horizontal="center" vertical="top"/>
    </xf>
    <xf numFmtId="0" fontId="10" fillId="0" borderId="2" xfId="0" applyFont="1" applyFill="1" applyBorder="1" applyAlignment="1">
      <alignment horizontal="center" vertical="top"/>
    </xf>
    <xf numFmtId="0" fontId="10" fillId="0" borderId="16" xfId="0" applyFont="1" applyFill="1" applyBorder="1" applyAlignment="1">
      <alignment horizontal="center" vertical="top"/>
    </xf>
    <xf numFmtId="0" fontId="9" fillId="0" borderId="3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16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6" xfId="0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wrapText="1"/>
    </xf>
    <xf numFmtId="0" fontId="10" fillId="0" borderId="18" xfId="0" applyFont="1" applyFill="1" applyBorder="1" applyAlignment="1">
      <alignment horizontal="center" wrapText="1"/>
    </xf>
    <xf numFmtId="0" fontId="9" fillId="4" borderId="1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00"/>
      <color rgb="FFFFFF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1304925</xdr:colOff>
      <xdr:row>4</xdr:row>
      <xdr:rowOff>257175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" y="0"/>
          <a:ext cx="1304925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8"/>
  <sheetViews>
    <sheetView tabSelected="1" workbookViewId="0">
      <selection activeCell="D7" sqref="D7"/>
    </sheetView>
  </sheetViews>
  <sheetFormatPr defaultRowHeight="15.75" x14ac:dyDescent="0.25"/>
  <cols>
    <col min="2" max="2" width="61.5703125" customWidth="1"/>
    <col min="3" max="3" width="10" style="95" customWidth="1"/>
    <col min="4" max="4" width="18.7109375" customWidth="1"/>
    <col min="5" max="5" width="18.7109375" style="3" customWidth="1"/>
  </cols>
  <sheetData>
    <row r="1" spans="2:7" ht="15" customHeight="1" x14ac:dyDescent="0.25">
      <c r="C1" s="82"/>
      <c r="D1" s="67"/>
      <c r="E1" s="67"/>
    </row>
    <row r="2" spans="2:7" ht="18.75" customHeight="1" x14ac:dyDescent="0.25">
      <c r="B2" s="66"/>
      <c r="C2" s="82"/>
      <c r="D2" s="67"/>
      <c r="E2" s="67"/>
    </row>
    <row r="3" spans="2:7" ht="15" customHeight="1" x14ac:dyDescent="0.25">
      <c r="B3" s="66"/>
      <c r="C3" s="82"/>
      <c r="D3" s="67"/>
      <c r="E3" s="67"/>
    </row>
    <row r="4" spans="2:7" ht="15" customHeight="1" x14ac:dyDescent="0.25">
      <c r="B4" s="66"/>
      <c r="C4" s="82"/>
      <c r="D4" s="67"/>
      <c r="E4" s="67"/>
    </row>
    <row r="5" spans="2:7" ht="65.25" customHeight="1" thickBot="1" x14ac:dyDescent="0.3">
      <c r="B5" s="106" t="s">
        <v>44</v>
      </c>
      <c r="C5" s="107"/>
      <c r="D5" s="107"/>
      <c r="E5" s="107"/>
    </row>
    <row r="6" spans="2:7" s="38" customFormat="1" ht="32.25" thickBot="1" x14ac:dyDescent="0.3">
      <c r="B6" s="101" t="s">
        <v>4</v>
      </c>
      <c r="C6" s="100" t="s">
        <v>3</v>
      </c>
      <c r="D6" s="97"/>
      <c r="E6" s="27"/>
      <c r="G6" s="68"/>
    </row>
    <row r="7" spans="2:7" ht="16.5" thickBot="1" x14ac:dyDescent="0.3">
      <c r="B7" s="47"/>
      <c r="C7" s="99"/>
      <c r="D7" s="98"/>
      <c r="E7" s="96"/>
    </row>
    <row r="8" spans="2:7" ht="16.5" thickBot="1" x14ac:dyDescent="0.3">
      <c r="B8" s="40" t="s">
        <v>0</v>
      </c>
      <c r="C8" s="83" t="s">
        <v>58</v>
      </c>
      <c r="D8" s="41"/>
      <c r="E8" s="41"/>
    </row>
    <row r="9" spans="2:7" ht="16.5" thickBot="1" x14ac:dyDescent="0.3">
      <c r="B9" s="110"/>
      <c r="C9" s="111"/>
      <c r="D9" s="111"/>
      <c r="E9" s="112"/>
    </row>
    <row r="10" spans="2:7" ht="16.5" thickBot="1" x14ac:dyDescent="0.3">
      <c r="B10" s="40" t="s">
        <v>1</v>
      </c>
      <c r="C10" s="83" t="s">
        <v>58</v>
      </c>
      <c r="D10" s="42"/>
      <c r="E10" s="42"/>
    </row>
    <row r="11" spans="2:7" ht="16.5" thickBot="1" x14ac:dyDescent="0.3">
      <c r="B11" s="110"/>
      <c r="C11" s="111"/>
      <c r="D11" s="111"/>
      <c r="E11" s="112"/>
    </row>
    <row r="12" spans="2:7" ht="16.5" thickBot="1" x14ac:dyDescent="0.3">
      <c r="B12" s="40" t="s">
        <v>2</v>
      </c>
      <c r="C12" s="83" t="s">
        <v>58</v>
      </c>
      <c r="D12" s="41"/>
      <c r="E12" s="41"/>
    </row>
    <row r="13" spans="2:7" ht="16.5" thickBot="1" x14ac:dyDescent="0.3">
      <c r="B13" s="110"/>
      <c r="C13" s="111"/>
      <c r="D13" s="111"/>
      <c r="E13" s="112"/>
    </row>
    <row r="14" spans="2:7" ht="16.5" thickBot="1" x14ac:dyDescent="0.3">
      <c r="B14" s="102" t="s">
        <v>7</v>
      </c>
      <c r="C14" s="103" t="s">
        <v>57</v>
      </c>
      <c r="D14" s="104"/>
      <c r="E14" s="105"/>
    </row>
    <row r="15" spans="2:7" ht="16.5" customHeight="1" thickBot="1" x14ac:dyDescent="0.3">
      <c r="B15" s="132"/>
      <c r="C15" s="133"/>
      <c r="D15" s="134"/>
      <c r="E15" s="123"/>
    </row>
    <row r="16" spans="2:7" ht="16.5" thickBot="1" x14ac:dyDescent="0.3">
      <c r="B16" s="17" t="s">
        <v>8</v>
      </c>
      <c r="C16" s="76">
        <v>0.5</v>
      </c>
      <c r="D16" s="5"/>
      <c r="E16" s="19"/>
    </row>
    <row r="17" spans="2:5" x14ac:dyDescent="0.25">
      <c r="B17" s="13" t="s">
        <v>18</v>
      </c>
      <c r="C17" s="81">
        <v>50</v>
      </c>
      <c r="D17" s="37"/>
      <c r="E17" s="58"/>
    </row>
    <row r="18" spans="2:5" x14ac:dyDescent="0.25">
      <c r="B18" s="13" t="s">
        <v>15</v>
      </c>
      <c r="C18" s="81">
        <v>10</v>
      </c>
      <c r="D18" s="37"/>
      <c r="E18" s="58"/>
    </row>
    <row r="19" spans="2:5" x14ac:dyDescent="0.25">
      <c r="B19" s="15" t="s">
        <v>16</v>
      </c>
      <c r="C19" s="84">
        <v>50</v>
      </c>
      <c r="D19" s="29"/>
      <c r="E19" s="59"/>
    </row>
    <row r="20" spans="2:5" x14ac:dyDescent="0.25">
      <c r="B20" s="48" t="s">
        <v>31</v>
      </c>
      <c r="C20" s="84">
        <v>5</v>
      </c>
      <c r="D20" s="29"/>
      <c r="E20" s="59"/>
    </row>
    <row r="21" spans="2:5" x14ac:dyDescent="0.25">
      <c r="B21" s="48" t="s">
        <v>32</v>
      </c>
      <c r="C21" s="84">
        <v>5</v>
      </c>
      <c r="D21" s="29"/>
      <c r="E21" s="59"/>
    </row>
    <row r="22" spans="2:5" s="2" customFormat="1" x14ac:dyDescent="0.25">
      <c r="B22" s="39" t="s">
        <v>33</v>
      </c>
      <c r="C22" s="84">
        <v>5</v>
      </c>
      <c r="D22" s="29"/>
      <c r="E22" s="59"/>
    </row>
    <row r="23" spans="2:5" s="2" customFormat="1" x14ac:dyDescent="0.25">
      <c r="B23" s="39" t="s">
        <v>34</v>
      </c>
      <c r="C23" s="84">
        <v>5</v>
      </c>
      <c r="D23" s="29"/>
      <c r="E23" s="60"/>
    </row>
    <row r="24" spans="2:5" s="2" customFormat="1" x14ac:dyDescent="0.25">
      <c r="B24" s="39" t="s">
        <v>35</v>
      </c>
      <c r="C24" s="84">
        <v>5</v>
      </c>
      <c r="D24" s="29"/>
      <c r="E24" s="59"/>
    </row>
    <row r="25" spans="2:5" s="2" customFormat="1" x14ac:dyDescent="0.25">
      <c r="B25" s="39" t="s">
        <v>36</v>
      </c>
      <c r="C25" s="84">
        <v>5</v>
      </c>
      <c r="D25" s="29"/>
      <c r="E25" s="59"/>
    </row>
    <row r="26" spans="2:5" s="2" customFormat="1" x14ac:dyDescent="0.25">
      <c r="B26" s="39" t="s">
        <v>37</v>
      </c>
      <c r="C26" s="84">
        <v>5</v>
      </c>
      <c r="D26" s="29"/>
      <c r="E26" s="59"/>
    </row>
    <row r="27" spans="2:5" s="2" customFormat="1" x14ac:dyDescent="0.25">
      <c r="B27" s="15" t="s">
        <v>38</v>
      </c>
      <c r="C27" s="84">
        <v>20</v>
      </c>
      <c r="D27" s="29"/>
      <c r="E27" s="59"/>
    </row>
    <row r="28" spans="2:5" x14ac:dyDescent="0.25">
      <c r="B28" s="14" t="s">
        <v>39</v>
      </c>
      <c r="C28" s="84">
        <v>5</v>
      </c>
      <c r="D28" s="29"/>
      <c r="E28" s="59"/>
    </row>
    <row r="29" spans="2:5" ht="30.75" x14ac:dyDescent="0.25">
      <c r="B29" s="14" t="s">
        <v>40</v>
      </c>
      <c r="C29" s="85">
        <v>5</v>
      </c>
      <c r="D29" s="29"/>
      <c r="E29" s="59"/>
    </row>
    <row r="30" spans="2:5" x14ac:dyDescent="0.25">
      <c r="B30" s="14" t="s">
        <v>41</v>
      </c>
      <c r="C30" s="85">
        <v>5</v>
      </c>
      <c r="D30" s="29"/>
      <c r="E30" s="59"/>
    </row>
    <row r="31" spans="2:5" ht="30.75" x14ac:dyDescent="0.25">
      <c r="B31" s="14" t="s">
        <v>42</v>
      </c>
      <c r="C31" s="85">
        <v>5</v>
      </c>
      <c r="D31" s="29"/>
      <c r="E31" s="59"/>
    </row>
    <row r="32" spans="2:5" s="2" customFormat="1" ht="31.5" thickBot="1" x14ac:dyDescent="0.3">
      <c r="B32" s="39" t="s">
        <v>17</v>
      </c>
      <c r="C32" s="85">
        <v>15</v>
      </c>
      <c r="D32" s="29"/>
      <c r="E32" s="59"/>
    </row>
    <row r="33" spans="2:5" s="1" customFormat="1" ht="16.5" thickBot="1" x14ac:dyDescent="0.3">
      <c r="B33" s="10" t="s">
        <v>9</v>
      </c>
      <c r="C33" s="80">
        <f>SUM(C17:C32)</f>
        <v>200</v>
      </c>
      <c r="D33" s="28">
        <f>SUM(D17:D32)</f>
        <v>0</v>
      </c>
      <c r="E33" s="28">
        <f>SUM(E17:E32)</f>
        <v>0</v>
      </c>
    </row>
    <row r="34" spans="2:5" s="4" customFormat="1" ht="16.5" customHeight="1" thickBot="1" x14ac:dyDescent="0.3">
      <c r="B34" s="119"/>
      <c r="C34" s="120"/>
      <c r="D34" s="26">
        <f>SUM(D33/200)*50</f>
        <v>0</v>
      </c>
      <c r="E34" s="26">
        <f>SUM(E33/200)*50</f>
        <v>0</v>
      </c>
    </row>
    <row r="35" spans="2:5" s="2" customFormat="1" ht="16.5" customHeight="1" thickBot="1" x14ac:dyDescent="0.3">
      <c r="B35" s="121"/>
      <c r="C35" s="122"/>
      <c r="D35" s="117"/>
      <c r="E35" s="118"/>
    </row>
    <row r="36" spans="2:5" ht="16.5" thickBot="1" x14ac:dyDescent="0.3">
      <c r="B36" s="17" t="s">
        <v>10</v>
      </c>
      <c r="C36" s="76">
        <v>0.15</v>
      </c>
      <c r="D36" s="6"/>
      <c r="E36" s="22"/>
    </row>
    <row r="37" spans="2:5" x14ac:dyDescent="0.25">
      <c r="B37" s="7" t="s">
        <v>48</v>
      </c>
      <c r="C37" s="86">
        <v>20</v>
      </c>
      <c r="D37" s="30"/>
      <c r="E37" s="23"/>
    </row>
    <row r="38" spans="2:5" x14ac:dyDescent="0.25">
      <c r="B38" s="8" t="s">
        <v>47</v>
      </c>
      <c r="C38" s="87">
        <v>10</v>
      </c>
      <c r="D38" s="31"/>
      <c r="E38" s="24"/>
    </row>
    <row r="39" spans="2:5" x14ac:dyDescent="0.25">
      <c r="B39" s="11" t="s">
        <v>19</v>
      </c>
      <c r="C39" s="87">
        <v>10</v>
      </c>
      <c r="D39" s="31"/>
      <c r="E39" s="24"/>
    </row>
    <row r="40" spans="2:5" x14ac:dyDescent="0.25">
      <c r="B40" s="12" t="s">
        <v>20</v>
      </c>
      <c r="C40" s="87">
        <v>30</v>
      </c>
      <c r="D40" s="31"/>
      <c r="E40" s="24"/>
    </row>
    <row r="41" spans="2:5" x14ac:dyDescent="0.25">
      <c r="B41" s="12" t="s">
        <v>21</v>
      </c>
      <c r="C41" s="88">
        <v>10</v>
      </c>
      <c r="D41" s="32"/>
      <c r="E41" s="24"/>
    </row>
    <row r="42" spans="2:5" x14ac:dyDescent="0.25">
      <c r="B42" s="8" t="s">
        <v>45</v>
      </c>
      <c r="C42" s="87">
        <v>10</v>
      </c>
      <c r="D42" s="31"/>
      <c r="E42" s="24"/>
    </row>
    <row r="43" spans="2:5" ht="16.5" thickBot="1" x14ac:dyDescent="0.3">
      <c r="B43" s="44" t="s">
        <v>46</v>
      </c>
      <c r="C43" s="89">
        <v>10</v>
      </c>
      <c r="D43" s="33"/>
      <c r="E43" s="25"/>
    </row>
    <row r="44" spans="2:5" s="1" customFormat="1" ht="16.5" thickBot="1" x14ac:dyDescent="0.3">
      <c r="B44" s="18" t="s">
        <v>11</v>
      </c>
      <c r="C44" s="80">
        <f>SUM(C37:C43)</f>
        <v>100</v>
      </c>
      <c r="D44" s="28">
        <f>SUM(D37:D42)</f>
        <v>0</v>
      </c>
      <c r="E44" s="28">
        <f>SUM(E37:E42)</f>
        <v>0</v>
      </c>
    </row>
    <row r="45" spans="2:5" s="4" customFormat="1" ht="16.5" customHeight="1" thickBot="1" x14ac:dyDescent="0.3">
      <c r="B45" s="113"/>
      <c r="C45" s="114"/>
      <c r="D45" s="26">
        <f>SUM(D44/100)*15</f>
        <v>0</v>
      </c>
      <c r="E45" s="26">
        <f>SUM(E44/100)*15</f>
        <v>0</v>
      </c>
    </row>
    <row r="46" spans="2:5" s="2" customFormat="1" ht="16.5" customHeight="1" thickBot="1" x14ac:dyDescent="0.3">
      <c r="B46" s="115"/>
      <c r="C46" s="116"/>
      <c r="D46" s="117"/>
      <c r="E46" s="118"/>
    </row>
    <row r="47" spans="2:5" ht="16.5" thickBot="1" x14ac:dyDescent="0.3">
      <c r="B47" s="17" t="s">
        <v>56</v>
      </c>
      <c r="C47" s="76">
        <v>0.1</v>
      </c>
      <c r="D47" s="6"/>
      <c r="E47" s="22"/>
    </row>
    <row r="48" spans="2:5" x14ac:dyDescent="0.25">
      <c r="B48" s="13" t="s">
        <v>22</v>
      </c>
      <c r="C48" s="74">
        <v>20</v>
      </c>
      <c r="D48" s="34"/>
      <c r="E48" s="23"/>
    </row>
    <row r="49" spans="2:5" ht="30.75" x14ac:dyDescent="0.25">
      <c r="B49" s="14" t="s">
        <v>23</v>
      </c>
      <c r="C49" s="75">
        <v>10</v>
      </c>
      <c r="D49" s="35"/>
      <c r="E49" s="24"/>
    </row>
    <row r="50" spans="2:5" x14ac:dyDescent="0.25">
      <c r="B50" s="15" t="s">
        <v>24</v>
      </c>
      <c r="C50" s="75">
        <v>10</v>
      </c>
      <c r="D50" s="35"/>
      <c r="E50" s="24"/>
    </row>
    <row r="51" spans="2:5" x14ac:dyDescent="0.25">
      <c r="B51" s="15" t="s">
        <v>25</v>
      </c>
      <c r="C51" s="75">
        <v>20</v>
      </c>
      <c r="D51" s="35"/>
      <c r="E51" s="24"/>
    </row>
    <row r="52" spans="2:5" x14ac:dyDescent="0.25">
      <c r="B52" s="15" t="s">
        <v>26</v>
      </c>
      <c r="C52" s="75">
        <v>20</v>
      </c>
      <c r="D52" s="35"/>
      <c r="E52" s="24"/>
    </row>
    <row r="53" spans="2:5" ht="30.75" x14ac:dyDescent="0.25">
      <c r="B53" s="16" t="s">
        <v>27</v>
      </c>
      <c r="C53" s="75">
        <v>10</v>
      </c>
      <c r="D53" s="35"/>
      <c r="E53" s="24"/>
    </row>
    <row r="54" spans="2:5" ht="30.75" x14ac:dyDescent="0.25">
      <c r="B54" s="14" t="s">
        <v>50</v>
      </c>
      <c r="C54" s="75">
        <v>5</v>
      </c>
      <c r="D54" s="35"/>
      <c r="E54" s="24"/>
    </row>
    <row r="55" spans="2:5" ht="16.5" thickBot="1" x14ac:dyDescent="0.3">
      <c r="B55" s="14" t="s">
        <v>49</v>
      </c>
      <c r="C55" s="75">
        <v>5</v>
      </c>
      <c r="D55" s="35"/>
      <c r="E55" s="24"/>
    </row>
    <row r="56" spans="2:5" s="1" customFormat="1" ht="16.5" thickBot="1" x14ac:dyDescent="0.3">
      <c r="B56" s="17" t="s">
        <v>12</v>
      </c>
      <c r="C56" s="80">
        <f>SUM(C48:C55)</f>
        <v>100</v>
      </c>
      <c r="D56" s="28">
        <f>SUM(D48:D55)</f>
        <v>0</v>
      </c>
      <c r="E56" s="28">
        <f>SUM(E48:E55)</f>
        <v>0</v>
      </c>
    </row>
    <row r="57" spans="2:5" s="1" customFormat="1" ht="16.5" customHeight="1" thickBot="1" x14ac:dyDescent="0.3">
      <c r="B57" s="119"/>
      <c r="C57" s="120"/>
      <c r="D57" s="21">
        <f>SUM(D56/100)*10</f>
        <v>0</v>
      </c>
      <c r="E57" s="21">
        <f>SUM(E56/150)*10</f>
        <v>0</v>
      </c>
    </row>
    <row r="58" spans="2:5" ht="16.5" customHeight="1" thickBot="1" x14ac:dyDescent="0.3">
      <c r="B58" s="121"/>
      <c r="C58" s="122"/>
      <c r="D58" s="123"/>
      <c r="E58" s="124"/>
    </row>
    <row r="59" spans="2:5" ht="16.5" thickBot="1" x14ac:dyDescent="0.3">
      <c r="B59" s="17" t="s">
        <v>13</v>
      </c>
      <c r="C59" s="76">
        <v>0.05</v>
      </c>
      <c r="D59" s="6"/>
      <c r="E59" s="22"/>
    </row>
    <row r="60" spans="2:5" x14ac:dyDescent="0.25">
      <c r="B60" s="7" t="s">
        <v>51</v>
      </c>
      <c r="C60" s="72">
        <v>20</v>
      </c>
      <c r="D60" s="36"/>
      <c r="E60" s="36"/>
    </row>
    <row r="61" spans="2:5" x14ac:dyDescent="0.25">
      <c r="B61" s="8" t="s">
        <v>52</v>
      </c>
      <c r="C61" s="73">
        <v>10</v>
      </c>
      <c r="D61" s="35"/>
      <c r="E61" s="35"/>
    </row>
    <row r="62" spans="2:5" x14ac:dyDescent="0.25">
      <c r="B62" s="8" t="s">
        <v>53</v>
      </c>
      <c r="C62" s="73">
        <v>10</v>
      </c>
      <c r="D62" s="35"/>
      <c r="E62" s="35"/>
    </row>
    <row r="63" spans="2:5" x14ac:dyDescent="0.25">
      <c r="B63" s="9" t="s">
        <v>54</v>
      </c>
      <c r="C63" s="73">
        <v>5</v>
      </c>
      <c r="D63" s="35"/>
      <c r="E63" s="35"/>
    </row>
    <row r="64" spans="2:5" ht="16.5" thickBot="1" x14ac:dyDescent="0.3">
      <c r="B64" s="15" t="s">
        <v>55</v>
      </c>
      <c r="C64" s="73">
        <v>5</v>
      </c>
      <c r="D64" s="35"/>
      <c r="E64" s="35"/>
    </row>
    <row r="65" spans="1:7" s="1" customFormat="1" ht="16.5" thickBot="1" x14ac:dyDescent="0.3">
      <c r="B65" s="17" t="s">
        <v>14</v>
      </c>
      <c r="C65" s="80">
        <f>SUM(C60:C64)</f>
        <v>50</v>
      </c>
      <c r="D65" s="20">
        <f>SUM(D60:D64)</f>
        <v>0</v>
      </c>
      <c r="E65" s="20">
        <f>SUM(E60:E64)</f>
        <v>0</v>
      </c>
    </row>
    <row r="66" spans="1:7" s="1" customFormat="1" ht="16.5" customHeight="1" thickBot="1" x14ac:dyDescent="0.3">
      <c r="B66" s="119"/>
      <c r="C66" s="128"/>
      <c r="D66" s="21">
        <f>SUM(D65/50)*5</f>
        <v>0</v>
      </c>
      <c r="E66" s="21">
        <f>SUM(E65/50)*5</f>
        <v>0</v>
      </c>
    </row>
    <row r="67" spans="1:7" ht="16.5" customHeight="1" thickBot="1" x14ac:dyDescent="0.3">
      <c r="B67" s="129"/>
      <c r="C67" s="130"/>
      <c r="D67" s="131"/>
      <c r="E67" s="124"/>
    </row>
    <row r="68" spans="1:7" ht="16.5" customHeight="1" thickBot="1" x14ac:dyDescent="0.3">
      <c r="A68" s="43"/>
      <c r="B68" s="77" t="s">
        <v>30</v>
      </c>
      <c r="C68" s="78">
        <v>0.2</v>
      </c>
      <c r="D68" s="46"/>
      <c r="E68" s="22"/>
      <c r="F68" s="43"/>
    </row>
    <row r="69" spans="1:7" ht="16.5" customHeight="1" thickBot="1" x14ac:dyDescent="0.3">
      <c r="B69" s="70" t="s">
        <v>28</v>
      </c>
      <c r="C69" s="71">
        <v>50</v>
      </c>
      <c r="D69" s="54"/>
      <c r="E69" s="61"/>
      <c r="F69" s="43"/>
    </row>
    <row r="70" spans="1:7" ht="16.5" customHeight="1" thickBot="1" x14ac:dyDescent="0.3">
      <c r="A70" s="43"/>
      <c r="B70" s="77" t="s">
        <v>29</v>
      </c>
      <c r="C70" s="79">
        <f>C69</f>
        <v>50</v>
      </c>
      <c r="D70" s="45">
        <f>D69</f>
        <v>0</v>
      </c>
      <c r="E70" s="50">
        <f>E69</f>
        <v>0</v>
      </c>
      <c r="F70" s="43"/>
    </row>
    <row r="71" spans="1:7" s="2" customFormat="1" ht="16.5" customHeight="1" thickBot="1" x14ac:dyDescent="0.3">
      <c r="A71" s="49"/>
      <c r="B71" s="62"/>
      <c r="C71" s="90"/>
      <c r="D71" s="51">
        <f>SUM(D70/50)*20</f>
        <v>0</v>
      </c>
      <c r="E71" s="52">
        <f>SUM(E70/50)*20</f>
        <v>0</v>
      </c>
      <c r="F71" s="49"/>
    </row>
    <row r="72" spans="1:7" ht="16.5" customHeight="1" thickBot="1" x14ac:dyDescent="0.3">
      <c r="B72" s="53"/>
      <c r="C72" s="91"/>
      <c r="D72" s="54"/>
      <c r="E72" s="63"/>
      <c r="G72" s="43"/>
    </row>
    <row r="73" spans="1:7" ht="16.5" thickBot="1" x14ac:dyDescent="0.3">
      <c r="B73" s="40" t="s">
        <v>43</v>
      </c>
      <c r="C73" s="92" t="s">
        <v>58</v>
      </c>
      <c r="D73" s="41"/>
      <c r="E73" s="41"/>
      <c r="G73" s="43"/>
    </row>
    <row r="74" spans="1:7" thickBot="1" x14ac:dyDescent="0.3">
      <c r="B74" s="125"/>
      <c r="C74" s="126"/>
      <c r="D74" s="126"/>
      <c r="E74" s="127"/>
    </row>
    <row r="75" spans="1:7" ht="16.5" thickBot="1" x14ac:dyDescent="0.3">
      <c r="B75" s="56" t="s">
        <v>5</v>
      </c>
      <c r="C75" s="93">
        <f>C70+C65+C56+C44+C33</f>
        <v>500</v>
      </c>
      <c r="D75" s="57">
        <f>D70+D65+D56+D44+D33</f>
        <v>0</v>
      </c>
      <c r="E75" s="57">
        <f>E70+E65+E56+E44+E33</f>
        <v>0</v>
      </c>
    </row>
    <row r="76" spans="1:7" ht="16.5" thickBot="1" x14ac:dyDescent="0.3">
      <c r="B76" s="64"/>
      <c r="C76" s="94"/>
      <c r="D76" s="55"/>
      <c r="E76" s="65"/>
    </row>
    <row r="77" spans="1:7" ht="21.75" thickBot="1" x14ac:dyDescent="0.4">
      <c r="B77" s="108" t="s">
        <v>6</v>
      </c>
      <c r="C77" s="109"/>
      <c r="D77" s="69">
        <f>SUM(D34+D45+D57+D66+D71)</f>
        <v>0</v>
      </c>
      <c r="E77" s="57">
        <f>SUM(E34+E45+E57+E66+E71)</f>
        <v>0</v>
      </c>
    </row>
    <row r="78" spans="1:7" x14ac:dyDescent="0.25">
      <c r="D78" s="3"/>
    </row>
  </sheetData>
  <mergeCells count="16">
    <mergeCell ref="B5:E5"/>
    <mergeCell ref="B77:C77"/>
    <mergeCell ref="B13:E13"/>
    <mergeCell ref="B45:C46"/>
    <mergeCell ref="D46:E46"/>
    <mergeCell ref="B57:C58"/>
    <mergeCell ref="D58:E58"/>
    <mergeCell ref="B34:C35"/>
    <mergeCell ref="D35:E35"/>
    <mergeCell ref="B74:E74"/>
    <mergeCell ref="B66:C67"/>
    <mergeCell ref="D67:E67"/>
    <mergeCell ref="B15:C15"/>
    <mergeCell ref="D15:E15"/>
    <mergeCell ref="B9:E9"/>
    <mergeCell ref="B11:E11"/>
  </mergeCells>
  <pageMargins left="0.70866141732283472" right="0.70866141732283472" top="0.74803149606299213" bottom="0.74803149606299213" header="0.31496062992125984" footer="0.31496062992125984"/>
  <pageSetup paperSize="8"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Commercial Questionnaire</vt:lpstr>
      <vt:lpstr>Sheet1</vt:lpstr>
    </vt:vector>
  </TitlesOfParts>
  <Company>KWL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White</dc:creator>
  <cp:lastModifiedBy>Tregidga Vicky KWL</cp:lastModifiedBy>
  <cp:lastPrinted>2017-05-30T10:36:59Z</cp:lastPrinted>
  <dcterms:created xsi:type="dcterms:W3CDTF">2014-03-04T13:45:39Z</dcterms:created>
  <dcterms:modified xsi:type="dcterms:W3CDTF">2019-01-22T14:51:31Z</dcterms:modified>
</cp:coreProperties>
</file>