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Contracting\Contracting Framework Agreements\Domestic\Washroom Services\2016 Tender\Tender Process\6. Tender Documents (drafts)\"/>
    </mc:Choice>
  </mc:AlternateContent>
  <bookViews>
    <workbookView xWindow="0" yWindow="0" windowWidth="24000" windowHeight="9435" activeTab="1"/>
  </bookViews>
  <sheets>
    <sheet name="Scoring Methodology" sheetId="2" r:id="rId1"/>
    <sheet name="Scoring Matrix" sheetId="1" r:id="rId2"/>
  </sheets>
  <calcPr calcId="152511"/>
</workbook>
</file>

<file path=xl/calcChain.xml><?xml version="1.0" encoding="utf-8"?>
<calcChain xmlns="http://schemas.openxmlformats.org/spreadsheetml/2006/main">
  <c r="F49" i="1" l="1"/>
  <c r="F15" i="1"/>
  <c r="E15" i="1"/>
  <c r="E57" i="1" l="1"/>
  <c r="E49" i="1"/>
  <c r="F38" i="1"/>
  <c r="E38" i="1"/>
  <c r="E58" i="1" s="1"/>
  <c r="E32" i="1"/>
  <c r="F32" i="1" l="1"/>
  <c r="F57" i="1" l="1"/>
  <c r="F52" i="1"/>
</calcChain>
</file>

<file path=xl/sharedStrings.xml><?xml version="1.0" encoding="utf-8"?>
<sst xmlns="http://schemas.openxmlformats.org/spreadsheetml/2006/main" count="188" uniqueCount="92">
  <si>
    <t>Question Topic</t>
  </si>
  <si>
    <t>Question Number</t>
  </si>
  <si>
    <t>Account Management</t>
  </si>
  <si>
    <t>No</t>
  </si>
  <si>
    <t>Yes</t>
  </si>
  <si>
    <t>Question Maximum Score</t>
  </si>
  <si>
    <t>Question Weighting</t>
  </si>
  <si>
    <t>Score</t>
  </si>
  <si>
    <t>Methodology</t>
  </si>
  <si>
    <t>Structure</t>
  </si>
  <si>
    <t>Price File Management</t>
  </si>
  <si>
    <t>Promotions</t>
  </si>
  <si>
    <t>Account Set Up</t>
  </si>
  <si>
    <t>Order Methods</t>
  </si>
  <si>
    <t>Invoice Methods</t>
  </si>
  <si>
    <t>Order Cancellation Policy</t>
  </si>
  <si>
    <t>Stock Levels</t>
  </si>
  <si>
    <t>Deliveries</t>
  </si>
  <si>
    <t>Total</t>
  </si>
  <si>
    <t>Yes/No Questions</t>
  </si>
  <si>
    <t>Cheque</t>
  </si>
  <si>
    <t>Closed Loop Solutions</t>
  </si>
  <si>
    <t xml:space="preserve">Poor - There is no response or the response does not answer the question in a meaningful or effective manner. </t>
  </si>
  <si>
    <t>Good - The response answers the question, and partially addresses some of the points but the answer lacks adequate detail.</t>
  </si>
  <si>
    <t>Excellent - The response fully answers the question, and addresses all of the points covering adequate detail.</t>
  </si>
  <si>
    <t>Question Type</t>
  </si>
  <si>
    <t>Free Text</t>
  </si>
  <si>
    <t>Telephone</t>
  </si>
  <si>
    <t>Email</t>
  </si>
  <si>
    <t>Card</t>
  </si>
  <si>
    <t>Online</t>
  </si>
  <si>
    <t>Paper</t>
  </si>
  <si>
    <t>Electronic</t>
  </si>
  <si>
    <t>Consolidated</t>
  </si>
  <si>
    <t>Payment Methods</t>
  </si>
  <si>
    <t>BACS</t>
  </si>
  <si>
    <t>For info only</t>
  </si>
  <si>
    <t>Packaging Utilised in Fulfilment</t>
  </si>
  <si>
    <t>Carbon Footprint Impact Reduction</t>
  </si>
  <si>
    <t>Carbon Offsetting</t>
  </si>
  <si>
    <t>Delivery Consolidation</t>
  </si>
  <si>
    <t>Energy Consumption</t>
  </si>
  <si>
    <t>Yes/No</t>
  </si>
  <si>
    <t>Pricing</t>
  </si>
  <si>
    <t>Free Text Questions</t>
  </si>
  <si>
    <t>E-Procurement System Set Up</t>
  </si>
  <si>
    <t>free text questions, yes/no questions, and pricing questions.</t>
  </si>
  <si>
    <t>Question Outcome</t>
  </si>
  <si>
    <t>Scored</t>
  </si>
  <si>
    <t>All marks and weightings will be calculated to two decimal places.</t>
  </si>
  <si>
    <t>Section Total</t>
  </si>
  <si>
    <t>14. Service &amp; Delivery</t>
  </si>
  <si>
    <t>n/a</t>
  </si>
  <si>
    <t>15. Technical Capability</t>
  </si>
  <si>
    <t>16. Order Fulfilment</t>
  </si>
  <si>
    <t>17. Sustainability</t>
  </si>
  <si>
    <t xml:space="preserve">18. Pricing </t>
  </si>
  <si>
    <t>Product Price List</t>
  </si>
  <si>
    <t>Pricing Questions</t>
  </si>
  <si>
    <t>All prices submitted must be in sterling.</t>
  </si>
  <si>
    <t>Reduction in Carbon in Transportation</t>
  </si>
  <si>
    <t>Labour Conditions</t>
  </si>
  <si>
    <t>19.2.1</t>
  </si>
  <si>
    <t>19.2.2</t>
  </si>
  <si>
    <t>The tables below provide the methodology behind the scoring of the award criteria questions. There are three different mechanisms:</t>
  </si>
  <si>
    <r>
      <t xml:space="preserve">Each item within the price list you intend supplying </t>
    </r>
    <r>
      <rPr>
        <i/>
        <sz val="11"/>
        <color theme="1"/>
        <rFont val="Calibri"/>
        <family val="2"/>
        <scheme val="minor"/>
      </rPr>
      <t>must</t>
    </r>
    <r>
      <rPr>
        <sz val="11"/>
        <color theme="1"/>
        <rFont val="Calibri"/>
        <family val="2"/>
        <scheme val="minor"/>
      </rPr>
      <t xml:space="preserve"> be priced and reflect the highest discount available. If Tenderers fail to complete or cannot provide the product requested, the average price submitted by all the other suppliers will be entered for that product for the purpose of scoring.  Figures inserted into the price lists must be single figures and not a range of figures. If a range is entered either clarification will be requested or the highest value in the range quoted will be used for the purpose of scoring.  If clarification is requested and is not provided within the timescales given then the highest value in the range quoted will be used for the purpose of scoring.  </t>
    </r>
  </si>
  <si>
    <t>(Lowest Total Price Received / Total Price to be Scored) x 40% Weighting = Total Score .</t>
  </si>
  <si>
    <t>Implementation Plan</t>
  </si>
  <si>
    <t>Additional Product Requirements</t>
  </si>
  <si>
    <t>Service History Reporting</t>
  </si>
  <si>
    <t>Customer Complaints resolution</t>
  </si>
  <si>
    <t>Pricing and Discount Structure</t>
  </si>
  <si>
    <t>Framework Promotions</t>
  </si>
  <si>
    <t>Entrance Matting</t>
  </si>
  <si>
    <t>Online Ordering Capacity</t>
  </si>
  <si>
    <t>Online Ordering Innovation</t>
  </si>
  <si>
    <t>Business Continuity Personnel</t>
  </si>
  <si>
    <t>Business Continuity (Risk Analysis)</t>
  </si>
  <si>
    <t>Vending Machines</t>
  </si>
  <si>
    <t>Water Usage Systems</t>
  </si>
  <si>
    <t>Pricing Management</t>
  </si>
  <si>
    <t>19. Cost Management</t>
  </si>
  <si>
    <t>Washroom Services and Associated Products and Services</t>
  </si>
  <si>
    <t>Supplier Catalogue/Product Code (column E)</t>
  </si>
  <si>
    <t>Total Price for your minimum rental period (column G)</t>
  </si>
  <si>
    <t>Minimum rental period (in months) (column I)</t>
  </si>
  <si>
    <t>Price per collection and disposal (column J)</t>
  </si>
  <si>
    <t>Installation costs (if applicable) (column K)</t>
  </si>
  <si>
    <t>Purchase price including installation (if applicable) (column L)</t>
  </si>
  <si>
    <t xml:space="preserve">The supplier must complete the following columns for the products they intend to supply: </t>
  </si>
  <si>
    <t>The evaluation, will be calculated by using the following equation  Each Individual Product Price submitted by Supplier (column G) /  Average Rental Period (per product) submitted by all Suppliers = Average Price per Month.  The average prices per month for each of the products will be totalled and the total weighted score will be calculate on this figure. The lowest total Tendered price will receive the maximum available weighted percentage score with other responses scored relative to the lowest total Tendered price in accordance with the following equation and the weightings indicated below:</t>
  </si>
  <si>
    <t>Appendix 11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</si>
</sst>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b/>
      <sz val="11"/>
      <color theme="0"/>
      <name val="Calibri"/>
      <family val="2"/>
      <scheme val="minor"/>
    </font>
    <font>
      <sz val="11"/>
      <color theme="0"/>
      <name val="Calibri"/>
      <family val="2"/>
      <scheme val="minor"/>
    </font>
    <font>
      <sz val="11"/>
      <color theme="0"/>
      <name val="Calibri Light"/>
      <family val="2"/>
    </font>
    <font>
      <sz val="11"/>
      <color theme="1"/>
      <name val="Calibri Light"/>
      <family val="2"/>
    </font>
    <font>
      <sz val="11"/>
      <name val="Calibri"/>
      <family val="2"/>
      <scheme val="minor"/>
    </font>
    <font>
      <b/>
      <sz val="11"/>
      <name val="Calibri"/>
      <family val="2"/>
      <scheme val="minor"/>
    </font>
    <font>
      <b/>
      <sz val="11"/>
      <name val="Calibri"/>
      <family val="2"/>
    </font>
    <font>
      <i/>
      <sz val="11"/>
      <color theme="1"/>
      <name val="Calibri"/>
      <family val="2"/>
      <scheme val="minor"/>
    </font>
    <font>
      <b/>
      <sz val="12"/>
      <color theme="0"/>
      <name val="Calibri Light"/>
      <family val="2"/>
    </font>
    <font>
      <b/>
      <sz val="11"/>
      <color theme="0"/>
      <name val="Calibri Light"/>
      <family val="2"/>
    </font>
  </fonts>
  <fills count="5">
    <fill>
      <patternFill patternType="none"/>
    </fill>
    <fill>
      <patternFill patternType="gray125"/>
    </fill>
    <fill>
      <patternFill patternType="solid">
        <fgColor theme="3"/>
        <bgColor indexed="64"/>
      </patternFill>
    </fill>
    <fill>
      <patternFill patternType="solid">
        <fgColor rgb="FF0070C0"/>
        <bgColor indexed="64"/>
      </patternFill>
    </fill>
    <fill>
      <patternFill patternType="solid">
        <fgColor theme="3"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90">
    <xf numFmtId="0" fontId="0" fillId="0" borderId="0" xfId="0"/>
    <xf numFmtId="0" fontId="0" fillId="0" borderId="1" xfId="0" applyFill="1" applyBorder="1" applyAlignment="1">
      <alignment horizontal="center"/>
    </xf>
    <xf numFmtId="0" fontId="0" fillId="0" borderId="7" xfId="0" applyFill="1" applyBorder="1" applyAlignment="1">
      <alignment horizontal="center"/>
    </xf>
    <xf numFmtId="0" fontId="0" fillId="0" borderId="8" xfId="0" applyFill="1" applyBorder="1" applyAlignment="1">
      <alignment horizontal="center"/>
    </xf>
    <xf numFmtId="10" fontId="0" fillId="0" borderId="17" xfId="0" applyNumberFormat="1" applyFill="1" applyBorder="1" applyAlignment="1">
      <alignment horizontal="center"/>
    </xf>
    <xf numFmtId="10" fontId="0" fillId="0" borderId="19" xfId="0" applyNumberFormat="1" applyFill="1" applyBorder="1" applyAlignment="1">
      <alignment horizontal="center"/>
    </xf>
    <xf numFmtId="0" fontId="0" fillId="0" borderId="0" xfId="0" applyFill="1"/>
    <xf numFmtId="0" fontId="2" fillId="0" borderId="0" xfId="0" applyFont="1" applyFill="1" applyAlignment="1">
      <alignment horizontal="center" vertical="center" wrapText="1"/>
    </xf>
    <xf numFmtId="10" fontId="0" fillId="0" borderId="15" xfId="0" applyNumberFormat="1" applyFill="1" applyBorder="1" applyAlignment="1">
      <alignment horizontal="center"/>
    </xf>
    <xf numFmtId="22" fontId="0" fillId="0" borderId="0" xfId="0" applyNumberFormat="1" applyFill="1" applyAlignment="1">
      <alignment horizontal="left"/>
    </xf>
    <xf numFmtId="0" fontId="3" fillId="0" borderId="0" xfId="0" applyFont="1" applyFill="1" applyBorder="1" applyAlignment="1">
      <alignment horizontal="center"/>
    </xf>
    <xf numFmtId="0" fontId="3" fillId="0" borderId="0" xfId="0" applyFont="1" applyFill="1" applyBorder="1" applyAlignment="1">
      <alignment horizontal="left"/>
    </xf>
    <xf numFmtId="2" fontId="0" fillId="0" borderId="8" xfId="0" applyNumberFormat="1" applyFill="1" applyBorder="1" applyAlignment="1">
      <alignment horizontal="center"/>
    </xf>
    <xf numFmtId="2" fontId="0" fillId="0" borderId="1" xfId="0" applyNumberFormat="1" applyFill="1" applyBorder="1" applyAlignment="1">
      <alignment horizontal="center"/>
    </xf>
    <xf numFmtId="2" fontId="0" fillId="0" borderId="7" xfId="0" applyNumberFormat="1" applyFill="1" applyBorder="1" applyAlignment="1">
      <alignment horizontal="center"/>
    </xf>
    <xf numFmtId="49" fontId="0" fillId="0" borderId="1" xfId="0" applyNumberFormat="1" applyFill="1" applyBorder="1" applyAlignment="1">
      <alignment horizontal="center"/>
    </xf>
    <xf numFmtId="0" fontId="0" fillId="0" borderId="26" xfId="0" applyFill="1" applyBorder="1" applyAlignment="1">
      <alignment horizontal="center"/>
    </xf>
    <xf numFmtId="2" fontId="0" fillId="0" borderId="26" xfId="0" applyNumberFormat="1" applyFill="1" applyBorder="1" applyAlignment="1">
      <alignment horizontal="center"/>
    </xf>
    <xf numFmtId="10" fontId="0" fillId="0" borderId="27" xfId="0" applyNumberFormat="1" applyFill="1" applyBorder="1" applyAlignment="1">
      <alignment horizontal="center"/>
    </xf>
    <xf numFmtId="2" fontId="2" fillId="0" borderId="5" xfId="0" applyNumberFormat="1" applyFont="1" applyFill="1" applyBorder="1" applyAlignment="1">
      <alignment horizontal="center"/>
    </xf>
    <xf numFmtId="10" fontId="2" fillId="0" borderId="6" xfId="0" applyNumberFormat="1" applyFont="1" applyFill="1" applyBorder="1" applyAlignment="1">
      <alignment horizontal="center"/>
    </xf>
    <xf numFmtId="0" fontId="0" fillId="0" borderId="28" xfId="0" applyFill="1" applyBorder="1" applyAlignment="1">
      <alignment horizontal="center"/>
    </xf>
    <xf numFmtId="0" fontId="7" fillId="0" borderId="4" xfId="0" applyFont="1" applyFill="1" applyBorder="1"/>
    <xf numFmtId="0" fontId="7" fillId="0" borderId="16" xfId="0" applyFont="1" applyFill="1" applyBorder="1"/>
    <xf numFmtId="0" fontId="7" fillId="0" borderId="18" xfId="0" applyFont="1" applyFill="1" applyBorder="1"/>
    <xf numFmtId="0" fontId="7" fillId="0" borderId="29" xfId="0" applyFont="1" applyFill="1" applyBorder="1"/>
    <xf numFmtId="0" fontId="7" fillId="0" borderId="14" xfId="0" applyFont="1" applyFill="1" applyBorder="1"/>
    <xf numFmtId="0" fontId="5" fillId="2" borderId="23" xfId="0" applyFont="1" applyFill="1" applyBorder="1" applyAlignment="1">
      <alignment horizontal="center"/>
    </xf>
    <xf numFmtId="10" fontId="5" fillId="2" borderId="3" xfId="0" applyNumberFormat="1" applyFont="1" applyFill="1" applyBorder="1" applyAlignment="1">
      <alignment horizontal="center"/>
    </xf>
    <xf numFmtId="0" fontId="5" fillId="2" borderId="11" xfId="0" applyFont="1" applyFill="1" applyBorder="1" applyAlignment="1">
      <alignment horizontal="center"/>
    </xf>
    <xf numFmtId="10" fontId="5" fillId="2" borderId="12" xfId="0" applyNumberFormat="1" applyFont="1" applyFill="1" applyBorder="1" applyAlignment="1">
      <alignment horizontal="center"/>
    </xf>
    <xf numFmtId="0" fontId="6" fillId="2" borderId="10" xfId="0" applyFont="1" applyFill="1" applyBorder="1"/>
    <xf numFmtId="2" fontId="5" fillId="2" borderId="11" xfId="0" applyNumberFormat="1" applyFont="1" applyFill="1" applyBorder="1" applyAlignment="1">
      <alignment horizontal="center"/>
    </xf>
    <xf numFmtId="10" fontId="4" fillId="2" borderId="6" xfId="1" applyNumberFormat="1" applyFont="1" applyFill="1" applyBorder="1" applyAlignment="1">
      <alignment horizontal="center"/>
    </xf>
    <xf numFmtId="2" fontId="4" fillId="2" borderId="12" xfId="1" applyNumberFormat="1" applyFont="1" applyFill="1" applyBorder="1" applyAlignment="1">
      <alignment horizontal="center"/>
    </xf>
    <xf numFmtId="0" fontId="7" fillId="0" borderId="13" xfId="0" applyFont="1" applyFill="1" applyBorder="1"/>
    <xf numFmtId="0" fontId="0" fillId="0" borderId="9" xfId="0" applyFill="1" applyBorder="1" applyAlignment="1">
      <alignment horizontal="center"/>
    </xf>
    <xf numFmtId="0" fontId="4" fillId="2" borderId="11" xfId="0" applyFont="1" applyFill="1" applyBorder="1"/>
    <xf numFmtId="0" fontId="4" fillId="2" borderId="12" xfId="0" applyFont="1" applyFill="1" applyBorder="1"/>
    <xf numFmtId="0" fontId="8" fillId="0" borderId="0" xfId="0" applyFont="1" applyFill="1" applyBorder="1"/>
    <xf numFmtId="0" fontId="8" fillId="0" borderId="0" xfId="0" applyFont="1" applyFill="1" applyBorder="1" applyAlignment="1">
      <alignment horizontal="center" vertical="center"/>
    </xf>
    <xf numFmtId="0" fontId="3" fillId="0" borderId="0" xfId="0" applyFont="1" applyFill="1" applyBorder="1" applyAlignment="1">
      <alignment vertical="center" wrapText="1"/>
    </xf>
    <xf numFmtId="0" fontId="0" fillId="0" borderId="0" xfId="0" applyBorder="1"/>
    <xf numFmtId="0" fontId="9"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8" fillId="0" borderId="24" xfId="0" applyFont="1" applyFill="1" applyBorder="1"/>
    <xf numFmtId="0" fontId="8" fillId="0" borderId="25" xfId="0" applyFont="1" applyFill="1" applyBorder="1"/>
    <xf numFmtId="0" fontId="10"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12" fillId="3" borderId="31"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2" fillId="3" borderId="20" xfId="0" applyFont="1" applyFill="1" applyBorder="1"/>
    <xf numFmtId="0" fontId="12" fillId="3" borderId="22" xfId="0" applyFont="1" applyFill="1" applyBorder="1" applyAlignment="1">
      <alignment horizontal="center"/>
    </xf>
    <xf numFmtId="2" fontId="12" fillId="3" borderId="22" xfId="0" applyNumberFormat="1" applyFont="1" applyFill="1" applyBorder="1" applyAlignment="1">
      <alignment horizontal="center"/>
    </xf>
    <xf numFmtId="10" fontId="12" fillId="3" borderId="21" xfId="0" applyNumberFormat="1" applyFont="1" applyFill="1" applyBorder="1" applyAlignment="1">
      <alignment horizontal="center"/>
    </xf>
    <xf numFmtId="0" fontId="12" fillId="3" borderId="30" xfId="0" applyFont="1" applyFill="1" applyBorder="1" applyAlignment="1">
      <alignment horizontal="left" vertical="center" wrapText="1"/>
    </xf>
    <xf numFmtId="0" fontId="7" fillId="0" borderId="33" xfId="0" applyFont="1" applyFill="1" applyBorder="1"/>
    <xf numFmtId="0" fontId="0" fillId="0" borderId="34" xfId="0" applyFill="1" applyBorder="1" applyAlignment="1">
      <alignment horizontal="center"/>
    </xf>
    <xf numFmtId="2" fontId="2" fillId="0" borderId="35" xfId="0" applyNumberFormat="1" applyFont="1" applyFill="1" applyBorder="1" applyAlignment="1">
      <alignment horizontal="center"/>
    </xf>
    <xf numFmtId="10" fontId="2" fillId="0" borderId="36" xfId="0" applyNumberFormat="1" applyFont="1" applyFill="1" applyBorder="1" applyAlignment="1">
      <alignment horizontal="center"/>
    </xf>
    <xf numFmtId="0" fontId="7" fillId="0" borderId="1" xfId="0" applyFont="1" applyFill="1" applyBorder="1"/>
    <xf numFmtId="10" fontId="0" fillId="0" borderId="1" xfId="0" applyNumberFormat="1" applyFill="1" applyBorder="1" applyAlignment="1">
      <alignment horizontal="center"/>
    </xf>
    <xf numFmtId="0" fontId="13" fillId="2" borderId="2" xfId="0" applyFont="1" applyFill="1" applyBorder="1"/>
    <xf numFmtId="0" fontId="13" fillId="2" borderId="10" xfId="0" applyFont="1" applyFill="1" applyBorder="1"/>
    <xf numFmtId="0" fontId="9" fillId="4" borderId="8" xfId="0" applyFont="1" applyFill="1" applyBorder="1" applyAlignment="1">
      <alignment horizontal="center" vertical="center"/>
    </xf>
    <xf numFmtId="0" fontId="9" fillId="4" borderId="8" xfId="0" applyFont="1" applyFill="1" applyBorder="1" applyAlignment="1">
      <alignment horizontal="left" vertical="center"/>
    </xf>
    <xf numFmtId="0" fontId="9" fillId="4" borderId="1" xfId="0" applyFont="1" applyFill="1" applyBorder="1" applyAlignment="1">
      <alignment horizontal="center" vertical="center"/>
    </xf>
    <xf numFmtId="0" fontId="9" fillId="4" borderId="1" xfId="0" applyFont="1" applyFill="1" applyBorder="1" applyAlignment="1">
      <alignment horizontal="left" vertical="center"/>
    </xf>
    <xf numFmtId="0" fontId="0" fillId="0" borderId="39" xfId="0" applyBorder="1" applyAlignment="1">
      <alignment horizontal="left" vertical="center"/>
    </xf>
    <xf numFmtId="0" fontId="8" fillId="0" borderId="40" xfId="0" applyFont="1" applyFill="1" applyBorder="1" applyAlignment="1">
      <alignment horizontal="left"/>
    </xf>
    <xf numFmtId="164" fontId="0" fillId="0" borderId="1" xfId="0" applyNumberFormat="1" applyFill="1" applyBorder="1" applyAlignment="1">
      <alignment horizontal="center"/>
    </xf>
    <xf numFmtId="0" fontId="4" fillId="3" borderId="1" xfId="0" applyFont="1" applyFill="1" applyBorder="1" applyAlignment="1">
      <alignment horizontal="center" wrapText="1"/>
    </xf>
    <xf numFmtId="0" fontId="8" fillId="0" borderId="0" xfId="0" applyFont="1" applyFill="1" applyBorder="1" applyAlignment="1">
      <alignment horizontal="left" wrapText="1"/>
    </xf>
    <xf numFmtId="0" fontId="9" fillId="4" borderId="24" xfId="0" applyFont="1" applyFill="1" applyBorder="1" applyAlignment="1">
      <alignment horizontal="center"/>
    </xf>
    <xf numFmtId="0" fontId="9" fillId="4" borderId="25" xfId="0" applyFont="1" applyFill="1" applyBorder="1" applyAlignment="1">
      <alignment horizontal="center"/>
    </xf>
    <xf numFmtId="0" fontId="2" fillId="4" borderId="24" xfId="0" applyFont="1" applyFill="1" applyBorder="1" applyAlignment="1">
      <alignment horizontal="center"/>
    </xf>
    <xf numFmtId="0" fontId="2" fillId="4" borderId="25" xfId="0" applyFont="1" applyFill="1" applyBorder="1" applyAlignment="1">
      <alignment horizontal="center"/>
    </xf>
    <xf numFmtId="0" fontId="0" fillId="0" borderId="41" xfId="0" applyBorder="1" applyAlignment="1">
      <alignment horizontal="left" vertical="top" wrapText="1"/>
    </xf>
    <xf numFmtId="0" fontId="0" fillId="0" borderId="42" xfId="0" applyBorder="1" applyAlignment="1">
      <alignment horizontal="left" vertical="top" wrapText="1"/>
    </xf>
    <xf numFmtId="0" fontId="9" fillId="4" borderId="1" xfId="0" applyFont="1" applyFill="1" applyBorder="1" applyAlignment="1">
      <alignment horizontal="center"/>
    </xf>
    <xf numFmtId="0" fontId="8" fillId="0" borderId="37" xfId="0" applyFont="1" applyFill="1" applyBorder="1" applyAlignment="1">
      <alignment horizontal="left" vertical="top" wrapText="1"/>
    </xf>
    <xf numFmtId="0" fontId="8" fillId="0" borderId="38" xfId="0" applyFont="1" applyFill="1" applyBorder="1" applyAlignment="1">
      <alignment horizontal="left" vertical="top" wrapText="1"/>
    </xf>
    <xf numFmtId="0" fontId="0" fillId="0" borderId="39" xfId="0" applyBorder="1" applyAlignment="1">
      <alignment horizontal="left" vertical="top" wrapText="1"/>
    </xf>
    <xf numFmtId="0" fontId="0" fillId="0" borderId="40" xfId="0" applyBorder="1" applyAlignment="1">
      <alignment horizontal="left" vertical="top" wrapText="1"/>
    </xf>
    <xf numFmtId="0" fontId="0" fillId="0" borderId="39" xfId="0" applyBorder="1" applyAlignment="1">
      <alignment vertical="top"/>
    </xf>
    <xf numFmtId="0" fontId="0" fillId="0" borderId="40" xfId="0" applyBorder="1" applyAlignment="1">
      <alignment vertical="top"/>
    </xf>
    <xf numFmtId="0" fontId="4" fillId="3" borderId="24" xfId="0" applyFont="1" applyFill="1" applyBorder="1" applyAlignment="1">
      <alignment horizontal="center"/>
    </xf>
    <xf numFmtId="0" fontId="4" fillId="3" borderId="28" xfId="0" applyFont="1" applyFill="1" applyBorder="1" applyAlignment="1">
      <alignment horizontal="center"/>
    </xf>
    <xf numFmtId="0" fontId="4" fillId="3" borderId="25" xfId="0" applyFont="1" applyFill="1" applyBorder="1" applyAlignment="1">
      <alignment horizontal="center"/>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0"/>
  <sheetViews>
    <sheetView showGridLines="0" topLeftCell="A16" zoomScaleNormal="100" workbookViewId="0">
      <selection activeCell="A30" sqref="A30:XFD30"/>
    </sheetView>
  </sheetViews>
  <sheetFormatPr defaultRowHeight="15" x14ac:dyDescent="0.25"/>
  <cols>
    <col min="1" max="1" width="9" customWidth="1"/>
    <col min="2" max="2" width="114.85546875" customWidth="1"/>
  </cols>
  <sheetData>
    <row r="1" spans="1:5" ht="28.5" customHeight="1" x14ac:dyDescent="0.25">
      <c r="A1" s="73" t="s">
        <v>64</v>
      </c>
      <c r="B1" s="73"/>
      <c r="C1" s="39"/>
      <c r="D1" s="39"/>
      <c r="E1" s="39"/>
    </row>
    <row r="2" spans="1:5" x14ac:dyDescent="0.25">
      <c r="A2" s="39" t="s">
        <v>46</v>
      </c>
      <c r="B2" s="39"/>
      <c r="C2" s="39"/>
      <c r="D2" s="39"/>
      <c r="E2" s="39"/>
    </row>
    <row r="3" spans="1:5" x14ac:dyDescent="0.25">
      <c r="A3" s="39"/>
      <c r="B3" s="39"/>
      <c r="C3" s="39"/>
      <c r="D3" s="39"/>
      <c r="E3" s="39"/>
    </row>
    <row r="4" spans="1:5" x14ac:dyDescent="0.25">
      <c r="A4" s="80" t="s">
        <v>44</v>
      </c>
      <c r="B4" s="80"/>
      <c r="C4" s="39"/>
      <c r="D4" s="39"/>
      <c r="E4" s="39"/>
    </row>
    <row r="5" spans="1:5" x14ac:dyDescent="0.25">
      <c r="A5" s="65" t="s">
        <v>7</v>
      </c>
      <c r="B5" s="66" t="s">
        <v>8</v>
      </c>
      <c r="C5" s="39"/>
      <c r="D5" s="39"/>
      <c r="E5" s="39"/>
    </row>
    <row r="6" spans="1:5" x14ac:dyDescent="0.25">
      <c r="A6" s="44">
        <v>0</v>
      </c>
      <c r="B6" s="49" t="s">
        <v>22</v>
      </c>
      <c r="C6" s="39"/>
      <c r="D6" s="39"/>
      <c r="E6" s="39"/>
    </row>
    <row r="7" spans="1:5" x14ac:dyDescent="0.25">
      <c r="A7" s="46"/>
      <c r="B7" s="47"/>
      <c r="C7" s="39"/>
      <c r="D7" s="39"/>
      <c r="E7" s="39"/>
    </row>
    <row r="8" spans="1:5" x14ac:dyDescent="0.25">
      <c r="A8" s="45">
        <v>1</v>
      </c>
      <c r="B8" s="49" t="s">
        <v>23</v>
      </c>
      <c r="C8" s="39"/>
      <c r="D8" s="39"/>
      <c r="E8" s="39"/>
    </row>
    <row r="9" spans="1:5" x14ac:dyDescent="0.25">
      <c r="A9" s="46"/>
      <c r="B9" s="47"/>
      <c r="C9" s="39"/>
      <c r="D9" s="39"/>
      <c r="E9" s="39"/>
    </row>
    <row r="10" spans="1:5" x14ac:dyDescent="0.25">
      <c r="A10" s="44">
        <v>2</v>
      </c>
      <c r="B10" s="49" t="s">
        <v>24</v>
      </c>
      <c r="C10" s="39"/>
      <c r="D10" s="39"/>
      <c r="E10" s="39"/>
    </row>
    <row r="11" spans="1:5" x14ac:dyDescent="0.25">
      <c r="A11" s="10"/>
      <c r="B11" s="11"/>
      <c r="C11" s="39"/>
      <c r="D11" s="39"/>
      <c r="E11" s="39"/>
    </row>
    <row r="12" spans="1:5" x14ac:dyDescent="0.25">
      <c r="A12" s="80" t="s">
        <v>19</v>
      </c>
      <c r="B12" s="80"/>
      <c r="C12" s="39"/>
      <c r="D12" s="39"/>
      <c r="E12" s="39"/>
    </row>
    <row r="13" spans="1:5" x14ac:dyDescent="0.25">
      <c r="A13" s="67" t="s">
        <v>7</v>
      </c>
      <c r="B13" s="68" t="s">
        <v>8</v>
      </c>
      <c r="C13" s="39"/>
      <c r="D13" s="39"/>
      <c r="E13" s="39"/>
    </row>
    <row r="14" spans="1:5" x14ac:dyDescent="0.25">
      <c r="A14" s="43">
        <v>0</v>
      </c>
      <c r="B14" s="49" t="s">
        <v>3</v>
      </c>
      <c r="C14" s="39"/>
      <c r="D14" s="39"/>
      <c r="E14" s="39"/>
    </row>
    <row r="15" spans="1:5" x14ac:dyDescent="0.25">
      <c r="A15" s="46"/>
      <c r="B15" s="47"/>
      <c r="C15" s="39"/>
      <c r="D15" s="39"/>
      <c r="E15" s="39"/>
    </row>
    <row r="16" spans="1:5" x14ac:dyDescent="0.25">
      <c r="A16" s="48">
        <v>1</v>
      </c>
      <c r="B16" s="49" t="s">
        <v>4</v>
      </c>
      <c r="C16" s="39"/>
      <c r="D16" s="39"/>
      <c r="E16" s="39"/>
    </row>
    <row r="17" spans="1:5" x14ac:dyDescent="0.25">
      <c r="A17" s="40"/>
      <c r="B17" s="41"/>
      <c r="C17" s="39"/>
      <c r="D17" s="39"/>
      <c r="E17" s="39"/>
    </row>
    <row r="18" spans="1:5" x14ac:dyDescent="0.25">
      <c r="A18" s="76" t="s">
        <v>58</v>
      </c>
      <c r="B18" s="77"/>
      <c r="C18" s="42"/>
      <c r="D18" s="42"/>
      <c r="E18" s="42"/>
    </row>
    <row r="19" spans="1:5" ht="82.5" customHeight="1" x14ac:dyDescent="0.25">
      <c r="A19" s="81" t="s">
        <v>65</v>
      </c>
      <c r="B19" s="82"/>
      <c r="C19" s="42"/>
      <c r="D19" s="42"/>
      <c r="E19" s="42"/>
    </row>
    <row r="20" spans="1:5" ht="18.75" customHeight="1" x14ac:dyDescent="0.25">
      <c r="A20" s="69" t="s">
        <v>59</v>
      </c>
      <c r="B20" s="70"/>
      <c r="C20" s="42"/>
      <c r="D20" s="42"/>
      <c r="E20" s="42"/>
    </row>
    <row r="21" spans="1:5" ht="18.75" customHeight="1" x14ac:dyDescent="0.25">
      <c r="A21" s="83" t="s">
        <v>89</v>
      </c>
      <c r="B21" s="84"/>
      <c r="C21" s="42"/>
      <c r="D21" s="42"/>
      <c r="E21" s="42"/>
    </row>
    <row r="22" spans="1:5" ht="18.75" customHeight="1" x14ac:dyDescent="0.25">
      <c r="A22" s="83" t="s">
        <v>83</v>
      </c>
      <c r="B22" s="84"/>
      <c r="C22" s="42"/>
      <c r="D22" s="42"/>
      <c r="E22" s="42"/>
    </row>
    <row r="23" spans="1:5" ht="18.75" customHeight="1" x14ac:dyDescent="0.25">
      <c r="A23" s="85" t="s">
        <v>84</v>
      </c>
      <c r="B23" s="86"/>
      <c r="C23" s="42"/>
      <c r="D23" s="42"/>
      <c r="E23" s="42"/>
    </row>
    <row r="24" spans="1:5" ht="18.75" customHeight="1" x14ac:dyDescent="0.25">
      <c r="A24" s="83" t="s">
        <v>85</v>
      </c>
      <c r="B24" s="84"/>
      <c r="C24" s="42"/>
      <c r="D24" s="42"/>
      <c r="E24" s="42"/>
    </row>
    <row r="25" spans="1:5" ht="18.75" customHeight="1" x14ac:dyDescent="0.25">
      <c r="A25" s="83" t="s">
        <v>86</v>
      </c>
      <c r="B25" s="84"/>
      <c r="C25" s="42"/>
      <c r="D25" s="42"/>
      <c r="E25" s="42"/>
    </row>
    <row r="26" spans="1:5" ht="18.75" customHeight="1" x14ac:dyDescent="0.25">
      <c r="A26" s="83" t="s">
        <v>87</v>
      </c>
      <c r="B26" s="84"/>
      <c r="C26" s="42"/>
      <c r="D26" s="42"/>
      <c r="E26" s="42"/>
    </row>
    <row r="27" spans="1:5" ht="18.75" customHeight="1" x14ac:dyDescent="0.25">
      <c r="A27" s="83" t="s">
        <v>88</v>
      </c>
      <c r="B27" s="84"/>
      <c r="C27" s="42"/>
      <c r="D27" s="42"/>
      <c r="E27" s="42"/>
    </row>
    <row r="28" spans="1:5" ht="80.25" customHeight="1" x14ac:dyDescent="0.25">
      <c r="A28" s="83" t="s">
        <v>90</v>
      </c>
      <c r="B28" s="84"/>
      <c r="C28" s="42"/>
      <c r="D28" s="42"/>
      <c r="E28" s="42"/>
    </row>
    <row r="29" spans="1:5" ht="15" customHeight="1" x14ac:dyDescent="0.25">
      <c r="A29" s="78" t="s">
        <v>66</v>
      </c>
      <c r="B29" s="79"/>
      <c r="C29" s="42"/>
      <c r="D29" s="42"/>
      <c r="E29" s="42"/>
    </row>
    <row r="30" spans="1:5" x14ac:dyDescent="0.25">
      <c r="A30" s="74" t="s">
        <v>49</v>
      </c>
      <c r="B30" s="75"/>
      <c r="C30" s="39"/>
      <c r="D30" s="39"/>
      <c r="E30" s="39"/>
    </row>
  </sheetData>
  <sheetProtection selectLockedCells="1"/>
  <mergeCells count="15">
    <mergeCell ref="A1:B1"/>
    <mergeCell ref="A30:B30"/>
    <mergeCell ref="A18:B18"/>
    <mergeCell ref="A29:B29"/>
    <mergeCell ref="A4:B4"/>
    <mergeCell ref="A12:B12"/>
    <mergeCell ref="A19:B19"/>
    <mergeCell ref="A21:B21"/>
    <mergeCell ref="A28:B28"/>
    <mergeCell ref="A24:B24"/>
    <mergeCell ref="A25:B25"/>
    <mergeCell ref="A27:B27"/>
    <mergeCell ref="A26:B26"/>
    <mergeCell ref="A23:B23"/>
    <mergeCell ref="A22:B22"/>
  </mergeCells>
  <printOptions horizontalCentered="1"/>
  <pageMargins left="0.23622047244094491" right="0.19685039370078741" top="1.299212598425197" bottom="0.23622047244094491" header="0.27559055118110237" footer="0.15748031496062992"/>
  <pageSetup paperSize="9" scale="80" orientation="portrait" r:id="rId1"/>
  <headerFooter scaleWithDoc="0">
    <oddHeader>&amp;C&amp;"-,Bold"Framework Agreement for Supply, Delivery and Installation of Washroom Services 
 and Associated Products and Services
Appendix 11  - Award Criteria Scoring Summary
Scoring Methodology</oddHeader>
    <oddFooter>&amp;L&amp;8v.1 DL Sept 2015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0"/>
  <sheetViews>
    <sheetView showGridLines="0" tabSelected="1" zoomScaleNormal="100" workbookViewId="0">
      <selection activeCell="B1" sqref="B1:F1"/>
    </sheetView>
  </sheetViews>
  <sheetFormatPr defaultRowHeight="15" x14ac:dyDescent="0.25"/>
  <cols>
    <col min="1" max="1" width="45.5703125" style="6" bestFit="1" customWidth="1"/>
    <col min="2" max="2" width="12.85546875" style="6" customWidth="1"/>
    <col min="3" max="3" width="12.7109375" style="6" bestFit="1" customWidth="1"/>
    <col min="4" max="4" width="12.7109375" style="6" customWidth="1"/>
    <col min="5" max="5" width="14.7109375" style="6" customWidth="1"/>
    <col min="6" max="6" width="12.85546875" style="6" customWidth="1"/>
    <col min="7" max="16384" width="9.140625" style="6"/>
  </cols>
  <sheetData>
    <row r="1" spans="1:6" ht="30" x14ac:dyDescent="0.25">
      <c r="A1" s="72" t="s">
        <v>82</v>
      </c>
      <c r="B1" s="87" t="s">
        <v>91</v>
      </c>
      <c r="C1" s="88"/>
      <c r="D1" s="88"/>
      <c r="E1" s="88"/>
      <c r="F1" s="89"/>
    </row>
    <row r="2" spans="1:6" s="7" customFormat="1" ht="48" thickBot="1" x14ac:dyDescent="0.3">
      <c r="A2" s="56" t="s">
        <v>0</v>
      </c>
      <c r="B2" s="50" t="s">
        <v>1</v>
      </c>
      <c r="C2" s="50" t="s">
        <v>25</v>
      </c>
      <c r="D2" s="50" t="s">
        <v>47</v>
      </c>
      <c r="E2" s="50" t="s">
        <v>5</v>
      </c>
      <c r="F2" s="51" t="s">
        <v>6</v>
      </c>
    </row>
    <row r="3" spans="1:6" ht="16.5" thickBot="1" x14ac:dyDescent="0.3">
      <c r="A3" s="52" t="s">
        <v>51</v>
      </c>
      <c r="B3" s="53"/>
      <c r="C3" s="53"/>
      <c r="D3" s="53"/>
      <c r="E3" s="54"/>
      <c r="F3" s="55"/>
    </row>
    <row r="4" spans="1:6" x14ac:dyDescent="0.25">
      <c r="A4" s="22" t="s">
        <v>2</v>
      </c>
      <c r="B4" s="16">
        <v>14.1</v>
      </c>
      <c r="C4" s="16" t="s">
        <v>26</v>
      </c>
      <c r="D4" s="1" t="s">
        <v>36</v>
      </c>
      <c r="E4" s="17" t="s">
        <v>52</v>
      </c>
      <c r="F4" s="18" t="s">
        <v>52</v>
      </c>
    </row>
    <row r="5" spans="1:6" x14ac:dyDescent="0.25">
      <c r="A5" s="23" t="s">
        <v>9</v>
      </c>
      <c r="B5" s="1">
        <v>14.2</v>
      </c>
      <c r="C5" s="1" t="s">
        <v>26</v>
      </c>
      <c r="D5" s="1" t="s">
        <v>48</v>
      </c>
      <c r="E5" s="13">
        <v>2</v>
      </c>
      <c r="F5" s="4">
        <v>0.02</v>
      </c>
    </row>
    <row r="6" spans="1:6" x14ac:dyDescent="0.25">
      <c r="A6" s="23" t="s">
        <v>67</v>
      </c>
      <c r="B6" s="1">
        <v>14.3</v>
      </c>
      <c r="C6" s="1" t="s">
        <v>26</v>
      </c>
      <c r="D6" s="1" t="s">
        <v>48</v>
      </c>
      <c r="E6" s="13">
        <v>2</v>
      </c>
      <c r="F6" s="4">
        <v>0.02</v>
      </c>
    </row>
    <row r="7" spans="1:6" x14ac:dyDescent="0.25">
      <c r="A7" s="23" t="s">
        <v>68</v>
      </c>
      <c r="B7" s="1">
        <v>14.4</v>
      </c>
      <c r="C7" s="1" t="s">
        <v>26</v>
      </c>
      <c r="D7" s="1" t="s">
        <v>48</v>
      </c>
      <c r="E7" s="13">
        <v>2</v>
      </c>
      <c r="F7" s="4">
        <v>0.02</v>
      </c>
    </row>
    <row r="8" spans="1:6" x14ac:dyDescent="0.25">
      <c r="A8" s="23" t="s">
        <v>69</v>
      </c>
      <c r="B8" s="1">
        <v>14.5</v>
      </c>
      <c r="C8" s="1" t="s">
        <v>26</v>
      </c>
      <c r="D8" s="1" t="s">
        <v>48</v>
      </c>
      <c r="E8" s="13">
        <v>2</v>
      </c>
      <c r="F8" s="4">
        <v>0.02</v>
      </c>
    </row>
    <row r="9" spans="1:6" x14ac:dyDescent="0.25">
      <c r="A9" s="24" t="s">
        <v>70</v>
      </c>
      <c r="B9" s="1">
        <v>14.6</v>
      </c>
      <c r="C9" s="1" t="s">
        <v>26</v>
      </c>
      <c r="D9" s="1" t="s">
        <v>48</v>
      </c>
      <c r="E9" s="13">
        <v>2</v>
      </c>
      <c r="F9" s="4">
        <v>0.03</v>
      </c>
    </row>
    <row r="10" spans="1:6" x14ac:dyDescent="0.25">
      <c r="A10" s="61" t="s">
        <v>71</v>
      </c>
      <c r="B10" s="2">
        <v>14.7</v>
      </c>
      <c r="C10" s="2" t="s">
        <v>26</v>
      </c>
      <c r="D10" s="1" t="s">
        <v>36</v>
      </c>
      <c r="E10" s="14" t="s">
        <v>52</v>
      </c>
      <c r="F10" s="5" t="s">
        <v>52</v>
      </c>
    </row>
    <row r="11" spans="1:6" x14ac:dyDescent="0.25">
      <c r="A11" s="61" t="s">
        <v>10</v>
      </c>
      <c r="B11" s="1">
        <v>14.8</v>
      </c>
      <c r="C11" s="1" t="s">
        <v>26</v>
      </c>
      <c r="D11" s="1" t="s">
        <v>48</v>
      </c>
      <c r="E11" s="13">
        <v>2</v>
      </c>
      <c r="F11" s="62">
        <v>0.02</v>
      </c>
    </row>
    <row r="12" spans="1:6" x14ac:dyDescent="0.25">
      <c r="A12" s="61" t="s">
        <v>11</v>
      </c>
      <c r="B12" s="1">
        <v>14.9</v>
      </c>
      <c r="C12" s="1" t="s">
        <v>26</v>
      </c>
      <c r="D12" s="1" t="s">
        <v>48</v>
      </c>
      <c r="E12" s="13">
        <v>2</v>
      </c>
      <c r="F12" s="62">
        <v>0.02</v>
      </c>
    </row>
    <row r="13" spans="1:6" x14ac:dyDescent="0.25">
      <c r="A13" s="61" t="s">
        <v>72</v>
      </c>
      <c r="B13" s="13">
        <v>14.1</v>
      </c>
      <c r="C13" s="1" t="s">
        <v>26</v>
      </c>
      <c r="D13" s="1" t="s">
        <v>48</v>
      </c>
      <c r="E13" s="13">
        <v>2</v>
      </c>
      <c r="F13" s="62">
        <v>0.02</v>
      </c>
    </row>
    <row r="14" spans="1:6" x14ac:dyDescent="0.25">
      <c r="A14" s="61" t="s">
        <v>73</v>
      </c>
      <c r="B14" s="13">
        <v>14.11</v>
      </c>
      <c r="C14" s="1" t="s">
        <v>26</v>
      </c>
      <c r="D14" s="1" t="s">
        <v>36</v>
      </c>
      <c r="E14" s="13" t="s">
        <v>52</v>
      </c>
      <c r="F14" s="62" t="s">
        <v>52</v>
      </c>
    </row>
    <row r="15" spans="1:6" ht="15.75" thickBot="1" x14ac:dyDescent="0.3">
      <c r="A15" s="57" t="s">
        <v>50</v>
      </c>
      <c r="B15" s="58"/>
      <c r="C15" s="58"/>
      <c r="D15" s="58"/>
      <c r="E15" s="59">
        <f>SUM(E4:E14)</f>
        <v>16</v>
      </c>
      <c r="F15" s="60">
        <f>SUM(F4:F14)</f>
        <v>0.16999999999999998</v>
      </c>
    </row>
    <row r="16" spans="1:6" ht="15.75" thickBot="1" x14ac:dyDescent="0.3">
      <c r="A16" s="63" t="s">
        <v>53</v>
      </c>
      <c r="B16" s="27"/>
      <c r="C16" s="27"/>
      <c r="D16" s="27"/>
      <c r="E16" s="27"/>
      <c r="F16" s="28"/>
    </row>
    <row r="17" spans="1:6" x14ac:dyDescent="0.25">
      <c r="A17" s="26" t="s">
        <v>12</v>
      </c>
      <c r="B17" s="3">
        <v>15.1</v>
      </c>
      <c r="C17" s="3" t="s">
        <v>26</v>
      </c>
      <c r="D17" s="3" t="s">
        <v>48</v>
      </c>
      <c r="E17" s="12">
        <v>2</v>
      </c>
      <c r="F17" s="8">
        <v>0.02</v>
      </c>
    </row>
    <row r="18" spans="1:6" x14ac:dyDescent="0.25">
      <c r="A18" s="26" t="s">
        <v>45</v>
      </c>
      <c r="B18" s="3">
        <v>15.2</v>
      </c>
      <c r="C18" s="3" t="s">
        <v>26</v>
      </c>
      <c r="D18" s="3" t="s">
        <v>48</v>
      </c>
      <c r="E18" s="12">
        <v>2</v>
      </c>
      <c r="F18" s="8">
        <v>0.02</v>
      </c>
    </row>
    <row r="19" spans="1:6" x14ac:dyDescent="0.25">
      <c r="A19" s="23" t="s">
        <v>13</v>
      </c>
      <c r="B19" s="3">
        <v>15.3</v>
      </c>
      <c r="C19" s="1" t="s">
        <v>27</v>
      </c>
      <c r="D19" s="3" t="s">
        <v>48</v>
      </c>
      <c r="E19" s="13">
        <v>1</v>
      </c>
      <c r="F19" s="71">
        <v>5.0000000000000001E-3</v>
      </c>
    </row>
    <row r="20" spans="1:6" x14ac:dyDescent="0.25">
      <c r="A20" s="23" t="s">
        <v>13</v>
      </c>
      <c r="B20" s="3">
        <v>15.3</v>
      </c>
      <c r="C20" s="1" t="s">
        <v>28</v>
      </c>
      <c r="D20" s="3" t="s">
        <v>48</v>
      </c>
      <c r="E20" s="13">
        <v>1</v>
      </c>
      <c r="F20" s="71">
        <v>5.0000000000000001E-3</v>
      </c>
    </row>
    <row r="21" spans="1:6" x14ac:dyDescent="0.25">
      <c r="A21" s="23" t="s">
        <v>13</v>
      </c>
      <c r="B21" s="3">
        <v>15.3</v>
      </c>
      <c r="C21" s="1" t="s">
        <v>29</v>
      </c>
      <c r="D21" s="3" t="s">
        <v>48</v>
      </c>
      <c r="E21" s="13">
        <v>1</v>
      </c>
      <c r="F21" s="71">
        <v>5.0000000000000001E-3</v>
      </c>
    </row>
    <row r="22" spans="1:6" x14ac:dyDescent="0.25">
      <c r="A22" s="23" t="s">
        <v>13</v>
      </c>
      <c r="B22" s="3">
        <v>15.3</v>
      </c>
      <c r="C22" s="1" t="s">
        <v>30</v>
      </c>
      <c r="D22" s="3" t="s">
        <v>48</v>
      </c>
      <c r="E22" s="13">
        <v>1</v>
      </c>
      <c r="F22" s="71">
        <v>5.0000000000000001E-3</v>
      </c>
    </row>
    <row r="23" spans="1:6" x14ac:dyDescent="0.25">
      <c r="A23" s="23" t="s">
        <v>14</v>
      </c>
      <c r="B23" s="1">
        <v>15.4</v>
      </c>
      <c r="C23" s="1" t="s">
        <v>31</v>
      </c>
      <c r="D23" s="3" t="s">
        <v>48</v>
      </c>
      <c r="E23" s="13">
        <v>1</v>
      </c>
      <c r="F23" s="71">
        <v>5.0000000000000001E-3</v>
      </c>
    </row>
    <row r="24" spans="1:6" x14ac:dyDescent="0.25">
      <c r="A24" s="23" t="s">
        <v>14</v>
      </c>
      <c r="B24" s="1">
        <v>15.4</v>
      </c>
      <c r="C24" s="1" t="s">
        <v>32</v>
      </c>
      <c r="D24" s="3" t="s">
        <v>48</v>
      </c>
      <c r="E24" s="13">
        <v>1</v>
      </c>
      <c r="F24" s="71">
        <v>5.0000000000000001E-3</v>
      </c>
    </row>
    <row r="25" spans="1:6" x14ac:dyDescent="0.25">
      <c r="A25" s="23" t="s">
        <v>14</v>
      </c>
      <c r="B25" s="1">
        <v>15.4</v>
      </c>
      <c r="C25" s="1" t="s">
        <v>33</v>
      </c>
      <c r="D25" s="3" t="s">
        <v>48</v>
      </c>
      <c r="E25" s="13">
        <v>1</v>
      </c>
      <c r="F25" s="71">
        <v>5.0000000000000001E-3</v>
      </c>
    </row>
    <row r="26" spans="1:6" x14ac:dyDescent="0.25">
      <c r="A26" s="23" t="s">
        <v>34</v>
      </c>
      <c r="B26" s="1">
        <v>15.5</v>
      </c>
      <c r="C26" s="1" t="s">
        <v>35</v>
      </c>
      <c r="D26" s="3" t="s">
        <v>48</v>
      </c>
      <c r="E26" s="13">
        <v>1</v>
      </c>
      <c r="F26" s="71">
        <v>5.0000000000000001E-3</v>
      </c>
    </row>
    <row r="27" spans="1:6" x14ac:dyDescent="0.25">
      <c r="A27" s="23" t="s">
        <v>34</v>
      </c>
      <c r="B27" s="1">
        <v>15.5</v>
      </c>
      <c r="C27" s="1" t="s">
        <v>29</v>
      </c>
      <c r="D27" s="3" t="s">
        <v>48</v>
      </c>
      <c r="E27" s="13">
        <v>1</v>
      </c>
      <c r="F27" s="71">
        <v>5.0000000000000001E-3</v>
      </c>
    </row>
    <row r="28" spans="1:6" x14ac:dyDescent="0.25">
      <c r="A28" s="23" t="s">
        <v>34</v>
      </c>
      <c r="B28" s="1">
        <v>15.5</v>
      </c>
      <c r="C28" s="1" t="s">
        <v>20</v>
      </c>
      <c r="D28" s="3" t="s">
        <v>48</v>
      </c>
      <c r="E28" s="13">
        <v>1</v>
      </c>
      <c r="F28" s="71">
        <v>5.0000000000000001E-3</v>
      </c>
    </row>
    <row r="29" spans="1:6" x14ac:dyDescent="0.25">
      <c r="A29" s="23" t="s">
        <v>74</v>
      </c>
      <c r="B29" s="1">
        <v>15.6</v>
      </c>
      <c r="C29" s="15" t="s">
        <v>42</v>
      </c>
      <c r="D29" s="3" t="s">
        <v>36</v>
      </c>
      <c r="E29" s="13" t="s">
        <v>52</v>
      </c>
      <c r="F29" s="4" t="s">
        <v>52</v>
      </c>
    </row>
    <row r="30" spans="1:6" x14ac:dyDescent="0.25">
      <c r="A30" s="23" t="s">
        <v>75</v>
      </c>
      <c r="B30" s="1">
        <v>15.7</v>
      </c>
      <c r="C30" s="1" t="s">
        <v>42</v>
      </c>
      <c r="D30" s="3" t="s">
        <v>36</v>
      </c>
      <c r="E30" s="13" t="s">
        <v>52</v>
      </c>
      <c r="F30" s="4" t="s">
        <v>52</v>
      </c>
    </row>
    <row r="31" spans="1:6" x14ac:dyDescent="0.25">
      <c r="A31" s="23" t="s">
        <v>15</v>
      </c>
      <c r="B31" s="1">
        <v>15.8</v>
      </c>
      <c r="C31" s="1" t="s">
        <v>26</v>
      </c>
      <c r="D31" s="1" t="s">
        <v>48</v>
      </c>
      <c r="E31" s="13">
        <v>2</v>
      </c>
      <c r="F31" s="4">
        <v>0.02</v>
      </c>
    </row>
    <row r="32" spans="1:6" ht="15.75" thickBot="1" x14ac:dyDescent="0.3">
      <c r="A32" s="57" t="s">
        <v>50</v>
      </c>
      <c r="B32" s="58"/>
      <c r="C32" s="58"/>
      <c r="D32" s="58"/>
      <c r="E32" s="59">
        <f>SUM(E17:E31)</f>
        <v>16</v>
      </c>
      <c r="F32" s="60">
        <f>SUM(F17:F31)</f>
        <v>0.11000000000000001</v>
      </c>
    </row>
    <row r="33" spans="1:6" ht="15.75" thickBot="1" x14ac:dyDescent="0.3">
      <c r="A33" s="64" t="s">
        <v>54</v>
      </c>
      <c r="B33" s="29"/>
      <c r="C33" s="29"/>
      <c r="D33" s="29"/>
      <c r="E33" s="29"/>
      <c r="F33" s="30"/>
    </row>
    <row r="34" spans="1:6" x14ac:dyDescent="0.25">
      <c r="A34" s="26" t="s">
        <v>16</v>
      </c>
      <c r="B34" s="3">
        <v>16.100000000000001</v>
      </c>
      <c r="C34" s="3" t="s">
        <v>26</v>
      </c>
      <c r="D34" s="3" t="s">
        <v>48</v>
      </c>
      <c r="E34" s="12">
        <v>2</v>
      </c>
      <c r="F34" s="8">
        <v>0.02</v>
      </c>
    </row>
    <row r="35" spans="1:6" x14ac:dyDescent="0.25">
      <c r="A35" s="23" t="s">
        <v>17</v>
      </c>
      <c r="B35" s="1">
        <v>16.2</v>
      </c>
      <c r="C35" s="1" t="s">
        <v>26</v>
      </c>
      <c r="D35" s="3" t="s">
        <v>48</v>
      </c>
      <c r="E35" s="13">
        <v>2</v>
      </c>
      <c r="F35" s="4">
        <v>0.02</v>
      </c>
    </row>
    <row r="36" spans="1:6" x14ac:dyDescent="0.25">
      <c r="A36" s="23" t="s">
        <v>77</v>
      </c>
      <c r="B36" s="3">
        <v>16.3</v>
      </c>
      <c r="C36" s="1" t="s">
        <v>26</v>
      </c>
      <c r="D36" s="3" t="s">
        <v>48</v>
      </c>
      <c r="E36" s="13">
        <v>2</v>
      </c>
      <c r="F36" s="4">
        <v>0.02</v>
      </c>
    </row>
    <row r="37" spans="1:6" x14ac:dyDescent="0.25">
      <c r="A37" s="25" t="s">
        <v>76</v>
      </c>
      <c r="B37" s="1">
        <v>16.399999999999999</v>
      </c>
      <c r="C37" s="1" t="s">
        <v>42</v>
      </c>
      <c r="D37" s="1" t="s">
        <v>48</v>
      </c>
      <c r="E37" s="13">
        <v>1</v>
      </c>
      <c r="F37" s="62">
        <v>0.02</v>
      </c>
    </row>
    <row r="38" spans="1:6" ht="15.75" thickBot="1" x14ac:dyDescent="0.3">
      <c r="A38" s="25" t="s">
        <v>50</v>
      </c>
      <c r="B38" s="58"/>
      <c r="C38" s="58"/>
      <c r="D38" s="58"/>
      <c r="E38" s="59">
        <f>SUM(E34:E37)</f>
        <v>7</v>
      </c>
      <c r="F38" s="60">
        <f>SUM(F34:F37)</f>
        <v>0.08</v>
      </c>
    </row>
    <row r="39" spans="1:6" ht="15.75" thickBot="1" x14ac:dyDescent="0.3">
      <c r="A39" s="64" t="s">
        <v>55</v>
      </c>
      <c r="B39" s="29"/>
      <c r="C39" s="29"/>
      <c r="D39" s="29"/>
      <c r="E39" s="29"/>
      <c r="F39" s="30"/>
    </row>
    <row r="40" spans="1:6" x14ac:dyDescent="0.25">
      <c r="A40" s="23" t="s">
        <v>37</v>
      </c>
      <c r="B40" s="1">
        <v>17.100000000000001</v>
      </c>
      <c r="C40" s="1" t="s">
        <v>26</v>
      </c>
      <c r="D40" s="3" t="s">
        <v>48</v>
      </c>
      <c r="E40" s="13">
        <v>2</v>
      </c>
      <c r="F40" s="4">
        <v>0.02</v>
      </c>
    </row>
    <row r="41" spans="1:6" x14ac:dyDescent="0.25">
      <c r="A41" s="23" t="s">
        <v>38</v>
      </c>
      <c r="B41" s="1">
        <v>17.2</v>
      </c>
      <c r="C41" s="1" t="s">
        <v>26</v>
      </c>
      <c r="D41" s="3" t="s">
        <v>48</v>
      </c>
      <c r="E41" s="13">
        <v>2</v>
      </c>
      <c r="F41" s="4">
        <v>0.02</v>
      </c>
    </row>
    <row r="42" spans="1:6" x14ac:dyDescent="0.25">
      <c r="A42" s="23" t="s">
        <v>39</v>
      </c>
      <c r="B42" s="1">
        <v>17.3</v>
      </c>
      <c r="C42" s="1" t="s">
        <v>26</v>
      </c>
      <c r="D42" s="3" t="s">
        <v>48</v>
      </c>
      <c r="E42" s="13">
        <v>2</v>
      </c>
      <c r="F42" s="4">
        <v>0.02</v>
      </c>
    </row>
    <row r="43" spans="1:6" x14ac:dyDescent="0.25">
      <c r="A43" s="23" t="s">
        <v>60</v>
      </c>
      <c r="B43" s="1">
        <v>17.399999999999999</v>
      </c>
      <c r="C43" s="1" t="s">
        <v>26</v>
      </c>
      <c r="D43" s="3" t="s">
        <v>48</v>
      </c>
      <c r="E43" s="13">
        <v>2</v>
      </c>
      <c r="F43" s="4">
        <v>0.02</v>
      </c>
    </row>
    <row r="44" spans="1:6" x14ac:dyDescent="0.25">
      <c r="A44" s="24" t="s">
        <v>40</v>
      </c>
      <c r="B44" s="2">
        <v>17.5</v>
      </c>
      <c r="C44" s="1" t="s">
        <v>42</v>
      </c>
      <c r="D44" s="3" t="s">
        <v>48</v>
      </c>
      <c r="E44" s="13">
        <v>1</v>
      </c>
      <c r="F44" s="4">
        <v>0.02</v>
      </c>
    </row>
    <row r="45" spans="1:6" x14ac:dyDescent="0.25">
      <c r="A45" s="61" t="s">
        <v>41</v>
      </c>
      <c r="B45" s="1">
        <v>17.600000000000001</v>
      </c>
      <c r="C45" s="1" t="s">
        <v>26</v>
      </c>
      <c r="D45" s="1" t="s">
        <v>48</v>
      </c>
      <c r="E45" s="13">
        <v>2</v>
      </c>
      <c r="F45" s="62">
        <v>0.02</v>
      </c>
    </row>
    <row r="46" spans="1:6" x14ac:dyDescent="0.25">
      <c r="A46" s="61" t="s">
        <v>61</v>
      </c>
      <c r="B46" s="1">
        <v>17.7</v>
      </c>
      <c r="C46" s="1" t="s">
        <v>26</v>
      </c>
      <c r="D46" s="1" t="s">
        <v>48</v>
      </c>
      <c r="E46" s="13">
        <v>2</v>
      </c>
      <c r="F46" s="62">
        <v>0.02</v>
      </c>
    </row>
    <row r="47" spans="1:6" x14ac:dyDescent="0.25">
      <c r="A47" s="61" t="s">
        <v>78</v>
      </c>
      <c r="B47" s="1">
        <v>17.8</v>
      </c>
      <c r="C47" s="1" t="s">
        <v>26</v>
      </c>
      <c r="D47" s="1" t="s">
        <v>48</v>
      </c>
      <c r="E47" s="13">
        <v>2</v>
      </c>
      <c r="F47" s="62">
        <v>0.02</v>
      </c>
    </row>
    <row r="48" spans="1:6" x14ac:dyDescent="0.25">
      <c r="A48" s="61" t="s">
        <v>79</v>
      </c>
      <c r="B48" s="1">
        <v>17.899999999999999</v>
      </c>
      <c r="C48" s="1" t="s">
        <v>26</v>
      </c>
      <c r="D48" s="1" t="s">
        <v>48</v>
      </c>
      <c r="E48" s="13">
        <v>2</v>
      </c>
      <c r="F48" s="62">
        <v>0.02</v>
      </c>
    </row>
    <row r="49" spans="1:6" ht="15.75" thickBot="1" x14ac:dyDescent="0.3">
      <c r="A49" s="57" t="s">
        <v>50</v>
      </c>
      <c r="B49" s="58"/>
      <c r="C49" s="58"/>
      <c r="D49" s="58"/>
      <c r="E49" s="59">
        <f>SUM(E40:E47)</f>
        <v>15</v>
      </c>
      <c r="F49" s="60">
        <f>SUM(F40:F48)</f>
        <v>0.18</v>
      </c>
    </row>
    <row r="50" spans="1:6" ht="15.75" thickBot="1" x14ac:dyDescent="0.3">
      <c r="A50" s="31" t="s">
        <v>56</v>
      </c>
      <c r="B50" s="29"/>
      <c r="C50" s="29"/>
      <c r="D50" s="29"/>
      <c r="E50" s="32"/>
      <c r="F50" s="30"/>
    </row>
    <row r="51" spans="1:6" ht="15.75" thickBot="1" x14ac:dyDescent="0.3">
      <c r="A51" s="26" t="s">
        <v>57</v>
      </c>
      <c r="B51" s="3">
        <v>18.100000000000001</v>
      </c>
      <c r="C51" s="3" t="s">
        <v>43</v>
      </c>
      <c r="D51" s="3" t="s">
        <v>48</v>
      </c>
      <c r="E51" s="12">
        <v>0</v>
      </c>
      <c r="F51" s="8">
        <v>0.4</v>
      </c>
    </row>
    <row r="52" spans="1:6" ht="15.75" thickBot="1" x14ac:dyDescent="0.3">
      <c r="A52" s="25" t="s">
        <v>50</v>
      </c>
      <c r="B52" s="21"/>
      <c r="C52" s="21"/>
      <c r="D52" s="21"/>
      <c r="E52" s="19">
        <v>0</v>
      </c>
      <c r="F52" s="20">
        <f>SUM(F51)</f>
        <v>0.4</v>
      </c>
    </row>
    <row r="53" spans="1:6" ht="15.75" thickBot="1" x14ac:dyDescent="0.3">
      <c r="A53" s="31" t="s">
        <v>81</v>
      </c>
      <c r="B53" s="29"/>
      <c r="C53" s="29"/>
      <c r="D53" s="29"/>
      <c r="E53" s="32"/>
      <c r="F53" s="30"/>
    </row>
    <row r="54" spans="1:6" x14ac:dyDescent="0.25">
      <c r="A54" s="23" t="s">
        <v>80</v>
      </c>
      <c r="B54" s="1">
        <v>19.100000000000001</v>
      </c>
      <c r="C54" s="1" t="s">
        <v>26</v>
      </c>
      <c r="D54" s="3" t="s">
        <v>48</v>
      </c>
      <c r="E54" s="13">
        <v>2</v>
      </c>
      <c r="F54" s="4">
        <v>0.02</v>
      </c>
    </row>
    <row r="55" spans="1:6" x14ac:dyDescent="0.25">
      <c r="A55" s="23" t="s">
        <v>21</v>
      </c>
      <c r="B55" s="1" t="s">
        <v>62</v>
      </c>
      <c r="C55" s="1" t="s">
        <v>42</v>
      </c>
      <c r="D55" s="3" t="s">
        <v>48</v>
      </c>
      <c r="E55" s="13">
        <v>1</v>
      </c>
      <c r="F55" s="4">
        <v>0.02</v>
      </c>
    </row>
    <row r="56" spans="1:6" ht="15.75" thickBot="1" x14ac:dyDescent="0.3">
      <c r="A56" s="23" t="s">
        <v>21</v>
      </c>
      <c r="B56" s="1" t="s">
        <v>63</v>
      </c>
      <c r="C56" s="1" t="s">
        <v>26</v>
      </c>
      <c r="D56" s="3" t="s">
        <v>48</v>
      </c>
      <c r="E56" s="13">
        <v>2</v>
      </c>
      <c r="F56" s="4">
        <v>0.02</v>
      </c>
    </row>
    <row r="57" spans="1:6" ht="15.75" thickBot="1" x14ac:dyDescent="0.3">
      <c r="A57" s="35" t="s">
        <v>50</v>
      </c>
      <c r="B57" s="36"/>
      <c r="C57" s="36"/>
      <c r="D57" s="36"/>
      <c r="E57" s="19">
        <f>SUM(E54:E56)</f>
        <v>5</v>
      </c>
      <c r="F57" s="20">
        <f>SUM(F54:F56)</f>
        <v>0.06</v>
      </c>
    </row>
    <row r="58" spans="1:6" ht="15.75" thickBot="1" x14ac:dyDescent="0.3">
      <c r="A58" s="64" t="s">
        <v>18</v>
      </c>
      <c r="B58" s="37"/>
      <c r="C58" s="37"/>
      <c r="D58" s="38"/>
      <c r="E58" s="34">
        <f>(E15+E32+E38+E49+E52+E57)</f>
        <v>59</v>
      </c>
      <c r="F58" s="33">
        <v>1</v>
      </c>
    </row>
    <row r="60" spans="1:6" x14ac:dyDescent="0.25">
      <c r="A60" s="9"/>
    </row>
  </sheetData>
  <sheetProtection selectLockedCells="1"/>
  <mergeCells count="1">
    <mergeCell ref="B1:F1"/>
  </mergeCells>
  <printOptions horizontalCentered="1"/>
  <pageMargins left="1" right="1" top="1" bottom="1" header="0.5" footer="0.5"/>
  <pageSetup paperSize="9" scale="71" orientation="portrait" r:id="rId1"/>
  <headerFooter scaleWithDoc="0">
    <oddFooter>&amp;R&amp;10&amp;P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Scoring Methodology</vt:lpstr>
      <vt:lpstr>Scoring Matrix</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mauoshd2</dc:creator>
  <cp:lastModifiedBy>Professional Support Services</cp:lastModifiedBy>
  <cp:lastPrinted>2016-08-01T10:38:57Z</cp:lastPrinted>
  <dcterms:created xsi:type="dcterms:W3CDTF">2013-09-19T20:31:20Z</dcterms:created>
  <dcterms:modified xsi:type="dcterms:W3CDTF">2016-08-01T10:39:31Z</dcterms:modified>
</cp:coreProperties>
</file>