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4880" windowHeight="6225" firstSheet="4" activeTab="7"/>
  </bookViews>
  <sheets>
    <sheet name="Cover" sheetId="1" r:id="rId1"/>
    <sheet name="Instructions" sheetId="2" r:id="rId2"/>
    <sheet name="Role Profiles and day rate" sheetId="3" r:id="rId3"/>
    <sheet name="TOTALS PER COMMAND" sheetId="11" r:id="rId4"/>
    <sheet name="WP1a Navy Command" sheetId="10" r:id="rId5"/>
    <sheet name="WP1b Army Command" sheetId="4" r:id="rId6"/>
    <sheet name="WP1c Air Command" sheetId="5" r:id="rId7"/>
    <sheet name="WP1d Joint Forces Command" sheetId="6" r:id="rId8"/>
  </sheets>
  <calcPr calcId="145621"/>
</workbook>
</file>

<file path=xl/calcChain.xml><?xml version="1.0" encoding="utf-8"?>
<calcChain xmlns="http://schemas.openxmlformats.org/spreadsheetml/2006/main">
  <c r="B6" i="11" l="1"/>
  <c r="D6" i="11" l="1"/>
  <c r="E5" i="11"/>
  <c r="E4" i="11"/>
  <c r="E3" i="11"/>
  <c r="K7" i="6" l="1"/>
  <c r="L7" i="6" s="1"/>
  <c r="K5" i="6"/>
  <c r="L5" i="6" s="1"/>
  <c r="M5" i="6" s="1"/>
  <c r="P7" i="6"/>
  <c r="Q7" i="6" s="1"/>
  <c r="R7" i="6" s="1"/>
  <c r="P5" i="6"/>
  <c r="Q5" i="6" s="1"/>
  <c r="P5" i="5"/>
  <c r="F5" i="6"/>
  <c r="G5" i="6" s="1"/>
  <c r="H5" i="6" s="1"/>
  <c r="S5" i="6"/>
  <c r="S7" i="6"/>
  <c r="P8" i="10"/>
  <c r="R5" i="6" l="1"/>
  <c r="U5" i="6" s="1"/>
  <c r="T5" i="6"/>
  <c r="M7" i="6"/>
  <c r="U7" i="6" s="1"/>
  <c r="T7" i="6"/>
  <c r="S8" i="5"/>
  <c r="Q5" i="5"/>
  <c r="P8" i="5"/>
  <c r="Q8" i="5" s="1"/>
  <c r="R8" i="5" s="1"/>
  <c r="K5" i="5"/>
  <c r="L5" i="5" s="1"/>
  <c r="M5" i="5" s="1"/>
  <c r="K8" i="5"/>
  <c r="L8" i="5" s="1"/>
  <c r="S5" i="5"/>
  <c r="K6" i="10"/>
  <c r="L6" i="10" s="1"/>
  <c r="M6" i="10" s="1"/>
  <c r="S8" i="10"/>
  <c r="S6" i="10"/>
  <c r="K8" i="10"/>
  <c r="L8" i="10" s="1"/>
  <c r="Q8" i="10"/>
  <c r="F6" i="10"/>
  <c r="G6" i="10" s="1"/>
  <c r="H6" i="10" s="1"/>
  <c r="F5" i="5"/>
  <c r="G5" i="5" s="1"/>
  <c r="H5" i="5" s="1"/>
  <c r="S8" i="4"/>
  <c r="P8" i="4"/>
  <c r="Q8" i="4" s="1"/>
  <c r="R8" i="4" s="1"/>
  <c r="K8" i="4"/>
  <c r="L8" i="4" s="1"/>
  <c r="S6" i="4"/>
  <c r="P6" i="4"/>
  <c r="Q6" i="4" s="1"/>
  <c r="K6" i="4"/>
  <c r="L6" i="4" s="1"/>
  <c r="M6" i="4" s="1"/>
  <c r="F6" i="4"/>
  <c r="G6" i="4" s="1"/>
  <c r="P6" i="10"/>
  <c r="Q6" i="10" s="1"/>
  <c r="R6" i="10" s="1"/>
  <c r="R6" i="4" l="1"/>
  <c r="T6" i="4"/>
  <c r="M8" i="4"/>
  <c r="U8" i="4" s="1"/>
  <c r="T8" i="4"/>
  <c r="M8" i="5"/>
  <c r="U8" i="5" s="1"/>
  <c r="T8" i="5"/>
  <c r="R5" i="5"/>
  <c r="U5" i="5" s="1"/>
  <c r="T5" i="5"/>
  <c r="T8" i="10"/>
  <c r="U6" i="10"/>
  <c r="T6" i="10"/>
  <c r="R8" i="10"/>
  <c r="M8" i="10"/>
  <c r="H6" i="4"/>
  <c r="U6" i="4" l="1"/>
  <c r="U8" i="10"/>
  <c r="C6" i="11"/>
  <c r="E2" i="11"/>
  <c r="E7" i="11" s="1"/>
</calcChain>
</file>

<file path=xl/sharedStrings.xml><?xml version="1.0" encoding="utf-8"?>
<sst xmlns="http://schemas.openxmlformats.org/spreadsheetml/2006/main" count="172" uniqueCount="89">
  <si>
    <t>Please enter your ORGANISATION'S NAME in the text box below.</t>
  </si>
  <si>
    <t>If you are required to register at Companies House or non-UK equivalent, this must be your registered company name</t>
  </si>
  <si>
    <t>Please enter your ORGANISATION'S TRADING NAME in the text box below.</t>
  </si>
  <si>
    <t>If you are registered with Companies House or non-UK equivalent, please enter your COMPANY REGISTRATION NUMBER or non-UK equivalent number in the text box below</t>
  </si>
  <si>
    <t>Contract Reference: RM3738</t>
  </si>
  <si>
    <r>
      <rPr>
        <b/>
        <u/>
        <sz val="14"/>
        <color rgb="FF00B0F0"/>
        <rFont val="Arial"/>
        <family val="2"/>
      </rPr>
      <t>Pricing Schedule</t>
    </r>
    <r>
      <rPr>
        <b/>
        <sz val="14"/>
        <rFont val="Arial"/>
        <family val="2"/>
      </rPr>
      <t xml:space="preserve">
MOD Acquisition Support Partner</t>
    </r>
  </si>
  <si>
    <t>ACQUISITION SUPPORT PARTNER</t>
  </si>
  <si>
    <t>Please Print Out &amp; Read Carefully</t>
  </si>
  <si>
    <t>1) Deadlines</t>
  </si>
  <si>
    <t>Step</t>
  </si>
  <si>
    <t>Deadline</t>
  </si>
  <si>
    <t>Comment</t>
  </si>
  <si>
    <r>
      <rPr>
        <b/>
        <sz val="11"/>
        <color indexed="8"/>
        <rFont val="Arial"/>
        <family val="2"/>
      </rPr>
      <t xml:space="preserve">Pricing Schedule </t>
    </r>
    <r>
      <rPr>
        <sz val="11"/>
        <color indexed="8"/>
        <rFont val="Arial"/>
        <family val="2"/>
      </rPr>
      <t xml:space="preserve">
</t>
    </r>
    <r>
      <rPr>
        <b/>
        <i/>
        <sz val="11"/>
        <color indexed="10"/>
        <rFont val="Arial"/>
        <family val="2"/>
      </rPr>
      <t>Note: All questions related to this pricing schedule document should be submitted in writing  using the e-sourcing suite during the clarification period</t>
    </r>
  </si>
  <si>
    <t>Please refer to ITT paragrah 4 page 7 of the Procurement Timetable.  This Pricing Model is to be submitted with other documents forming a compliant bid no later than 2015 at 1500 hrs</t>
  </si>
  <si>
    <r>
      <t xml:space="preserve">You are advised to complete the following tabs which relate to the workpackages which you wish submit bid prices for   as soon as possible and upload this file via the e-sourcing suite. 
</t>
    </r>
    <r>
      <rPr>
        <b/>
        <u/>
        <sz val="11"/>
        <color indexed="10"/>
        <rFont val="Arial"/>
        <family val="2"/>
      </rPr>
      <t>IMPORTANT</t>
    </r>
    <r>
      <rPr>
        <b/>
        <sz val="11"/>
        <color indexed="10"/>
        <rFont val="Arial"/>
        <family val="2"/>
      </rPr>
      <t xml:space="preserve">: </t>
    </r>
    <r>
      <rPr>
        <b/>
        <i/>
        <sz val="11"/>
        <color indexed="10"/>
        <rFont val="Arial"/>
        <family val="2"/>
      </rPr>
      <t>PLEASE ENSURE THAT YOU ALSO INCLUDE YOUR COMPANY NAME AS A SUFFIX TO ANY FILE NAME SUBMITTED.</t>
    </r>
  </si>
  <si>
    <t>2) General Instructions</t>
  </si>
  <si>
    <t>TAB</t>
  </si>
  <si>
    <t>INDEX</t>
  </si>
  <si>
    <t>RESPONSE REQUIRED</t>
  </si>
  <si>
    <t>Cover Sheet</t>
  </si>
  <si>
    <t>PLEASE COMPLETE ALL YELLOW BOXES</t>
  </si>
  <si>
    <t>Instructions</t>
  </si>
  <si>
    <t>PLEASE READ</t>
  </si>
  <si>
    <t xml:space="preserve">Managing Consultant </t>
  </si>
  <si>
    <t xml:space="preserve">Principal Consultant </t>
  </si>
  <si>
    <t>Senior Consultant</t>
  </si>
  <si>
    <t>WP1a - Navy Command</t>
  </si>
  <si>
    <t>Ser</t>
  </si>
  <si>
    <t>Duration</t>
  </si>
  <si>
    <t>Description</t>
  </si>
  <si>
    <t>Total Day Rate</t>
  </si>
  <si>
    <t>Total Monthly Cost</t>
  </si>
  <si>
    <t>Total Annual Cost</t>
  </si>
  <si>
    <t>Total Resource</t>
  </si>
  <si>
    <t>Annual Cost</t>
  </si>
  <si>
    <t>1a-1</t>
  </si>
  <si>
    <t>1a-2</t>
  </si>
  <si>
    <t>April 2015 -                          March 2017</t>
  </si>
  <si>
    <t>April 2017 -                          March 2018</t>
  </si>
  <si>
    <t>WP1b - Army Command</t>
  </si>
  <si>
    <t>Total Date Rate</t>
  </si>
  <si>
    <t>Cumulative Monthly Cost</t>
  </si>
  <si>
    <t>Cumulative Annual Cost</t>
  </si>
  <si>
    <t>1b-1</t>
  </si>
  <si>
    <t>1b-2</t>
  </si>
  <si>
    <t xml:space="preserve">An embedded Team to continue to build on developing Army into an Intelligent Customer by Competence Building against:
 - Decision Support Function -  bringing Industry / Business best practice and experience
 - Building the Performance Management Regime
 - Project Control and Management
 - Embedding Intelligent Customer Skills and Behaviours
 - Fine tuning the op model 
 - Performance Management metrics 
 - MI /BI definition and use
 </t>
  </si>
  <si>
    <t>WP1c - Air Command</t>
  </si>
  <si>
    <t>1c-1</t>
  </si>
  <si>
    <t>Apr 2015 -                             March 2018</t>
  </si>
  <si>
    <t>1c-2</t>
  </si>
  <si>
    <t>WP1d - Joint Forces Command</t>
  </si>
  <si>
    <t>1d-1</t>
  </si>
  <si>
    <t>Apr 2015 - 
March 2018</t>
  </si>
  <si>
    <t>1d-2</t>
  </si>
  <si>
    <t xml:space="preserve"> Pricing Model - WP1a - Navy Command</t>
  </si>
  <si>
    <t xml:space="preserve"> Pricing Model - WP1b - Army Command</t>
  </si>
  <si>
    <t xml:space="preserve"> Pricing Model  - W1c Air Command</t>
  </si>
  <si>
    <t xml:space="preserve"> Pricing Model - WP1d- Joint Forces Command</t>
  </si>
  <si>
    <t xml:space="preserve">Capability and Acquisition Development Programme (CADP) – Generate
Integration of the Intelligent Customer role into Force HQs at RAF Coningsby, Marham, Waddington, Brize Norton, and Defence Flying Training at Bristol.  (1 FTE per site) 
Capability and Acquisition Development Programme (CADP) –Deliver
Integrating the Intelligent Customer role in the Capability Develop and Deliver areas as well as the cross-cutting Areas Of Responsibility (engineering, logistics and information) within the CADP Implementation Organisation.  Responsibilities would be identical to those listed above for the Generate teams but with an additional focus on the processes of Requirements Setting, and Evaluation and Acceptance.  
CADP – Behaviours
Support the implementation of the Air Cmd behaviours plan.
Support Customer Design workshops on Ways of Working and Behaviours.
Progress reports to Air CADP TL on Air Cmd level of maturity in the Behaviours lines of operation.
Implement Programmes and Portfolio
Change Manager to develop Business Unit specific processes for:
- Planning &amp; Tasking of DE&amp;S activity
- Change and Configuration Control
- Assurance
Develop KSE within FPP and assist CADP staff in undertaking People Capability in the KSE line of operation.
Implement MI &amp; PM
Develop and implement new MI and Performance Mgt tools and processes:
Ensure that developing MI tools and performance mgt processes are fit for the Intelligent Customer role at portfolio level within Air Command.
Implement new MI tools and performance mgt processes within FPP, capturing lessons throughout, and ensuring that LFE is used for continuous improvement. 
</t>
  </si>
  <si>
    <t>As Above</t>
  </si>
  <si>
    <t>A Centralised Business Capability Development Team providing assistance, support, challenge against:                                                                                                           People Capability Training/ Competence                                                                                                                                                                                                                                 Behaviours and Ways Of Working                                                                                                                                                                                                                                                                    IS Plan development                                                                                                                                                                                                                                                                               Corporate IS Acquisition Governance                                                                                                                                                                                                                                                      DATA MI/BI                                                                                                                                                                                                                                                                                                Performance Management                                                                                                                                                                                                                                                                     Change Control Finance                                                                                                                                                                                                                                                                          Programme Support Office</t>
  </si>
  <si>
    <t xml:space="preserve"> A Centralised Business Capability Development Team to provide coherence within NC across all Capability Delivery Teams and functional areas including Behaviours and  Ways of Working;Performance Management;Risk Management ;MI                                                                                      Programme Management (including Programme Support) for the 2* Capability Delivery Teams Areas 
• Assistant Chief of Naval Staff (Capability)  
• Assistant Chief of Staff Surface Ships &amp; Submarines 
• Assistant Chief of Naval Staff (Aviation &amp; Carriers
</t>
  </si>
  <si>
    <t xml:space="preserve">A Centralised Business Capability Development Team to provide coherence within NC across all Capability Delivery Teams and functional areas including Behaviours and  Ways of Working;Performance Management;Risk Management ;MI                                                                                                                            Programme Management (including Programme Support) for the 2* Capability Delivery Teams Areas 
• Assistant Chief of Naval Staff (Capability)  
• Assistant Chief of Staff Surface Ships &amp; Submarines 
• Assistant Chief of Naval Staff (Aviation &amp; Carriers
</t>
  </si>
  <si>
    <t xml:space="preserve">A person who for a partnership, a Partner in the practice; for a limited company, any employee who carries the title “Director” (or “Associate Director” or other similar title) and who is normally chargeable to projects. A member of a company generally in overall charge of the management, policy and conduct of the firm’s business including maintaining effective communication channels and is able to commit the company to undertake all major contracts.
Responsible for all grades of personnel.
A person who holds appropriate professional qualifications applicable to the discipline commissioned to perform and/or corporate membership of a major institution.
Must have relevant work experience spanning several major programmes.
The ability to demonstrate key involvement in delivering projects of high value and complexity.
Overall responsibility for project(s) and for supervision, control and development of subordinate personnel.
Significant management responsibility and direction within the consultancy including client liaison, specialist skills or experience.
</t>
  </si>
  <si>
    <t>Managing Director / Partner</t>
  </si>
  <si>
    <t>Consultant</t>
  </si>
  <si>
    <t>Junior Consultant</t>
  </si>
  <si>
    <t>A person that holds the appropriate professional qualifications applicable to the discipline commissioned to perform and/or corporate membership of a major institution. Must have relevant work experience spanning several programmes / projects The ability to demonstrate key involvement in delivering projects of high value and complexity. Must have substantial experience and technical skills appropriate to the discipline. Responsibility for project(s) and for supervision, control and development of junior personnel. Significant management responsibility and direction within the organisation including client liaison, specialist skills or experience Reporting to Managing Consultant / Director. A person with the ability to assist in the management and control of a project team to ensure delivery of the required projects.</t>
  </si>
  <si>
    <t xml:space="preserve">A person that holds the appropriate professional qualifications applicable to the discipline commissioned to perform and/or corporate membership of a major institution. Must have relevant work experience spanning several programmes / projects The ability to demonstrate key involvement in delivering projects of high value and complexity. Must have substantial experience and technical skills appropriate to the discipline. Responsibility for project(s) and for supervision, control and development of junior personnel. Significant management responsibility and direction within the organisation including client liaison, specialist skills or experience Reporting to Principal Consultant . A person with the ability to assist in the management and control of a project team to ensure delivery of the required projects. </t>
  </si>
  <si>
    <t xml:space="preserve">A person that holds the appropriate professional qualifications applicable to the discipline commissioned to perform and/or corporate membership of a major institution. Must have relevant work experience spanning several programmes / projects The ability to demonstrate key involvement in delivering projects of high value and complexity. Must have substantial experience and technical skills appropriate to the discipline. Responsibility for project(s) and for supervision, control and development of junior personnel. Significant management responsibility and direction within the organisation including client liaison, specialist skills or experience Reporting to Principal Consultant / Senior Consultant. A person with the ability to assist in the management and control of a project team to ensure delivery of the required projects. </t>
  </si>
  <si>
    <t xml:space="preserve">A  person who is a member of a company who is able to deputise for the Director. The person will have the ability to manage and control teams and ensure that there are sufficient teams of personnel assigned to commissions. Responsible for all grades of consultants and support staff.
Hold appropriate professional qualifications applicable to the discipline commissioned to perform and/or corporate membership of a major institution. Must have relevant work experience spanning several programmes. The ability to demonstrate key involvement in delivering projects of high value and complexity. Must have substantial experience and technical skills appropriate to the discipline.  Responsibility for project(s) and for supervision, control and development of junior personnel. Significant management responsibility and direction within the Consultancy including client liaison, specialist skills or experience.   Reporting to Partner / Director .Person holding corporate membership of a professional body  and has the ability to demonstrate key involvement in delivering projects of high value and complexity. Responsible for all grades of consultants and support staff on behalf of the Director/Partner. 
</t>
  </si>
  <si>
    <t xml:space="preserve">A person with the relevant experience capable of working on some aspects of the delivery of the required project. Responsible for support staff. Must have relevant work experience in at least one completed project. Reporting to Senior Consultant/Consultant
</t>
  </si>
  <si>
    <t>Position</t>
  </si>
  <si>
    <t>Day Rate</t>
  </si>
  <si>
    <t>Profile description</t>
  </si>
  <si>
    <t>Day Rate £</t>
  </si>
  <si>
    <t>Role Profiles and day rate</t>
  </si>
  <si>
    <t>Navy Command</t>
  </si>
  <si>
    <t>Army Command</t>
  </si>
  <si>
    <t>Air Command</t>
  </si>
  <si>
    <t>Joint Forces Command</t>
  </si>
  <si>
    <t>Total</t>
  </si>
  <si>
    <t xml:space="preserve">Day Rate </t>
  </si>
  <si>
    <t>Total  FIRM PRICE Per Contract</t>
  </si>
  <si>
    <t>Total FIRM PRICE Per Year</t>
  </si>
  <si>
    <t>TOTALS PER COMMAND</t>
  </si>
  <si>
    <r>
      <rPr>
        <b/>
        <sz val="11"/>
        <color theme="1"/>
        <rFont val="Calibri"/>
        <family val="2"/>
        <scheme val="minor"/>
      </rPr>
      <t xml:space="preserve">Year 2015/16  </t>
    </r>
    <r>
      <rPr>
        <sz val="11"/>
        <color theme="1"/>
        <rFont val="Calibri"/>
        <family val="2"/>
        <scheme val="minor"/>
      </rPr>
      <t xml:space="preserve">                               (Command Sheet, field U6)</t>
    </r>
  </si>
  <si>
    <r>
      <rPr>
        <b/>
        <sz val="11"/>
        <color theme="1"/>
        <rFont val="Calibri"/>
        <family val="2"/>
        <scheme val="minor"/>
      </rPr>
      <t xml:space="preserve">Year 2016/17 </t>
    </r>
    <r>
      <rPr>
        <sz val="11"/>
        <color theme="1"/>
        <rFont val="Calibri"/>
        <family val="2"/>
        <scheme val="minor"/>
      </rPr>
      <t xml:space="preserve">                                                               (Command sheet, field  U6)</t>
    </r>
  </si>
  <si>
    <r>
      <rPr>
        <b/>
        <sz val="11"/>
        <color theme="1"/>
        <rFont val="Calibri"/>
        <family val="2"/>
        <scheme val="minor"/>
      </rPr>
      <t>Year 2017/18</t>
    </r>
    <r>
      <rPr>
        <sz val="11"/>
        <color theme="1"/>
        <rFont val="Calibri"/>
        <family val="2"/>
        <scheme val="minor"/>
      </rPr>
      <t xml:space="preserve">                     (Command Sheet, field U8)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</si>
</sst>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1" x14ac:knownFonts="1">
    <font>
      <sz val="11"/>
      <color theme="1"/>
      <name val="Calibri"/>
      <family val="2"/>
      <scheme val="minor"/>
    </font>
    <font>
      <sz val="11"/>
      <color theme="1"/>
      <name val="Arial"/>
      <family val="2"/>
    </font>
    <font>
      <b/>
      <sz val="18"/>
      <color indexed="56"/>
      <name val="Cambria"/>
      <family val="2"/>
    </font>
    <font>
      <b/>
      <sz val="14"/>
      <name val="Arial"/>
      <family val="2"/>
    </font>
    <font>
      <b/>
      <u/>
      <sz val="14"/>
      <color rgb="FF00B0F0"/>
      <name val="Arial"/>
      <family val="2"/>
    </font>
    <font>
      <b/>
      <sz val="11"/>
      <color rgb="FFFF0000"/>
      <name val="Arial"/>
      <family val="2"/>
    </font>
    <font>
      <b/>
      <sz val="15"/>
      <color indexed="56"/>
      <name val="Calibri"/>
      <family val="2"/>
    </font>
    <font>
      <b/>
      <sz val="11"/>
      <name val="Arial"/>
      <family val="2"/>
    </font>
    <font>
      <sz val="10"/>
      <color indexed="8"/>
      <name val="Arial"/>
      <family val="2"/>
    </font>
    <font>
      <b/>
      <sz val="11"/>
      <color indexed="8"/>
      <name val="Arial"/>
      <family val="2"/>
    </font>
    <font>
      <b/>
      <i/>
      <sz val="11"/>
      <color indexed="10"/>
      <name val="Arial"/>
      <family val="2"/>
    </font>
    <font>
      <b/>
      <sz val="11"/>
      <color theme="1"/>
      <name val="Arial"/>
      <family val="2"/>
    </font>
    <font>
      <b/>
      <u/>
      <sz val="11"/>
      <name val="Arial"/>
      <family val="2"/>
    </font>
    <font>
      <sz val="11"/>
      <color indexed="8"/>
      <name val="Arial"/>
      <family val="2"/>
    </font>
    <font>
      <sz val="14"/>
      <name val="Arial"/>
      <family val="2"/>
    </font>
    <font>
      <b/>
      <i/>
      <sz val="14"/>
      <name val="Arial"/>
      <family val="2"/>
    </font>
    <font>
      <b/>
      <u/>
      <sz val="14"/>
      <name val="Arial"/>
      <family val="2"/>
    </font>
    <font>
      <sz val="11"/>
      <name val="Arial"/>
      <family val="2"/>
    </font>
    <font>
      <b/>
      <u/>
      <sz val="11"/>
      <color indexed="8"/>
      <name val="Arial"/>
      <family val="2"/>
    </font>
    <font>
      <b/>
      <u/>
      <sz val="11"/>
      <color indexed="10"/>
      <name val="Arial"/>
      <family val="2"/>
    </font>
    <font>
      <b/>
      <sz val="11"/>
      <color indexed="10"/>
      <name val="Arial"/>
      <family val="2"/>
    </font>
    <font>
      <b/>
      <sz val="12"/>
      <color theme="1"/>
      <name val="Arial"/>
      <family val="2"/>
    </font>
    <font>
      <b/>
      <sz val="10"/>
      <color theme="1"/>
      <name val="Arial"/>
      <family val="2"/>
    </font>
    <font>
      <b/>
      <sz val="10"/>
      <name val="Arial"/>
      <family val="2"/>
    </font>
    <font>
      <sz val="10"/>
      <color theme="1"/>
      <name val="Arial"/>
      <family val="2"/>
    </font>
    <font>
      <b/>
      <sz val="10"/>
      <color theme="0"/>
      <name val="Arial"/>
      <family val="2"/>
    </font>
    <font>
      <sz val="10"/>
      <color theme="0"/>
      <name val="Arial"/>
      <family val="2"/>
    </font>
    <font>
      <sz val="10"/>
      <color theme="0"/>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s>
  <fills count="18">
    <fill>
      <patternFill patternType="none"/>
    </fill>
    <fill>
      <patternFill patternType="gray125"/>
    </fill>
    <fill>
      <patternFill patternType="solid">
        <fgColor indexed="27"/>
      </patternFill>
    </fill>
    <fill>
      <patternFill patternType="solid">
        <fgColor rgb="FFFFFF00"/>
        <bgColor indexed="64"/>
      </patternFill>
    </fill>
    <fill>
      <patternFill patternType="solid">
        <fgColor rgb="FFFF00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4" tint="-0.24994659260841701"/>
        <bgColor indexed="64"/>
      </patternFill>
    </fill>
    <fill>
      <patternFill patternType="solid">
        <fgColor theme="9" tint="0.39997558519241921"/>
        <bgColor indexed="64"/>
      </patternFill>
    </fill>
    <fill>
      <patternFill patternType="solid">
        <fgColor theme="3" tint="0.599963377788628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249977111117893"/>
        <bgColor indexed="64"/>
      </patternFill>
    </fill>
  </fills>
  <borders count="85">
    <border>
      <left/>
      <right/>
      <top/>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rgb="FFFF0000"/>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thick">
        <color indexed="64"/>
      </right>
      <top style="thin">
        <color indexed="64"/>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bottom/>
      <diagonal/>
    </border>
    <border>
      <left style="thin">
        <color indexed="64"/>
      </left>
      <right style="medium">
        <color indexed="64"/>
      </right>
      <top style="medium">
        <color indexed="64"/>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rgb="FFFF0000"/>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6" fillId="0" borderId="2" applyNumberFormat="0" applyFill="0" applyAlignment="0" applyProtection="0"/>
    <xf numFmtId="0" fontId="8" fillId="0" borderId="0"/>
    <xf numFmtId="0" fontId="2" fillId="0" borderId="0" applyNumberFormat="0" applyFill="0" applyBorder="0" applyAlignment="0" applyProtection="0"/>
    <xf numFmtId="0" fontId="6" fillId="0" borderId="2" applyNumberFormat="0" applyFill="0" applyAlignment="0" applyProtection="0"/>
  </cellStyleXfs>
  <cellXfs count="311">
    <xf numFmtId="0" fontId="0" fillId="0" borderId="0" xfId="0"/>
    <xf numFmtId="0" fontId="1" fillId="0" borderId="0" xfId="0" applyFont="1"/>
    <xf numFmtId="0" fontId="3" fillId="0" borderId="1" xfId="1" applyFont="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49" fontId="7" fillId="0" borderId="1" xfId="2" applyNumberFormat="1" applyFont="1" applyBorder="1" applyAlignment="1" applyProtection="1">
      <alignment horizontal="center" vertical="center"/>
    </xf>
    <xf numFmtId="0" fontId="9" fillId="0" borderId="1" xfId="3" applyFont="1" applyBorder="1" applyAlignment="1" applyProtection="1">
      <alignment horizontal="center" vertical="center" wrapText="1"/>
    </xf>
    <xf numFmtId="0" fontId="3"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0" fontId="11" fillId="0" borderId="1" xfId="3" applyFont="1" applyFill="1" applyBorder="1" applyAlignment="1" applyProtection="1">
      <alignment horizontal="center" vertical="center" wrapText="1"/>
      <protection hidden="1"/>
    </xf>
    <xf numFmtId="0" fontId="12" fillId="0" borderId="0" xfId="4" applyFont="1" applyBorder="1"/>
    <xf numFmtId="0" fontId="13" fillId="0" borderId="0" xfId="3" applyFont="1"/>
    <xf numFmtId="0" fontId="14" fillId="0" borderId="0" xfId="0" applyFont="1"/>
    <xf numFmtId="0" fontId="15" fillId="0" borderId="0" xfId="5" applyFont="1" applyBorder="1" applyAlignment="1"/>
    <xf numFmtId="0" fontId="16" fillId="0" borderId="0" xfId="5" applyFont="1" applyBorder="1" applyAlignment="1"/>
    <xf numFmtId="0" fontId="18" fillId="0" borderId="0" xfId="3" applyFont="1"/>
    <xf numFmtId="0" fontId="17" fillId="0" borderId="0" xfId="3" applyFont="1"/>
    <xf numFmtId="0" fontId="17" fillId="0" borderId="0" xfId="0" applyFont="1"/>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21" fillId="7" borderId="22" xfId="0" applyFont="1" applyFill="1" applyBorder="1" applyAlignment="1" applyProtection="1">
      <alignment horizontal="center" vertical="center"/>
    </xf>
    <xf numFmtId="0" fontId="11" fillId="7" borderId="22" xfId="0" applyFont="1" applyFill="1" applyBorder="1" applyAlignment="1" applyProtection="1">
      <alignment horizontal="center" vertical="center"/>
    </xf>
    <xf numFmtId="0" fontId="0" fillId="0" borderId="0" xfId="0" applyProtection="1"/>
    <xf numFmtId="0" fontId="22" fillId="6" borderId="25" xfId="0" applyFont="1" applyFill="1" applyBorder="1" applyAlignment="1" applyProtection="1">
      <alignment horizontal="center" vertical="center" wrapText="1"/>
    </xf>
    <xf numFmtId="0" fontId="22" fillId="6" borderId="31" xfId="0" applyFont="1" applyFill="1" applyBorder="1" applyAlignment="1" applyProtection="1">
      <alignment horizontal="center" vertical="center" wrapText="1"/>
    </xf>
    <xf numFmtId="0" fontId="22" fillId="13" borderId="31" xfId="0" applyFont="1" applyFill="1" applyBorder="1" applyAlignment="1" applyProtection="1">
      <alignment horizontal="center" vertical="center" wrapText="1"/>
    </xf>
    <xf numFmtId="0" fontId="22" fillId="14" borderId="31" xfId="0" applyFont="1" applyFill="1" applyBorder="1" applyAlignment="1" applyProtection="1">
      <alignment horizontal="center" vertical="center" wrapText="1"/>
    </xf>
    <xf numFmtId="0" fontId="22" fillId="0" borderId="23" xfId="0" applyFont="1" applyBorder="1" applyAlignment="1" applyProtection="1">
      <alignment horizontal="center" vertical="center" wrapText="1"/>
    </xf>
    <xf numFmtId="0" fontId="24" fillId="0" borderId="69" xfId="0" applyFont="1" applyBorder="1" applyAlignment="1" applyProtection="1">
      <alignment vertical="top" wrapText="1"/>
    </xf>
    <xf numFmtId="0" fontId="24" fillId="0" borderId="20" xfId="0" applyFont="1" applyBorder="1" applyAlignment="1" applyProtection="1">
      <alignment horizontal="left" vertical="top" wrapText="1"/>
    </xf>
    <xf numFmtId="0" fontId="22" fillId="0" borderId="20" xfId="0" applyFont="1" applyBorder="1" applyAlignment="1" applyProtection="1">
      <alignment horizontal="center" vertical="center" wrapText="1"/>
    </xf>
    <xf numFmtId="0" fontId="24" fillId="0" borderId="0" xfId="0" applyFont="1" applyAlignment="1" applyProtection="1">
      <alignment horizontal="center" vertical="center"/>
    </xf>
    <xf numFmtId="0" fontId="22" fillId="0" borderId="0" xfId="0" applyFont="1" applyAlignment="1" applyProtection="1">
      <alignment horizontal="center" vertical="center"/>
    </xf>
    <xf numFmtId="0" fontId="25" fillId="16" borderId="23" xfId="0" applyFont="1" applyFill="1" applyBorder="1" applyAlignment="1" applyProtection="1">
      <alignment horizontal="left" vertical="center"/>
    </xf>
    <xf numFmtId="0" fontId="25" fillId="12" borderId="7" xfId="0" applyFont="1" applyFill="1" applyBorder="1" applyAlignment="1" applyProtection="1">
      <alignment horizontal="left" vertical="center"/>
    </xf>
    <xf numFmtId="0" fontId="22" fillId="6" borderId="28" xfId="0" applyFont="1" applyFill="1" applyBorder="1" applyAlignment="1" applyProtection="1">
      <alignment horizontal="left" vertical="center" wrapText="1"/>
    </xf>
    <xf numFmtId="0" fontId="22" fillId="6" borderId="4" xfId="0" applyFont="1" applyFill="1" applyBorder="1" applyAlignment="1" applyProtection="1">
      <alignment horizontal="left" vertical="center" wrapText="1"/>
    </xf>
    <xf numFmtId="0" fontId="23" fillId="13" borderId="48" xfId="0" applyFont="1" applyFill="1" applyBorder="1" applyAlignment="1" applyProtection="1">
      <alignment horizontal="left" vertical="center" wrapText="1"/>
    </xf>
    <xf numFmtId="0" fontId="22" fillId="13" borderId="29" xfId="0" applyFont="1" applyFill="1" applyBorder="1" applyAlignment="1" applyProtection="1">
      <alignment horizontal="left" vertical="center" wrapText="1"/>
    </xf>
    <xf numFmtId="0" fontId="22" fillId="13" borderId="49" xfId="0" applyFont="1" applyFill="1" applyBorder="1" applyAlignment="1" applyProtection="1">
      <alignment horizontal="left" vertical="center" wrapText="1"/>
    </xf>
    <xf numFmtId="0" fontId="22" fillId="14" borderId="48" xfId="0" applyFont="1" applyFill="1" applyBorder="1" applyAlignment="1" applyProtection="1">
      <alignment horizontal="left" vertical="center" wrapText="1"/>
    </xf>
    <xf numFmtId="0" fontId="22" fillId="14" borderId="29" xfId="0" applyFont="1" applyFill="1" applyBorder="1" applyAlignment="1" applyProtection="1">
      <alignment horizontal="left" vertical="center" wrapText="1"/>
    </xf>
    <xf numFmtId="0" fontId="22" fillId="14" borderId="49" xfId="0" applyFont="1" applyFill="1" applyBorder="1" applyAlignment="1" applyProtection="1">
      <alignment horizontal="left" vertical="center" wrapText="1"/>
    </xf>
    <xf numFmtId="0" fontId="22" fillId="9" borderId="63" xfId="0" applyFont="1" applyFill="1" applyBorder="1" applyAlignment="1" applyProtection="1">
      <alignment horizontal="left" vertical="center" wrapText="1"/>
    </xf>
    <xf numFmtId="0" fontId="22" fillId="4" borderId="64" xfId="0" applyFont="1" applyFill="1" applyBorder="1" applyAlignment="1" applyProtection="1">
      <alignment horizontal="left" vertical="center" wrapText="1"/>
    </xf>
    <xf numFmtId="0" fontId="22" fillId="4" borderId="65" xfId="0" applyFont="1" applyFill="1" applyBorder="1" applyAlignment="1" applyProtection="1">
      <alignment horizontal="left" vertical="center" wrapText="1"/>
    </xf>
    <xf numFmtId="0" fontId="22" fillId="0" borderId="23" xfId="0" applyNumberFormat="1" applyFont="1" applyBorder="1" applyAlignment="1" applyProtection="1">
      <alignment vertical="center"/>
    </xf>
    <xf numFmtId="0" fontId="24" fillId="0" borderId="66" xfId="0" applyFont="1" applyFill="1" applyBorder="1" applyAlignment="1" applyProtection="1">
      <alignment horizontal="center" vertical="center"/>
    </xf>
    <xf numFmtId="164" fontId="24" fillId="3" borderId="27" xfId="0" applyNumberFormat="1" applyFont="1" applyFill="1" applyBorder="1" applyAlignment="1" applyProtection="1">
      <alignment horizontal="center" vertical="center"/>
      <protection locked="0"/>
    </xf>
    <xf numFmtId="164" fontId="24" fillId="0" borderId="27" xfId="0" applyNumberFormat="1" applyFont="1" applyFill="1" applyBorder="1" applyAlignment="1" applyProtection="1">
      <alignment horizontal="center" vertical="center"/>
    </xf>
    <xf numFmtId="164" fontId="24" fillId="0" borderId="67" xfId="0" applyNumberFormat="1" applyFont="1" applyFill="1" applyBorder="1" applyAlignment="1" applyProtection="1">
      <alignment horizontal="center" vertical="center"/>
    </xf>
    <xf numFmtId="0" fontId="24" fillId="0" borderId="71" xfId="0" applyFont="1" applyFill="1" applyBorder="1" applyAlignment="1" applyProtection="1">
      <alignment horizontal="center" vertical="center"/>
    </xf>
    <xf numFmtId="0" fontId="24" fillId="3" borderId="72" xfId="0" applyFont="1" applyFill="1" applyBorder="1" applyAlignment="1" applyProtection="1">
      <alignment horizontal="center" vertical="center"/>
      <protection locked="0"/>
    </xf>
    <xf numFmtId="164" fontId="24" fillId="0" borderId="72" xfId="0" applyNumberFormat="1" applyFont="1" applyFill="1" applyBorder="1" applyAlignment="1" applyProtection="1">
      <alignment horizontal="center" vertical="center"/>
    </xf>
    <xf numFmtId="164" fontId="24" fillId="0" borderId="73" xfId="0" applyNumberFormat="1" applyFont="1" applyFill="1" applyBorder="1" applyAlignment="1" applyProtection="1">
      <alignment horizontal="center" vertical="center"/>
    </xf>
    <xf numFmtId="164" fontId="24" fillId="3" borderId="72" xfId="0" applyNumberFormat="1" applyFont="1" applyFill="1" applyBorder="1" applyAlignment="1" applyProtection="1">
      <alignment horizontal="center" vertical="center"/>
      <protection locked="0"/>
    </xf>
    <xf numFmtId="0" fontId="22" fillId="0" borderId="74" xfId="0" applyFont="1" applyFill="1" applyBorder="1" applyAlignment="1" applyProtection="1">
      <alignment horizontal="center" vertical="center"/>
    </xf>
    <xf numFmtId="164" fontId="22" fillId="0" borderId="66" xfId="0" applyNumberFormat="1" applyFont="1" applyBorder="1" applyAlignment="1" applyProtection="1">
      <alignment horizontal="center" vertical="center"/>
    </xf>
    <xf numFmtId="164" fontId="22" fillId="0" borderId="67" xfId="0" applyNumberFormat="1" applyFont="1" applyBorder="1" applyAlignment="1" applyProtection="1">
      <alignment horizontal="center" vertical="center"/>
    </xf>
    <xf numFmtId="0" fontId="22" fillId="17" borderId="0" xfId="0" applyFont="1" applyFill="1" applyAlignment="1" applyProtection="1">
      <alignment horizontal="center" vertical="center"/>
    </xf>
    <xf numFmtId="0" fontId="24" fillId="17" borderId="47" xfId="0" applyFont="1" applyFill="1" applyBorder="1" applyAlignment="1" applyProtection="1">
      <alignment horizontal="left" vertical="top" wrapText="1"/>
    </xf>
    <xf numFmtId="0" fontId="24" fillId="17" borderId="45" xfId="0" applyFont="1" applyFill="1" applyBorder="1" applyAlignment="1" applyProtection="1">
      <alignment horizontal="center" vertical="center"/>
    </xf>
    <xf numFmtId="0" fontId="24" fillId="17" borderId="23" xfId="0" applyFont="1" applyFill="1" applyBorder="1" applyAlignment="1" applyProtection="1">
      <alignment horizontal="center" vertical="center"/>
    </xf>
    <xf numFmtId="0" fontId="24" fillId="17" borderId="47" xfId="0" applyFont="1" applyFill="1" applyBorder="1" applyAlignment="1" applyProtection="1">
      <alignment horizontal="center" vertical="center"/>
    </xf>
    <xf numFmtId="0" fontId="24" fillId="17" borderId="70" xfId="0" applyFont="1" applyFill="1" applyBorder="1" applyAlignment="1" applyProtection="1">
      <alignment horizontal="center" vertical="center"/>
    </xf>
    <xf numFmtId="0" fontId="24" fillId="17" borderId="69" xfId="0" applyFont="1" applyFill="1" applyBorder="1" applyAlignment="1" applyProtection="1">
      <alignment horizontal="center" vertical="center"/>
    </xf>
    <xf numFmtId="0" fontId="24" fillId="17" borderId="76" xfId="0" applyFont="1" applyFill="1" applyBorder="1" applyAlignment="1" applyProtection="1">
      <alignment horizontal="center" vertical="center"/>
    </xf>
    <xf numFmtId="0" fontId="24" fillId="17" borderId="77" xfId="0" applyFont="1" applyFill="1" applyBorder="1" applyAlignment="1" applyProtection="1">
      <alignment horizontal="center" vertical="center"/>
    </xf>
    <xf numFmtId="0" fontId="24" fillId="17" borderId="78" xfId="0" applyFont="1" applyFill="1" applyBorder="1" applyAlignment="1" applyProtection="1">
      <alignment horizontal="center" vertical="center"/>
    </xf>
    <xf numFmtId="0" fontId="22" fillId="17" borderId="79" xfId="0" applyFont="1" applyFill="1" applyBorder="1" applyAlignment="1" applyProtection="1">
      <alignment horizontal="center" vertical="center"/>
    </xf>
    <xf numFmtId="0" fontId="22" fillId="17" borderId="40" xfId="0" applyFont="1" applyFill="1" applyBorder="1" applyAlignment="1" applyProtection="1">
      <alignment horizontal="center" vertical="center"/>
    </xf>
    <xf numFmtId="164" fontId="22" fillId="17" borderId="68" xfId="0" applyNumberFormat="1" applyFont="1" applyFill="1" applyBorder="1" applyAlignment="1" applyProtection="1">
      <alignment horizontal="center" vertical="center"/>
    </xf>
    <xf numFmtId="0" fontId="22" fillId="0" borderId="20" xfId="0" applyFont="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3" borderId="20" xfId="0" applyFont="1" applyFill="1" applyBorder="1" applyAlignment="1" applyProtection="1">
      <alignment horizontal="center" vertical="center"/>
      <protection locked="0"/>
    </xf>
    <xf numFmtId="164" fontId="24" fillId="0" borderId="20" xfId="0" applyNumberFormat="1" applyFont="1" applyFill="1" applyBorder="1" applyAlignment="1" applyProtection="1">
      <alignment horizontal="center" vertical="center"/>
    </xf>
    <xf numFmtId="164" fontId="24" fillId="3" borderId="20" xfId="0" applyNumberFormat="1" applyFont="1" applyFill="1" applyBorder="1" applyAlignment="1" applyProtection="1">
      <alignment horizontal="center" vertical="center"/>
      <protection locked="0"/>
    </xf>
    <xf numFmtId="164" fontId="22" fillId="0" borderId="20" xfId="0" applyNumberFormat="1" applyFont="1" applyBorder="1" applyAlignment="1" applyProtection="1">
      <alignment horizontal="center" vertical="center"/>
    </xf>
    <xf numFmtId="0" fontId="22" fillId="0" borderId="0"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vertical="top"/>
    </xf>
    <xf numFmtId="0" fontId="24" fillId="0" borderId="0" xfId="0" applyFont="1" applyFill="1" applyBorder="1" applyAlignment="1" applyProtection="1">
      <alignment horizontal="center" vertical="center"/>
    </xf>
    <xf numFmtId="164" fontId="22" fillId="0" borderId="0" xfId="0" applyNumberFormat="1"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4" fillId="0" borderId="0" xfId="0" applyFont="1" applyBorder="1" applyAlignment="1" applyProtection="1">
      <alignment horizontal="justify" vertical="center" wrapText="1"/>
    </xf>
    <xf numFmtId="0" fontId="22" fillId="0" borderId="0" xfId="0" applyFont="1" applyBorder="1" applyAlignment="1" applyProtection="1">
      <alignment horizontal="center" vertical="center" wrapText="1"/>
    </xf>
    <xf numFmtId="0" fontId="24" fillId="0" borderId="0" xfId="0" applyFont="1" applyFill="1" applyBorder="1" applyAlignment="1" applyProtection="1">
      <alignment horizontal="left" vertical="top" wrapText="1"/>
    </xf>
    <xf numFmtId="0" fontId="24" fillId="0" borderId="0" xfId="0" applyFont="1" applyFill="1" applyBorder="1" applyAlignment="1" applyProtection="1">
      <alignment horizontal="center" vertical="center" wrapText="1"/>
    </xf>
    <xf numFmtId="164" fontId="22" fillId="13" borderId="0" xfId="0" applyNumberFormat="1" applyFont="1" applyFill="1" applyBorder="1" applyAlignment="1" applyProtection="1">
      <alignment horizontal="center" vertical="center"/>
    </xf>
    <xf numFmtId="0" fontId="24" fillId="0" borderId="0" xfId="0" applyFont="1" applyBorder="1" applyAlignment="1" applyProtection="1">
      <alignment horizontal="center" vertical="center" wrapText="1"/>
    </xf>
    <xf numFmtId="0" fontId="25" fillId="12" borderId="36" xfId="0" applyFont="1" applyFill="1" applyBorder="1" applyAlignment="1" applyProtection="1">
      <alignment horizontal="center" vertical="center"/>
    </xf>
    <xf numFmtId="0" fontId="25" fillId="12" borderId="0" xfId="0" applyFont="1" applyFill="1" applyBorder="1" applyAlignment="1" applyProtection="1">
      <alignment horizontal="center" vertical="center"/>
    </xf>
    <xf numFmtId="0" fontId="24" fillId="15" borderId="20" xfId="0" applyFont="1" applyFill="1" applyBorder="1" applyAlignment="1" applyProtection="1">
      <alignment horizontal="left" vertical="top" wrapText="1"/>
    </xf>
    <xf numFmtId="0" fontId="24" fillId="15" borderId="20" xfId="0" applyFont="1" applyFill="1" applyBorder="1" applyAlignment="1" applyProtection="1">
      <alignment horizontal="center" vertical="top" wrapText="1"/>
    </xf>
    <xf numFmtId="0" fontId="22" fillId="15" borderId="20" xfId="0" applyFont="1" applyFill="1" applyBorder="1" applyAlignment="1" applyProtection="1">
      <alignment horizontal="left" vertical="top" wrapText="1"/>
    </xf>
    <xf numFmtId="0" fontId="22" fillId="0" borderId="16" xfId="0" applyFont="1" applyBorder="1" applyAlignment="1" applyProtection="1">
      <alignment horizontal="center" vertical="center"/>
    </xf>
    <xf numFmtId="0" fontId="22" fillId="0" borderId="16" xfId="0" applyFont="1" applyBorder="1" applyAlignment="1" applyProtection="1">
      <alignment horizontal="center" vertical="center" wrapText="1"/>
    </xf>
    <xf numFmtId="0" fontId="24" fillId="0" borderId="10" xfId="0" applyFont="1" applyFill="1" applyBorder="1" applyAlignment="1" applyProtection="1">
      <alignment horizontal="left" vertical="top" wrapText="1"/>
    </xf>
    <xf numFmtId="0" fontId="24" fillId="0" borderId="53"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37"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164" fontId="24" fillId="3" borderId="16" xfId="0" applyNumberFormat="1" applyFont="1" applyFill="1" applyBorder="1" applyAlignment="1" applyProtection="1">
      <alignment horizontal="center" vertical="center"/>
      <protection locked="0"/>
    </xf>
    <xf numFmtId="164" fontId="24" fillId="0" borderId="16" xfId="0" applyNumberFormat="1" applyFont="1" applyFill="1" applyBorder="1" applyAlignment="1" applyProtection="1">
      <alignment horizontal="center" vertical="center"/>
    </xf>
    <xf numFmtId="164" fontId="24" fillId="0" borderId="60" xfId="0" applyNumberFormat="1" applyFont="1" applyFill="1" applyBorder="1" applyAlignment="1" applyProtection="1">
      <alignment horizontal="center" vertical="center"/>
    </xf>
    <xf numFmtId="164" fontId="24" fillId="0" borderId="17" xfId="0" applyNumberFormat="1"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164" fontId="22" fillId="0" borderId="53" xfId="0" applyNumberFormat="1" applyFont="1" applyBorder="1" applyAlignment="1" applyProtection="1">
      <alignment horizontal="center" vertical="center"/>
    </xf>
    <xf numFmtId="164" fontId="22" fillId="0" borderId="37" xfId="0" applyNumberFormat="1" applyFont="1" applyBorder="1" applyAlignment="1" applyProtection="1">
      <alignment horizontal="center" vertical="center"/>
    </xf>
    <xf numFmtId="0" fontId="24" fillId="15" borderId="22" xfId="0" applyFont="1" applyFill="1" applyBorder="1" applyAlignment="1" applyProtection="1">
      <alignment horizontal="left" vertical="top" wrapText="1"/>
    </xf>
    <xf numFmtId="0" fontId="24" fillId="15" borderId="55" xfId="0" applyFont="1" applyFill="1" applyBorder="1" applyAlignment="1" applyProtection="1">
      <alignment horizontal="left" vertical="top" wrapText="1"/>
    </xf>
    <xf numFmtId="0" fontId="24" fillId="15" borderId="18" xfId="0" applyFont="1" applyFill="1" applyBorder="1" applyAlignment="1" applyProtection="1">
      <alignment horizontal="left" vertical="top" wrapText="1"/>
    </xf>
    <xf numFmtId="0" fontId="24" fillId="15" borderId="19" xfId="0" applyFont="1" applyFill="1" applyBorder="1" applyAlignment="1" applyProtection="1">
      <alignment horizontal="left" vertical="top" wrapText="1"/>
    </xf>
    <xf numFmtId="0" fontId="24" fillId="15" borderId="62" xfId="0" applyFont="1" applyFill="1" applyBorder="1" applyAlignment="1" applyProtection="1">
      <alignment horizontal="left" vertical="top" wrapText="1"/>
    </xf>
    <xf numFmtId="0" fontId="22" fillId="15" borderId="18" xfId="0" applyFont="1" applyFill="1" applyBorder="1" applyAlignment="1" applyProtection="1">
      <alignment horizontal="left" vertical="top" wrapText="1"/>
    </xf>
    <xf numFmtId="0" fontId="22" fillId="0" borderId="0" xfId="0" applyFont="1" applyFill="1" applyBorder="1" applyAlignment="1" applyProtection="1">
      <alignment horizontal="center" vertical="center" wrapText="1"/>
    </xf>
    <xf numFmtId="0" fontId="24" fillId="0" borderId="0" xfId="0" applyFont="1" applyBorder="1" applyAlignment="1" applyProtection="1">
      <alignment vertical="center" wrapText="1"/>
    </xf>
    <xf numFmtId="164" fontId="22" fillId="0" borderId="0" xfId="0" applyNumberFormat="1" applyFont="1" applyFill="1" applyBorder="1" applyAlignment="1" applyProtection="1">
      <alignment horizontal="center" vertical="center"/>
    </xf>
    <xf numFmtId="0" fontId="24" fillId="0" borderId="0" xfId="0" applyFont="1" applyBorder="1" applyAlignment="1" applyProtection="1">
      <alignment vertical="center"/>
    </xf>
    <xf numFmtId="0" fontId="22" fillId="6" borderId="75" xfId="0" applyFont="1" applyFill="1" applyBorder="1" applyAlignment="1" applyProtection="1">
      <alignment horizontal="center" vertical="center" wrapText="1"/>
    </xf>
    <xf numFmtId="0" fontId="23" fillId="13" borderId="26" xfId="0" applyFont="1" applyFill="1" applyBorder="1" applyAlignment="1" applyProtection="1">
      <alignment horizontal="center" vertical="center" wrapText="1"/>
    </xf>
    <xf numFmtId="0" fontId="22" fillId="14" borderId="81" xfId="0" applyFont="1" applyFill="1" applyBorder="1" applyAlignment="1" applyProtection="1">
      <alignment horizontal="center" vertical="center" wrapText="1"/>
    </xf>
    <xf numFmtId="0" fontId="22" fillId="9" borderId="82" xfId="0" applyFont="1" applyFill="1" applyBorder="1" applyAlignment="1" applyProtection="1">
      <alignment horizontal="center" vertical="center" wrapText="1"/>
    </xf>
    <xf numFmtId="0" fontId="22" fillId="4" borderId="26" xfId="0" applyFont="1" applyFill="1" applyBorder="1" applyAlignment="1" applyProtection="1">
      <alignment horizontal="center" vertical="center" wrapText="1"/>
    </xf>
    <xf numFmtId="0" fontId="22" fillId="4" borderId="75" xfId="0" applyFont="1" applyFill="1" applyBorder="1" applyAlignment="1" applyProtection="1">
      <alignment horizontal="center" vertical="center" wrapText="1"/>
    </xf>
    <xf numFmtId="0" fontId="22" fillId="13" borderId="75" xfId="0" applyFont="1" applyFill="1" applyBorder="1" applyAlignment="1" applyProtection="1">
      <alignment horizontal="center" vertical="center" wrapText="1"/>
    </xf>
    <xf numFmtId="0" fontId="22" fillId="14" borderId="26" xfId="0" applyFont="1" applyFill="1" applyBorder="1" applyAlignment="1" applyProtection="1">
      <alignment horizontal="center" vertical="center" wrapText="1"/>
    </xf>
    <xf numFmtId="0" fontId="25" fillId="12" borderId="23"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3" xfId="0" applyFont="1" applyFill="1" applyBorder="1" applyAlignment="1" applyProtection="1">
      <alignment horizontal="center" vertical="center" wrapText="1"/>
    </xf>
    <xf numFmtId="0" fontId="22" fillId="6" borderId="48" xfId="0" applyFont="1" applyFill="1" applyBorder="1" applyAlignment="1" applyProtection="1">
      <alignment horizontal="center" vertical="center" wrapText="1"/>
    </xf>
    <xf numFmtId="0" fontId="22" fillId="6" borderId="29" xfId="0" applyFont="1" applyFill="1" applyBorder="1" applyAlignment="1" applyProtection="1">
      <alignment horizontal="center" vertical="center" wrapText="1"/>
    </xf>
    <xf numFmtId="0" fontId="22" fillId="6" borderId="49" xfId="0" applyFont="1" applyFill="1" applyBorder="1" applyAlignment="1" applyProtection="1">
      <alignment horizontal="center" vertical="center" wrapText="1"/>
    </xf>
    <xf numFmtId="0" fontId="23" fillId="13" borderId="48"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49" xfId="0" applyFont="1" applyFill="1" applyBorder="1" applyAlignment="1" applyProtection="1">
      <alignment horizontal="center" vertical="center" wrapText="1"/>
    </xf>
    <xf numFmtId="0" fontId="22" fillId="14" borderId="48" xfId="0" applyFont="1" applyFill="1" applyBorder="1" applyAlignment="1" applyProtection="1">
      <alignment horizontal="center" vertical="center" wrapText="1"/>
    </xf>
    <xf numFmtId="0" fontId="22" fillId="14" borderId="29" xfId="0" applyFont="1" applyFill="1" applyBorder="1" applyAlignment="1" applyProtection="1">
      <alignment horizontal="center" vertical="center" wrapText="1"/>
    </xf>
    <xf numFmtId="0" fontId="22" fillId="14" borderId="30" xfId="0" applyFont="1" applyFill="1" applyBorder="1" applyAlignment="1" applyProtection="1">
      <alignment horizontal="center" vertical="center" wrapText="1"/>
    </xf>
    <xf numFmtId="0" fontId="22" fillId="9" borderId="50" xfId="0" applyFont="1" applyFill="1" applyBorder="1" applyAlignment="1" applyProtection="1">
      <alignment horizontal="center" vertical="center" wrapText="1"/>
    </xf>
    <xf numFmtId="0" fontId="22" fillId="4" borderId="51" xfId="0" applyFont="1" applyFill="1" applyBorder="1" applyAlignment="1" applyProtection="1">
      <alignment horizontal="center" vertical="center" wrapText="1"/>
    </xf>
    <xf numFmtId="0" fontId="22" fillId="4" borderId="52" xfId="0" applyFont="1" applyFill="1" applyBorder="1" applyAlignment="1" applyProtection="1">
      <alignment horizontal="center" vertical="center" wrapText="1"/>
    </xf>
    <xf numFmtId="0" fontId="22" fillId="4" borderId="22" xfId="0" applyFont="1" applyFill="1" applyBorder="1" applyAlignment="1" applyProtection="1">
      <alignment horizontal="center" vertical="center"/>
    </xf>
    <xf numFmtId="0" fontId="22" fillId="4" borderId="21" xfId="0" applyFont="1" applyFill="1" applyBorder="1" applyAlignment="1" applyProtection="1">
      <alignment horizontal="center" vertical="center" wrapText="1"/>
    </xf>
    <xf numFmtId="0" fontId="24" fillId="4" borderId="55" xfId="0" applyFont="1" applyFill="1" applyBorder="1" applyAlignment="1" applyProtection="1">
      <alignment horizontal="left" vertical="top" wrapText="1"/>
    </xf>
    <xf numFmtId="0" fontId="22" fillId="4" borderId="53" xfId="0" applyFont="1" applyFill="1" applyBorder="1" applyAlignment="1" applyProtection="1">
      <alignment horizontal="center" vertical="center"/>
    </xf>
    <xf numFmtId="0" fontId="22" fillId="4" borderId="16" xfId="0" applyFont="1" applyFill="1" applyBorder="1" applyAlignment="1" applyProtection="1">
      <alignment horizontal="center" vertical="center"/>
    </xf>
    <xf numFmtId="0" fontId="22" fillId="4" borderId="37" xfId="0" applyFont="1" applyFill="1" applyBorder="1" applyAlignment="1" applyProtection="1">
      <alignment horizontal="center" vertical="center"/>
    </xf>
    <xf numFmtId="0" fontId="22" fillId="4" borderId="15" xfId="0" applyFont="1" applyFill="1" applyBorder="1" applyAlignment="1" applyProtection="1">
      <alignment horizontal="center" vertical="center"/>
    </xf>
    <xf numFmtId="0" fontId="22" fillId="4" borderId="56" xfId="0" applyFont="1" applyFill="1" applyBorder="1" applyAlignment="1" applyProtection="1">
      <alignment horizontal="center" vertical="center"/>
    </xf>
    <xf numFmtId="0" fontId="22" fillId="4" borderId="57" xfId="0" applyFont="1" applyFill="1" applyBorder="1" applyAlignment="1" applyProtection="1">
      <alignment horizontal="center" vertical="center"/>
    </xf>
    <xf numFmtId="0" fontId="22" fillId="4" borderId="58" xfId="0" applyFont="1" applyFill="1" applyBorder="1" applyAlignment="1" applyProtection="1">
      <alignment horizontal="center" vertical="center"/>
    </xf>
    <xf numFmtId="0" fontId="22" fillId="4" borderId="59" xfId="0" applyFont="1" applyFill="1" applyBorder="1" applyAlignment="1" applyProtection="1">
      <alignment horizontal="center" vertical="center"/>
    </xf>
    <xf numFmtId="0" fontId="22" fillId="4" borderId="60" xfId="0" applyFont="1" applyFill="1" applyBorder="1" applyAlignment="1" applyProtection="1">
      <alignment horizontal="center" vertical="center" wrapText="1"/>
    </xf>
    <xf numFmtId="0" fontId="22" fillId="0" borderId="0" xfId="0" applyFont="1" applyFill="1" applyAlignment="1" applyProtection="1">
      <alignment horizontal="center" vertical="center"/>
    </xf>
    <xf numFmtId="0" fontId="22" fillId="0" borderId="21" xfId="0" applyFont="1" applyBorder="1" applyAlignment="1" applyProtection="1">
      <alignment horizontal="center" vertical="center" wrapText="1"/>
    </xf>
    <xf numFmtId="0" fontId="24" fillId="0" borderId="55" xfId="0" applyFont="1" applyBorder="1" applyAlignment="1" applyProtection="1">
      <alignment horizontal="left" wrapText="1"/>
    </xf>
    <xf numFmtId="0" fontId="24" fillId="0" borderId="22" xfId="0" applyFont="1" applyFill="1" applyBorder="1" applyAlignment="1" applyProtection="1">
      <alignment horizontal="center" vertical="center"/>
    </xf>
    <xf numFmtId="164" fontId="24" fillId="0" borderId="37" xfId="0" applyNumberFormat="1" applyFont="1" applyFill="1" applyBorder="1" applyAlignment="1" applyProtection="1">
      <alignment horizontal="center" vertical="center"/>
    </xf>
    <xf numFmtId="0" fontId="22" fillId="0" borderId="54" xfId="0" applyFont="1" applyFill="1" applyBorder="1" applyAlignment="1" applyProtection="1">
      <alignment horizontal="center" vertical="center"/>
    </xf>
    <xf numFmtId="164" fontId="22" fillId="0" borderId="22" xfId="0" applyNumberFormat="1" applyFont="1" applyBorder="1" applyAlignment="1" applyProtection="1">
      <alignment horizontal="center" vertical="center"/>
    </xf>
    <xf numFmtId="164" fontId="22" fillId="0" borderId="38" xfId="0" applyNumberFormat="1" applyFont="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164" fontId="24" fillId="3" borderId="39" xfId="0" applyNumberFormat="1" applyFont="1" applyFill="1" applyBorder="1" applyAlignment="1" applyProtection="1">
      <alignment horizontal="center" vertical="center"/>
      <protection locked="0"/>
    </xf>
    <xf numFmtId="0" fontId="22" fillId="0" borderId="61"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24" fillId="8" borderId="0" xfId="0" applyFont="1" applyFill="1" applyAlignment="1" applyProtection="1">
      <alignment horizontal="center" vertical="center"/>
    </xf>
    <xf numFmtId="0" fontId="22" fillId="8" borderId="0" xfId="0" applyFont="1" applyFill="1" applyAlignment="1" applyProtection="1">
      <alignment horizontal="center" vertical="center"/>
    </xf>
    <xf numFmtId="0" fontId="22" fillId="7" borderId="26" xfId="0" applyFont="1" applyFill="1" applyBorder="1" applyAlignment="1" applyProtection="1">
      <alignment horizontal="center" vertical="center"/>
    </xf>
    <xf numFmtId="0" fontId="22" fillId="7" borderId="27" xfId="0" applyFont="1" applyFill="1" applyBorder="1" applyAlignment="1" applyProtection="1">
      <alignment horizontal="center" vertical="center"/>
    </xf>
    <xf numFmtId="0" fontId="22" fillId="7" borderId="7" xfId="0" applyFont="1" applyFill="1" applyBorder="1" applyAlignment="1" applyProtection="1">
      <alignment horizontal="center" vertical="center"/>
    </xf>
    <xf numFmtId="0" fontId="22" fillId="9" borderId="32" xfId="0" applyFont="1" applyFill="1" applyBorder="1" applyAlignment="1" applyProtection="1">
      <alignment horizontal="center" vertical="center" wrapText="1"/>
    </xf>
    <xf numFmtId="0" fontId="22" fillId="10" borderId="33" xfId="0" applyFont="1" applyFill="1" applyBorder="1" applyAlignment="1" applyProtection="1">
      <alignment horizontal="center" vertical="center" wrapText="1"/>
    </xf>
    <xf numFmtId="0" fontId="22" fillId="6" borderId="34" xfId="0" applyFont="1" applyFill="1" applyBorder="1" applyAlignment="1" applyProtection="1">
      <alignment horizontal="center" vertical="center" wrapText="1"/>
    </xf>
    <xf numFmtId="0" fontId="22" fillId="11" borderId="22" xfId="0" applyFont="1" applyFill="1" applyBorder="1" applyAlignment="1" applyProtection="1">
      <alignment horizontal="center" vertical="center"/>
    </xf>
    <xf numFmtId="0" fontId="22" fillId="11" borderId="20" xfId="0" applyFont="1" applyFill="1" applyBorder="1" applyAlignment="1" applyProtection="1">
      <alignment horizontal="center" vertical="center" wrapText="1"/>
    </xf>
    <xf numFmtId="0" fontId="24" fillId="11" borderId="20" xfId="0" applyFont="1" applyFill="1" applyBorder="1" applyAlignment="1" applyProtection="1">
      <alignment horizontal="left" vertical="top" wrapText="1"/>
    </xf>
    <xf numFmtId="0" fontId="22" fillId="11" borderId="16" xfId="0" applyFont="1" applyFill="1" applyBorder="1" applyAlignment="1" applyProtection="1">
      <alignment horizontal="center" vertical="center"/>
    </xf>
    <xf numFmtId="0" fontId="22" fillId="11" borderId="15" xfId="0" applyFont="1" applyFill="1" applyBorder="1" applyAlignment="1" applyProtection="1">
      <alignment horizontal="center" vertical="center"/>
    </xf>
    <xf numFmtId="0" fontId="22" fillId="11" borderId="36" xfId="0" applyFont="1" applyFill="1" applyBorder="1" applyAlignment="1" applyProtection="1">
      <alignment horizontal="center" vertical="center"/>
    </xf>
    <xf numFmtId="0" fontId="22" fillId="11" borderId="16" xfId="0" applyFont="1" applyFill="1" applyBorder="1" applyAlignment="1" applyProtection="1">
      <alignment horizontal="center" vertical="center" wrapText="1"/>
    </xf>
    <xf numFmtId="0" fontId="22" fillId="11" borderId="37" xfId="0" applyFont="1" applyFill="1" applyBorder="1" applyAlignment="1" applyProtection="1">
      <alignment horizontal="center" vertical="center" wrapText="1"/>
    </xf>
    <xf numFmtId="0" fontId="22" fillId="0" borderId="46" xfId="0" applyFont="1" applyBorder="1" applyAlignment="1" applyProtection="1">
      <alignment horizontal="center" vertical="center"/>
    </xf>
    <xf numFmtId="0" fontId="24" fillId="0" borderId="23" xfId="0" applyFont="1" applyBorder="1" applyAlignment="1" applyProtection="1">
      <alignment horizontal="left" vertical="top" wrapText="1"/>
    </xf>
    <xf numFmtId="0" fontId="29" fillId="6" borderId="1" xfId="0" applyFont="1" applyFill="1" applyBorder="1" applyAlignment="1" applyProtection="1">
      <alignment horizontal="center" vertical="center"/>
    </xf>
    <xf numFmtId="164" fontId="22" fillId="0" borderId="19" xfId="0" applyNumberFormat="1" applyFont="1" applyBorder="1" applyAlignment="1" applyProtection="1">
      <alignment horizontal="center" vertical="center"/>
    </xf>
    <xf numFmtId="0" fontId="24" fillId="11" borderId="20" xfId="0" applyFont="1" applyFill="1" applyBorder="1" applyAlignment="1" applyProtection="1">
      <alignment horizontal="center" vertical="center"/>
    </xf>
    <xf numFmtId="0" fontId="24" fillId="11" borderId="20" xfId="0" applyFont="1" applyFill="1" applyBorder="1" applyAlignment="1" applyProtection="1">
      <alignment vertical="top"/>
    </xf>
    <xf numFmtId="0" fontId="22" fillId="11" borderId="40" xfId="0" applyFont="1" applyFill="1" applyBorder="1" applyAlignment="1" applyProtection="1">
      <alignment horizontal="center" vertical="center"/>
    </xf>
    <xf numFmtId="164" fontId="22" fillId="11" borderId="4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xf>
    <xf numFmtId="0" fontId="22" fillId="0" borderId="42" xfId="0" applyFont="1" applyFill="1" applyBorder="1" applyAlignment="1" applyProtection="1">
      <alignment horizontal="center" vertical="center"/>
    </xf>
    <xf numFmtId="164" fontId="24" fillId="3" borderId="19" xfId="0" applyNumberFormat="1" applyFont="1" applyFill="1" applyBorder="1" applyAlignment="1" applyProtection="1">
      <alignment horizontal="center" vertical="center"/>
      <protection locked="0"/>
    </xf>
    <xf numFmtId="0" fontId="22" fillId="6" borderId="44" xfId="0" applyFont="1" applyFill="1" applyBorder="1" applyAlignment="1" applyProtection="1">
      <alignment horizontal="center" vertical="center"/>
    </xf>
    <xf numFmtId="164" fontId="22" fillId="0" borderId="43" xfId="0" applyNumberFormat="1" applyFont="1" applyFill="1" applyBorder="1" applyAlignment="1" applyProtection="1">
      <alignment horizontal="center" vertical="center" wrapText="1"/>
    </xf>
    <xf numFmtId="164" fontId="22" fillId="0" borderId="35" xfId="0" applyNumberFormat="1" applyFont="1" applyFill="1" applyBorder="1" applyAlignment="1" applyProtection="1">
      <alignment horizontal="center" vertical="center" wrapText="1"/>
    </xf>
    <xf numFmtId="0" fontId="22" fillId="6" borderId="28"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2" fillId="13" borderId="28"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5" borderId="20"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23" fillId="13" borderId="31" xfId="0" applyFont="1" applyFill="1" applyBorder="1" applyAlignment="1" applyProtection="1">
      <alignment horizontal="center" vertical="center" wrapText="1"/>
    </xf>
    <xf numFmtId="164" fontId="21" fillId="3" borderId="23" xfId="0" applyNumberFormat="1" applyFont="1" applyFill="1" applyBorder="1" applyAlignment="1" applyProtection="1">
      <alignment horizontal="center" vertical="center"/>
    </xf>
    <xf numFmtId="0" fontId="11" fillId="7" borderId="19" xfId="0" applyFont="1" applyFill="1" applyBorder="1" applyAlignment="1" applyProtection="1">
      <alignment horizontal="center" vertical="center"/>
    </xf>
    <xf numFmtId="164" fontId="21" fillId="3" borderId="45" xfId="0" applyNumberFormat="1" applyFont="1" applyFill="1" applyBorder="1" applyAlignment="1" applyProtection="1">
      <alignment horizontal="center" vertical="center"/>
    </xf>
    <xf numFmtId="0" fontId="11" fillId="7" borderId="20" xfId="0" applyFont="1" applyFill="1" applyBorder="1" applyAlignment="1" applyProtection="1">
      <alignment horizontal="center" vertical="center"/>
    </xf>
    <xf numFmtId="164" fontId="0" fillId="3" borderId="20" xfId="0" applyNumberFormat="1" applyFill="1" applyBorder="1" applyAlignment="1" applyProtection="1">
      <alignment horizontal="center" vertical="center"/>
      <protection locked="0"/>
    </xf>
    <xf numFmtId="0" fontId="0" fillId="0" borderId="20" xfId="0" applyBorder="1"/>
    <xf numFmtId="0" fontId="0" fillId="0" borderId="20" xfId="0" applyBorder="1" applyAlignment="1">
      <alignment horizontal="center" vertical="center" wrapText="1"/>
    </xf>
    <xf numFmtId="0" fontId="0" fillId="0" borderId="20" xfId="0" applyBorder="1" applyAlignment="1">
      <alignment horizontal="center" vertical="center"/>
    </xf>
    <xf numFmtId="0" fontId="0" fillId="11" borderId="20" xfId="0" applyFill="1" applyBorder="1" applyAlignment="1">
      <alignment horizontal="center" vertical="center"/>
    </xf>
    <xf numFmtId="164" fontId="0" fillId="0" borderId="20" xfId="0" applyNumberFormat="1" applyBorder="1" applyAlignment="1">
      <alignment horizontal="center" vertical="center"/>
    </xf>
    <xf numFmtId="0" fontId="0" fillId="4" borderId="20" xfId="0" applyFill="1" applyBorder="1" applyAlignment="1">
      <alignment horizontal="center" vertical="center"/>
    </xf>
    <xf numFmtId="0" fontId="0" fillId="15" borderId="20" xfId="0" applyFill="1" applyBorder="1" applyAlignment="1">
      <alignment horizontal="center" vertical="center"/>
    </xf>
    <xf numFmtId="0" fontId="0" fillId="17" borderId="20" xfId="0" applyFill="1" applyBorder="1" applyAlignment="1">
      <alignment horizontal="center" vertical="center"/>
    </xf>
    <xf numFmtId="0" fontId="17" fillId="4" borderId="3" xfId="3"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 xfId="0" applyFont="1" applyFill="1" applyBorder="1" applyAlignment="1">
      <alignment wrapText="1"/>
    </xf>
    <xf numFmtId="0" fontId="17" fillId="4" borderId="5" xfId="0" applyFont="1" applyFill="1" applyBorder="1" applyAlignment="1">
      <alignment wrapText="1"/>
    </xf>
    <xf numFmtId="0" fontId="7" fillId="5" borderId="3" xfId="3" applyFont="1" applyFill="1" applyBorder="1" applyAlignment="1">
      <alignment horizontal="center" wrapText="1"/>
    </xf>
    <xf numFmtId="0" fontId="7" fillId="5" borderId="4" xfId="3" applyFont="1" applyFill="1" applyBorder="1" applyAlignment="1">
      <alignment horizontal="center" wrapText="1"/>
    </xf>
    <xf numFmtId="0" fontId="7" fillId="5" borderId="5" xfId="3" applyFont="1" applyFill="1" applyBorder="1" applyAlignment="1">
      <alignment horizontal="center" wrapText="1"/>
    </xf>
    <xf numFmtId="0" fontId="17" fillId="5" borderId="4" xfId="0" applyFont="1" applyFill="1" applyBorder="1" applyAlignment="1">
      <alignment wrapText="1"/>
    </xf>
    <xf numFmtId="0" fontId="17" fillId="5" borderId="5" xfId="0" applyFont="1" applyFill="1" applyBorder="1" applyAlignment="1">
      <alignment wrapText="1"/>
    </xf>
    <xf numFmtId="0" fontId="13" fillId="0" borderId="6" xfId="3" applyFont="1" applyBorder="1" applyAlignment="1">
      <alignment vertical="center" wrapText="1"/>
    </xf>
    <xf numFmtId="0" fontId="13" fillId="0" borderId="7" xfId="3" applyFont="1" applyBorder="1" applyAlignment="1">
      <alignment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0"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0" fontId="13" fillId="0" borderId="12" xfId="3" applyFont="1" applyBorder="1" applyAlignment="1">
      <alignment vertical="center" wrapText="1"/>
    </xf>
    <xf numFmtId="0" fontId="13" fillId="0" borderId="13" xfId="3" applyFont="1" applyBorder="1" applyAlignment="1">
      <alignment vertical="center" wrapText="1"/>
    </xf>
    <xf numFmtId="14" fontId="9" fillId="0" borderId="6" xfId="3" applyNumberFormat="1"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0"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 fillId="0" borderId="7" xfId="0" applyFont="1" applyBorder="1" applyAlignment="1">
      <alignment wrapText="1"/>
    </xf>
    <xf numFmtId="0" fontId="1" fillId="0" borderId="8" xfId="0" applyFont="1" applyBorder="1" applyAlignment="1">
      <alignment wrapText="1"/>
    </xf>
    <xf numFmtId="0" fontId="7" fillId="0" borderId="9" xfId="3" applyFont="1" applyBorder="1" applyAlignment="1">
      <alignment horizontal="center" vertical="center" wrapText="1"/>
    </xf>
    <xf numFmtId="0" fontId="7" fillId="0" borderId="0" xfId="3" applyFont="1" applyBorder="1" applyAlignment="1">
      <alignment horizontal="center" vertical="center" wrapText="1"/>
    </xf>
    <xf numFmtId="0" fontId="1" fillId="0" borderId="0" xfId="0" applyFont="1" applyBorder="1" applyAlignment="1">
      <alignment wrapText="1"/>
    </xf>
    <xf numFmtId="0" fontId="1" fillId="0" borderId="10" xfId="0" applyFont="1" applyBorder="1" applyAlignment="1">
      <alignment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7" fillId="0" borderId="4" xfId="3" applyFont="1" applyBorder="1" applyAlignment="1">
      <alignment horizontal="center" vertical="top" wrapText="1"/>
    </xf>
    <xf numFmtId="0" fontId="11" fillId="0" borderId="4" xfId="0" applyFont="1" applyBorder="1" applyAlignment="1">
      <alignment horizontal="center" wrapText="1"/>
    </xf>
    <xf numFmtId="0" fontId="11" fillId="0" borderId="5" xfId="0" applyFont="1" applyBorder="1" applyAlignment="1">
      <alignment horizontal="center" wrapText="1"/>
    </xf>
    <xf numFmtId="0" fontId="7" fillId="0" borderId="3" xfId="3" applyFont="1" applyBorder="1" applyAlignment="1">
      <alignment horizontal="center" vertical="top" wrapText="1"/>
    </xf>
    <xf numFmtId="0" fontId="11" fillId="0" borderId="4" xfId="0" applyFont="1" applyBorder="1" applyAlignment="1">
      <alignment wrapText="1"/>
    </xf>
    <xf numFmtId="0" fontId="11" fillId="0" borderId="5" xfId="0" applyFont="1" applyBorder="1" applyAlignment="1">
      <alignment wrapText="1"/>
    </xf>
    <xf numFmtId="0" fontId="17" fillId="6" borderId="15" xfId="3" applyFont="1" applyFill="1" applyBorder="1" applyAlignment="1">
      <alignment horizontal="left" vertical="center" wrapText="1"/>
    </xf>
    <xf numFmtId="0" fontId="1" fillId="6" borderId="16" xfId="0" applyFont="1" applyFill="1" applyBorder="1" applyAlignment="1">
      <alignment vertical="center" wrapText="1"/>
    </xf>
    <xf numFmtId="0" fontId="1" fillId="6" borderId="17" xfId="0" applyFont="1" applyFill="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6" borderId="19" xfId="3" applyFont="1" applyFill="1" applyBorder="1" applyAlignment="1">
      <alignment horizontal="left" vertical="center" wrapText="1"/>
    </xf>
    <xf numFmtId="0" fontId="1" fillId="6" borderId="20" xfId="0" applyFont="1" applyFill="1" applyBorder="1" applyAlignment="1">
      <alignment vertical="center" wrapText="1"/>
    </xf>
    <xf numFmtId="0" fontId="1" fillId="6" borderId="21" xfId="0" applyFont="1" applyFill="1" applyBorder="1" applyAlignment="1">
      <alignment vertical="center" wrapText="1"/>
    </xf>
    <xf numFmtId="0" fontId="17" fillId="6" borderId="55" xfId="3" applyFont="1" applyFill="1" applyBorder="1" applyAlignment="1">
      <alignment horizontal="left" vertical="center" wrapText="1"/>
    </xf>
    <xf numFmtId="0" fontId="17" fillId="6" borderId="83" xfId="3" applyFont="1" applyFill="1" applyBorder="1" applyAlignment="1">
      <alignment horizontal="left" vertical="center" wrapText="1"/>
    </xf>
    <xf numFmtId="0" fontId="17" fillId="6" borderId="84" xfId="3" applyFont="1" applyFill="1" applyBorder="1" applyAlignment="1">
      <alignment horizontal="left" vertical="center" wrapText="1"/>
    </xf>
    <xf numFmtId="0" fontId="11" fillId="7" borderId="45" xfId="0" applyFont="1" applyFill="1" applyBorder="1" applyAlignment="1" applyProtection="1">
      <alignment horizontal="center" vertical="center"/>
    </xf>
    <xf numFmtId="0" fontId="11" fillId="7" borderId="40" xfId="0" applyFont="1" applyFill="1" applyBorder="1" applyAlignment="1" applyProtection="1">
      <alignment horizontal="center" vertical="center"/>
    </xf>
    <xf numFmtId="0" fontId="1" fillId="0" borderId="23" xfId="0" applyFont="1" applyBorder="1" applyAlignment="1">
      <alignment horizontal="left" vertical="top" wrapText="1"/>
    </xf>
    <xf numFmtId="0" fontId="1" fillId="0" borderId="16" xfId="0" applyFont="1" applyBorder="1" applyAlignment="1">
      <alignment horizontal="left" vertical="top" wrapText="1"/>
    </xf>
    <xf numFmtId="0" fontId="1" fillId="0" borderId="45"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 fillId="0" borderId="23" xfId="0" applyFont="1" applyBorder="1" applyAlignment="1" applyProtection="1">
      <alignment horizontal="left" vertical="top" wrapText="1"/>
    </xf>
    <xf numFmtId="0" fontId="22" fillId="8" borderId="0" xfId="0" applyFont="1" applyFill="1" applyAlignment="1" applyProtection="1">
      <alignment horizontal="center" vertical="center" wrapText="1"/>
    </xf>
    <xf numFmtId="0" fontId="28" fillId="8" borderId="0" xfId="0" applyFont="1" applyFill="1" applyAlignment="1" applyProtection="1">
      <alignment horizontal="center" vertical="center" wrapText="1"/>
    </xf>
    <xf numFmtId="0" fontId="25" fillId="12" borderId="0" xfId="0" applyFont="1" applyFill="1" applyBorder="1" applyAlignment="1" applyProtection="1">
      <alignment horizontal="center" vertical="center" wrapText="1"/>
    </xf>
    <xf numFmtId="0" fontId="27" fillId="12" borderId="0" xfId="0" applyFont="1" applyFill="1" applyAlignment="1" applyProtection="1">
      <alignment horizontal="center" vertical="center" wrapText="1"/>
    </xf>
    <xf numFmtId="164" fontId="24" fillId="3" borderId="27" xfId="0" applyNumberFormat="1" applyFont="1" applyFill="1" applyBorder="1" applyAlignment="1" applyProtection="1">
      <alignment horizontal="center" vertical="center"/>
      <protection locked="0"/>
    </xf>
    <xf numFmtId="164" fontId="24" fillId="3" borderId="16" xfId="0" applyNumberFormat="1" applyFont="1" applyFill="1" applyBorder="1" applyAlignment="1" applyProtection="1">
      <alignment horizontal="center" vertical="center"/>
      <protection locked="0"/>
    </xf>
    <xf numFmtId="164" fontId="24" fillId="0" borderId="27" xfId="0" applyNumberFormat="1" applyFont="1" applyFill="1" applyBorder="1" applyAlignment="1" applyProtection="1">
      <alignment horizontal="center" vertical="center"/>
    </xf>
    <xf numFmtId="164" fontId="24" fillId="0" borderId="16" xfId="0" applyNumberFormat="1" applyFont="1" applyFill="1" applyBorder="1" applyAlignment="1" applyProtection="1">
      <alignment horizontal="center" vertical="center"/>
    </xf>
    <xf numFmtId="164" fontId="24" fillId="0" borderId="20" xfId="0" applyNumberFormat="1"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164" fontId="22" fillId="0" borderId="20" xfId="0" applyNumberFormat="1" applyFont="1" applyBorder="1" applyAlignment="1" applyProtection="1">
      <alignment horizontal="center" vertical="center"/>
    </xf>
    <xf numFmtId="0" fontId="25" fillId="12" borderId="6" xfId="0" applyFont="1" applyFill="1" applyBorder="1" applyAlignment="1" applyProtection="1">
      <alignment horizontal="center" vertical="center" wrapText="1"/>
    </xf>
    <xf numFmtId="0" fontId="27" fillId="12" borderId="7" xfId="0" applyFont="1" applyFill="1" applyBorder="1" applyAlignment="1" applyProtection="1">
      <alignment horizontal="center" vertical="center" wrapText="1"/>
    </xf>
    <xf numFmtId="0" fontId="27" fillId="12" borderId="8" xfId="0" applyFont="1" applyFill="1" applyBorder="1" applyAlignment="1" applyProtection="1">
      <alignment horizontal="center" vertical="center" wrapText="1"/>
    </xf>
    <xf numFmtId="0" fontId="27" fillId="12" borderId="9" xfId="0" applyFont="1" applyFill="1" applyBorder="1" applyAlignment="1" applyProtection="1">
      <alignment horizontal="center" vertical="center" wrapText="1"/>
    </xf>
    <xf numFmtId="0" fontId="27" fillId="12" borderId="0" xfId="0" applyFont="1" applyFill="1" applyBorder="1" applyAlignment="1" applyProtection="1">
      <alignment horizontal="center" vertical="center" wrapText="1"/>
    </xf>
    <xf numFmtId="0" fontId="27" fillId="12" borderId="10" xfId="0" applyFont="1" applyFill="1" applyBorder="1" applyAlignment="1" applyProtection="1">
      <alignment horizontal="center" vertical="center" wrapText="1"/>
    </xf>
    <xf numFmtId="0" fontId="27" fillId="12" borderId="11" xfId="0" applyFont="1" applyFill="1" applyBorder="1" applyAlignment="1" applyProtection="1">
      <alignment horizontal="center" vertical="center" wrapText="1"/>
    </xf>
    <xf numFmtId="0" fontId="27" fillId="12" borderId="12" xfId="0" applyFont="1" applyFill="1" applyBorder="1" applyAlignment="1" applyProtection="1">
      <alignment horizontal="center" vertical="center" wrapText="1"/>
    </xf>
    <xf numFmtId="0" fontId="22" fillId="0" borderId="23"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3"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4" fillId="0" borderId="47" xfId="0" applyFont="1" applyFill="1" applyBorder="1" applyAlignment="1" applyProtection="1">
      <alignment horizontal="left" vertical="top" wrapText="1"/>
    </xf>
    <xf numFmtId="0" fontId="24" fillId="0" borderId="17" xfId="0" applyFont="1" applyFill="1" applyBorder="1" applyAlignment="1" applyProtection="1">
      <alignment horizontal="left" vertical="top" wrapText="1"/>
    </xf>
    <xf numFmtId="0" fontId="24" fillId="0" borderId="80"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5" fillId="16" borderId="0" xfId="0" applyFont="1" applyFill="1" applyAlignment="1" applyProtection="1">
      <alignment horizontal="left" vertical="center" wrapText="1"/>
    </xf>
    <xf numFmtId="0" fontId="26" fillId="16" borderId="0" xfId="0" applyFont="1" applyFill="1" applyAlignment="1" applyProtection="1">
      <alignment horizontal="left" vertical="center" wrapText="1"/>
    </xf>
  </cellXfs>
  <cellStyles count="6">
    <cellStyle name="Heading 1 2" xfId="5"/>
    <cellStyle name="Heading 1 3" xfId="2"/>
    <cellStyle name="Normal" xfId="0" builtinId="0"/>
    <cellStyle name="Normal 7" xfId="3"/>
    <cellStyle name="Title 2" xfId="4"/>
    <cellStyle name="Title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
  <sheetViews>
    <sheetView topLeftCell="A13" workbookViewId="0">
      <selection activeCell="B19" sqref="B19"/>
    </sheetView>
  </sheetViews>
  <sheetFormatPr defaultRowHeight="14.25" x14ac:dyDescent="0.2"/>
  <cols>
    <col min="1" max="1" width="3" style="1" customWidth="1"/>
    <col min="2" max="2" width="165" style="1" customWidth="1"/>
    <col min="3" max="16384" width="9.140625" style="1"/>
  </cols>
  <sheetData>
    <row r="1" spans="2:2" ht="15" thickBot="1" x14ac:dyDescent="0.25"/>
    <row r="2" spans="2:2" ht="36.75" thickBot="1" x14ac:dyDescent="0.25">
      <c r="B2" s="2" t="s">
        <v>5</v>
      </c>
    </row>
    <row r="3" spans="2:2" ht="15" thickBot="1" x14ac:dyDescent="0.25"/>
    <row r="4" spans="2:2" ht="15.75" thickBot="1" x14ac:dyDescent="0.25">
      <c r="B4" s="3" t="s">
        <v>4</v>
      </c>
    </row>
    <row r="6" spans="2:2" ht="15" thickBot="1" x14ac:dyDescent="0.25"/>
    <row r="7" spans="2:2" ht="15.75" thickBot="1" x14ac:dyDescent="0.25">
      <c r="B7" s="4" t="s">
        <v>0</v>
      </c>
    </row>
    <row r="8" spans="2:2" ht="15.75" thickBot="1" x14ac:dyDescent="0.25">
      <c r="B8" s="5" t="s">
        <v>1</v>
      </c>
    </row>
    <row r="9" spans="2:2" ht="18.75" thickBot="1" x14ac:dyDescent="0.25">
      <c r="B9" s="6"/>
    </row>
    <row r="10" spans="2:2" ht="15" thickBot="1" x14ac:dyDescent="0.25"/>
    <row r="11" spans="2:2" ht="15.75" thickBot="1" x14ac:dyDescent="0.25">
      <c r="B11" s="4" t="s">
        <v>2</v>
      </c>
    </row>
    <row r="12" spans="2:2" ht="15" thickBot="1" x14ac:dyDescent="0.25">
      <c r="B12" s="7"/>
    </row>
    <row r="13" spans="2:2" ht="15" thickBot="1" x14ac:dyDescent="0.25"/>
    <row r="14" spans="2:2" ht="30.75" thickBot="1" x14ac:dyDescent="0.25">
      <c r="B14" s="8" t="s">
        <v>3</v>
      </c>
    </row>
    <row r="15" spans="2:2" ht="15" thickBot="1" x14ac:dyDescent="0.25">
      <c r="B15" s="7"/>
    </row>
  </sheetData>
  <sheetProtection password="D7BB" sheet="1" objects="1" scenarios="1"/>
  <protectedRanges>
    <protectedRange sqref="B9" name="Range1_1_1"/>
    <protectedRange sqref="B12" name="Range2_1_1"/>
    <protectedRange sqref="B15" name="Range3_1_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A16" workbookViewId="0">
      <selection activeCell="C25" sqref="C25:H25"/>
    </sheetView>
  </sheetViews>
  <sheetFormatPr defaultRowHeight="14.25" x14ac:dyDescent="0.2"/>
  <cols>
    <col min="1" max="1" width="2.140625" style="1" customWidth="1"/>
    <col min="2" max="6" width="9.140625" style="1"/>
    <col min="7" max="7" width="8.85546875" style="1" customWidth="1"/>
    <col min="8" max="8" width="4.85546875" style="1" customWidth="1"/>
    <col min="9" max="10" width="9.140625" style="1"/>
    <col min="11" max="11" width="17.28515625" style="1" customWidth="1"/>
    <col min="12" max="16384" width="9.140625" style="1"/>
  </cols>
  <sheetData>
    <row r="1" spans="1:18" ht="15" x14ac:dyDescent="0.25">
      <c r="B1" s="9"/>
      <c r="C1" s="10"/>
      <c r="D1" s="10"/>
      <c r="E1" s="10"/>
      <c r="F1" s="10"/>
      <c r="G1" s="10"/>
      <c r="H1" s="10"/>
      <c r="I1" s="10"/>
      <c r="J1" s="10"/>
      <c r="K1" s="10"/>
      <c r="L1" s="10"/>
      <c r="M1" s="10"/>
      <c r="N1" s="10"/>
      <c r="O1" s="10"/>
      <c r="P1" s="10"/>
    </row>
    <row r="2" spans="1:18" s="11" customFormat="1" ht="19.5" thickBot="1" x14ac:dyDescent="0.35">
      <c r="C2" s="12"/>
      <c r="D2" s="12"/>
      <c r="E2" s="12"/>
      <c r="F2" s="12"/>
      <c r="G2" s="12"/>
      <c r="H2" s="12"/>
      <c r="I2" s="13" t="s">
        <v>6</v>
      </c>
      <c r="J2" s="12"/>
      <c r="K2" s="12"/>
      <c r="L2" s="12"/>
      <c r="M2" s="12"/>
      <c r="N2" s="12"/>
      <c r="O2" s="12"/>
      <c r="P2" s="12"/>
    </row>
    <row r="3" spans="1:18" ht="15" thickBot="1" x14ac:dyDescent="0.25">
      <c r="A3" s="10"/>
      <c r="B3" s="218" t="s">
        <v>7</v>
      </c>
      <c r="C3" s="219"/>
      <c r="D3" s="219"/>
      <c r="E3" s="219"/>
      <c r="F3" s="219"/>
      <c r="G3" s="219"/>
      <c r="H3" s="219"/>
      <c r="I3" s="219"/>
      <c r="J3" s="219"/>
      <c r="K3" s="219"/>
      <c r="L3" s="219"/>
      <c r="M3" s="219"/>
      <c r="N3" s="219"/>
      <c r="O3" s="219"/>
      <c r="P3" s="219"/>
      <c r="Q3" s="220"/>
      <c r="R3" s="221"/>
    </row>
    <row r="4" spans="1:18" ht="15" x14ac:dyDescent="0.25">
      <c r="A4" s="10"/>
      <c r="B4" s="14" t="s">
        <v>8</v>
      </c>
      <c r="C4" s="10"/>
      <c r="D4" s="10"/>
      <c r="E4" s="10"/>
      <c r="F4" s="10"/>
      <c r="G4" s="10"/>
      <c r="H4" s="10"/>
      <c r="I4" s="10"/>
      <c r="J4" s="10"/>
      <c r="K4" s="10"/>
      <c r="L4" s="10"/>
      <c r="M4" s="10"/>
      <c r="N4" s="10"/>
      <c r="O4" s="10"/>
      <c r="P4" s="10"/>
    </row>
    <row r="5" spans="1:18" ht="15.75" thickBot="1" x14ac:dyDescent="0.3">
      <c r="A5" s="10"/>
      <c r="B5" s="14"/>
      <c r="C5" s="10"/>
      <c r="D5" s="10"/>
      <c r="E5" s="10"/>
      <c r="F5" s="10"/>
      <c r="G5" s="10"/>
      <c r="H5" s="10"/>
      <c r="I5" s="10"/>
      <c r="J5" s="10"/>
      <c r="K5" s="10"/>
      <c r="L5" s="10"/>
      <c r="M5" s="10"/>
      <c r="N5" s="10"/>
      <c r="O5" s="10"/>
      <c r="P5" s="10"/>
    </row>
    <row r="6" spans="1:18" s="16" customFormat="1" ht="15.75" thickBot="1" x14ac:dyDescent="0.3">
      <c r="A6" s="15"/>
      <c r="B6" s="222" t="s">
        <v>9</v>
      </c>
      <c r="C6" s="223"/>
      <c r="D6" s="223"/>
      <c r="E6" s="223"/>
      <c r="F6" s="223"/>
      <c r="G6" s="223"/>
      <c r="H6" s="224"/>
      <c r="I6" s="222" t="s">
        <v>10</v>
      </c>
      <c r="J6" s="223"/>
      <c r="K6" s="224"/>
      <c r="L6" s="222" t="s">
        <v>11</v>
      </c>
      <c r="M6" s="223"/>
      <c r="N6" s="223"/>
      <c r="O6" s="223"/>
      <c r="P6" s="223"/>
      <c r="Q6" s="225"/>
      <c r="R6" s="226"/>
    </row>
    <row r="7" spans="1:18" x14ac:dyDescent="0.2">
      <c r="A7" s="10"/>
      <c r="B7" s="227" t="s">
        <v>12</v>
      </c>
      <c r="C7" s="228"/>
      <c r="D7" s="228"/>
      <c r="E7" s="228"/>
      <c r="F7" s="228"/>
      <c r="G7" s="228"/>
      <c r="H7" s="229"/>
      <c r="I7" s="236" t="s">
        <v>13</v>
      </c>
      <c r="J7" s="237"/>
      <c r="K7" s="238"/>
      <c r="L7" s="245" t="s">
        <v>14</v>
      </c>
      <c r="M7" s="246"/>
      <c r="N7" s="246"/>
      <c r="O7" s="246"/>
      <c r="P7" s="246"/>
      <c r="Q7" s="247"/>
      <c r="R7" s="248"/>
    </row>
    <row r="8" spans="1:18" x14ac:dyDescent="0.2">
      <c r="A8" s="10"/>
      <c r="B8" s="230"/>
      <c r="C8" s="231"/>
      <c r="D8" s="231"/>
      <c r="E8" s="231"/>
      <c r="F8" s="231"/>
      <c r="G8" s="231"/>
      <c r="H8" s="232"/>
      <c r="I8" s="239"/>
      <c r="J8" s="240"/>
      <c r="K8" s="241"/>
      <c r="L8" s="249"/>
      <c r="M8" s="250"/>
      <c r="N8" s="250"/>
      <c r="O8" s="250"/>
      <c r="P8" s="250"/>
      <c r="Q8" s="251"/>
      <c r="R8" s="252"/>
    </row>
    <row r="9" spans="1:18" x14ac:dyDescent="0.2">
      <c r="A9" s="10"/>
      <c r="B9" s="230"/>
      <c r="C9" s="231"/>
      <c r="D9" s="231"/>
      <c r="E9" s="231"/>
      <c r="F9" s="231"/>
      <c r="G9" s="231"/>
      <c r="H9" s="232"/>
      <c r="I9" s="239"/>
      <c r="J9" s="240"/>
      <c r="K9" s="241"/>
      <c r="L9" s="249"/>
      <c r="M9" s="250"/>
      <c r="N9" s="250"/>
      <c r="O9" s="250"/>
      <c r="P9" s="250"/>
      <c r="Q9" s="251"/>
      <c r="R9" s="252"/>
    </row>
    <row r="10" spans="1:18" x14ac:dyDescent="0.2">
      <c r="A10" s="10"/>
      <c r="B10" s="230"/>
      <c r="C10" s="231"/>
      <c r="D10" s="231"/>
      <c r="E10" s="231"/>
      <c r="F10" s="231"/>
      <c r="G10" s="231"/>
      <c r="H10" s="232"/>
      <c r="I10" s="239"/>
      <c r="J10" s="240"/>
      <c r="K10" s="241"/>
      <c r="L10" s="249"/>
      <c r="M10" s="250"/>
      <c r="N10" s="250"/>
      <c r="O10" s="250"/>
      <c r="P10" s="250"/>
      <c r="Q10" s="251"/>
      <c r="R10" s="252"/>
    </row>
    <row r="11" spans="1:18" x14ac:dyDescent="0.2">
      <c r="A11" s="10"/>
      <c r="B11" s="230"/>
      <c r="C11" s="231"/>
      <c r="D11" s="231"/>
      <c r="E11" s="231"/>
      <c r="F11" s="231"/>
      <c r="G11" s="231"/>
      <c r="H11" s="232"/>
      <c r="I11" s="239"/>
      <c r="J11" s="240"/>
      <c r="K11" s="241"/>
      <c r="L11" s="249"/>
      <c r="M11" s="250"/>
      <c r="N11" s="250"/>
      <c r="O11" s="250"/>
      <c r="P11" s="250"/>
      <c r="Q11" s="251"/>
      <c r="R11" s="252"/>
    </row>
    <row r="12" spans="1:18" x14ac:dyDescent="0.2">
      <c r="A12" s="10"/>
      <c r="B12" s="230"/>
      <c r="C12" s="231"/>
      <c r="D12" s="231"/>
      <c r="E12" s="231"/>
      <c r="F12" s="231"/>
      <c r="G12" s="231"/>
      <c r="H12" s="232"/>
      <c r="I12" s="239"/>
      <c r="J12" s="240"/>
      <c r="K12" s="241"/>
      <c r="L12" s="249"/>
      <c r="M12" s="250"/>
      <c r="N12" s="250"/>
      <c r="O12" s="250"/>
      <c r="P12" s="250"/>
      <c r="Q12" s="251"/>
      <c r="R12" s="252"/>
    </row>
    <row r="13" spans="1:18" ht="51" customHeight="1" thickBot="1" x14ac:dyDescent="0.25">
      <c r="A13" s="10"/>
      <c r="B13" s="233"/>
      <c r="C13" s="234"/>
      <c r="D13" s="234"/>
      <c r="E13" s="234"/>
      <c r="F13" s="234"/>
      <c r="G13" s="234"/>
      <c r="H13" s="235"/>
      <c r="I13" s="242"/>
      <c r="J13" s="243"/>
      <c r="K13" s="244"/>
      <c r="L13" s="253"/>
      <c r="M13" s="254"/>
      <c r="N13" s="254"/>
      <c r="O13" s="254"/>
      <c r="P13" s="254"/>
      <c r="Q13" s="255"/>
      <c r="R13" s="256"/>
    </row>
    <row r="15" spans="1:18" ht="15" x14ac:dyDescent="0.25">
      <c r="B15" s="14" t="s">
        <v>15</v>
      </c>
      <c r="C15" s="10"/>
      <c r="D15" s="10"/>
      <c r="E15" s="10"/>
      <c r="F15" s="10"/>
      <c r="G15" s="10"/>
      <c r="H15" s="10"/>
      <c r="I15" s="10"/>
      <c r="J15" s="10"/>
      <c r="K15" s="10"/>
      <c r="L15" s="10"/>
      <c r="M15" s="10"/>
      <c r="N15" s="10"/>
      <c r="O15" s="10"/>
      <c r="P15" s="10"/>
    </row>
    <row r="16" spans="1:18" ht="15.75" thickBot="1" x14ac:dyDescent="0.3">
      <c r="B16" s="14"/>
      <c r="C16" s="10"/>
      <c r="D16" s="10"/>
      <c r="E16" s="10"/>
      <c r="F16" s="10"/>
      <c r="G16" s="10"/>
      <c r="H16" s="10"/>
      <c r="I16" s="10"/>
      <c r="J16" s="10"/>
      <c r="K16" s="10"/>
      <c r="L16" s="10"/>
      <c r="M16" s="10"/>
      <c r="N16" s="10"/>
      <c r="O16" s="10"/>
      <c r="P16" s="10"/>
    </row>
    <row r="17" spans="2:18" ht="20.100000000000001" customHeight="1" thickBot="1" x14ac:dyDescent="0.3">
      <c r="B17" s="17" t="s">
        <v>16</v>
      </c>
      <c r="C17" s="257" t="s">
        <v>17</v>
      </c>
      <c r="D17" s="258"/>
      <c r="E17" s="258"/>
      <c r="F17" s="258"/>
      <c r="G17" s="258"/>
      <c r="H17" s="259"/>
      <c r="I17" s="260" t="s">
        <v>18</v>
      </c>
      <c r="J17" s="258"/>
      <c r="K17" s="258"/>
      <c r="L17" s="258"/>
      <c r="M17" s="258"/>
      <c r="N17" s="258"/>
      <c r="O17" s="258"/>
      <c r="P17" s="258"/>
      <c r="Q17" s="261"/>
      <c r="R17" s="262"/>
    </row>
    <row r="18" spans="2:18" ht="20.100000000000001" customHeight="1" thickBot="1" x14ac:dyDescent="0.25">
      <c r="B18" s="18">
        <v>1</v>
      </c>
      <c r="C18" s="263" t="s">
        <v>19</v>
      </c>
      <c r="D18" s="264"/>
      <c r="E18" s="264"/>
      <c r="F18" s="264"/>
      <c r="G18" s="264"/>
      <c r="H18" s="265"/>
      <c r="I18" s="218" t="s">
        <v>20</v>
      </c>
      <c r="J18" s="219"/>
      <c r="K18" s="219"/>
      <c r="L18" s="219"/>
      <c r="M18" s="219"/>
      <c r="N18" s="219"/>
      <c r="O18" s="219"/>
      <c r="P18" s="219"/>
      <c r="Q18" s="266"/>
      <c r="R18" s="267"/>
    </row>
    <row r="19" spans="2:18" ht="20.100000000000001" customHeight="1" thickBot="1" x14ac:dyDescent="0.25">
      <c r="B19" s="19">
        <v>2</v>
      </c>
      <c r="C19" s="268" t="s">
        <v>21</v>
      </c>
      <c r="D19" s="269"/>
      <c r="E19" s="269"/>
      <c r="F19" s="269"/>
      <c r="G19" s="269"/>
      <c r="H19" s="270"/>
      <c r="I19" s="218" t="s">
        <v>22</v>
      </c>
      <c r="J19" s="219"/>
      <c r="K19" s="219"/>
      <c r="L19" s="219"/>
      <c r="M19" s="219"/>
      <c r="N19" s="219"/>
      <c r="O19" s="219"/>
      <c r="P19" s="219"/>
      <c r="Q19" s="266"/>
      <c r="R19" s="267"/>
    </row>
    <row r="20" spans="2:18" ht="39.950000000000003" customHeight="1" thickBot="1" x14ac:dyDescent="0.25">
      <c r="B20" s="19">
        <v>3</v>
      </c>
      <c r="C20" s="271" t="s">
        <v>76</v>
      </c>
      <c r="D20" s="272"/>
      <c r="E20" s="272"/>
      <c r="F20" s="272"/>
      <c r="G20" s="272"/>
      <c r="H20" s="273"/>
      <c r="I20" s="218" t="s">
        <v>20</v>
      </c>
      <c r="J20" s="219"/>
      <c r="K20" s="219"/>
      <c r="L20" s="219"/>
      <c r="M20" s="219"/>
      <c r="N20" s="219"/>
      <c r="O20" s="219"/>
      <c r="P20" s="219"/>
      <c r="Q20" s="266"/>
      <c r="R20" s="267"/>
    </row>
    <row r="21" spans="2:18" ht="39.950000000000003" customHeight="1" thickBot="1" x14ac:dyDescent="0.25">
      <c r="B21" s="19">
        <v>4</v>
      </c>
      <c r="C21" s="271" t="s">
        <v>85</v>
      </c>
      <c r="D21" s="272"/>
      <c r="E21" s="272"/>
      <c r="F21" s="272"/>
      <c r="G21" s="272"/>
      <c r="H21" s="273"/>
      <c r="I21" s="218" t="s">
        <v>20</v>
      </c>
      <c r="J21" s="219"/>
      <c r="K21" s="219"/>
      <c r="L21" s="219"/>
      <c r="M21" s="219"/>
      <c r="N21" s="219"/>
      <c r="O21" s="219"/>
      <c r="P21" s="219"/>
      <c r="Q21" s="266"/>
      <c r="R21" s="267"/>
    </row>
    <row r="22" spans="2:18" ht="39.950000000000003" customHeight="1" thickBot="1" x14ac:dyDescent="0.25">
      <c r="B22" s="19">
        <v>5</v>
      </c>
      <c r="C22" s="268" t="s">
        <v>54</v>
      </c>
      <c r="D22" s="269"/>
      <c r="E22" s="269"/>
      <c r="F22" s="269"/>
      <c r="G22" s="269"/>
      <c r="H22" s="270"/>
      <c r="I22" s="218" t="s">
        <v>20</v>
      </c>
      <c r="J22" s="219"/>
      <c r="K22" s="219"/>
      <c r="L22" s="219"/>
      <c r="M22" s="219"/>
      <c r="N22" s="219"/>
      <c r="O22" s="219"/>
      <c r="P22" s="219"/>
      <c r="Q22" s="266"/>
      <c r="R22" s="267"/>
    </row>
    <row r="23" spans="2:18" ht="39.950000000000003" customHeight="1" thickBot="1" x14ac:dyDescent="0.25">
      <c r="B23" s="20">
        <v>6</v>
      </c>
      <c r="C23" s="268" t="s">
        <v>55</v>
      </c>
      <c r="D23" s="269"/>
      <c r="E23" s="269"/>
      <c r="F23" s="269"/>
      <c r="G23" s="269"/>
      <c r="H23" s="270"/>
      <c r="I23" s="218" t="s">
        <v>20</v>
      </c>
      <c r="J23" s="219"/>
      <c r="K23" s="219"/>
      <c r="L23" s="219"/>
      <c r="M23" s="219"/>
      <c r="N23" s="219"/>
      <c r="O23" s="219"/>
      <c r="P23" s="219"/>
      <c r="Q23" s="266"/>
      <c r="R23" s="267"/>
    </row>
    <row r="24" spans="2:18" ht="39.950000000000003" customHeight="1" thickBot="1" x14ac:dyDescent="0.25">
      <c r="B24" s="20">
        <v>7</v>
      </c>
      <c r="C24" s="268" t="s">
        <v>56</v>
      </c>
      <c r="D24" s="269"/>
      <c r="E24" s="269"/>
      <c r="F24" s="269"/>
      <c r="G24" s="269"/>
      <c r="H24" s="270"/>
      <c r="I24" s="218" t="s">
        <v>20</v>
      </c>
      <c r="J24" s="219"/>
      <c r="K24" s="219"/>
      <c r="L24" s="219"/>
      <c r="M24" s="219"/>
      <c r="N24" s="219"/>
      <c r="O24" s="219"/>
      <c r="P24" s="219"/>
      <c r="Q24" s="266"/>
      <c r="R24" s="267"/>
    </row>
    <row r="25" spans="2:18" ht="39.950000000000003" customHeight="1" thickBot="1" x14ac:dyDescent="0.25">
      <c r="B25" s="19">
        <v>8</v>
      </c>
      <c r="C25" s="268" t="s">
        <v>57</v>
      </c>
      <c r="D25" s="269"/>
      <c r="E25" s="269"/>
      <c r="F25" s="269"/>
      <c r="G25" s="269"/>
      <c r="H25" s="270"/>
      <c r="I25" s="218" t="s">
        <v>20</v>
      </c>
      <c r="J25" s="219"/>
      <c r="K25" s="219"/>
      <c r="L25" s="219"/>
      <c r="M25" s="219"/>
      <c r="N25" s="219"/>
      <c r="O25" s="219"/>
      <c r="P25" s="219"/>
      <c r="Q25" s="266"/>
      <c r="R25" s="267"/>
    </row>
    <row r="26" spans="2:18" ht="39.950000000000003" customHeight="1" x14ac:dyDescent="0.2"/>
  </sheetData>
  <sheetProtection password="D7BB" sheet="1" objects="1" scenarios="1"/>
  <mergeCells count="25">
    <mergeCell ref="C20:H20"/>
    <mergeCell ref="I21:R21"/>
    <mergeCell ref="I20:R20"/>
    <mergeCell ref="C21:H21"/>
    <mergeCell ref="C25:H25"/>
    <mergeCell ref="I25:R25"/>
    <mergeCell ref="C22:H22"/>
    <mergeCell ref="I22:R22"/>
    <mergeCell ref="C23:H23"/>
    <mergeCell ref="I23:R23"/>
    <mergeCell ref="C24:H24"/>
    <mergeCell ref="I24:R24"/>
    <mergeCell ref="C17:H17"/>
    <mergeCell ref="I17:R17"/>
    <mergeCell ref="C18:H18"/>
    <mergeCell ref="I18:R18"/>
    <mergeCell ref="C19:H19"/>
    <mergeCell ref="I19:R19"/>
    <mergeCell ref="B3:R3"/>
    <mergeCell ref="B6:H6"/>
    <mergeCell ref="I6:K6"/>
    <mergeCell ref="L6:R6"/>
    <mergeCell ref="B7:H13"/>
    <mergeCell ref="I7:K13"/>
    <mergeCell ref="L7:R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C1" zoomScale="78" zoomScaleNormal="78" workbookViewId="0">
      <selection activeCell="D3" sqref="D3:D4"/>
    </sheetView>
  </sheetViews>
  <sheetFormatPr defaultRowHeight="15" x14ac:dyDescent="0.25"/>
  <cols>
    <col min="1" max="1" width="34" style="23" customWidth="1"/>
    <col min="2" max="6" width="40.7109375" style="23" customWidth="1"/>
    <col min="7" max="7" width="40.7109375" customWidth="1"/>
    <col min="8" max="16384" width="9.140625" style="23"/>
  </cols>
  <sheetData>
    <row r="1" spans="1:7" ht="15.75" x14ac:dyDescent="0.25">
      <c r="A1" s="208" t="s">
        <v>72</v>
      </c>
      <c r="B1" s="206" t="s">
        <v>64</v>
      </c>
      <c r="C1" s="21" t="s">
        <v>23</v>
      </c>
      <c r="D1" s="21" t="s">
        <v>24</v>
      </c>
      <c r="E1" s="22" t="s">
        <v>25</v>
      </c>
      <c r="F1" s="22" t="s">
        <v>65</v>
      </c>
      <c r="G1" s="22" t="s">
        <v>66</v>
      </c>
    </row>
    <row r="2" spans="1:7" ht="42" customHeight="1" x14ac:dyDescent="0.25">
      <c r="A2" s="208" t="s">
        <v>75</v>
      </c>
      <c r="B2" s="207"/>
      <c r="C2" s="205"/>
      <c r="D2" s="205"/>
      <c r="E2" s="205"/>
      <c r="F2" s="205"/>
      <c r="G2" s="205"/>
    </row>
    <row r="3" spans="1:7" ht="409.5" customHeight="1" x14ac:dyDescent="0.25">
      <c r="A3" s="274" t="s">
        <v>74</v>
      </c>
      <c r="B3" s="278" t="s">
        <v>63</v>
      </c>
      <c r="C3" s="280" t="s">
        <v>70</v>
      </c>
      <c r="D3" s="280" t="s">
        <v>67</v>
      </c>
      <c r="E3" s="280" t="s">
        <v>68</v>
      </c>
      <c r="F3" s="276" t="s">
        <v>69</v>
      </c>
      <c r="G3" s="276" t="s">
        <v>71</v>
      </c>
    </row>
    <row r="4" spans="1:7" ht="50.1" customHeight="1" x14ac:dyDescent="0.25">
      <c r="A4" s="275"/>
      <c r="B4" s="279"/>
      <c r="C4" s="279"/>
      <c r="D4" s="279"/>
      <c r="E4" s="279"/>
      <c r="F4" s="277"/>
      <c r="G4" s="277"/>
    </row>
  </sheetData>
  <sheetProtection password="D7BB" sheet="1" objects="1" scenarios="1"/>
  <mergeCells count="7">
    <mergeCell ref="A3:A4"/>
    <mergeCell ref="G3:G4"/>
    <mergeCell ref="B3:B4"/>
    <mergeCell ref="C3:C4"/>
    <mergeCell ref="D3:D4"/>
    <mergeCell ref="E3:E4"/>
    <mergeCell ref="F3: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5" sqref="B5"/>
    </sheetView>
  </sheetViews>
  <sheetFormatPr defaultRowHeight="15" x14ac:dyDescent="0.25"/>
  <cols>
    <col min="1" max="5" width="25.7109375" customWidth="1"/>
  </cols>
  <sheetData>
    <row r="1" spans="1:5" ht="39.950000000000003" customHeight="1" x14ac:dyDescent="0.25">
      <c r="A1" s="210"/>
      <c r="B1" s="211" t="s">
        <v>86</v>
      </c>
      <c r="C1" s="211" t="s">
        <v>87</v>
      </c>
      <c r="D1" s="211" t="s">
        <v>88</v>
      </c>
      <c r="E1" s="212" t="s">
        <v>81</v>
      </c>
    </row>
    <row r="2" spans="1:5" ht="39.950000000000003" customHeight="1" x14ac:dyDescent="0.25">
      <c r="A2" s="213" t="s">
        <v>77</v>
      </c>
      <c r="B2" s="209"/>
      <c r="C2" s="209"/>
      <c r="D2" s="209"/>
      <c r="E2" s="214">
        <f>SUM(B2+C2+D2)</f>
        <v>0</v>
      </c>
    </row>
    <row r="3" spans="1:5" ht="39.950000000000003" customHeight="1" x14ac:dyDescent="0.25">
      <c r="A3" s="215" t="s">
        <v>78</v>
      </c>
      <c r="B3" s="209"/>
      <c r="C3" s="209"/>
      <c r="D3" s="209"/>
      <c r="E3" s="214">
        <f>SUM(B3+D3+C3)</f>
        <v>0</v>
      </c>
    </row>
    <row r="4" spans="1:5" ht="39.950000000000003" customHeight="1" x14ac:dyDescent="0.25">
      <c r="A4" s="216" t="s">
        <v>79</v>
      </c>
      <c r="B4" s="209"/>
      <c r="C4" s="209"/>
      <c r="D4" s="209"/>
      <c r="E4" s="214">
        <f>SUM(B4+C4+D4)</f>
        <v>0</v>
      </c>
    </row>
    <row r="5" spans="1:5" ht="39.950000000000003" customHeight="1" x14ac:dyDescent="0.25">
      <c r="A5" s="217" t="s">
        <v>80</v>
      </c>
      <c r="B5" s="209"/>
      <c r="C5" s="209"/>
      <c r="D5" s="209"/>
      <c r="E5" s="214">
        <f>SUM(B5+C5+D5)</f>
        <v>0</v>
      </c>
    </row>
    <row r="6" spans="1:5" ht="39.950000000000003" customHeight="1" x14ac:dyDescent="0.25">
      <c r="A6" s="212" t="s">
        <v>84</v>
      </c>
      <c r="B6" s="214">
        <f>SUM(B2+B3+B4+B5)</f>
        <v>0</v>
      </c>
      <c r="C6" s="214">
        <f>SUM(C2+C3+C4+C5)</f>
        <v>0</v>
      </c>
      <c r="D6" s="214">
        <f>SUM(D2+D3+D4+D5)</f>
        <v>0</v>
      </c>
      <c r="E6" s="210"/>
    </row>
    <row r="7" spans="1:5" ht="39.950000000000003" customHeight="1" x14ac:dyDescent="0.25">
      <c r="A7" s="212" t="s">
        <v>83</v>
      </c>
      <c r="B7" s="210"/>
      <c r="C7" s="210"/>
      <c r="D7" s="210"/>
      <c r="E7" s="214">
        <f>SUM(E2+E3+E4+E5)</f>
        <v>0</v>
      </c>
    </row>
  </sheetData>
  <sheetProtection password="D7BB"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62" zoomScaleNormal="62" workbookViewId="0">
      <selection activeCell="E6" sqref="E6"/>
    </sheetView>
  </sheetViews>
  <sheetFormatPr defaultRowHeight="12.75" x14ac:dyDescent="0.25"/>
  <cols>
    <col min="1" max="1" width="18.7109375" style="33" customWidth="1"/>
    <col min="2" max="2" width="25.140625" style="32" customWidth="1"/>
    <col min="3" max="3" width="62.7109375" style="32" customWidth="1"/>
    <col min="4" max="12" width="17.28515625" style="32" customWidth="1"/>
    <col min="13" max="13" width="20" style="32" customWidth="1"/>
    <col min="14" max="18" width="17.28515625" style="32" customWidth="1"/>
    <col min="19" max="19" width="15" style="32" customWidth="1"/>
    <col min="20" max="20" width="28.28515625" style="33" customWidth="1"/>
    <col min="21" max="21" width="36.140625" style="33" customWidth="1"/>
    <col min="22" max="16384" width="9.140625" style="32"/>
  </cols>
  <sheetData>
    <row r="1" spans="1:21" s="168" customFormat="1" x14ac:dyDescent="0.25">
      <c r="A1" s="281" t="s">
        <v>26</v>
      </c>
      <c r="B1" s="282"/>
      <c r="C1" s="282"/>
      <c r="D1" s="282"/>
      <c r="E1" s="282"/>
      <c r="F1" s="282"/>
      <c r="G1" s="282"/>
      <c r="H1" s="282"/>
      <c r="I1" s="282"/>
      <c r="J1" s="282"/>
      <c r="K1" s="282"/>
      <c r="L1" s="282"/>
      <c r="M1" s="282"/>
      <c r="N1" s="282"/>
      <c r="O1" s="282"/>
      <c r="P1" s="282"/>
      <c r="Q1" s="282"/>
      <c r="R1" s="282"/>
      <c r="S1" s="282"/>
      <c r="T1" s="282"/>
      <c r="U1" s="282"/>
    </row>
    <row r="2" spans="1:21" s="169" customFormat="1" x14ac:dyDescent="0.25">
      <c r="A2" s="282"/>
      <c r="B2" s="282"/>
      <c r="C2" s="282"/>
      <c r="D2" s="282"/>
      <c r="E2" s="282"/>
      <c r="F2" s="282"/>
      <c r="G2" s="282"/>
      <c r="H2" s="282"/>
      <c r="I2" s="282"/>
      <c r="J2" s="282"/>
      <c r="K2" s="282"/>
      <c r="L2" s="282"/>
      <c r="M2" s="282"/>
      <c r="N2" s="282"/>
      <c r="O2" s="282"/>
      <c r="P2" s="282"/>
      <c r="Q2" s="282"/>
      <c r="R2" s="282"/>
      <c r="S2" s="282"/>
      <c r="T2" s="282"/>
      <c r="U2" s="282"/>
    </row>
    <row r="3" spans="1:21" s="169" customFormat="1" ht="13.5" thickBot="1" x14ac:dyDescent="0.3">
      <c r="A3" s="282"/>
      <c r="B3" s="282"/>
      <c r="C3" s="282"/>
      <c r="D3" s="282"/>
      <c r="E3" s="282"/>
      <c r="F3" s="282"/>
      <c r="G3" s="282"/>
      <c r="H3" s="282"/>
      <c r="I3" s="282"/>
      <c r="J3" s="282"/>
      <c r="K3" s="282"/>
      <c r="L3" s="282"/>
      <c r="M3" s="282"/>
      <c r="N3" s="282"/>
      <c r="O3" s="282"/>
      <c r="P3" s="282"/>
      <c r="Q3" s="282"/>
      <c r="R3" s="282"/>
      <c r="S3" s="282"/>
      <c r="T3" s="282"/>
      <c r="U3" s="282"/>
    </row>
    <row r="4" spans="1:21" s="33" customFormat="1" ht="63" customHeight="1" thickTop="1" thickBot="1" x14ac:dyDescent="0.3">
      <c r="A4" s="170" t="s">
        <v>27</v>
      </c>
      <c r="B4" s="171" t="s">
        <v>28</v>
      </c>
      <c r="C4" s="172" t="s">
        <v>29</v>
      </c>
      <c r="D4" s="25" t="s">
        <v>23</v>
      </c>
      <c r="E4" s="198" t="s">
        <v>82</v>
      </c>
      <c r="F4" s="132" t="s">
        <v>30</v>
      </c>
      <c r="G4" s="132" t="s">
        <v>31</v>
      </c>
      <c r="H4" s="199" t="s">
        <v>32</v>
      </c>
      <c r="I4" s="204" t="s">
        <v>24</v>
      </c>
      <c r="J4" s="200" t="s">
        <v>73</v>
      </c>
      <c r="K4" s="135" t="s">
        <v>30</v>
      </c>
      <c r="L4" s="135" t="s">
        <v>31</v>
      </c>
      <c r="M4" s="201" t="s">
        <v>32</v>
      </c>
      <c r="N4" s="203" t="s">
        <v>25</v>
      </c>
      <c r="O4" s="202" t="s">
        <v>82</v>
      </c>
      <c r="P4" s="202" t="s">
        <v>30</v>
      </c>
      <c r="Q4" s="202" t="s">
        <v>31</v>
      </c>
      <c r="R4" s="202" t="s">
        <v>32</v>
      </c>
      <c r="S4" s="173" t="s">
        <v>33</v>
      </c>
      <c r="T4" s="174" t="s">
        <v>41</v>
      </c>
      <c r="U4" s="175" t="s">
        <v>34</v>
      </c>
    </row>
    <row r="5" spans="1:21" s="155" customFormat="1" ht="14.1" customHeight="1" thickBot="1" x14ac:dyDescent="0.3">
      <c r="A5" s="176"/>
      <c r="B5" s="177"/>
      <c r="C5" s="178"/>
      <c r="D5" s="179"/>
      <c r="E5" s="179"/>
      <c r="F5" s="179"/>
      <c r="G5" s="179"/>
      <c r="H5" s="179"/>
      <c r="I5" s="179"/>
      <c r="J5" s="180"/>
      <c r="K5" s="180"/>
      <c r="L5" s="180"/>
      <c r="M5" s="180"/>
      <c r="N5" s="180"/>
      <c r="O5" s="180"/>
      <c r="P5" s="180"/>
      <c r="Q5" s="180"/>
      <c r="R5" s="180"/>
      <c r="S5" s="181"/>
      <c r="T5" s="182"/>
      <c r="U5" s="183"/>
    </row>
    <row r="6" spans="1:21" ht="145.5" customHeight="1" thickBot="1" x14ac:dyDescent="0.3">
      <c r="A6" s="184" t="s">
        <v>35</v>
      </c>
      <c r="B6" s="28" t="s">
        <v>37</v>
      </c>
      <c r="C6" s="185" t="s">
        <v>62</v>
      </c>
      <c r="D6" s="74">
        <v>1</v>
      </c>
      <c r="E6" s="77"/>
      <c r="F6" s="76">
        <f>SUM(D6*E6)</f>
        <v>0</v>
      </c>
      <c r="G6" s="76">
        <f>SUM(F6*21)</f>
        <v>0</v>
      </c>
      <c r="H6" s="76">
        <f>SUM(G6*12)</f>
        <v>0</v>
      </c>
      <c r="I6" s="74">
        <v>6</v>
      </c>
      <c r="J6" s="77"/>
      <c r="K6" s="76">
        <f>SUM(I6*J6)</f>
        <v>0</v>
      </c>
      <c r="L6" s="76">
        <f t="shared" ref="L6" si="0">SUM(K6*21)</f>
        <v>0</v>
      </c>
      <c r="M6" s="76">
        <f>SUM(L6*12)</f>
        <v>0</v>
      </c>
      <c r="N6" s="74">
        <v>4</v>
      </c>
      <c r="O6" s="77"/>
      <c r="P6" s="76">
        <f>SUM(N6*O6)</f>
        <v>0</v>
      </c>
      <c r="Q6" s="76">
        <f>SUM(P6*21)</f>
        <v>0</v>
      </c>
      <c r="R6" s="76">
        <f>SUM(Q6*12)</f>
        <v>0</v>
      </c>
      <c r="S6" s="186">
        <f>SUM(D6+I6+N6)</f>
        <v>11</v>
      </c>
      <c r="T6" s="187">
        <f>SUM(Q6+L6+G6)</f>
        <v>0</v>
      </c>
      <c r="U6" s="162">
        <f>SUM(H6+M6+R6)</f>
        <v>0</v>
      </c>
    </row>
    <row r="7" spans="1:21" s="192" customFormat="1" ht="14.1" customHeight="1" thickBot="1" x14ac:dyDescent="0.3">
      <c r="A7" s="176"/>
      <c r="B7" s="188"/>
      <c r="C7" s="189"/>
      <c r="D7" s="181"/>
      <c r="E7" s="181"/>
      <c r="F7" s="181"/>
      <c r="G7" s="181"/>
      <c r="H7" s="181"/>
      <c r="I7" s="181"/>
      <c r="J7" s="190"/>
      <c r="K7" s="190"/>
      <c r="L7" s="190"/>
      <c r="M7" s="190"/>
      <c r="N7" s="190"/>
      <c r="O7" s="190"/>
      <c r="P7" s="190"/>
      <c r="Q7" s="190"/>
      <c r="R7" s="190"/>
      <c r="S7" s="181"/>
      <c r="T7" s="181"/>
      <c r="U7" s="191"/>
    </row>
    <row r="8" spans="1:21" s="33" customFormat="1" ht="175.5" customHeight="1" thickTop="1" thickBot="1" x14ac:dyDescent="0.3">
      <c r="A8" s="73" t="s">
        <v>36</v>
      </c>
      <c r="B8" s="31" t="s">
        <v>38</v>
      </c>
      <c r="C8" s="30" t="s">
        <v>61</v>
      </c>
      <c r="D8" s="193"/>
      <c r="E8" s="193"/>
      <c r="F8" s="193"/>
      <c r="G8" s="193"/>
      <c r="H8" s="193"/>
      <c r="I8" s="74">
        <v>3</v>
      </c>
      <c r="J8" s="194"/>
      <c r="K8" s="76">
        <f>SUM(I8*J8)</f>
        <v>0</v>
      </c>
      <c r="L8" s="76">
        <f>SUM(K8*21)</f>
        <v>0</v>
      </c>
      <c r="M8" s="76">
        <f>SUM(L8*12)</f>
        <v>0</v>
      </c>
      <c r="N8" s="74">
        <v>1</v>
      </c>
      <c r="O8" s="194"/>
      <c r="P8" s="76">
        <f>SUM(N8*O8)</f>
        <v>0</v>
      </c>
      <c r="Q8" s="76">
        <f>SUM(P8*21)</f>
        <v>0</v>
      </c>
      <c r="R8" s="76">
        <f>SUM(Q8*12)</f>
        <v>0</v>
      </c>
      <c r="S8" s="195">
        <f>SUM(I8+N8)</f>
        <v>4</v>
      </c>
      <c r="T8" s="196">
        <f>SUM(Q8+L8)</f>
        <v>0</v>
      </c>
      <c r="U8" s="197">
        <f>SUM(M8+R8)</f>
        <v>0</v>
      </c>
    </row>
    <row r="9" spans="1:21" s="80" customFormat="1" ht="39.950000000000003" customHeight="1" thickTop="1" x14ac:dyDescent="0.25">
      <c r="A9" s="79"/>
      <c r="T9" s="79"/>
      <c r="U9" s="79"/>
    </row>
    <row r="10" spans="1:21" s="80" customFormat="1" ht="39.950000000000003" customHeight="1" x14ac:dyDescent="0.25">
      <c r="A10" s="79"/>
      <c r="T10" s="79"/>
      <c r="U10" s="79"/>
    </row>
    <row r="11" spans="1:21" s="80" customFormat="1" ht="39.950000000000003" customHeight="1" x14ac:dyDescent="0.25">
      <c r="A11" s="79"/>
      <c r="T11" s="79"/>
      <c r="U11" s="79"/>
    </row>
    <row r="12" spans="1:21" s="80" customFormat="1" ht="39.950000000000003" customHeight="1" x14ac:dyDescent="0.25">
      <c r="A12" s="79"/>
      <c r="T12" s="79"/>
      <c r="U12" s="79"/>
    </row>
    <row r="13" spans="1:21" s="80" customFormat="1" ht="39.950000000000003" customHeight="1" x14ac:dyDescent="0.25">
      <c r="A13" s="79"/>
      <c r="T13" s="79"/>
      <c r="U13" s="79"/>
    </row>
    <row r="14" spans="1:21" s="80" customFormat="1" ht="39.950000000000003" customHeight="1" x14ac:dyDescent="0.25">
      <c r="A14" s="79"/>
      <c r="T14" s="79"/>
      <c r="U14" s="79"/>
    </row>
    <row r="15" spans="1:21" s="80" customFormat="1" ht="39.950000000000003" customHeight="1" x14ac:dyDescent="0.25">
      <c r="A15" s="79"/>
      <c r="T15" s="79"/>
      <c r="U15" s="79"/>
    </row>
    <row r="16" spans="1:21" ht="39.950000000000003" customHeight="1" x14ac:dyDescent="0.25"/>
    <row r="17" ht="39.950000000000003" customHeight="1" x14ac:dyDescent="0.25"/>
    <row r="18" ht="39.950000000000003" customHeight="1" x14ac:dyDescent="0.25"/>
  </sheetData>
  <sheetProtection password="D7BB" sheet="1" objects="1" scenarios="1" selectLockedCells="1"/>
  <mergeCells count="1">
    <mergeCell ref="A1:U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opLeftCell="I5" zoomScale="87" zoomScaleNormal="87" workbookViewId="0">
      <selection activeCell="J8" sqref="J8"/>
    </sheetView>
  </sheetViews>
  <sheetFormatPr defaultRowHeight="12.75" x14ac:dyDescent="0.25"/>
  <cols>
    <col min="1" max="1" width="18.7109375" style="33" customWidth="1"/>
    <col min="2" max="2" width="25.140625" style="32" customWidth="1"/>
    <col min="3" max="3" width="62.7109375" style="167" customWidth="1"/>
    <col min="4" max="12" width="12.140625" style="32" customWidth="1"/>
    <col min="13" max="13" width="20.5703125" style="32" customWidth="1"/>
    <col min="14" max="17" width="12.140625" style="32" customWidth="1"/>
    <col min="18" max="18" width="18.42578125" style="32" customWidth="1"/>
    <col min="19" max="19" width="11.5703125" style="32" customWidth="1"/>
    <col min="20" max="20" width="20.7109375" style="33" customWidth="1"/>
    <col min="21" max="21" width="27.42578125" style="33" customWidth="1"/>
    <col min="22" max="16384" width="9.140625" style="32"/>
  </cols>
  <sheetData>
    <row r="1" spans="1:21" x14ac:dyDescent="0.25">
      <c r="A1" s="283" t="s">
        <v>39</v>
      </c>
      <c r="B1" s="284"/>
      <c r="C1" s="284"/>
      <c r="D1" s="284"/>
      <c r="E1" s="284"/>
      <c r="F1" s="284"/>
      <c r="G1" s="284"/>
      <c r="H1" s="284"/>
      <c r="I1" s="284"/>
      <c r="J1" s="284"/>
      <c r="K1" s="284"/>
      <c r="L1" s="284"/>
      <c r="M1" s="284"/>
      <c r="N1" s="284"/>
      <c r="O1" s="284"/>
      <c r="P1" s="284"/>
      <c r="Q1" s="284"/>
      <c r="R1" s="284"/>
      <c r="S1" s="284"/>
      <c r="T1" s="284"/>
      <c r="U1" s="284"/>
    </row>
    <row r="2" spans="1:21" s="33" customFormat="1" x14ac:dyDescent="0.25">
      <c r="A2" s="284"/>
      <c r="B2" s="284"/>
      <c r="C2" s="284"/>
      <c r="D2" s="284"/>
      <c r="E2" s="284"/>
      <c r="F2" s="284"/>
      <c r="G2" s="284"/>
      <c r="H2" s="284"/>
      <c r="I2" s="284"/>
      <c r="J2" s="284"/>
      <c r="K2" s="284"/>
      <c r="L2" s="284"/>
      <c r="M2" s="284"/>
      <c r="N2" s="284"/>
      <c r="O2" s="284"/>
      <c r="P2" s="284"/>
      <c r="Q2" s="284"/>
      <c r="R2" s="284"/>
      <c r="S2" s="284"/>
      <c r="T2" s="284"/>
      <c r="U2" s="284"/>
    </row>
    <row r="3" spans="1:21" s="33" customFormat="1" ht="13.5" thickBot="1" x14ac:dyDescent="0.3">
      <c r="A3" s="284"/>
      <c r="B3" s="284"/>
      <c r="C3" s="284"/>
      <c r="D3" s="284"/>
      <c r="E3" s="284"/>
      <c r="F3" s="284"/>
      <c r="G3" s="284"/>
      <c r="H3" s="284"/>
      <c r="I3" s="284"/>
      <c r="J3" s="284"/>
      <c r="K3" s="284"/>
      <c r="L3" s="284"/>
      <c r="M3" s="284"/>
      <c r="N3" s="284"/>
      <c r="O3" s="284"/>
      <c r="P3" s="284"/>
      <c r="Q3" s="284"/>
      <c r="R3" s="284"/>
      <c r="S3" s="284"/>
      <c r="T3" s="284"/>
      <c r="U3" s="284"/>
    </row>
    <row r="4" spans="1:21" s="33" customFormat="1" ht="42" customHeight="1" thickTop="1" thickBot="1" x14ac:dyDescent="0.3">
      <c r="A4" s="128" t="s">
        <v>27</v>
      </c>
      <c r="B4" s="129" t="s">
        <v>28</v>
      </c>
      <c r="C4" s="130" t="s">
        <v>29</v>
      </c>
      <c r="D4" s="131" t="s">
        <v>23</v>
      </c>
      <c r="E4" s="132" t="s">
        <v>82</v>
      </c>
      <c r="F4" s="132" t="s">
        <v>30</v>
      </c>
      <c r="G4" s="132" t="s">
        <v>31</v>
      </c>
      <c r="H4" s="133" t="s">
        <v>32</v>
      </c>
      <c r="I4" s="134" t="s">
        <v>24</v>
      </c>
      <c r="J4" s="135" t="s">
        <v>73</v>
      </c>
      <c r="K4" s="135" t="s">
        <v>30</v>
      </c>
      <c r="L4" s="135" t="s">
        <v>31</v>
      </c>
      <c r="M4" s="136" t="s">
        <v>32</v>
      </c>
      <c r="N4" s="137" t="s">
        <v>25</v>
      </c>
      <c r="O4" s="138" t="s">
        <v>73</v>
      </c>
      <c r="P4" s="138" t="s">
        <v>40</v>
      </c>
      <c r="Q4" s="138" t="s">
        <v>31</v>
      </c>
      <c r="R4" s="139" t="s">
        <v>32</v>
      </c>
      <c r="S4" s="140" t="s">
        <v>33</v>
      </c>
      <c r="T4" s="141" t="s">
        <v>41</v>
      </c>
      <c r="U4" s="142" t="s">
        <v>42</v>
      </c>
    </row>
    <row r="5" spans="1:21" s="155" customFormat="1" x14ac:dyDescent="0.25">
      <c r="A5" s="143"/>
      <c r="B5" s="144"/>
      <c r="C5" s="145"/>
      <c r="D5" s="146"/>
      <c r="E5" s="147"/>
      <c r="F5" s="147"/>
      <c r="G5" s="147"/>
      <c r="H5" s="148"/>
      <c r="I5" s="146"/>
      <c r="J5" s="149"/>
      <c r="K5" s="149"/>
      <c r="L5" s="149"/>
      <c r="M5" s="150"/>
      <c r="N5" s="146"/>
      <c r="O5" s="149"/>
      <c r="P5" s="149"/>
      <c r="Q5" s="149"/>
      <c r="R5" s="151"/>
      <c r="S5" s="152"/>
      <c r="T5" s="153"/>
      <c r="U5" s="154"/>
    </row>
    <row r="6" spans="1:21" ht="163.5" customHeight="1" x14ac:dyDescent="0.2">
      <c r="A6" s="73" t="s">
        <v>43</v>
      </c>
      <c r="B6" s="156" t="s">
        <v>37</v>
      </c>
      <c r="C6" s="157" t="s">
        <v>45</v>
      </c>
      <c r="D6" s="158">
        <v>1</v>
      </c>
      <c r="E6" s="77"/>
      <c r="F6" s="104">
        <f>SUM(D6*E6)</f>
        <v>0</v>
      </c>
      <c r="G6" s="104">
        <f>SUM(21*F6)</f>
        <v>0</v>
      </c>
      <c r="H6" s="159">
        <f>SUM(G6*12)</f>
        <v>0</v>
      </c>
      <c r="I6" s="158">
        <v>6</v>
      </c>
      <c r="J6" s="77"/>
      <c r="K6" s="104">
        <f>SUM(I6*J6)</f>
        <v>0</v>
      </c>
      <c r="L6" s="104">
        <f>SUM(21*K6)</f>
        <v>0</v>
      </c>
      <c r="M6" s="159">
        <f>SUM(L6*12)</f>
        <v>0</v>
      </c>
      <c r="N6" s="158">
        <v>4</v>
      </c>
      <c r="O6" s="77"/>
      <c r="P6" s="104">
        <f>SUM(N6*O6)</f>
        <v>0</v>
      </c>
      <c r="Q6" s="104">
        <f>SUM(21*P6)</f>
        <v>0</v>
      </c>
      <c r="R6" s="159">
        <f>SUM(Q6*12)</f>
        <v>0</v>
      </c>
      <c r="S6" s="160">
        <f>SUM(D6+I6+N6)</f>
        <v>11</v>
      </c>
      <c r="T6" s="161">
        <f>SUM(G6+L6+Q6)</f>
        <v>0</v>
      </c>
      <c r="U6" s="162">
        <f>SUM(H6+M6+R6)</f>
        <v>0</v>
      </c>
    </row>
    <row r="7" spans="1:21" s="155" customFormat="1" x14ac:dyDescent="0.25">
      <c r="A7" s="143"/>
      <c r="B7" s="144"/>
      <c r="C7" s="145"/>
      <c r="D7" s="146"/>
      <c r="E7" s="147"/>
      <c r="F7" s="147"/>
      <c r="G7" s="147"/>
      <c r="H7" s="148"/>
      <c r="I7" s="146"/>
      <c r="J7" s="149"/>
      <c r="K7" s="149"/>
      <c r="L7" s="149"/>
      <c r="M7" s="150"/>
      <c r="N7" s="146"/>
      <c r="O7" s="149"/>
      <c r="P7" s="149"/>
      <c r="Q7" s="149"/>
      <c r="R7" s="151"/>
      <c r="S7" s="152"/>
      <c r="T7" s="153"/>
      <c r="U7" s="154"/>
    </row>
    <row r="8" spans="1:21" s="33" customFormat="1" ht="163.5" customHeight="1" thickBot="1" x14ac:dyDescent="0.25">
      <c r="A8" s="73" t="s">
        <v>44</v>
      </c>
      <c r="B8" s="156" t="s">
        <v>38</v>
      </c>
      <c r="C8" s="157" t="s">
        <v>45</v>
      </c>
      <c r="D8" s="163"/>
      <c r="E8" s="164"/>
      <c r="F8" s="100"/>
      <c r="G8" s="100"/>
      <c r="H8" s="101"/>
      <c r="I8" s="163">
        <v>3</v>
      </c>
      <c r="J8" s="165"/>
      <c r="K8" s="104">
        <f>SUM(I8*J8)</f>
        <v>0</v>
      </c>
      <c r="L8" s="104">
        <f>SUM(21*K8)</f>
        <v>0</v>
      </c>
      <c r="M8" s="159">
        <f>SUM(L8*12)</f>
        <v>0</v>
      </c>
      <c r="N8" s="163">
        <v>1</v>
      </c>
      <c r="O8" s="165"/>
      <c r="P8" s="104">
        <f>SUM(N8*O8)</f>
        <v>0</v>
      </c>
      <c r="Q8" s="104">
        <f>SUM(21*P8)</f>
        <v>0</v>
      </c>
      <c r="R8" s="159">
        <f>SUM(Q8*12)</f>
        <v>0</v>
      </c>
      <c r="S8" s="166">
        <f>SUM(D8+I8+N8)</f>
        <v>4</v>
      </c>
      <c r="T8" s="161">
        <f>SUM(G8+L8+Q8)</f>
        <v>0</v>
      </c>
      <c r="U8" s="162">
        <f>SUM(H8+M8+R8)</f>
        <v>0</v>
      </c>
    </row>
  </sheetData>
  <sheetProtection password="D7BB" sheet="1" objects="1" scenarios="1" selectLockedCells="1"/>
  <mergeCells count="1">
    <mergeCell ref="A1:U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L4" zoomScale="85" zoomScaleNormal="85" workbookViewId="0">
      <selection activeCell="M4" sqref="M4"/>
    </sheetView>
  </sheetViews>
  <sheetFormatPr defaultRowHeight="12.75" x14ac:dyDescent="0.25"/>
  <cols>
    <col min="1" max="1" width="4.85546875" style="33" bestFit="1" customWidth="1"/>
    <col min="2" max="2" width="11.42578125" style="32" bestFit="1" customWidth="1"/>
    <col min="3" max="3" width="78.7109375" style="32" customWidth="1"/>
    <col min="4" max="4" width="16.42578125" style="32" customWidth="1"/>
    <col min="5" max="8" width="19.42578125" style="32" customWidth="1"/>
    <col min="9" max="9" width="11" style="32" customWidth="1"/>
    <col min="10" max="12" width="16.42578125" style="32" customWidth="1"/>
    <col min="13" max="13" width="19.7109375" style="32" customWidth="1"/>
    <col min="14" max="14" width="12.85546875" style="32" customWidth="1"/>
    <col min="15" max="17" width="16.42578125" style="32" customWidth="1"/>
    <col min="18" max="18" width="24" style="32" customWidth="1"/>
    <col min="19" max="19" width="17.42578125" style="32" customWidth="1"/>
    <col min="20" max="20" width="31.85546875" style="33" customWidth="1"/>
    <col min="21" max="21" width="32.28515625" style="33" customWidth="1"/>
    <col min="22" max="16384" width="9.140625" style="32"/>
  </cols>
  <sheetData>
    <row r="1" spans="1:21" x14ac:dyDescent="0.25">
      <c r="A1" s="292" t="s">
        <v>46</v>
      </c>
      <c r="B1" s="293"/>
      <c r="C1" s="293"/>
      <c r="D1" s="293"/>
      <c r="E1" s="293"/>
      <c r="F1" s="293"/>
      <c r="G1" s="293"/>
      <c r="H1" s="293"/>
      <c r="I1" s="293"/>
      <c r="J1" s="293"/>
      <c r="K1" s="293"/>
      <c r="L1" s="293"/>
      <c r="M1" s="293"/>
      <c r="N1" s="293"/>
      <c r="O1" s="293"/>
      <c r="P1" s="293"/>
      <c r="Q1" s="293"/>
      <c r="R1" s="293"/>
      <c r="S1" s="293"/>
      <c r="T1" s="293"/>
      <c r="U1" s="294"/>
    </row>
    <row r="2" spans="1:21" s="33" customFormat="1" x14ac:dyDescent="0.25">
      <c r="A2" s="295"/>
      <c r="B2" s="296"/>
      <c r="C2" s="296"/>
      <c r="D2" s="296"/>
      <c r="E2" s="296"/>
      <c r="F2" s="296"/>
      <c r="G2" s="296"/>
      <c r="H2" s="296"/>
      <c r="I2" s="296"/>
      <c r="J2" s="296"/>
      <c r="K2" s="296"/>
      <c r="L2" s="296"/>
      <c r="M2" s="296"/>
      <c r="N2" s="296"/>
      <c r="O2" s="296"/>
      <c r="P2" s="296"/>
      <c r="Q2" s="296"/>
      <c r="R2" s="296"/>
      <c r="S2" s="296"/>
      <c r="T2" s="296"/>
      <c r="U2" s="297"/>
    </row>
    <row r="3" spans="1:21" s="33" customFormat="1" ht="13.5" thickBot="1" x14ac:dyDescent="0.3">
      <c r="A3" s="298"/>
      <c r="B3" s="299"/>
      <c r="C3" s="299"/>
      <c r="D3" s="299"/>
      <c r="E3" s="299"/>
      <c r="F3" s="299"/>
      <c r="G3" s="299"/>
      <c r="H3" s="299"/>
      <c r="I3" s="296"/>
      <c r="J3" s="296"/>
      <c r="K3" s="296"/>
      <c r="L3" s="296"/>
      <c r="M3" s="296"/>
      <c r="N3" s="296"/>
      <c r="O3" s="296"/>
      <c r="P3" s="296"/>
      <c r="Q3" s="296"/>
      <c r="R3" s="296"/>
      <c r="S3" s="296"/>
      <c r="T3" s="296"/>
      <c r="U3" s="297"/>
    </row>
    <row r="4" spans="1:21" s="33" customFormat="1" ht="46.5" customHeight="1" thickBot="1" x14ac:dyDescent="0.3">
      <c r="A4" s="91" t="s">
        <v>27</v>
      </c>
      <c r="B4" s="91" t="s">
        <v>28</v>
      </c>
      <c r="C4" s="92" t="s">
        <v>29</v>
      </c>
      <c r="D4" s="24" t="s">
        <v>23</v>
      </c>
      <c r="E4" s="25" t="s">
        <v>73</v>
      </c>
      <c r="F4" s="25" t="s">
        <v>30</v>
      </c>
      <c r="G4" s="25" t="s">
        <v>31</v>
      </c>
      <c r="H4" s="120" t="s">
        <v>32</v>
      </c>
      <c r="I4" s="121" t="s">
        <v>24</v>
      </c>
      <c r="J4" s="26" t="s">
        <v>82</v>
      </c>
      <c r="K4" s="26" t="s">
        <v>30</v>
      </c>
      <c r="L4" s="26" t="s">
        <v>31</v>
      </c>
      <c r="M4" s="126" t="s">
        <v>32</v>
      </c>
      <c r="N4" s="127" t="s">
        <v>25</v>
      </c>
      <c r="O4" s="27" t="s">
        <v>73</v>
      </c>
      <c r="P4" s="27" t="s">
        <v>40</v>
      </c>
      <c r="Q4" s="27" t="s">
        <v>31</v>
      </c>
      <c r="R4" s="122" t="s">
        <v>32</v>
      </c>
      <c r="S4" s="123" t="s">
        <v>33</v>
      </c>
      <c r="T4" s="124" t="s">
        <v>41</v>
      </c>
      <c r="U4" s="125" t="s">
        <v>42</v>
      </c>
    </row>
    <row r="5" spans="1:21" s="33" customFormat="1" ht="408.75" customHeight="1" x14ac:dyDescent="0.25">
      <c r="A5" s="300" t="s">
        <v>47</v>
      </c>
      <c r="B5" s="302" t="s">
        <v>48</v>
      </c>
      <c r="C5" s="304" t="s">
        <v>58</v>
      </c>
      <c r="D5" s="306">
        <v>1</v>
      </c>
      <c r="E5" s="285"/>
      <c r="F5" s="287">
        <f>SUM(E5)*D5</f>
        <v>0</v>
      </c>
      <c r="G5" s="287">
        <f>SUM(F5)*21</f>
        <v>0</v>
      </c>
      <c r="H5" s="289">
        <f>SUM(G5)*12</f>
        <v>0</v>
      </c>
      <c r="I5" s="308">
        <v>6</v>
      </c>
      <c r="J5" s="285"/>
      <c r="K5" s="287">
        <f>SUM(J5*I5)</f>
        <v>0</v>
      </c>
      <c r="L5" s="287">
        <f>SUM(K5)*21</f>
        <v>0</v>
      </c>
      <c r="M5" s="289">
        <f>SUM(L5)*12</f>
        <v>0</v>
      </c>
      <c r="N5" s="308">
        <v>4</v>
      </c>
      <c r="O5" s="285"/>
      <c r="P5" s="287">
        <f>SUM(O5*N5)</f>
        <v>0</v>
      </c>
      <c r="Q5" s="287">
        <f>SUM(P5)*21</f>
        <v>0</v>
      </c>
      <c r="R5" s="289">
        <f>SUM(Q5)*12</f>
        <v>0</v>
      </c>
      <c r="S5" s="290">
        <f>SUM(D5+I5+N5)</f>
        <v>11</v>
      </c>
      <c r="T5" s="291">
        <f>SUM(G5+L5+Q5)</f>
        <v>0</v>
      </c>
      <c r="U5" s="291">
        <f>SUM(H5+M5+R5)</f>
        <v>0</v>
      </c>
    </row>
    <row r="6" spans="1:21" s="33" customFormat="1" ht="32.25" customHeight="1" x14ac:dyDescent="0.25">
      <c r="A6" s="301"/>
      <c r="B6" s="303"/>
      <c r="C6" s="305"/>
      <c r="D6" s="307"/>
      <c r="E6" s="286"/>
      <c r="F6" s="288"/>
      <c r="G6" s="288"/>
      <c r="H6" s="289"/>
      <c r="I6" s="308"/>
      <c r="J6" s="286"/>
      <c r="K6" s="288"/>
      <c r="L6" s="288"/>
      <c r="M6" s="289"/>
      <c r="N6" s="308"/>
      <c r="O6" s="286"/>
      <c r="P6" s="288"/>
      <c r="Q6" s="288"/>
      <c r="R6" s="289"/>
      <c r="S6" s="290"/>
      <c r="T6" s="291"/>
      <c r="U6" s="291"/>
    </row>
    <row r="7" spans="1:21" s="73" customFormat="1" ht="12.75" customHeight="1" x14ac:dyDescent="0.25">
      <c r="A7" s="93"/>
      <c r="B7" s="93"/>
      <c r="C7" s="94"/>
      <c r="D7" s="93"/>
      <c r="E7" s="93"/>
      <c r="F7" s="93"/>
      <c r="G7" s="93"/>
      <c r="H7" s="93"/>
      <c r="I7" s="93"/>
      <c r="J7" s="93"/>
      <c r="K7" s="93"/>
      <c r="L7" s="93"/>
      <c r="M7" s="93"/>
      <c r="N7" s="93"/>
      <c r="O7" s="93"/>
      <c r="P7" s="93"/>
      <c r="Q7" s="93"/>
      <c r="R7" s="93"/>
      <c r="S7" s="95"/>
      <c r="T7" s="93"/>
      <c r="U7" s="93"/>
    </row>
    <row r="8" spans="1:21" ht="117" customHeight="1" x14ac:dyDescent="0.25">
      <c r="A8" s="96" t="s">
        <v>49</v>
      </c>
      <c r="B8" s="97" t="s">
        <v>38</v>
      </c>
      <c r="C8" s="98" t="s">
        <v>59</v>
      </c>
      <c r="D8" s="99"/>
      <c r="E8" s="100"/>
      <c r="F8" s="100"/>
      <c r="G8" s="100"/>
      <c r="H8" s="101"/>
      <c r="I8" s="102">
        <v>3</v>
      </c>
      <c r="J8" s="103"/>
      <c r="K8" s="104">
        <f>SUM(J8*I8)</f>
        <v>0</v>
      </c>
      <c r="L8" s="104">
        <f>SUM(K8)*21</f>
        <v>0</v>
      </c>
      <c r="M8" s="105">
        <f>SUM(L8)*12</f>
        <v>0</v>
      </c>
      <c r="N8" s="102">
        <v>1</v>
      </c>
      <c r="O8" s="103"/>
      <c r="P8" s="104">
        <f>SUM(O8*N8)</f>
        <v>0</v>
      </c>
      <c r="Q8" s="104">
        <f>SUM(P8)*21</f>
        <v>0</v>
      </c>
      <c r="R8" s="106">
        <f>SUM(Q8)*12</f>
        <v>0</v>
      </c>
      <c r="S8" s="107">
        <f>SUM(I8+N8)</f>
        <v>4</v>
      </c>
      <c r="T8" s="108">
        <f>SUM(G8+L8+Q8)</f>
        <v>0</v>
      </c>
      <c r="U8" s="109">
        <f>SUM(H8+M8+R8)</f>
        <v>0</v>
      </c>
    </row>
    <row r="9" spans="1:21" s="33" customFormat="1" ht="12.75" customHeight="1" x14ac:dyDescent="0.25">
      <c r="A9" s="110"/>
      <c r="B9" s="110"/>
      <c r="C9" s="111"/>
      <c r="D9" s="110"/>
      <c r="E9" s="110"/>
      <c r="F9" s="110"/>
      <c r="G9" s="110"/>
      <c r="H9" s="112"/>
      <c r="I9" s="113"/>
      <c r="J9" s="110"/>
      <c r="K9" s="110"/>
      <c r="L9" s="110"/>
      <c r="M9" s="114"/>
      <c r="N9" s="113"/>
      <c r="O9" s="110"/>
      <c r="P9" s="110"/>
      <c r="Q9" s="110"/>
      <c r="R9" s="111"/>
      <c r="S9" s="115"/>
      <c r="T9" s="110"/>
      <c r="U9" s="112"/>
    </row>
    <row r="10" spans="1:21" s="80" customFormat="1" x14ac:dyDescent="0.25">
      <c r="A10" s="79"/>
      <c r="C10" s="81"/>
      <c r="D10" s="84"/>
      <c r="E10" s="84"/>
      <c r="F10" s="84"/>
      <c r="G10" s="84"/>
      <c r="H10" s="84"/>
      <c r="I10" s="84"/>
      <c r="J10" s="84"/>
      <c r="K10" s="84"/>
      <c r="L10" s="84"/>
      <c r="M10" s="84"/>
      <c r="N10" s="84"/>
      <c r="O10" s="84"/>
      <c r="P10" s="84"/>
      <c r="Q10" s="84"/>
      <c r="R10" s="84"/>
      <c r="S10" s="84"/>
      <c r="T10" s="116"/>
      <c r="U10" s="116"/>
    </row>
    <row r="11" spans="1:21" s="79" customFormat="1" x14ac:dyDescent="0.25">
      <c r="B11" s="86"/>
      <c r="C11" s="117"/>
      <c r="D11" s="82"/>
      <c r="E11" s="82"/>
      <c r="F11" s="82"/>
      <c r="G11" s="82"/>
      <c r="H11" s="82"/>
      <c r="I11" s="82"/>
      <c r="J11" s="82"/>
      <c r="K11" s="82"/>
      <c r="L11" s="82"/>
      <c r="M11" s="82"/>
      <c r="N11" s="82"/>
      <c r="O11" s="82"/>
      <c r="P11" s="82"/>
      <c r="Q11" s="82"/>
      <c r="R11" s="82"/>
      <c r="S11" s="82"/>
      <c r="T11" s="84"/>
      <c r="U11" s="118"/>
    </row>
    <row r="12" spans="1:21" s="80" customFormat="1" x14ac:dyDescent="0.25">
      <c r="A12" s="79"/>
      <c r="C12" s="119"/>
      <c r="D12" s="82"/>
      <c r="E12" s="82"/>
      <c r="F12" s="82"/>
      <c r="G12" s="82"/>
      <c r="H12" s="82"/>
      <c r="I12" s="82"/>
      <c r="J12" s="82"/>
      <c r="K12" s="82"/>
      <c r="L12" s="82"/>
      <c r="M12" s="82"/>
      <c r="N12" s="82"/>
      <c r="O12" s="82"/>
      <c r="P12" s="82"/>
      <c r="Q12" s="82"/>
      <c r="R12" s="82"/>
      <c r="S12" s="82"/>
      <c r="T12" s="84"/>
      <c r="U12" s="118"/>
    </row>
    <row r="13" spans="1:21" s="80" customFormat="1" x14ac:dyDescent="0.25">
      <c r="A13" s="79"/>
      <c r="C13" s="81"/>
      <c r="D13" s="82"/>
      <c r="E13" s="82"/>
      <c r="F13" s="82"/>
      <c r="G13" s="82"/>
      <c r="H13" s="82"/>
      <c r="I13" s="82"/>
      <c r="J13" s="82"/>
      <c r="K13" s="82"/>
      <c r="L13" s="82"/>
      <c r="M13" s="82"/>
      <c r="N13" s="82"/>
      <c r="O13" s="82"/>
      <c r="P13" s="82"/>
      <c r="Q13" s="82"/>
      <c r="R13" s="82"/>
      <c r="S13" s="82"/>
      <c r="T13" s="84"/>
      <c r="U13" s="118"/>
    </row>
    <row r="14" spans="1:21" s="80" customFormat="1" x14ac:dyDescent="0.25">
      <c r="A14" s="79"/>
      <c r="C14" s="81"/>
      <c r="D14" s="82"/>
      <c r="E14" s="82"/>
      <c r="F14" s="82"/>
      <c r="G14" s="82"/>
      <c r="H14" s="82"/>
      <c r="I14" s="82"/>
      <c r="J14" s="82"/>
      <c r="K14" s="82"/>
      <c r="L14" s="82"/>
      <c r="M14" s="82"/>
      <c r="N14" s="82"/>
      <c r="O14" s="82"/>
      <c r="P14" s="82"/>
      <c r="Q14" s="82"/>
      <c r="R14" s="82"/>
      <c r="S14" s="82"/>
      <c r="T14" s="84"/>
      <c r="U14" s="118"/>
    </row>
    <row r="15" spans="1:21" s="80" customFormat="1" x14ac:dyDescent="0.25">
      <c r="A15" s="79"/>
      <c r="C15" s="81"/>
      <c r="D15" s="82"/>
      <c r="E15" s="82"/>
      <c r="F15" s="82"/>
      <c r="G15" s="82"/>
      <c r="H15" s="82"/>
      <c r="I15" s="82"/>
      <c r="J15" s="82"/>
      <c r="K15" s="82"/>
      <c r="L15" s="82"/>
      <c r="M15" s="82"/>
      <c r="N15" s="82"/>
      <c r="O15" s="82"/>
      <c r="P15" s="82"/>
      <c r="Q15" s="82"/>
      <c r="R15" s="82"/>
      <c r="S15" s="82"/>
      <c r="T15" s="84"/>
      <c r="U15" s="118"/>
    </row>
    <row r="16" spans="1:21" s="80" customFormat="1" x14ac:dyDescent="0.25">
      <c r="A16" s="79"/>
      <c r="C16" s="81"/>
      <c r="D16" s="82"/>
      <c r="E16" s="82"/>
      <c r="F16" s="82"/>
      <c r="G16" s="82"/>
      <c r="H16" s="82"/>
      <c r="I16" s="82"/>
      <c r="J16" s="82"/>
      <c r="K16" s="82"/>
      <c r="L16" s="82"/>
      <c r="M16" s="82"/>
      <c r="N16" s="82"/>
      <c r="O16" s="82"/>
      <c r="P16" s="82"/>
      <c r="Q16" s="82"/>
      <c r="R16" s="82"/>
      <c r="S16" s="82"/>
      <c r="T16" s="84"/>
      <c r="U16" s="118"/>
    </row>
    <row r="17" spans="1:21" s="80" customFormat="1" x14ac:dyDescent="0.25">
      <c r="A17" s="79"/>
      <c r="C17" s="81"/>
      <c r="D17" s="82"/>
      <c r="E17" s="82"/>
      <c r="F17" s="82"/>
      <c r="G17" s="82"/>
      <c r="H17" s="82"/>
      <c r="I17" s="82"/>
      <c r="J17" s="82"/>
      <c r="K17" s="82"/>
      <c r="L17" s="82"/>
      <c r="M17" s="82"/>
      <c r="N17" s="82"/>
      <c r="O17" s="82"/>
      <c r="P17" s="82"/>
      <c r="Q17" s="82"/>
      <c r="R17" s="82"/>
      <c r="S17" s="82"/>
      <c r="T17" s="84"/>
      <c r="U17" s="118"/>
    </row>
    <row r="18" spans="1:21" s="80" customFormat="1" x14ac:dyDescent="0.25">
      <c r="A18" s="79"/>
      <c r="C18" s="81"/>
      <c r="D18" s="82"/>
      <c r="E18" s="82"/>
      <c r="F18" s="82"/>
      <c r="G18" s="82"/>
      <c r="H18" s="82"/>
      <c r="I18" s="82"/>
      <c r="J18" s="82"/>
      <c r="K18" s="82"/>
      <c r="L18" s="82"/>
      <c r="M18" s="82"/>
      <c r="N18" s="82"/>
      <c r="O18" s="82"/>
      <c r="P18" s="82"/>
      <c r="Q18" s="82"/>
      <c r="R18" s="82"/>
      <c r="S18" s="82"/>
      <c r="T18" s="84"/>
      <c r="U18" s="118"/>
    </row>
    <row r="19" spans="1:21" s="80" customFormat="1" x14ac:dyDescent="0.25">
      <c r="A19" s="79"/>
      <c r="C19" s="85"/>
      <c r="D19" s="82"/>
      <c r="E19" s="82"/>
      <c r="F19" s="82"/>
      <c r="G19" s="82"/>
      <c r="H19" s="82"/>
      <c r="I19" s="82"/>
      <c r="J19" s="82"/>
      <c r="K19" s="82"/>
      <c r="L19" s="82"/>
      <c r="M19" s="82"/>
      <c r="N19" s="82"/>
      <c r="O19" s="82"/>
      <c r="P19" s="82"/>
      <c r="Q19" s="82"/>
      <c r="R19" s="82"/>
      <c r="S19" s="82"/>
      <c r="T19" s="84"/>
      <c r="U19" s="118"/>
    </row>
    <row r="20" spans="1:21" s="80" customFormat="1" x14ac:dyDescent="0.25">
      <c r="A20" s="79"/>
      <c r="C20" s="85"/>
      <c r="D20" s="84"/>
      <c r="E20" s="84"/>
      <c r="F20" s="84"/>
      <c r="G20" s="84"/>
      <c r="H20" s="84"/>
      <c r="I20" s="84"/>
      <c r="J20" s="84"/>
      <c r="K20" s="84"/>
      <c r="L20" s="84"/>
      <c r="M20" s="84"/>
      <c r="N20" s="84"/>
      <c r="O20" s="84"/>
      <c r="P20" s="84"/>
      <c r="Q20" s="84"/>
      <c r="R20" s="84"/>
      <c r="S20" s="84"/>
      <c r="T20" s="84"/>
      <c r="U20" s="118"/>
    </row>
    <row r="21" spans="1:21" s="79" customFormat="1" x14ac:dyDescent="0.25">
      <c r="B21" s="86"/>
      <c r="C21" s="87"/>
      <c r="D21" s="88"/>
      <c r="E21" s="88"/>
      <c r="F21" s="88"/>
      <c r="G21" s="88"/>
      <c r="H21" s="88"/>
      <c r="I21" s="82"/>
      <c r="J21" s="82"/>
      <c r="K21" s="82"/>
      <c r="L21" s="82"/>
      <c r="M21" s="82"/>
      <c r="N21" s="82"/>
      <c r="O21" s="82"/>
      <c r="P21" s="82"/>
      <c r="Q21" s="82"/>
      <c r="R21" s="82"/>
      <c r="S21" s="82"/>
      <c r="T21" s="84"/>
      <c r="U21" s="118"/>
    </row>
    <row r="22" spans="1:21" s="80" customFormat="1" x14ac:dyDescent="0.25">
      <c r="A22" s="79"/>
      <c r="B22" s="86"/>
      <c r="C22" s="87"/>
      <c r="D22" s="82"/>
      <c r="E22" s="82"/>
      <c r="F22" s="82"/>
      <c r="G22" s="82"/>
      <c r="H22" s="82"/>
      <c r="I22" s="82"/>
      <c r="J22" s="82"/>
      <c r="K22" s="82"/>
      <c r="L22" s="82"/>
      <c r="M22" s="82"/>
      <c r="N22" s="82"/>
      <c r="O22" s="82"/>
      <c r="P22" s="82"/>
      <c r="Q22" s="82"/>
      <c r="R22" s="82"/>
      <c r="S22" s="82"/>
      <c r="T22" s="79"/>
      <c r="U22" s="79"/>
    </row>
    <row r="23" spans="1:21" s="80" customFormat="1" x14ac:dyDescent="0.25">
      <c r="A23" s="79"/>
      <c r="B23" s="86"/>
      <c r="C23" s="81"/>
      <c r="T23" s="79"/>
      <c r="U23" s="79"/>
    </row>
    <row r="24" spans="1:21" s="80" customFormat="1" x14ac:dyDescent="0.25">
      <c r="A24" s="79"/>
      <c r="C24" s="90"/>
      <c r="T24" s="79"/>
      <c r="U24" s="79"/>
    </row>
    <row r="25" spans="1:21" s="80" customFormat="1" x14ac:dyDescent="0.25">
      <c r="A25" s="79"/>
      <c r="T25" s="79"/>
      <c r="U25" s="79"/>
    </row>
    <row r="26" spans="1:21" s="80" customFormat="1" x14ac:dyDescent="0.25">
      <c r="A26" s="79"/>
      <c r="T26" s="79"/>
      <c r="U26" s="79"/>
    </row>
    <row r="27" spans="1:21" s="80" customFormat="1" x14ac:dyDescent="0.25">
      <c r="A27" s="79"/>
      <c r="T27" s="79"/>
      <c r="U27" s="79"/>
    </row>
    <row r="28" spans="1:21" s="80" customFormat="1" x14ac:dyDescent="0.25">
      <c r="A28" s="79"/>
      <c r="T28" s="79"/>
      <c r="U28" s="79"/>
    </row>
    <row r="29" spans="1:21" s="80" customFormat="1" x14ac:dyDescent="0.25">
      <c r="A29" s="79"/>
      <c r="T29" s="79"/>
      <c r="U29" s="79"/>
    </row>
    <row r="30" spans="1:21" s="80" customFormat="1" x14ac:dyDescent="0.25">
      <c r="A30" s="79"/>
      <c r="T30" s="79"/>
      <c r="U30" s="79"/>
    </row>
    <row r="31" spans="1:21" s="80" customFormat="1" x14ac:dyDescent="0.25">
      <c r="A31" s="79"/>
      <c r="T31" s="79"/>
      <c r="U31" s="79"/>
    </row>
    <row r="32" spans="1:21" s="80" customFormat="1" x14ac:dyDescent="0.25">
      <c r="A32" s="79"/>
      <c r="T32" s="79"/>
      <c r="U32" s="79"/>
    </row>
    <row r="33" spans="1:21" s="80" customFormat="1" x14ac:dyDescent="0.25">
      <c r="A33" s="79"/>
      <c r="T33" s="79"/>
      <c r="U33" s="79"/>
    </row>
    <row r="34" spans="1:21" s="80" customFormat="1" x14ac:dyDescent="0.25">
      <c r="A34" s="79"/>
      <c r="T34" s="79"/>
      <c r="U34" s="79"/>
    </row>
    <row r="35" spans="1:21" s="80" customFormat="1" x14ac:dyDescent="0.25">
      <c r="A35" s="79"/>
      <c r="T35" s="79"/>
      <c r="U35" s="79"/>
    </row>
    <row r="36" spans="1:21" s="80" customFormat="1" x14ac:dyDescent="0.25">
      <c r="A36" s="79"/>
      <c r="T36" s="79"/>
      <c r="U36" s="79"/>
    </row>
    <row r="37" spans="1:21" s="80" customFormat="1" x14ac:dyDescent="0.25">
      <c r="A37" s="79"/>
      <c r="T37" s="79"/>
      <c r="U37" s="79"/>
    </row>
    <row r="38" spans="1:21" s="80" customFormat="1" x14ac:dyDescent="0.25">
      <c r="A38" s="79"/>
      <c r="T38" s="79"/>
      <c r="U38" s="79"/>
    </row>
    <row r="39" spans="1:21" s="80" customFormat="1" x14ac:dyDescent="0.25">
      <c r="A39" s="79"/>
      <c r="T39" s="79"/>
      <c r="U39" s="79"/>
    </row>
    <row r="40" spans="1:21" s="80" customFormat="1" x14ac:dyDescent="0.25">
      <c r="A40" s="79"/>
      <c r="T40" s="79"/>
      <c r="U40" s="79"/>
    </row>
    <row r="41" spans="1:21" s="80" customFormat="1" x14ac:dyDescent="0.25">
      <c r="A41" s="79"/>
      <c r="T41" s="79"/>
      <c r="U41" s="79"/>
    </row>
  </sheetData>
  <sheetProtection password="D7BB" sheet="1" objects="1" scenarios="1"/>
  <mergeCells count="22">
    <mergeCell ref="U5:U6"/>
    <mergeCell ref="A1:U3"/>
    <mergeCell ref="A5:A6"/>
    <mergeCell ref="B5:B6"/>
    <mergeCell ref="C5:C6"/>
    <mergeCell ref="D5:D6"/>
    <mergeCell ref="F5:F6"/>
    <mergeCell ref="E5:E6"/>
    <mergeCell ref="G5:G6"/>
    <mergeCell ref="H5:H6"/>
    <mergeCell ref="I5:I6"/>
    <mergeCell ref="K5:K6"/>
    <mergeCell ref="L5:L6"/>
    <mergeCell ref="M5:M6"/>
    <mergeCell ref="N5:N6"/>
    <mergeCell ref="O5:O6"/>
    <mergeCell ref="J5:J6"/>
    <mergeCell ref="Q5:Q6"/>
    <mergeCell ref="R5:R6"/>
    <mergeCell ref="S5:S6"/>
    <mergeCell ref="T5:T6"/>
    <mergeCell ref="P5:P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topLeftCell="H1" zoomScale="80" zoomScaleNormal="80" workbookViewId="0">
      <selection activeCell="L13" sqref="L13"/>
    </sheetView>
  </sheetViews>
  <sheetFormatPr defaultRowHeight="12.75" x14ac:dyDescent="0.25"/>
  <cols>
    <col min="1" max="1" width="5.28515625" style="33" bestFit="1" customWidth="1"/>
    <col min="2" max="2" width="12.140625" style="32" bestFit="1" customWidth="1"/>
    <col min="3" max="3" width="57.140625" style="32" bestFit="1" customWidth="1"/>
    <col min="4" max="4" width="12" style="32" bestFit="1" customWidth="1"/>
    <col min="5" max="6" width="10.42578125" style="32" customWidth="1"/>
    <col min="7" max="7" width="23.28515625" style="32" customWidth="1"/>
    <col min="8" max="8" width="20.5703125" style="32" customWidth="1"/>
    <col min="9" max="9" width="12" style="32" bestFit="1" customWidth="1"/>
    <col min="10" max="11" width="10.42578125" style="32" customWidth="1"/>
    <col min="12" max="12" width="21.140625" style="32" customWidth="1"/>
    <col min="13" max="13" width="15.85546875" style="32" customWidth="1"/>
    <col min="14" max="14" width="12" style="32" bestFit="1" customWidth="1"/>
    <col min="15" max="16" width="10.42578125" style="32" customWidth="1"/>
    <col min="17" max="17" width="18.42578125" style="32" customWidth="1"/>
    <col min="18" max="18" width="19.5703125" style="32" customWidth="1"/>
    <col min="19" max="19" width="10.42578125" style="32" customWidth="1"/>
    <col min="20" max="20" width="27.85546875" style="33" customWidth="1"/>
    <col min="21" max="21" width="28" style="33" customWidth="1"/>
    <col min="22" max="16384" width="9.140625" style="32"/>
  </cols>
  <sheetData>
    <row r="1" spans="1:21" ht="11.25" customHeight="1" x14ac:dyDescent="0.25">
      <c r="A1" s="309" t="s">
        <v>50</v>
      </c>
      <c r="B1" s="310"/>
      <c r="C1" s="310"/>
      <c r="D1" s="310"/>
      <c r="E1" s="310"/>
      <c r="F1" s="310"/>
      <c r="G1" s="310"/>
      <c r="H1" s="310"/>
      <c r="I1" s="310"/>
      <c r="J1" s="310"/>
      <c r="K1" s="310"/>
      <c r="L1" s="310"/>
      <c r="M1" s="310"/>
      <c r="N1" s="310"/>
      <c r="O1" s="310"/>
      <c r="P1" s="310"/>
      <c r="Q1" s="310"/>
      <c r="R1" s="310"/>
      <c r="S1" s="310"/>
      <c r="T1" s="310"/>
      <c r="U1" s="310"/>
    </row>
    <row r="2" spans="1:21" s="33" customFormat="1" ht="11.25" customHeight="1" x14ac:dyDescent="0.25">
      <c r="A2" s="310"/>
      <c r="B2" s="310"/>
      <c r="C2" s="310"/>
      <c r="D2" s="310"/>
      <c r="E2" s="310"/>
      <c r="F2" s="310"/>
      <c r="G2" s="310"/>
      <c r="H2" s="310"/>
      <c r="I2" s="310"/>
      <c r="J2" s="310"/>
      <c r="K2" s="310"/>
      <c r="L2" s="310"/>
      <c r="M2" s="310"/>
      <c r="N2" s="310"/>
      <c r="O2" s="310"/>
      <c r="P2" s="310"/>
      <c r="Q2" s="310"/>
      <c r="R2" s="310"/>
      <c r="S2" s="310"/>
      <c r="T2" s="310"/>
      <c r="U2" s="310"/>
    </row>
    <row r="3" spans="1:21" s="33" customFormat="1" ht="12" customHeight="1" thickBot="1" x14ac:dyDescent="0.3">
      <c r="A3" s="310"/>
      <c r="B3" s="310"/>
      <c r="C3" s="310"/>
      <c r="D3" s="310"/>
      <c r="E3" s="310"/>
      <c r="F3" s="310"/>
      <c r="G3" s="310"/>
      <c r="H3" s="310"/>
      <c r="I3" s="310"/>
      <c r="J3" s="310"/>
      <c r="K3" s="310"/>
      <c r="L3" s="310"/>
      <c r="M3" s="310"/>
      <c r="N3" s="310"/>
      <c r="O3" s="310"/>
      <c r="P3" s="310"/>
      <c r="Q3" s="310"/>
      <c r="R3" s="310"/>
      <c r="S3" s="310"/>
      <c r="T3" s="310"/>
      <c r="U3" s="310"/>
    </row>
    <row r="4" spans="1:21" s="33" customFormat="1" ht="54" customHeight="1" thickTop="1" thickBot="1" x14ac:dyDescent="0.3">
      <c r="A4" s="34" t="s">
        <v>27</v>
      </c>
      <c r="B4" s="34" t="s">
        <v>28</v>
      </c>
      <c r="C4" s="35" t="s">
        <v>29</v>
      </c>
      <c r="D4" s="36" t="s">
        <v>23</v>
      </c>
      <c r="E4" s="36" t="s">
        <v>73</v>
      </c>
      <c r="F4" s="36" t="s">
        <v>30</v>
      </c>
      <c r="G4" s="36" t="s">
        <v>31</v>
      </c>
      <c r="H4" s="37" t="s">
        <v>32</v>
      </c>
      <c r="I4" s="38" t="s">
        <v>24</v>
      </c>
      <c r="J4" s="39" t="s">
        <v>82</v>
      </c>
      <c r="K4" s="39" t="s">
        <v>30</v>
      </c>
      <c r="L4" s="39" t="s">
        <v>31</v>
      </c>
      <c r="M4" s="40" t="s">
        <v>32</v>
      </c>
      <c r="N4" s="41" t="s">
        <v>25</v>
      </c>
      <c r="O4" s="42" t="s">
        <v>73</v>
      </c>
      <c r="P4" s="42" t="s">
        <v>40</v>
      </c>
      <c r="Q4" s="42" t="s">
        <v>31</v>
      </c>
      <c r="R4" s="43" t="s">
        <v>32</v>
      </c>
      <c r="S4" s="44" t="s">
        <v>33</v>
      </c>
      <c r="T4" s="45" t="s">
        <v>41</v>
      </c>
      <c r="U4" s="46" t="s">
        <v>42</v>
      </c>
    </row>
    <row r="5" spans="1:21" s="33" customFormat="1" ht="145.5" customHeight="1" thickTop="1" thickBot="1" x14ac:dyDescent="0.3">
      <c r="A5" s="47" t="s">
        <v>51</v>
      </c>
      <c r="B5" s="28" t="s">
        <v>52</v>
      </c>
      <c r="C5" s="29" t="s">
        <v>60</v>
      </c>
      <c r="D5" s="48">
        <v>1</v>
      </c>
      <c r="E5" s="49"/>
      <c r="F5" s="50">
        <f>SUM(D5*E5)</f>
        <v>0</v>
      </c>
      <c r="G5" s="50">
        <f>SUM(F5)*21</f>
        <v>0</v>
      </c>
      <c r="H5" s="51">
        <f>SUM(G5)*12</f>
        <v>0</v>
      </c>
      <c r="I5" s="52">
        <v>6</v>
      </c>
      <c r="J5" s="53"/>
      <c r="K5" s="54">
        <f>SUM(I5*J5)</f>
        <v>0</v>
      </c>
      <c r="L5" s="54">
        <f>SUM(K5)*21</f>
        <v>0</v>
      </c>
      <c r="M5" s="55">
        <f>SUM(L5)*12</f>
        <v>0</v>
      </c>
      <c r="N5" s="52">
        <v>4</v>
      </c>
      <c r="O5" s="56"/>
      <c r="P5" s="54">
        <f>SUM(N5*O5)</f>
        <v>0</v>
      </c>
      <c r="Q5" s="54">
        <f>SUM(P5)*21</f>
        <v>0</v>
      </c>
      <c r="R5" s="55">
        <f>SUM(Q5)*12</f>
        <v>0</v>
      </c>
      <c r="S5" s="57">
        <f>SUM(N5+D5+I5)</f>
        <v>11</v>
      </c>
      <c r="T5" s="58">
        <f>SUM(G5+L5+Q5)</f>
        <v>0</v>
      </c>
      <c r="U5" s="59">
        <f>SUM(H5+M5+R5)</f>
        <v>0</v>
      </c>
    </row>
    <row r="6" spans="1:21" s="33" customFormat="1" ht="10.5" customHeight="1" thickTop="1" x14ac:dyDescent="0.25">
      <c r="A6" s="60"/>
      <c r="B6" s="60"/>
      <c r="C6" s="61"/>
      <c r="D6" s="62"/>
      <c r="E6" s="63"/>
      <c r="F6" s="63"/>
      <c r="G6" s="63"/>
      <c r="H6" s="64"/>
      <c r="I6" s="65"/>
      <c r="J6" s="63"/>
      <c r="K6" s="63"/>
      <c r="L6" s="63"/>
      <c r="M6" s="66"/>
      <c r="N6" s="67"/>
      <c r="O6" s="68"/>
      <c r="P6" s="68"/>
      <c r="Q6" s="68"/>
      <c r="R6" s="69"/>
      <c r="S6" s="70"/>
      <c r="T6" s="71"/>
      <c r="U6" s="72"/>
    </row>
    <row r="7" spans="1:21" ht="168" customHeight="1" x14ac:dyDescent="0.25">
      <c r="A7" s="73" t="s">
        <v>53</v>
      </c>
      <c r="B7" s="31" t="s">
        <v>38</v>
      </c>
      <c r="C7" s="30" t="s">
        <v>60</v>
      </c>
      <c r="D7" s="74"/>
      <c r="E7" s="74"/>
      <c r="F7" s="74"/>
      <c r="G7" s="74"/>
      <c r="H7" s="74"/>
      <c r="I7" s="74">
        <v>3</v>
      </c>
      <c r="J7" s="75"/>
      <c r="K7" s="76">
        <f>SUM(I7*J7)</f>
        <v>0</v>
      </c>
      <c r="L7" s="76">
        <f>SUM(K7)*21</f>
        <v>0</v>
      </c>
      <c r="M7" s="76">
        <f>SUM(L7)*12</f>
        <v>0</v>
      </c>
      <c r="N7" s="74">
        <v>1</v>
      </c>
      <c r="O7" s="77"/>
      <c r="P7" s="76">
        <f>SUM(N7*O7)</f>
        <v>0</v>
      </c>
      <c r="Q7" s="76">
        <f>SUM(P7)*21</f>
        <v>0</v>
      </c>
      <c r="R7" s="76">
        <f>SUM(Q7)*12</f>
        <v>0</v>
      </c>
      <c r="S7" s="74">
        <f>SUM(N7+I7)</f>
        <v>4</v>
      </c>
      <c r="T7" s="78">
        <f>SUM(Q7+L7)</f>
        <v>0</v>
      </c>
      <c r="U7" s="78">
        <f>SUM(+R7+M7)</f>
        <v>0</v>
      </c>
    </row>
    <row r="8" spans="1:21" x14ac:dyDescent="0.25">
      <c r="A8" s="79"/>
      <c r="B8" s="80"/>
      <c r="C8" s="81"/>
      <c r="D8" s="82"/>
      <c r="E8" s="82"/>
      <c r="F8" s="82"/>
      <c r="G8" s="82"/>
      <c r="H8" s="82"/>
      <c r="I8" s="82"/>
      <c r="J8" s="82"/>
      <c r="K8" s="82"/>
      <c r="L8" s="82"/>
      <c r="M8" s="82"/>
      <c r="N8" s="82"/>
      <c r="O8" s="82"/>
      <c r="P8" s="82"/>
      <c r="Q8" s="82"/>
      <c r="R8" s="82"/>
      <c r="S8" s="82"/>
      <c r="T8" s="79"/>
      <c r="U8" s="83"/>
    </row>
    <row r="9" spans="1:21" x14ac:dyDescent="0.25">
      <c r="A9" s="79"/>
      <c r="B9" s="80"/>
      <c r="C9" s="81"/>
      <c r="D9" s="82"/>
      <c r="E9" s="82"/>
      <c r="F9" s="82"/>
      <c r="G9" s="82"/>
      <c r="H9" s="82"/>
      <c r="I9" s="82"/>
      <c r="J9" s="82"/>
      <c r="K9" s="82"/>
      <c r="L9" s="82"/>
      <c r="M9" s="82"/>
      <c r="N9" s="82"/>
      <c r="O9" s="82"/>
      <c r="P9" s="82"/>
      <c r="Q9" s="82"/>
      <c r="R9" s="82"/>
      <c r="S9" s="82"/>
      <c r="T9" s="79"/>
      <c r="U9" s="83"/>
    </row>
    <row r="10" spans="1:21" x14ac:dyDescent="0.25">
      <c r="A10" s="79"/>
      <c r="B10" s="80"/>
      <c r="C10" s="81"/>
      <c r="D10" s="82"/>
      <c r="E10" s="82"/>
      <c r="F10" s="82"/>
      <c r="G10" s="82"/>
      <c r="H10" s="82"/>
      <c r="I10" s="82"/>
      <c r="J10" s="82"/>
      <c r="K10" s="82"/>
      <c r="L10" s="82"/>
      <c r="M10" s="82"/>
      <c r="N10" s="82"/>
      <c r="O10" s="82"/>
      <c r="P10" s="82"/>
      <c r="Q10" s="82"/>
      <c r="R10" s="82"/>
      <c r="S10" s="82"/>
      <c r="T10" s="79"/>
      <c r="U10" s="83"/>
    </row>
    <row r="11" spans="1:21" x14ac:dyDescent="0.25">
      <c r="A11" s="79"/>
      <c r="B11" s="80"/>
      <c r="C11" s="81"/>
      <c r="D11" s="82"/>
      <c r="E11" s="82"/>
      <c r="F11" s="82"/>
      <c r="G11" s="82"/>
      <c r="H11" s="82"/>
      <c r="I11" s="82"/>
      <c r="J11" s="82"/>
      <c r="K11" s="82"/>
      <c r="L11" s="82"/>
      <c r="M11" s="82"/>
      <c r="N11" s="82"/>
      <c r="O11" s="82"/>
      <c r="P11" s="82"/>
      <c r="Q11" s="82"/>
      <c r="R11" s="82"/>
      <c r="S11" s="84"/>
      <c r="T11" s="79"/>
      <c r="U11" s="83"/>
    </row>
    <row r="12" spans="1:21" x14ac:dyDescent="0.25">
      <c r="A12" s="79"/>
      <c r="B12" s="80"/>
      <c r="C12" s="85"/>
      <c r="D12" s="82"/>
      <c r="E12" s="82"/>
      <c r="F12" s="82"/>
      <c r="G12" s="82"/>
      <c r="H12" s="82"/>
      <c r="I12" s="82"/>
      <c r="J12" s="82"/>
      <c r="K12" s="82"/>
      <c r="L12" s="82"/>
      <c r="M12" s="82"/>
      <c r="N12" s="82"/>
      <c r="O12" s="82"/>
      <c r="P12" s="82"/>
      <c r="Q12" s="82"/>
      <c r="R12" s="82"/>
      <c r="S12" s="82"/>
      <c r="T12" s="79"/>
      <c r="U12" s="83"/>
    </row>
    <row r="13" spans="1:21" x14ac:dyDescent="0.25">
      <c r="A13" s="79"/>
      <c r="B13" s="80"/>
      <c r="C13" s="85"/>
      <c r="D13" s="84"/>
      <c r="E13" s="84"/>
      <c r="F13" s="84"/>
      <c r="G13" s="84"/>
      <c r="H13" s="84"/>
      <c r="I13" s="84"/>
      <c r="J13" s="84"/>
      <c r="K13" s="84"/>
      <c r="L13" s="84"/>
      <c r="M13" s="84"/>
      <c r="N13" s="84"/>
      <c r="O13" s="84"/>
      <c r="P13" s="84"/>
      <c r="Q13" s="84"/>
      <c r="R13" s="84"/>
      <c r="S13" s="82"/>
      <c r="T13" s="79"/>
      <c r="U13" s="83"/>
    </row>
    <row r="14" spans="1:21" s="33" customFormat="1" x14ac:dyDescent="0.25">
      <c r="A14" s="79"/>
      <c r="B14" s="86"/>
      <c r="C14" s="87"/>
      <c r="D14" s="88"/>
      <c r="E14" s="88"/>
      <c r="F14" s="88"/>
      <c r="G14" s="88"/>
      <c r="H14" s="88"/>
      <c r="I14" s="82"/>
      <c r="J14" s="82"/>
      <c r="K14" s="82"/>
      <c r="L14" s="82"/>
      <c r="M14" s="82"/>
      <c r="N14" s="82"/>
      <c r="O14" s="82"/>
      <c r="P14" s="82"/>
      <c r="Q14" s="82"/>
      <c r="R14" s="82"/>
      <c r="S14" s="80"/>
      <c r="T14" s="79"/>
      <c r="U14" s="89"/>
    </row>
    <row r="15" spans="1:21" x14ac:dyDescent="0.25">
      <c r="A15" s="79"/>
      <c r="B15" s="86"/>
      <c r="C15" s="87"/>
      <c r="D15" s="82"/>
      <c r="E15" s="82"/>
      <c r="F15" s="82"/>
      <c r="G15" s="82"/>
      <c r="H15" s="82"/>
      <c r="I15" s="82"/>
      <c r="J15" s="82"/>
      <c r="K15" s="82"/>
      <c r="L15" s="82"/>
      <c r="M15" s="82"/>
      <c r="N15" s="82"/>
      <c r="O15" s="82"/>
      <c r="P15" s="82"/>
      <c r="Q15" s="82"/>
      <c r="R15" s="82"/>
      <c r="S15" s="80"/>
      <c r="T15" s="79"/>
      <c r="U15" s="79"/>
    </row>
    <row r="16" spans="1:21" s="80" customFormat="1" x14ac:dyDescent="0.25">
      <c r="A16" s="79"/>
      <c r="B16" s="86"/>
      <c r="C16" s="81"/>
      <c r="T16" s="79"/>
      <c r="U16" s="79"/>
    </row>
    <row r="17" spans="1:21" s="80" customFormat="1" x14ac:dyDescent="0.25">
      <c r="A17" s="79"/>
      <c r="C17" s="90"/>
      <c r="T17" s="79"/>
      <c r="U17" s="79"/>
    </row>
    <row r="18" spans="1:21" s="80" customFormat="1" x14ac:dyDescent="0.25">
      <c r="A18" s="79"/>
      <c r="T18" s="79"/>
      <c r="U18" s="79"/>
    </row>
    <row r="19" spans="1:21" s="80" customFormat="1" x14ac:dyDescent="0.25">
      <c r="A19" s="79"/>
      <c r="T19" s="79"/>
      <c r="U19" s="79"/>
    </row>
    <row r="20" spans="1:21" s="80" customFormat="1" x14ac:dyDescent="0.25">
      <c r="A20" s="79"/>
      <c r="T20" s="79"/>
      <c r="U20" s="79"/>
    </row>
    <row r="21" spans="1:21" s="80" customFormat="1" x14ac:dyDescent="0.25">
      <c r="A21" s="79"/>
      <c r="T21" s="79"/>
      <c r="U21" s="79"/>
    </row>
    <row r="22" spans="1:21" s="80" customFormat="1" x14ac:dyDescent="0.25">
      <c r="A22" s="79"/>
      <c r="T22" s="79"/>
      <c r="U22" s="79"/>
    </row>
    <row r="23" spans="1:21" s="80" customFormat="1" x14ac:dyDescent="0.25">
      <c r="A23" s="79"/>
      <c r="T23" s="79"/>
      <c r="U23" s="79"/>
    </row>
    <row r="24" spans="1:21" s="80" customFormat="1" x14ac:dyDescent="0.25">
      <c r="A24" s="79"/>
      <c r="S24" s="32"/>
      <c r="T24" s="79"/>
      <c r="U24" s="79"/>
    </row>
    <row r="25" spans="1:21" s="80" customFormat="1" x14ac:dyDescent="0.25">
      <c r="A25" s="79"/>
      <c r="S25" s="32"/>
      <c r="T25" s="79"/>
      <c r="U25" s="79"/>
    </row>
  </sheetData>
  <mergeCells count="1">
    <mergeCell ref="A1: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Instructions</vt:lpstr>
      <vt:lpstr>Role Profiles and day rate</vt:lpstr>
      <vt:lpstr>TOTALS PER COMMAND</vt:lpstr>
      <vt:lpstr>WP1a Navy Command</vt:lpstr>
      <vt:lpstr>WP1b Army Command</vt:lpstr>
      <vt:lpstr>WP1c Air Command</vt:lpstr>
      <vt:lpstr>WP1d Joint Forces Command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Ian</dc:creator>
  <cp:lastModifiedBy>Anderson Ian</cp:lastModifiedBy>
  <dcterms:created xsi:type="dcterms:W3CDTF">2015-02-24T14:04:48Z</dcterms:created>
  <dcterms:modified xsi:type="dcterms:W3CDTF">2015-03-18T09:32:59Z</dcterms:modified>
</cp:coreProperties>
</file>