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wellspringacademytrust.sharepoint.com/Shared Documents/Projects Team/PROCUREMENT/ENERGY/Energy Tender 2020/FINAL ENERGY TENDER/"/>
    </mc:Choice>
  </mc:AlternateContent>
  <bookViews>
    <workbookView xWindow="0" yWindow="0" windowWidth="28800" windowHeight="12435"/>
  </bookViews>
  <sheets>
    <sheet name="Electricity" sheetId="1" r:id="rId1"/>
    <sheet name="Ga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9" i="1"/>
  <c r="O39" i="1"/>
  <c r="N39" i="1"/>
  <c r="I38" i="2"/>
  <c r="I39" i="2" s="1"/>
  <c r="E38" i="2"/>
  <c r="H38" i="2"/>
  <c r="H39" i="2" s="1"/>
  <c r="H40" i="2" s="1"/>
  <c r="I40" i="2" l="1"/>
  <c r="N40" i="1"/>
  <c r="N41" i="1" s="1"/>
  <c r="O40" i="1"/>
  <c r="O41" i="1" s="1"/>
</calcChain>
</file>

<file path=xl/sharedStrings.xml><?xml version="1.0" encoding="utf-8"?>
<sst xmlns="http://schemas.openxmlformats.org/spreadsheetml/2006/main" count="188" uniqueCount="95">
  <si>
    <t>Wellspring Academy Trust - Electricity Pricing - 3 Year Fixed Rate</t>
  </si>
  <si>
    <t>Costs</t>
  </si>
  <si>
    <t>Site</t>
  </si>
  <si>
    <t>Top Line MPAN</t>
  </si>
  <si>
    <t>MPAN</t>
  </si>
  <si>
    <t>Contract End Date</t>
  </si>
  <si>
    <t>Day kWh</t>
  </si>
  <si>
    <t>Night kWh</t>
  </si>
  <si>
    <t>Asc (Kva)</t>
  </si>
  <si>
    <t>Day Rate p/kWh</t>
  </si>
  <si>
    <t>Night Rate p/kWh</t>
  </si>
  <si>
    <t>FIT p/kWh</t>
  </si>
  <si>
    <t>Capacity Charge p/KVa/Day</t>
  </si>
  <si>
    <t>Standing Charge p/Day</t>
  </si>
  <si>
    <t>00845471</t>
  </si>
  <si>
    <t>00845281</t>
  </si>
  <si>
    <t>00845058</t>
  </si>
  <si>
    <t>00845299</t>
  </si>
  <si>
    <t>01801100</t>
  </si>
  <si>
    <t>01841100</t>
  </si>
  <si>
    <t>03500240</t>
  </si>
  <si>
    <t>03801240</t>
  </si>
  <si>
    <t>03802240</t>
  </si>
  <si>
    <t>04811246</t>
  </si>
  <si>
    <t>EAC kWh</t>
  </si>
  <si>
    <t>Net £/Annum</t>
  </si>
  <si>
    <t>VAT @ 5%</t>
  </si>
  <si>
    <t>Gross £/Annum</t>
  </si>
  <si>
    <t>Site Postcode</t>
  </si>
  <si>
    <t>LS16 6DY</t>
  </si>
  <si>
    <t>LS10 3JA</t>
  </si>
  <si>
    <t>LS14 6SA</t>
  </si>
  <si>
    <t>DN35 9NF</t>
  </si>
  <si>
    <t>LS9 9ER</t>
  </si>
  <si>
    <t>LN2 4EN</t>
  </si>
  <si>
    <t>LS13 3DP</t>
  </si>
  <si>
    <t>LS9 7UT</t>
  </si>
  <si>
    <t>NG31 9LD</t>
  </si>
  <si>
    <t>S70 1TS</t>
  </si>
  <si>
    <t>LS10 4DQ</t>
  </si>
  <si>
    <t>S70 3NG</t>
  </si>
  <si>
    <t>S71 5AG</t>
  </si>
  <si>
    <t>HD8 9JU</t>
  </si>
  <si>
    <t>S70 2BG</t>
  </si>
  <si>
    <t>DN31 2QX</t>
  </si>
  <si>
    <t>DN32 7NQ</t>
  </si>
  <si>
    <t>LN11 8DQ</t>
  </si>
  <si>
    <t>S75 1JT</t>
  </si>
  <si>
    <t>LN11 8DH</t>
  </si>
  <si>
    <t>LSN 4EN</t>
  </si>
  <si>
    <t>DN33 1NU</t>
  </si>
  <si>
    <t>LS10 4DN</t>
  </si>
  <si>
    <t>Springwell Academy Leeds - North</t>
  </si>
  <si>
    <t>Springwell Academy Leeds - South</t>
  </si>
  <si>
    <t>Springwell Academy Leeds - East</t>
  </si>
  <si>
    <t>Beacon Academy</t>
  </si>
  <si>
    <t>Elements Primary School - Perm</t>
  </si>
  <si>
    <t>31 Victoria Road</t>
  </si>
  <si>
    <t>Total Contract Cost £</t>
  </si>
  <si>
    <t>Total Cost £/Per Annum</t>
  </si>
  <si>
    <t>MPRN</t>
  </si>
  <si>
    <t>Annual Quantity kWh</t>
  </si>
  <si>
    <t>Unit Rate p/kWh</t>
  </si>
  <si>
    <t>Standing Charge £/Day</t>
  </si>
  <si>
    <t>* No CCL - Climate Change Levy and VAT included at 5%</t>
  </si>
  <si>
    <t>Total AQ kWh</t>
  </si>
  <si>
    <t>Wellspring Academy Trust - Gas Pricing - 3 Year Fixed Rate</t>
  </si>
  <si>
    <t>LS14 6SB</t>
  </si>
  <si>
    <t>LS16 6NE</t>
  </si>
  <si>
    <t>LS9 7PY</t>
  </si>
  <si>
    <t>Victoria Primary Academy</t>
  </si>
  <si>
    <t>Bramley Park Primary Academy</t>
  </si>
  <si>
    <t>Ebor Gardens Primary Academy</t>
  </si>
  <si>
    <t>Oakwell Rise Primary Academy</t>
  </si>
  <si>
    <t>Springwell Barnsley - Kendray Building</t>
  </si>
  <si>
    <t>Bramley Park Primary Academy - School House</t>
  </si>
  <si>
    <t>Oakhill Primary Academy</t>
  </si>
  <si>
    <t>Victoria Primary Academy - School House</t>
  </si>
  <si>
    <t>Joseph Norton Academy</t>
  </si>
  <si>
    <t>Forest Primary Academy</t>
  </si>
  <si>
    <t>Littlecoates Primary Academy</t>
  </si>
  <si>
    <t>Phoenix House Academy</t>
  </si>
  <si>
    <t>The Makery</t>
  </si>
  <si>
    <t>Greenacre - Ardsley &amp; Starfoot</t>
  </si>
  <si>
    <t>Lacy Gardens Primary Academy</t>
  </si>
  <si>
    <t>Sevenhills Academy</t>
  </si>
  <si>
    <t>Bramley Park Primary School</t>
  </si>
  <si>
    <t>Eastfield Primary Academy</t>
  </si>
  <si>
    <t>Bramley Park Primary Academy - House</t>
  </si>
  <si>
    <t>Victoria Primary Academy - House</t>
  </si>
  <si>
    <t>Springwell Lincolnshire - Grantham</t>
  </si>
  <si>
    <t>Springwell Lincolnshire - Lincoln</t>
  </si>
  <si>
    <t>Springwell Academy - Grantham</t>
  </si>
  <si>
    <t>Eastfield Academy - Louth</t>
  </si>
  <si>
    <t>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</si>
</sst>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&quot;£&quot;#,##0.00"/>
    <numFmt numFmtId="167" formatCode="_-* #,##0.0_-;\-* #,##0.0_-;_-* &quot;-&quot;?_-;_-@_-"/>
    <numFmt numFmtId="168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/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9" fontId="7" fillId="0" borderId="1" xfId="1" quotePrefix="1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5" fontId="0" fillId="3" borderId="1" xfId="0" applyNumberFormat="1" applyFill="1" applyBorder="1" applyAlignment="1">
      <alignment horizontal="center" vertical="center"/>
    </xf>
    <xf numFmtId="43" fontId="7" fillId="5" borderId="1" xfId="1" applyFont="1" applyFill="1" applyBorder="1" applyAlignment="1">
      <alignment horizontal="center"/>
    </xf>
    <xf numFmtId="166" fontId="0" fillId="3" borderId="1" xfId="1" applyNumberFormat="1" applyFont="1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44" fontId="2" fillId="3" borderId="1" xfId="2" applyFont="1" applyFill="1" applyBorder="1" applyAlignment="1">
      <alignment horizontal="center" vertical="center"/>
    </xf>
    <xf numFmtId="166" fontId="7" fillId="5" borderId="1" xfId="1" applyNumberFormat="1" applyFont="1" applyFill="1" applyBorder="1" applyAlignment="1">
      <alignment horizontal="center"/>
    </xf>
    <xf numFmtId="49" fontId="7" fillId="0" borderId="1" xfId="1" quotePrefix="1" applyNumberFormat="1" applyFont="1" applyBorder="1" applyAlignment="1">
      <alignment horizontal="center"/>
    </xf>
    <xf numFmtId="164" fontId="7" fillId="0" borderId="1" xfId="1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165" fontId="7" fillId="5" borderId="1" xfId="0" applyNumberFormat="1" applyFont="1" applyFill="1" applyBorder="1" applyAlignment="1">
      <alignment horizontal="center"/>
    </xf>
    <xf numFmtId="167" fontId="7" fillId="5" borderId="1" xfId="0" applyNumberFormat="1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6" fillId="3" borderId="0" xfId="0" applyFont="1" applyFill="1" applyBorder="1" applyAlignment="1">
      <alignment horizontal="right" vertical="center"/>
    </xf>
    <xf numFmtId="44" fontId="2" fillId="2" borderId="1" xfId="2" applyFont="1" applyFill="1" applyBorder="1" applyAlignment="1">
      <alignment horizontal="center"/>
    </xf>
    <xf numFmtId="44" fontId="0" fillId="3" borderId="0" xfId="0" applyNumberFormat="1" applyFill="1"/>
    <xf numFmtId="44" fontId="2" fillId="3" borderId="1" xfId="2" applyFont="1" applyFill="1" applyBorder="1" applyAlignment="1">
      <alignment horizontal="center"/>
    </xf>
    <xf numFmtId="1" fontId="0" fillId="3" borderId="0" xfId="0" applyNumberFormat="1" applyFill="1" applyAlignment="1">
      <alignment horizontal="center"/>
    </xf>
    <xf numFmtId="164" fontId="0" fillId="3" borderId="0" xfId="1" applyNumberFormat="1" applyFont="1" applyFill="1" applyAlignment="1">
      <alignment horizontal="center"/>
    </xf>
    <xf numFmtId="168" fontId="0" fillId="3" borderId="0" xfId="0" applyNumberFormat="1" applyFill="1" applyAlignment="1">
      <alignment horizontal="center" vertical="center"/>
    </xf>
    <xf numFmtId="168" fontId="0" fillId="3" borderId="0" xfId="0" applyNumberFormat="1" applyFill="1"/>
    <xf numFmtId="44" fontId="0" fillId="3" borderId="0" xfId="2" applyFont="1" applyFill="1"/>
    <xf numFmtId="0" fontId="4" fillId="0" borderId="0" xfId="0" applyFont="1" applyFill="1" applyBorder="1" applyAlignment="1">
      <alignment horizont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0" fillId="0" borderId="1" xfId="0" applyBorder="1"/>
    <xf numFmtId="0" fontId="5" fillId="7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/>
    </xf>
    <xf numFmtId="165" fontId="7" fillId="3" borderId="1" xfId="0" applyNumberFormat="1" applyFont="1" applyFill="1" applyBorder="1" applyAlignment="1">
      <alignment horizontal="center" vertical="center"/>
    </xf>
    <xf numFmtId="168" fontId="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2" fillId="2" borderId="4" xfId="2" applyFont="1" applyFill="1" applyBorder="1" applyAlignment="1">
      <alignment horizontal="center"/>
    </xf>
    <xf numFmtId="164" fontId="0" fillId="2" borderId="1" xfId="0" applyNumberFormat="1" applyFill="1" applyBorder="1"/>
    <xf numFmtId="0" fontId="2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66675</xdr:rowOff>
    </xdr:from>
    <xdr:to>
      <xdr:col>0</xdr:col>
      <xdr:colOff>2333625</xdr:colOff>
      <xdr:row>4</xdr:row>
      <xdr:rowOff>190375</xdr:rowOff>
    </xdr:to>
    <xdr:pic>
      <xdr:nvPicPr>
        <xdr:cNvPr id="3" name="Picture 2" descr="Image result for wellspring academy trust">
          <a:extLst>
            <a:ext uri="{FF2B5EF4-FFF2-40B4-BE49-F238E27FC236}">
              <a16:creationId xmlns="" xmlns:a16="http://schemas.microsoft.com/office/drawing/2014/main" id="{59C99FEA-5CF5-4702-BFCB-9B7F6C50E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6675"/>
          <a:ext cx="1962150" cy="88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28575</xdr:rowOff>
    </xdr:from>
    <xdr:to>
      <xdr:col>0</xdr:col>
      <xdr:colOff>2438400</xdr:colOff>
      <xdr:row>4</xdr:row>
      <xdr:rowOff>152275</xdr:rowOff>
    </xdr:to>
    <xdr:pic>
      <xdr:nvPicPr>
        <xdr:cNvPr id="2" name="Picture 1" descr="Image result for wellspring academy trust">
          <a:extLst>
            <a:ext uri="{FF2B5EF4-FFF2-40B4-BE49-F238E27FC236}">
              <a16:creationId xmlns="" xmlns:a16="http://schemas.microsoft.com/office/drawing/2014/main" id="{59C99FEA-5CF5-4702-BFCB-9B7F6C50E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8575"/>
          <a:ext cx="1962150" cy="88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showGridLines="0" tabSelected="1" workbookViewId="0">
      <selection activeCell="D25" sqref="D25"/>
    </sheetView>
  </sheetViews>
  <sheetFormatPr defaultRowHeight="15" x14ac:dyDescent="0.25"/>
  <cols>
    <col min="1" max="1" width="41.28515625" bestFit="1" customWidth="1"/>
    <col min="2" max="2" width="22.42578125" customWidth="1"/>
    <col min="3" max="3" width="14.7109375" bestFit="1" customWidth="1"/>
    <col min="4" max="4" width="14.140625" bestFit="1" customWidth="1"/>
    <col min="5" max="5" width="10.7109375" bestFit="1" customWidth="1"/>
    <col min="6" max="6" width="10.5703125" bestFit="1" customWidth="1"/>
    <col min="7" max="7" width="10.42578125" bestFit="1" customWidth="1"/>
    <col min="8" max="8" width="9" customWidth="1"/>
    <col min="9" max="9" width="8.7109375" bestFit="1" customWidth="1"/>
    <col min="10" max="10" width="11.140625" customWidth="1"/>
    <col min="11" max="11" width="11.28515625" customWidth="1"/>
    <col min="12" max="12" width="17.42578125" customWidth="1"/>
    <col min="13" max="13" width="15.140625" customWidth="1"/>
    <col min="14" max="14" width="13.7109375" customWidth="1"/>
    <col min="15" max="15" width="14.140625" customWidth="1"/>
    <col min="16" max="16" width="11.28515625" bestFit="1" customWidth="1"/>
  </cols>
  <sheetData>
    <row r="1" spans="1:19" x14ac:dyDescent="0.25">
      <c r="A1" s="1"/>
      <c r="B1" s="41"/>
      <c r="C1" s="41"/>
      <c r="D1" s="41"/>
      <c r="E1" s="41"/>
    </row>
    <row r="2" spans="1:19" ht="15" customHeight="1" x14ac:dyDescent="0.25">
      <c r="A2" s="1"/>
      <c r="B2" s="41"/>
      <c r="C2" s="2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42"/>
      <c r="O2" s="42"/>
      <c r="P2" s="42"/>
      <c r="Q2" s="42"/>
      <c r="R2" s="42"/>
      <c r="S2" s="42"/>
    </row>
    <row r="3" spans="1:19" ht="15" customHeight="1" x14ac:dyDescent="0.25">
      <c r="A3" s="1"/>
      <c r="B3" s="4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2"/>
      <c r="O3" s="42"/>
      <c r="P3" s="42"/>
      <c r="Q3" s="42"/>
      <c r="R3" s="42"/>
      <c r="S3" s="42"/>
    </row>
    <row r="4" spans="1:19" x14ac:dyDescent="0.25">
      <c r="A4" s="1"/>
      <c r="B4" s="41"/>
      <c r="C4" s="41"/>
      <c r="D4" s="41"/>
      <c r="E4" s="41"/>
    </row>
    <row r="5" spans="1:19" x14ac:dyDescent="0.25">
      <c r="A5" s="1"/>
    </row>
    <row r="7" spans="1:19" ht="21" x14ac:dyDescent="0.3">
      <c r="A7" s="40"/>
      <c r="B7" s="40"/>
      <c r="C7" s="3"/>
      <c r="D7" s="4"/>
      <c r="E7" s="5"/>
      <c r="F7" s="5"/>
      <c r="G7" s="5"/>
      <c r="H7" s="5"/>
      <c r="I7" s="44" t="s">
        <v>1</v>
      </c>
      <c r="J7" s="44"/>
      <c r="K7" s="44"/>
      <c r="L7" s="44"/>
      <c r="M7" s="44"/>
      <c r="N7" s="44"/>
      <c r="O7" s="44"/>
    </row>
    <row r="8" spans="1:19" ht="30" x14ac:dyDescent="0.25">
      <c r="A8" s="6" t="s">
        <v>2</v>
      </c>
      <c r="B8" s="6" t="s">
        <v>28</v>
      </c>
      <c r="C8" s="6" t="s">
        <v>3</v>
      </c>
      <c r="D8" s="6" t="s">
        <v>4</v>
      </c>
      <c r="E8" s="7" t="s">
        <v>5</v>
      </c>
      <c r="F8" s="6" t="s">
        <v>6</v>
      </c>
      <c r="G8" s="6" t="s">
        <v>7</v>
      </c>
      <c r="H8" s="6" t="s">
        <v>8</v>
      </c>
      <c r="I8" s="45" t="s">
        <v>9</v>
      </c>
      <c r="J8" s="45" t="s">
        <v>10</v>
      </c>
      <c r="K8" s="45" t="s">
        <v>11</v>
      </c>
      <c r="L8" s="46" t="s">
        <v>12</v>
      </c>
      <c r="M8" s="45" t="s">
        <v>13</v>
      </c>
      <c r="N8" s="45" t="s">
        <v>59</v>
      </c>
      <c r="O8" s="46" t="s">
        <v>58</v>
      </c>
    </row>
    <row r="9" spans="1:19" x14ac:dyDescent="0.25">
      <c r="A9" s="55" t="s">
        <v>76</v>
      </c>
      <c r="B9" s="8" t="s">
        <v>41</v>
      </c>
      <c r="C9" s="9" t="s">
        <v>18</v>
      </c>
      <c r="D9" s="58">
        <v>2330628585913</v>
      </c>
      <c r="E9" s="56">
        <v>43921</v>
      </c>
      <c r="F9" s="55" t="s">
        <v>94</v>
      </c>
      <c r="G9" s="55" t="s">
        <v>94</v>
      </c>
      <c r="H9" s="54" t="s">
        <v>94</v>
      </c>
      <c r="I9" s="59"/>
      <c r="J9" s="59"/>
      <c r="K9" s="15"/>
      <c r="L9" s="60"/>
      <c r="M9" s="59"/>
      <c r="N9" s="59"/>
      <c r="O9" s="60"/>
    </row>
    <row r="10" spans="1:19" x14ac:dyDescent="0.25">
      <c r="A10" s="57" t="s">
        <v>52</v>
      </c>
      <c r="B10" s="57" t="s">
        <v>29</v>
      </c>
      <c r="C10" s="9" t="s">
        <v>14</v>
      </c>
      <c r="D10" s="10">
        <v>2380002419124</v>
      </c>
      <c r="E10" s="61">
        <v>43921</v>
      </c>
      <c r="F10" s="12">
        <v>242339.90000000011</v>
      </c>
      <c r="G10" s="12">
        <v>102626.70000000001</v>
      </c>
      <c r="H10" s="13">
        <v>800</v>
      </c>
      <c r="I10" s="14"/>
      <c r="J10" s="14"/>
      <c r="K10" s="15"/>
      <c r="L10" s="16"/>
      <c r="M10" s="17"/>
      <c r="N10" s="18"/>
      <c r="O10" s="43"/>
    </row>
    <row r="11" spans="1:19" x14ac:dyDescent="0.25">
      <c r="A11" s="57" t="s">
        <v>53</v>
      </c>
      <c r="B11" s="57" t="s">
        <v>30</v>
      </c>
      <c r="C11" s="9" t="s">
        <v>14</v>
      </c>
      <c r="D11" s="10">
        <v>2380002396860</v>
      </c>
      <c r="E11" s="61">
        <v>43921</v>
      </c>
      <c r="F11" s="12">
        <v>243651.19999999987</v>
      </c>
      <c r="G11" s="12">
        <v>87672.700000000026</v>
      </c>
      <c r="H11" s="13">
        <v>800</v>
      </c>
      <c r="I11" s="14"/>
      <c r="J11" s="14"/>
      <c r="K11" s="15"/>
      <c r="L11" s="16"/>
      <c r="M11" s="17"/>
      <c r="N11" s="18"/>
      <c r="O11" s="43"/>
    </row>
    <row r="12" spans="1:19" x14ac:dyDescent="0.25">
      <c r="A12" s="57" t="s">
        <v>54</v>
      </c>
      <c r="B12" s="57" t="s">
        <v>31</v>
      </c>
      <c r="C12" s="9" t="s">
        <v>14</v>
      </c>
      <c r="D12" s="10">
        <v>2380002366721</v>
      </c>
      <c r="E12" s="61">
        <v>43921</v>
      </c>
      <c r="F12" s="12">
        <v>219110.69999999998</v>
      </c>
      <c r="G12" s="12">
        <v>83896.099999999919</v>
      </c>
      <c r="H12" s="13">
        <v>800</v>
      </c>
      <c r="I12" s="14"/>
      <c r="J12" s="14"/>
      <c r="K12" s="15"/>
      <c r="L12" s="16"/>
      <c r="M12" s="17"/>
      <c r="N12" s="18"/>
      <c r="O12" s="43"/>
    </row>
    <row r="13" spans="1:19" x14ac:dyDescent="0.25">
      <c r="A13" s="57" t="s">
        <v>55</v>
      </c>
      <c r="B13" s="57" t="s">
        <v>32</v>
      </c>
      <c r="C13" s="9" t="s">
        <v>14</v>
      </c>
      <c r="D13" s="10">
        <v>2376501870010</v>
      </c>
      <c r="E13" s="61">
        <v>43921</v>
      </c>
      <c r="F13" s="12">
        <v>239425.09999999986</v>
      </c>
      <c r="G13" s="12">
        <v>47260.500000000087</v>
      </c>
      <c r="H13" s="13">
        <v>250</v>
      </c>
      <c r="I13" s="14"/>
      <c r="J13" s="14"/>
      <c r="K13" s="15"/>
      <c r="L13" s="16"/>
      <c r="M13" s="17"/>
      <c r="N13" s="18"/>
      <c r="O13" s="43"/>
    </row>
    <row r="14" spans="1:19" x14ac:dyDescent="0.25">
      <c r="A14" s="57" t="s">
        <v>70</v>
      </c>
      <c r="B14" s="57" t="s">
        <v>33</v>
      </c>
      <c r="C14" s="9" t="s">
        <v>15</v>
      </c>
      <c r="D14" s="10">
        <v>2345363005413</v>
      </c>
      <c r="E14" s="61">
        <v>43921</v>
      </c>
      <c r="F14" s="12">
        <v>131370.79999999993</v>
      </c>
      <c r="G14" s="12">
        <v>27071.200000000001</v>
      </c>
      <c r="H14" s="13">
        <v>672</v>
      </c>
      <c r="I14" s="14"/>
      <c r="J14" s="14"/>
      <c r="K14" s="15"/>
      <c r="L14" s="16"/>
      <c r="M14" s="17"/>
      <c r="N14" s="18"/>
      <c r="O14" s="43"/>
    </row>
    <row r="15" spans="1:19" x14ac:dyDescent="0.25">
      <c r="A15" s="57" t="s">
        <v>91</v>
      </c>
      <c r="B15" s="57" t="s">
        <v>49</v>
      </c>
      <c r="C15" s="9" t="s">
        <v>16</v>
      </c>
      <c r="D15" s="10">
        <v>1170000976773</v>
      </c>
      <c r="E15" s="61">
        <v>43978</v>
      </c>
      <c r="F15" s="12">
        <v>120454.80000000003</v>
      </c>
      <c r="G15" s="12">
        <v>30992.300000000014</v>
      </c>
      <c r="H15" s="13">
        <v>100</v>
      </c>
      <c r="I15" s="14"/>
      <c r="J15" s="14"/>
      <c r="K15" s="15"/>
      <c r="L15" s="16"/>
      <c r="M15" s="17"/>
      <c r="N15" s="18"/>
      <c r="O15" s="43"/>
    </row>
    <row r="16" spans="1:19" x14ac:dyDescent="0.25">
      <c r="A16" s="57" t="s">
        <v>71</v>
      </c>
      <c r="B16" s="57" t="s">
        <v>35</v>
      </c>
      <c r="C16" s="9" t="s">
        <v>15</v>
      </c>
      <c r="D16" s="10">
        <v>2346556238010</v>
      </c>
      <c r="E16" s="61">
        <v>43921</v>
      </c>
      <c r="F16" s="12">
        <v>89506.9</v>
      </c>
      <c r="G16" s="12">
        <v>23075.600000000017</v>
      </c>
      <c r="H16" s="13">
        <v>100</v>
      </c>
      <c r="I16" s="14"/>
      <c r="J16" s="14"/>
      <c r="K16" s="15"/>
      <c r="L16" s="16"/>
      <c r="M16" s="17"/>
      <c r="N16" s="18"/>
      <c r="O16" s="43"/>
    </row>
    <row r="17" spans="1:15" x14ac:dyDescent="0.25">
      <c r="A17" s="57" t="s">
        <v>72</v>
      </c>
      <c r="B17" s="57" t="s">
        <v>36</v>
      </c>
      <c r="C17" s="9" t="s">
        <v>15</v>
      </c>
      <c r="D17" s="10">
        <v>2343654994417</v>
      </c>
      <c r="E17" s="61">
        <v>43921</v>
      </c>
      <c r="F17" s="12">
        <v>82229.499999999971</v>
      </c>
      <c r="G17" s="12">
        <v>25921.39999999998</v>
      </c>
      <c r="H17" s="13">
        <v>416</v>
      </c>
      <c r="I17" s="14"/>
      <c r="J17" s="14"/>
      <c r="K17" s="15"/>
      <c r="L17" s="16"/>
      <c r="M17" s="17"/>
      <c r="N17" s="18"/>
      <c r="O17" s="43"/>
    </row>
    <row r="18" spans="1:15" x14ac:dyDescent="0.25">
      <c r="A18" s="57" t="s">
        <v>92</v>
      </c>
      <c r="B18" s="57" t="s">
        <v>37</v>
      </c>
      <c r="C18" s="9" t="s">
        <v>16</v>
      </c>
      <c r="D18" s="10">
        <v>1170000976453</v>
      </c>
      <c r="E18" s="61">
        <v>43978</v>
      </c>
      <c r="F18" s="12">
        <v>78676.700000000041</v>
      </c>
      <c r="G18" s="12">
        <v>24915.7</v>
      </c>
      <c r="H18" s="13">
        <v>60</v>
      </c>
      <c r="I18" s="14"/>
      <c r="J18" s="14"/>
      <c r="K18" s="15"/>
      <c r="L18" s="16"/>
      <c r="M18" s="17"/>
      <c r="N18" s="18"/>
      <c r="O18" s="43"/>
    </row>
    <row r="19" spans="1:15" x14ac:dyDescent="0.25">
      <c r="A19" s="57" t="s">
        <v>73</v>
      </c>
      <c r="B19" s="57" t="s">
        <v>38</v>
      </c>
      <c r="C19" s="9" t="s">
        <v>17</v>
      </c>
      <c r="D19" s="10">
        <v>2336500005014</v>
      </c>
      <c r="E19" s="61">
        <v>43921</v>
      </c>
      <c r="F19" s="12">
        <v>69295.199999999953</v>
      </c>
      <c r="G19" s="12">
        <v>17685.199999999997</v>
      </c>
      <c r="H19" s="13">
        <v>60</v>
      </c>
      <c r="I19" s="14"/>
      <c r="J19" s="14"/>
      <c r="K19" s="15"/>
      <c r="L19" s="19"/>
      <c r="M19" s="17"/>
      <c r="N19" s="18"/>
      <c r="O19" s="43"/>
    </row>
    <row r="20" spans="1:15" x14ac:dyDescent="0.25">
      <c r="A20" s="57" t="s">
        <v>56</v>
      </c>
      <c r="B20" s="57" t="s">
        <v>39</v>
      </c>
      <c r="C20" s="9" t="s">
        <v>15</v>
      </c>
      <c r="D20" s="10">
        <v>2380002584236</v>
      </c>
      <c r="E20" s="61">
        <v>43921</v>
      </c>
      <c r="F20" s="12">
        <v>39815.476520430704</v>
      </c>
      <c r="G20" s="12">
        <v>10864.334891895553</v>
      </c>
      <c r="H20" s="13">
        <v>60</v>
      </c>
      <c r="I20" s="14"/>
      <c r="J20" s="14"/>
      <c r="K20" s="15"/>
      <c r="L20" s="16"/>
      <c r="M20" s="17"/>
      <c r="N20" s="18"/>
      <c r="O20" s="43"/>
    </row>
    <row r="21" spans="1:15" x14ac:dyDescent="0.25">
      <c r="A21" s="57" t="s">
        <v>74</v>
      </c>
      <c r="B21" s="57" t="s">
        <v>40</v>
      </c>
      <c r="C21" s="9" t="s">
        <v>15</v>
      </c>
      <c r="D21" s="10">
        <v>2300000820239</v>
      </c>
      <c r="E21" s="61">
        <v>43921</v>
      </c>
      <c r="F21" s="12">
        <v>25893.499999999996</v>
      </c>
      <c r="G21" s="12">
        <v>6972.9999999999973</v>
      </c>
      <c r="H21" s="13">
        <v>60</v>
      </c>
      <c r="I21" s="14"/>
      <c r="J21" s="14"/>
      <c r="K21" s="15"/>
      <c r="L21" s="16"/>
      <c r="M21" s="17"/>
      <c r="N21" s="18"/>
      <c r="O21" s="43"/>
    </row>
    <row r="22" spans="1:15" x14ac:dyDescent="0.25">
      <c r="A22" s="57" t="s">
        <v>75</v>
      </c>
      <c r="B22" s="57" t="s">
        <v>35</v>
      </c>
      <c r="C22" s="9" t="s">
        <v>18</v>
      </c>
      <c r="D22" s="10">
        <v>2340775419413</v>
      </c>
      <c r="E22" s="61">
        <v>43921</v>
      </c>
      <c r="F22" s="21">
        <v>2512</v>
      </c>
      <c r="G22" s="22"/>
      <c r="H22" s="22"/>
      <c r="I22" s="14"/>
      <c r="J22" s="23"/>
      <c r="K22" s="15"/>
      <c r="L22" s="15"/>
      <c r="M22" s="17"/>
      <c r="N22" s="18"/>
      <c r="O22" s="43"/>
    </row>
    <row r="23" spans="1:15" x14ac:dyDescent="0.25">
      <c r="A23" s="57" t="s">
        <v>76</v>
      </c>
      <c r="B23" s="57" t="s">
        <v>41</v>
      </c>
      <c r="C23" s="9" t="s">
        <v>18</v>
      </c>
      <c r="D23" s="10">
        <v>2330628600010</v>
      </c>
      <c r="E23" s="61">
        <v>43921</v>
      </c>
      <c r="F23" s="21">
        <v>3678</v>
      </c>
      <c r="G23" s="22"/>
      <c r="H23" s="22"/>
      <c r="I23" s="14"/>
      <c r="J23" s="23"/>
      <c r="K23" s="22"/>
      <c r="L23" s="15"/>
      <c r="M23" s="17"/>
      <c r="N23" s="18"/>
      <c r="O23" s="43"/>
    </row>
    <row r="24" spans="1:15" x14ac:dyDescent="0.25">
      <c r="A24" s="57" t="s">
        <v>77</v>
      </c>
      <c r="B24" s="57" t="s">
        <v>33</v>
      </c>
      <c r="C24" s="9" t="s">
        <v>19</v>
      </c>
      <c r="D24" s="10">
        <v>2345362998813</v>
      </c>
      <c r="E24" s="61">
        <v>43921</v>
      </c>
      <c r="F24" s="21">
        <v>4892</v>
      </c>
      <c r="G24" s="22"/>
      <c r="H24" s="22"/>
      <c r="I24" s="14"/>
      <c r="J24" s="23"/>
      <c r="K24" s="22"/>
      <c r="L24" s="15"/>
      <c r="M24" s="17"/>
      <c r="N24" s="18"/>
      <c r="O24" s="43"/>
    </row>
    <row r="25" spans="1:15" x14ac:dyDescent="0.25">
      <c r="A25" s="57" t="s">
        <v>78</v>
      </c>
      <c r="B25" s="57" t="s">
        <v>42</v>
      </c>
      <c r="C25" s="9" t="s">
        <v>20</v>
      </c>
      <c r="D25" s="10">
        <v>2325046141523</v>
      </c>
      <c r="E25" s="61">
        <v>43921</v>
      </c>
      <c r="F25" s="21">
        <v>15009</v>
      </c>
      <c r="G25" s="22"/>
      <c r="H25" s="22"/>
      <c r="I25" s="14"/>
      <c r="J25" s="23"/>
      <c r="K25" s="22"/>
      <c r="L25" s="15"/>
      <c r="M25" s="17"/>
      <c r="N25" s="18"/>
      <c r="O25" s="43"/>
    </row>
    <row r="26" spans="1:15" x14ac:dyDescent="0.25">
      <c r="A26" s="57" t="s">
        <v>57</v>
      </c>
      <c r="B26" s="57" t="s">
        <v>43</v>
      </c>
      <c r="C26" s="9" t="s">
        <v>20</v>
      </c>
      <c r="D26" s="10">
        <v>2330429105912</v>
      </c>
      <c r="E26" s="61">
        <v>43921</v>
      </c>
      <c r="F26" s="21">
        <v>54262</v>
      </c>
      <c r="G26" s="22"/>
      <c r="H26" s="22"/>
      <c r="I26" s="14"/>
      <c r="J26" s="23"/>
      <c r="K26" s="22"/>
      <c r="L26" s="15"/>
      <c r="M26" s="17"/>
      <c r="N26" s="18"/>
      <c r="O26" s="43"/>
    </row>
    <row r="27" spans="1:15" x14ac:dyDescent="0.25">
      <c r="A27" s="57" t="s">
        <v>78</v>
      </c>
      <c r="B27" s="57" t="s">
        <v>42</v>
      </c>
      <c r="C27" s="9" t="s">
        <v>21</v>
      </c>
      <c r="D27" s="10">
        <v>2300000150832</v>
      </c>
      <c r="E27" s="11">
        <v>43921</v>
      </c>
      <c r="F27" s="21">
        <v>72822</v>
      </c>
      <c r="G27" s="22"/>
      <c r="H27" s="22"/>
      <c r="I27" s="14"/>
      <c r="J27" s="23"/>
      <c r="K27" s="22"/>
      <c r="L27" s="15"/>
      <c r="M27" s="17"/>
      <c r="N27" s="18"/>
      <c r="O27" s="43"/>
    </row>
    <row r="28" spans="1:15" x14ac:dyDescent="0.25">
      <c r="A28" s="57" t="s">
        <v>79</v>
      </c>
      <c r="B28" s="57" t="s">
        <v>40</v>
      </c>
      <c r="C28" s="9" t="s">
        <v>21</v>
      </c>
      <c r="D28" s="10">
        <v>2380000763663</v>
      </c>
      <c r="E28" s="11">
        <v>43921</v>
      </c>
      <c r="F28" s="21">
        <v>96471</v>
      </c>
      <c r="G28" s="22"/>
      <c r="H28" s="22"/>
      <c r="I28" s="14"/>
      <c r="J28" s="23"/>
      <c r="K28" s="22"/>
      <c r="L28" s="15"/>
      <c r="M28" s="17"/>
      <c r="N28" s="18"/>
      <c r="O28" s="43"/>
    </row>
    <row r="29" spans="1:15" x14ac:dyDescent="0.25">
      <c r="A29" s="57" t="s">
        <v>76</v>
      </c>
      <c r="B29" s="8" t="s">
        <v>41</v>
      </c>
      <c r="C29" s="20" t="s">
        <v>21</v>
      </c>
      <c r="D29" s="10">
        <v>2330628590913</v>
      </c>
      <c r="E29" s="11">
        <v>43921</v>
      </c>
      <c r="F29" s="21">
        <v>115364</v>
      </c>
      <c r="G29" s="22"/>
      <c r="H29" s="22"/>
      <c r="I29" s="14"/>
      <c r="J29" s="23"/>
      <c r="K29" s="22"/>
      <c r="L29" s="15"/>
      <c r="M29" s="17"/>
      <c r="N29" s="18"/>
      <c r="O29" s="43"/>
    </row>
    <row r="30" spans="1:15" x14ac:dyDescent="0.25">
      <c r="A30" s="57" t="s">
        <v>55</v>
      </c>
      <c r="B30" s="8" t="s">
        <v>32</v>
      </c>
      <c r="C30" s="20" t="s">
        <v>21</v>
      </c>
      <c r="D30" s="10">
        <v>2371614595411</v>
      </c>
      <c r="E30" s="11">
        <v>43921</v>
      </c>
      <c r="F30" s="21">
        <v>6074</v>
      </c>
      <c r="G30" s="22"/>
      <c r="H30" s="22"/>
      <c r="I30" s="14"/>
      <c r="J30" s="23"/>
      <c r="K30" s="22"/>
      <c r="L30" s="15"/>
      <c r="M30" s="17"/>
      <c r="N30" s="18"/>
      <c r="O30" s="43"/>
    </row>
    <row r="31" spans="1:15" x14ac:dyDescent="0.25">
      <c r="A31" s="57" t="s">
        <v>80</v>
      </c>
      <c r="B31" s="8" t="s">
        <v>44</v>
      </c>
      <c r="C31" s="9" t="s">
        <v>21</v>
      </c>
      <c r="D31" s="10">
        <v>2374421061010</v>
      </c>
      <c r="E31" s="11">
        <v>43921</v>
      </c>
      <c r="F31" s="21">
        <v>71989</v>
      </c>
      <c r="G31" s="22"/>
      <c r="H31" s="22"/>
      <c r="I31" s="14"/>
      <c r="J31" s="23"/>
      <c r="K31" s="22"/>
      <c r="L31" s="15"/>
      <c r="M31" s="17"/>
      <c r="N31" s="18"/>
      <c r="O31" s="43"/>
    </row>
    <row r="32" spans="1:15" x14ac:dyDescent="0.25">
      <c r="A32" s="57" t="s">
        <v>81</v>
      </c>
      <c r="B32" s="8" t="s">
        <v>45</v>
      </c>
      <c r="C32" s="20" t="s">
        <v>21</v>
      </c>
      <c r="D32" s="10">
        <v>2376500666010</v>
      </c>
      <c r="E32" s="11">
        <v>43921</v>
      </c>
      <c r="F32" s="21">
        <v>64822.000000000007</v>
      </c>
      <c r="G32" s="22"/>
      <c r="H32" s="22"/>
      <c r="I32" s="14"/>
      <c r="J32" s="23"/>
      <c r="K32" s="22"/>
      <c r="L32" s="15"/>
      <c r="M32" s="17"/>
      <c r="N32" s="18"/>
      <c r="O32" s="43"/>
    </row>
    <row r="33" spans="1:15" x14ac:dyDescent="0.25">
      <c r="A33" s="57" t="s">
        <v>93</v>
      </c>
      <c r="B33" s="8" t="s">
        <v>46</v>
      </c>
      <c r="C33" s="20" t="s">
        <v>21</v>
      </c>
      <c r="D33" s="10">
        <v>2371112210614</v>
      </c>
      <c r="E33" s="11">
        <v>44104</v>
      </c>
      <c r="F33" s="21">
        <v>87688.9</v>
      </c>
      <c r="G33" s="22"/>
      <c r="H33" s="22"/>
      <c r="I33" s="14"/>
      <c r="J33" s="23"/>
      <c r="K33" s="22"/>
      <c r="L33" s="15"/>
      <c r="M33" s="17"/>
      <c r="N33" s="18"/>
      <c r="O33" s="43"/>
    </row>
    <row r="34" spans="1:15" x14ac:dyDescent="0.25">
      <c r="A34" s="57" t="s">
        <v>82</v>
      </c>
      <c r="B34" s="8" t="s">
        <v>47</v>
      </c>
      <c r="C34" s="20" t="s">
        <v>21</v>
      </c>
      <c r="D34" s="10">
        <v>2380001606891</v>
      </c>
      <c r="E34" s="11">
        <v>43890</v>
      </c>
      <c r="F34" s="21">
        <v>3195</v>
      </c>
      <c r="G34" s="22"/>
      <c r="H34" s="22"/>
      <c r="I34" s="14"/>
      <c r="J34" s="23"/>
      <c r="K34" s="22"/>
      <c r="L34" s="15"/>
      <c r="M34" s="17"/>
      <c r="N34" s="18"/>
      <c r="O34" s="43"/>
    </row>
    <row r="35" spans="1:15" x14ac:dyDescent="0.25">
      <c r="A35" s="57" t="s">
        <v>83</v>
      </c>
      <c r="B35" s="8" t="s">
        <v>41</v>
      </c>
      <c r="C35" s="20" t="s">
        <v>22</v>
      </c>
      <c r="D35" s="10">
        <v>2330800201719</v>
      </c>
      <c r="E35" s="11">
        <v>43921</v>
      </c>
      <c r="F35" s="21">
        <v>24630</v>
      </c>
      <c r="G35" s="22"/>
      <c r="H35" s="22"/>
      <c r="I35" s="14"/>
      <c r="J35" s="23"/>
      <c r="K35" s="22"/>
      <c r="L35" s="15"/>
      <c r="M35" s="17"/>
      <c r="N35" s="18"/>
      <c r="O35" s="43"/>
    </row>
    <row r="36" spans="1:15" x14ac:dyDescent="0.25">
      <c r="A36" s="57" t="s">
        <v>84</v>
      </c>
      <c r="B36" s="8" t="s">
        <v>48</v>
      </c>
      <c r="C36" s="20" t="s">
        <v>22</v>
      </c>
      <c r="D36" s="10">
        <v>2371112208011</v>
      </c>
      <c r="E36" s="11">
        <v>44104</v>
      </c>
      <c r="F36" s="21">
        <v>69694</v>
      </c>
      <c r="G36" s="22"/>
      <c r="H36" s="22"/>
      <c r="I36" s="14"/>
      <c r="J36" s="23"/>
      <c r="K36" s="22"/>
      <c r="L36" s="15"/>
      <c r="M36" s="17"/>
      <c r="N36" s="18"/>
      <c r="O36" s="43"/>
    </row>
    <row r="37" spans="1:15" x14ac:dyDescent="0.25">
      <c r="A37" s="57" t="s">
        <v>80</v>
      </c>
      <c r="B37" s="8" t="s">
        <v>44</v>
      </c>
      <c r="C37" s="20" t="s">
        <v>23</v>
      </c>
      <c r="D37" s="10">
        <v>2374421081017</v>
      </c>
      <c r="E37" s="11">
        <v>43921</v>
      </c>
      <c r="F37" s="21">
        <v>3311</v>
      </c>
      <c r="G37" s="21">
        <v>1419</v>
      </c>
      <c r="H37" s="24"/>
      <c r="I37" s="14"/>
      <c r="J37" s="25"/>
      <c r="K37" s="22"/>
      <c r="L37" s="15"/>
      <c r="M37" s="17"/>
      <c r="N37" s="18"/>
      <c r="O37" s="43"/>
    </row>
    <row r="38" spans="1:15" x14ac:dyDescent="0.25">
      <c r="A38" s="57" t="s">
        <v>85</v>
      </c>
      <c r="B38" s="8" t="s">
        <v>50</v>
      </c>
      <c r="C38" s="9" t="s">
        <v>23</v>
      </c>
      <c r="D38" s="10">
        <v>2373543497110</v>
      </c>
      <c r="E38" s="11">
        <v>43921</v>
      </c>
      <c r="F38" s="21">
        <v>45843</v>
      </c>
      <c r="G38" s="21">
        <v>19647</v>
      </c>
      <c r="H38" s="24"/>
      <c r="I38" s="14"/>
      <c r="J38" s="25"/>
      <c r="K38" s="22"/>
      <c r="L38" s="15"/>
      <c r="M38" s="17"/>
      <c r="N38" s="18"/>
      <c r="O38" s="43"/>
    </row>
    <row r="39" spans="1:15" x14ac:dyDescent="0.25">
      <c r="A39" s="26"/>
      <c r="B39" s="26"/>
      <c r="C39" s="26"/>
      <c r="D39" s="27"/>
      <c r="E39" s="28" t="s">
        <v>24</v>
      </c>
      <c r="F39" s="53">
        <f>SUM(F10:F38)</f>
        <v>2324026.6765204305</v>
      </c>
      <c r="G39" s="53">
        <f>SUM(G10:G38)</f>
        <v>510020.73489189555</v>
      </c>
      <c r="H39" s="5"/>
      <c r="I39" s="30"/>
      <c r="J39" s="30"/>
      <c r="K39" s="30"/>
      <c r="L39" s="3"/>
      <c r="M39" s="31" t="s">
        <v>25</v>
      </c>
      <c r="N39" s="52">
        <f>SUM(N10:N38)</f>
        <v>0</v>
      </c>
      <c r="O39" s="52">
        <f>SUM(O10:O38)</f>
        <v>0</v>
      </c>
    </row>
    <row r="40" spans="1:15" x14ac:dyDescent="0.25">
      <c r="A40" s="26"/>
      <c r="B40" s="26"/>
      <c r="C40" s="26"/>
      <c r="D40" s="27"/>
      <c r="E40" s="27"/>
      <c r="F40" s="27"/>
      <c r="G40" s="5"/>
      <c r="H40" s="5"/>
      <c r="I40" s="30"/>
      <c r="J40" s="3"/>
      <c r="K40" s="33"/>
      <c r="L40" s="3"/>
      <c r="M40" s="31" t="s">
        <v>26</v>
      </c>
      <c r="N40" s="34">
        <f>N39*0.05</f>
        <v>0</v>
      </c>
      <c r="O40" s="34">
        <f>O39*0.05</f>
        <v>0</v>
      </c>
    </row>
    <row r="41" spans="1:15" x14ac:dyDescent="0.25">
      <c r="A41" s="26"/>
      <c r="B41" s="26"/>
      <c r="C41" s="3"/>
      <c r="D41" s="35"/>
      <c r="E41" s="35"/>
      <c r="F41" s="5"/>
      <c r="G41" s="36"/>
      <c r="H41" s="5"/>
      <c r="I41" s="37"/>
      <c r="J41" s="38"/>
      <c r="K41" s="3"/>
      <c r="L41" s="39"/>
      <c r="M41" s="31" t="s">
        <v>27</v>
      </c>
      <c r="N41" s="32">
        <f>SUM(N39:N40)</f>
        <v>0</v>
      </c>
      <c r="O41" s="32">
        <f>SUM(O39:O40)</f>
        <v>0</v>
      </c>
    </row>
  </sheetData>
  <mergeCells count="3">
    <mergeCell ref="A1:A5"/>
    <mergeCell ref="C2:M3"/>
    <mergeCell ref="I7:O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showGridLines="0" topLeftCell="A7" workbookViewId="0">
      <selection activeCell="C32" sqref="C32"/>
    </sheetView>
  </sheetViews>
  <sheetFormatPr defaultRowHeight="15" x14ac:dyDescent="0.25"/>
  <cols>
    <col min="1" max="1" width="46" customWidth="1"/>
    <col min="2" max="2" width="13.140625" bestFit="1" customWidth="1"/>
    <col min="3" max="3" width="11" bestFit="1" customWidth="1"/>
    <col min="4" max="4" width="16.85546875" bestFit="1" customWidth="1"/>
    <col min="5" max="5" width="10.5703125" bestFit="1" customWidth="1"/>
    <col min="6" max="6" width="13.7109375" customWidth="1"/>
    <col min="8" max="8" width="14" customWidth="1"/>
    <col min="9" max="9" width="13" customWidth="1"/>
    <col min="10" max="10" width="10.140625" bestFit="1" customWidth="1"/>
  </cols>
  <sheetData>
    <row r="1" spans="1:20" x14ac:dyDescent="0.25">
      <c r="A1" s="1"/>
      <c r="B1" s="51"/>
      <c r="C1" s="41"/>
      <c r="D1" s="41"/>
      <c r="E1" s="41"/>
      <c r="F1" s="41"/>
    </row>
    <row r="2" spans="1:20" ht="15" customHeight="1" x14ac:dyDescent="0.25">
      <c r="A2" s="1"/>
      <c r="B2" s="2" t="s">
        <v>66</v>
      </c>
      <c r="C2" s="2"/>
      <c r="D2" s="2"/>
      <c r="E2" s="2"/>
      <c r="F2" s="2"/>
      <c r="G2" s="2"/>
      <c r="H2" s="2"/>
      <c r="I2" s="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ht="15" customHeight="1" x14ac:dyDescent="0.25">
      <c r="A3" s="1"/>
      <c r="B3" s="2"/>
      <c r="C3" s="2"/>
      <c r="D3" s="2"/>
      <c r="E3" s="2"/>
      <c r="F3" s="2"/>
      <c r="G3" s="2"/>
      <c r="H3" s="2"/>
      <c r="I3" s="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0" x14ac:dyDescent="0.25">
      <c r="A4" s="1"/>
      <c r="B4" s="51"/>
      <c r="C4" s="41"/>
      <c r="D4" s="41"/>
      <c r="E4" s="41"/>
      <c r="F4" s="41"/>
    </row>
    <row r="5" spans="1:20" x14ac:dyDescent="0.25">
      <c r="A5" s="1"/>
      <c r="B5" s="51"/>
    </row>
    <row r="7" spans="1:20" ht="21" x14ac:dyDescent="0.3">
      <c r="A7" s="40"/>
      <c r="B7" s="40"/>
      <c r="C7" s="4"/>
      <c r="D7" s="5"/>
      <c r="E7" s="5"/>
      <c r="F7" s="44" t="s">
        <v>1</v>
      </c>
      <c r="G7" s="44"/>
      <c r="H7" s="44"/>
      <c r="I7" s="44"/>
    </row>
    <row r="8" spans="1:20" ht="45" x14ac:dyDescent="0.25">
      <c r="A8" s="6" t="s">
        <v>2</v>
      </c>
      <c r="B8" s="6" t="s">
        <v>28</v>
      </c>
      <c r="C8" s="6" t="s">
        <v>60</v>
      </c>
      <c r="D8" s="6" t="s">
        <v>5</v>
      </c>
      <c r="E8" s="7" t="s">
        <v>61</v>
      </c>
      <c r="F8" s="46" t="s">
        <v>62</v>
      </c>
      <c r="G8" s="46" t="s">
        <v>63</v>
      </c>
      <c r="H8" s="46" t="s">
        <v>59</v>
      </c>
      <c r="I8" s="46" t="s">
        <v>58</v>
      </c>
    </row>
    <row r="9" spans="1:20" x14ac:dyDescent="0.25">
      <c r="A9" s="62" t="s">
        <v>54</v>
      </c>
      <c r="B9" s="47" t="s">
        <v>67</v>
      </c>
      <c r="C9" s="8">
        <v>9357219404</v>
      </c>
      <c r="D9" s="11">
        <v>43921</v>
      </c>
      <c r="E9" s="48">
        <v>894620</v>
      </c>
      <c r="F9" s="49"/>
      <c r="G9" s="50"/>
      <c r="H9" s="18"/>
      <c r="I9" s="43"/>
    </row>
    <row r="10" spans="1:20" x14ac:dyDescent="0.25">
      <c r="A10" s="62" t="s">
        <v>55</v>
      </c>
      <c r="B10" s="47" t="s">
        <v>32</v>
      </c>
      <c r="C10" s="8">
        <v>6459406</v>
      </c>
      <c r="D10" s="11">
        <v>43921</v>
      </c>
      <c r="E10" s="48">
        <v>1343500</v>
      </c>
      <c r="F10" s="49"/>
      <c r="G10" s="50"/>
      <c r="H10" s="18"/>
      <c r="I10" s="43"/>
    </row>
    <row r="11" spans="1:20" x14ac:dyDescent="0.25">
      <c r="A11" s="62" t="s">
        <v>52</v>
      </c>
      <c r="B11" s="47" t="s">
        <v>68</v>
      </c>
      <c r="C11" s="8">
        <v>9363774407</v>
      </c>
      <c r="D11" s="11">
        <v>43921</v>
      </c>
      <c r="E11" s="48">
        <v>789600</v>
      </c>
      <c r="F11" s="49"/>
      <c r="G11" s="50"/>
      <c r="H11" s="18"/>
      <c r="I11" s="43"/>
    </row>
    <row r="12" spans="1:20" x14ac:dyDescent="0.25">
      <c r="A12" s="62" t="s">
        <v>79</v>
      </c>
      <c r="B12" s="47" t="s">
        <v>40</v>
      </c>
      <c r="C12" s="8">
        <v>9322282805</v>
      </c>
      <c r="D12" s="11">
        <v>43921</v>
      </c>
      <c r="E12" s="48">
        <v>358851</v>
      </c>
      <c r="F12" s="49"/>
      <c r="G12" s="50"/>
      <c r="H12" s="18"/>
      <c r="I12" s="43"/>
    </row>
    <row r="13" spans="1:20" x14ac:dyDescent="0.25">
      <c r="A13" s="62" t="s">
        <v>70</v>
      </c>
      <c r="B13" s="47" t="s">
        <v>33</v>
      </c>
      <c r="C13" s="8">
        <v>8672102</v>
      </c>
      <c r="D13" s="11">
        <v>43921</v>
      </c>
      <c r="E13" s="48">
        <v>321670</v>
      </c>
      <c r="F13" s="49"/>
      <c r="G13" s="50"/>
      <c r="H13" s="18"/>
      <c r="I13" s="43"/>
    </row>
    <row r="14" spans="1:20" x14ac:dyDescent="0.25">
      <c r="A14" s="62" t="s">
        <v>76</v>
      </c>
      <c r="B14" s="47" t="s">
        <v>41</v>
      </c>
      <c r="C14" s="8">
        <v>8819931604</v>
      </c>
      <c r="D14" s="11">
        <v>43921</v>
      </c>
      <c r="E14" s="48">
        <v>301100</v>
      </c>
      <c r="F14" s="49"/>
      <c r="G14" s="50"/>
      <c r="H14" s="18"/>
      <c r="I14" s="43"/>
    </row>
    <row r="15" spans="1:20" x14ac:dyDescent="0.25">
      <c r="A15" s="62" t="s">
        <v>72</v>
      </c>
      <c r="B15" s="47" t="s">
        <v>69</v>
      </c>
      <c r="C15" s="8">
        <v>8718010</v>
      </c>
      <c r="D15" s="11">
        <v>43921</v>
      </c>
      <c r="E15" s="48">
        <v>300887</v>
      </c>
      <c r="F15" s="49"/>
      <c r="G15" s="50"/>
      <c r="H15" s="18"/>
      <c r="I15" s="43"/>
    </row>
    <row r="16" spans="1:20" x14ac:dyDescent="0.25">
      <c r="A16" s="62" t="s">
        <v>73</v>
      </c>
      <c r="B16" s="47" t="s">
        <v>38</v>
      </c>
      <c r="C16" s="8">
        <v>7646803</v>
      </c>
      <c r="D16" s="11">
        <v>43921</v>
      </c>
      <c r="E16" s="48">
        <v>242422</v>
      </c>
      <c r="F16" s="49"/>
      <c r="G16" s="50"/>
      <c r="H16" s="18"/>
      <c r="I16" s="43"/>
    </row>
    <row r="17" spans="1:9" x14ac:dyDescent="0.25">
      <c r="A17" s="62" t="s">
        <v>86</v>
      </c>
      <c r="B17" s="47" t="s">
        <v>35</v>
      </c>
      <c r="C17" s="8">
        <v>47420700</v>
      </c>
      <c r="D17" s="11">
        <v>43921</v>
      </c>
      <c r="E17" s="48">
        <v>223272</v>
      </c>
      <c r="F17" s="49"/>
      <c r="G17" s="50"/>
      <c r="H17" s="18"/>
      <c r="I17" s="43"/>
    </row>
    <row r="18" spans="1:9" x14ac:dyDescent="0.25">
      <c r="A18" s="62" t="s">
        <v>84</v>
      </c>
      <c r="B18" s="47" t="s">
        <v>48</v>
      </c>
      <c r="C18" s="8">
        <v>2219602403</v>
      </c>
      <c r="D18" s="11">
        <v>43921</v>
      </c>
      <c r="E18" s="48">
        <v>201186</v>
      </c>
      <c r="F18" s="49"/>
      <c r="G18" s="50"/>
      <c r="H18" s="18"/>
      <c r="I18" s="43"/>
    </row>
    <row r="19" spans="1:9" x14ac:dyDescent="0.25">
      <c r="A19" s="62" t="s">
        <v>78</v>
      </c>
      <c r="B19" s="47" t="s">
        <v>42</v>
      </c>
      <c r="C19" s="8">
        <v>6853500</v>
      </c>
      <c r="D19" s="11">
        <v>43921</v>
      </c>
      <c r="E19" s="48">
        <v>191625</v>
      </c>
      <c r="F19" s="49"/>
      <c r="G19" s="50"/>
      <c r="H19" s="18"/>
      <c r="I19" s="43"/>
    </row>
    <row r="20" spans="1:9" x14ac:dyDescent="0.25">
      <c r="A20" s="62" t="s">
        <v>80</v>
      </c>
      <c r="B20" s="47" t="s">
        <v>44</v>
      </c>
      <c r="C20" s="8">
        <v>8839930805</v>
      </c>
      <c r="D20" s="11">
        <v>43921</v>
      </c>
      <c r="E20" s="48">
        <v>188878</v>
      </c>
      <c r="F20" s="49"/>
      <c r="G20" s="50"/>
      <c r="H20" s="18"/>
      <c r="I20" s="43"/>
    </row>
    <row r="21" spans="1:9" x14ac:dyDescent="0.25">
      <c r="A21" s="62" t="s">
        <v>87</v>
      </c>
      <c r="B21" s="47" t="s">
        <v>48</v>
      </c>
      <c r="C21" s="8">
        <v>15928910</v>
      </c>
      <c r="D21" s="11">
        <v>43921</v>
      </c>
      <c r="E21" s="48">
        <v>170341</v>
      </c>
      <c r="F21" s="49"/>
      <c r="G21" s="50"/>
      <c r="H21" s="18"/>
      <c r="I21" s="43"/>
    </row>
    <row r="22" spans="1:9" x14ac:dyDescent="0.25">
      <c r="A22" s="62" t="s">
        <v>81</v>
      </c>
      <c r="B22" s="47" t="s">
        <v>45</v>
      </c>
      <c r="C22" s="8">
        <v>2248339910</v>
      </c>
      <c r="D22" s="11">
        <v>43921</v>
      </c>
      <c r="E22" s="48">
        <v>170109</v>
      </c>
      <c r="F22" s="49"/>
      <c r="G22" s="50"/>
      <c r="H22" s="18"/>
      <c r="I22" s="43"/>
    </row>
    <row r="23" spans="1:9" x14ac:dyDescent="0.25">
      <c r="A23" s="62" t="s">
        <v>85</v>
      </c>
      <c r="B23" s="47" t="s">
        <v>50</v>
      </c>
      <c r="C23" s="8">
        <v>8993908</v>
      </c>
      <c r="D23" s="11">
        <v>43921</v>
      </c>
      <c r="E23" s="48">
        <v>163085</v>
      </c>
      <c r="F23" s="49"/>
      <c r="G23" s="50"/>
      <c r="H23" s="18"/>
      <c r="I23" s="43"/>
    </row>
    <row r="24" spans="1:9" x14ac:dyDescent="0.25">
      <c r="A24" s="62" t="s">
        <v>74</v>
      </c>
      <c r="B24" s="47" t="s">
        <v>40</v>
      </c>
      <c r="C24" s="8">
        <v>2124877405</v>
      </c>
      <c r="D24" s="11">
        <v>43921</v>
      </c>
      <c r="E24" s="48">
        <v>92333</v>
      </c>
      <c r="F24" s="49"/>
      <c r="G24" s="50"/>
      <c r="H24" s="18"/>
      <c r="I24" s="43"/>
    </row>
    <row r="25" spans="1:9" x14ac:dyDescent="0.25">
      <c r="A25" s="62" t="s">
        <v>57</v>
      </c>
      <c r="B25" s="47" t="s">
        <v>43</v>
      </c>
      <c r="C25" s="8">
        <v>9339368902</v>
      </c>
      <c r="D25" s="11">
        <v>43921</v>
      </c>
      <c r="E25" s="48">
        <v>63905</v>
      </c>
      <c r="F25" s="49"/>
      <c r="G25" s="50"/>
      <c r="H25" s="18"/>
      <c r="I25" s="43"/>
    </row>
    <row r="26" spans="1:9" x14ac:dyDescent="0.25">
      <c r="A26" s="62" t="s">
        <v>83</v>
      </c>
      <c r="B26" s="47" t="s">
        <v>41</v>
      </c>
      <c r="C26" s="8">
        <v>8819931503</v>
      </c>
      <c r="D26" s="11">
        <v>43921</v>
      </c>
      <c r="E26" s="48">
        <v>56393</v>
      </c>
      <c r="F26" s="49"/>
      <c r="G26" s="50"/>
      <c r="H26" s="18"/>
      <c r="I26" s="43"/>
    </row>
    <row r="27" spans="1:9" x14ac:dyDescent="0.25">
      <c r="A27" s="62" t="s">
        <v>55</v>
      </c>
      <c r="B27" s="47" t="s">
        <v>32</v>
      </c>
      <c r="C27" s="8">
        <v>2224288000</v>
      </c>
      <c r="D27" s="11">
        <v>43921</v>
      </c>
      <c r="E27" s="48">
        <v>42292</v>
      </c>
      <c r="F27" s="49"/>
      <c r="G27" s="50"/>
      <c r="H27" s="18"/>
      <c r="I27" s="43"/>
    </row>
    <row r="28" spans="1:9" x14ac:dyDescent="0.25">
      <c r="A28" s="62" t="s">
        <v>88</v>
      </c>
      <c r="B28" s="47" t="s">
        <v>35</v>
      </c>
      <c r="C28" s="8">
        <v>1833195904</v>
      </c>
      <c r="D28" s="11">
        <v>43921</v>
      </c>
      <c r="E28" s="48">
        <v>15396</v>
      </c>
      <c r="F28" s="49"/>
      <c r="G28" s="50"/>
      <c r="H28" s="18"/>
      <c r="I28" s="43"/>
    </row>
    <row r="29" spans="1:9" x14ac:dyDescent="0.25">
      <c r="A29" s="62" t="s">
        <v>80</v>
      </c>
      <c r="B29" s="47" t="s">
        <v>44</v>
      </c>
      <c r="C29" s="8">
        <v>2248344600</v>
      </c>
      <c r="D29" s="11">
        <v>43921</v>
      </c>
      <c r="E29" s="48">
        <v>13610</v>
      </c>
      <c r="F29" s="49"/>
      <c r="G29" s="50"/>
      <c r="H29" s="18"/>
      <c r="I29" s="43"/>
    </row>
    <row r="30" spans="1:9" x14ac:dyDescent="0.25">
      <c r="A30" s="62" t="s">
        <v>89</v>
      </c>
      <c r="B30" s="47" t="s">
        <v>33</v>
      </c>
      <c r="C30" s="8">
        <v>1824208504</v>
      </c>
      <c r="D30" s="11">
        <v>43921</v>
      </c>
      <c r="E30" s="48">
        <v>13363</v>
      </c>
      <c r="F30" s="49"/>
      <c r="G30" s="50"/>
      <c r="H30" s="18"/>
      <c r="I30" s="43"/>
    </row>
    <row r="31" spans="1:9" x14ac:dyDescent="0.25">
      <c r="A31" s="62" t="s">
        <v>82</v>
      </c>
      <c r="B31" s="47" t="s">
        <v>47</v>
      </c>
      <c r="C31" s="8">
        <v>9215920308</v>
      </c>
      <c r="D31" s="11">
        <v>43921</v>
      </c>
      <c r="E31" s="48">
        <v>8976</v>
      </c>
      <c r="F31" s="49"/>
      <c r="G31" s="50"/>
      <c r="H31" s="18"/>
      <c r="I31" s="43"/>
    </row>
    <row r="32" spans="1:9" x14ac:dyDescent="0.25">
      <c r="A32" s="62" t="s">
        <v>80</v>
      </c>
      <c r="B32" s="47" t="s">
        <v>44</v>
      </c>
      <c r="C32" s="8">
        <v>2221573006</v>
      </c>
      <c r="D32" s="11">
        <v>43921</v>
      </c>
      <c r="E32" s="48">
        <v>1</v>
      </c>
      <c r="F32" s="49"/>
      <c r="G32" s="50"/>
      <c r="H32" s="18"/>
      <c r="I32" s="43"/>
    </row>
    <row r="33" spans="1:9" x14ac:dyDescent="0.25">
      <c r="A33" s="62" t="s">
        <v>90</v>
      </c>
      <c r="B33" s="47" t="s">
        <v>37</v>
      </c>
      <c r="C33" s="8">
        <v>9363253805</v>
      </c>
      <c r="D33" s="11">
        <v>43978</v>
      </c>
      <c r="E33" s="48">
        <v>251685</v>
      </c>
      <c r="F33" s="49"/>
      <c r="G33" s="50"/>
      <c r="H33" s="18"/>
      <c r="I33" s="43"/>
    </row>
    <row r="34" spans="1:9" x14ac:dyDescent="0.25">
      <c r="A34" s="62" t="s">
        <v>53</v>
      </c>
      <c r="B34" s="47" t="s">
        <v>30</v>
      </c>
      <c r="C34" s="8">
        <v>9356794400</v>
      </c>
      <c r="D34" s="11">
        <v>43921</v>
      </c>
      <c r="E34" s="48">
        <v>894620</v>
      </c>
      <c r="F34" s="49"/>
      <c r="G34" s="50"/>
      <c r="H34" s="18"/>
      <c r="I34" s="43"/>
    </row>
    <row r="35" spans="1:9" x14ac:dyDescent="0.25">
      <c r="A35" s="62" t="s">
        <v>78</v>
      </c>
      <c r="B35" s="47" t="s">
        <v>42</v>
      </c>
      <c r="C35" s="8">
        <v>6853803</v>
      </c>
      <c r="D35" s="11">
        <v>43921</v>
      </c>
      <c r="E35" s="48">
        <v>12983</v>
      </c>
      <c r="F35" s="49"/>
      <c r="G35" s="50"/>
      <c r="H35" s="18"/>
      <c r="I35" s="43"/>
    </row>
    <row r="36" spans="1:9" x14ac:dyDescent="0.25">
      <c r="A36" s="62" t="s">
        <v>56</v>
      </c>
      <c r="B36" s="47" t="s">
        <v>51</v>
      </c>
      <c r="C36" s="8">
        <v>9373689501</v>
      </c>
      <c r="D36" s="11">
        <v>43921</v>
      </c>
      <c r="E36" s="48">
        <v>103645</v>
      </c>
      <c r="F36" s="49"/>
      <c r="G36" s="50"/>
      <c r="H36" s="18"/>
      <c r="I36" s="43"/>
    </row>
    <row r="37" spans="1:9" x14ac:dyDescent="0.25">
      <c r="A37" s="62" t="s">
        <v>91</v>
      </c>
      <c r="B37" s="47" t="s">
        <v>34</v>
      </c>
      <c r="C37" s="8">
        <v>9363287800</v>
      </c>
      <c r="D37" s="11">
        <v>43978</v>
      </c>
      <c r="E37" s="48">
        <v>298567</v>
      </c>
      <c r="F37" s="49"/>
      <c r="G37" s="50"/>
      <c r="H37" s="18"/>
      <c r="I37" s="43"/>
    </row>
    <row r="38" spans="1:9" x14ac:dyDescent="0.25">
      <c r="A38" s="26" t="s">
        <v>64</v>
      </c>
      <c r="B38" s="26"/>
      <c r="C38" s="27"/>
      <c r="D38" s="28" t="s">
        <v>65</v>
      </c>
      <c r="E38" s="29">
        <f>SUM(E9:E37)</f>
        <v>7728915</v>
      </c>
      <c r="F38" s="30"/>
      <c r="G38" s="31" t="s">
        <v>25</v>
      </c>
      <c r="H38" s="52">
        <f>SUM(H9:H37)</f>
        <v>0</v>
      </c>
      <c r="I38" s="52">
        <f>SUM(I9:I37)</f>
        <v>0</v>
      </c>
    </row>
    <row r="39" spans="1:9" x14ac:dyDescent="0.25">
      <c r="A39" s="3"/>
      <c r="B39" s="3"/>
      <c r="C39" s="5"/>
      <c r="D39" s="5"/>
      <c r="E39" s="5"/>
      <c r="F39" s="30"/>
      <c r="G39" s="31" t="s">
        <v>26</v>
      </c>
      <c r="H39" s="34">
        <f>H38*0.05</f>
        <v>0</v>
      </c>
      <c r="I39" s="34">
        <f>I38*0.05</f>
        <v>0</v>
      </c>
    </row>
    <row r="40" spans="1:9" x14ac:dyDescent="0.25">
      <c r="A40" s="3"/>
      <c r="B40" s="3"/>
      <c r="C40" s="5"/>
      <c r="D40" s="5"/>
      <c r="E40" s="5"/>
      <c r="F40" s="30"/>
      <c r="G40" s="31" t="s">
        <v>27</v>
      </c>
      <c r="H40" s="32">
        <f>SUM(H38:H39)</f>
        <v>0</v>
      </c>
      <c r="I40" s="32">
        <f>SUM(I38:I39)</f>
        <v>0</v>
      </c>
    </row>
  </sheetData>
  <mergeCells count="3">
    <mergeCell ref="A1:A5"/>
    <mergeCell ref="F7:I7"/>
    <mergeCell ref="B2:I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B5FC84FE016448BD30F3275A0DA1C6" ma:contentTypeVersion="14" ma:contentTypeDescription="Create a new document." ma:contentTypeScope="" ma:versionID="e0502896dfe1e68ad0fc965a15254b08">
  <xsd:schema xmlns:xsd="http://www.w3.org/2001/XMLSchema" xmlns:xs="http://www.w3.org/2001/XMLSchema" xmlns:p="http://schemas.microsoft.com/office/2006/metadata/properties" xmlns:ns2="f82bdce2-d3c5-4a2a-8153-35088c713a2b" xmlns:ns3="9a9092b9-1a89-4eec-bd93-b99f7f16f561" targetNamespace="http://schemas.microsoft.com/office/2006/metadata/properties" ma:root="true" ma:fieldsID="1ee594eafde3607aa6c480afe0605ddc" ns2:_="" ns3:_="">
    <xsd:import namespace="f82bdce2-d3c5-4a2a-8153-35088c713a2b"/>
    <xsd:import namespace="9a9092b9-1a89-4eec-bd93-b99f7f16f56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bdce2-d3c5-4a2a-8153-35088c713a2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092b9-1a89-4eec-bd93-b99f7f16f5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E6CB65-9170-42AB-BCEC-AA7972F29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2bdce2-d3c5-4a2a-8153-35088c713a2b"/>
    <ds:schemaRef ds:uri="9a9092b9-1a89-4eec-bd93-b99f7f16f5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87A879-1257-42E9-9F3C-3D2AA5CD92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0174AE-FFE7-4918-9CBB-0421DE339474}">
  <ds:schemaRefs>
    <ds:schemaRef ds:uri="http://purl.org/dc/terms/"/>
    <ds:schemaRef ds:uri="9a9092b9-1a89-4eec-bd93-b99f7f16f561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82bdce2-d3c5-4a2a-8153-35088c713a2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Electricity</vt:lpstr>
      <vt:lpstr>Gas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McDermott</dc:creator>
  <cp:lastModifiedBy>Adam McDermott</cp:lastModifiedBy>
  <dcterms:created xsi:type="dcterms:W3CDTF">2020-01-23T09:18:22Z</dcterms:created>
  <dcterms:modified xsi:type="dcterms:W3CDTF">2020-01-23T11:29:48Z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0x0101008EB5FC84FE016448BD30F3275A0DA1C6</vt:lpwstr>
  </property>
</Properties>
</file>