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actnforchildren.sharepoint.com/sites/Data2/Procurement_Department/Shared Documents/2023 Tenders/AFC001.23-JS(T) Contract Lifecycle Management System/4. Tender Docs/"/>
    </mc:Choice>
  </mc:AlternateContent>
  <xr:revisionPtr revIDLastSave="339" documentId="8_{3E0EB22B-D63C-407F-BBCD-BB4AE2D4912C}" xr6:coauthVersionLast="47" xr6:coauthVersionMax="47" xr10:uidLastSave="{29B4DC4B-73C9-4CBA-9298-555B461BA71F}"/>
  <bookViews>
    <workbookView xWindow="28680" yWindow="-120" windowWidth="29040" windowHeight="15840" xr2:uid="{00000000-000D-0000-FFFF-FFFF00000000}"/>
  </bookViews>
  <sheets>
    <sheet name="AFC001.23-JS" sheetId="6" r:id="rId1"/>
  </sheets>
  <definedNames>
    <definedName name="_xlnm.Print_Area" localSheetId="0">'AFC001.23-JS'!$A$1:$I$22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6" l="1"/>
  <c r="D22" i="6"/>
  <c r="D12" i="6"/>
  <c r="I11" i="6" l="1"/>
  <c r="E11" i="6"/>
  <c r="F11" i="6"/>
  <c r="G11" i="6"/>
  <c r="H11" i="6"/>
  <c r="D11" i="6"/>
  <c r="I9" i="6"/>
  <c r="E9" i="6"/>
  <c r="F9" i="6"/>
  <c r="G9" i="6"/>
  <c r="H9" i="6"/>
  <c r="D9" i="6"/>
  <c r="I7" i="6"/>
  <c r="E7" i="6"/>
  <c r="E12" i="6" s="1"/>
  <c r="F7" i="6"/>
  <c r="F12" i="6" s="1"/>
  <c r="G7" i="6"/>
  <c r="G12" i="6" s="1"/>
  <c r="H7" i="6"/>
  <c r="H12" i="6" s="1"/>
  <c r="D7" i="6"/>
  <c r="I19" i="6"/>
  <c r="I20" i="6" s="1"/>
  <c r="H19" i="6"/>
  <c r="H20" i="6" s="1"/>
  <c r="G19" i="6"/>
  <c r="G20" i="6" s="1"/>
  <c r="F19" i="6"/>
  <c r="F20" i="6" s="1"/>
  <c r="E19" i="6"/>
  <c r="E20" i="6" s="1"/>
  <c r="D19" i="6"/>
  <c r="B12" i="6"/>
  <c r="I12" i="6" l="1"/>
  <c r="I22" i="6" s="1"/>
  <c r="E22" i="6"/>
  <c r="F22" i="6"/>
  <c r="G22" i="6"/>
  <c r="H22" i="6"/>
  <c r="I23" i="6" l="1"/>
  <c r="G23" i="6"/>
  <c r="D23" i="6"/>
  <c r="H23" i="6"/>
  <c r="E23" i="6"/>
  <c r="F23" i="6"/>
</calcChain>
</file>

<file path=xl/sharedStrings.xml><?xml version="1.0" encoding="utf-8"?>
<sst xmlns="http://schemas.openxmlformats.org/spreadsheetml/2006/main" count="46" uniqueCount="33">
  <si>
    <t>Quality Sub-Criteria</t>
  </si>
  <si>
    <t>Weighting (%)</t>
  </si>
  <si>
    <t>Score (0-5)</t>
  </si>
  <si>
    <t>Weighted Score</t>
  </si>
  <si>
    <t>PRICE SECTION</t>
  </si>
  <si>
    <t>Price Criteria</t>
  </si>
  <si>
    <t>Tender Total</t>
  </si>
  <si>
    <t>Price Points (out of 100)</t>
  </si>
  <si>
    <t>Please note: The prices shown are for illustrative purposes only.</t>
  </si>
  <si>
    <t>Total Combined Score (Price + Quality)</t>
  </si>
  <si>
    <t>Overall Ranking</t>
  </si>
  <si>
    <t>AFC001.23/JS</t>
  </si>
  <si>
    <t>PROVISION OF CONTRACT LIFECYCLE MANAGEMENT SYSTEM</t>
  </si>
  <si>
    <t>QUALITY SECTION</t>
  </si>
  <si>
    <t>Tenderer A</t>
  </si>
  <si>
    <t>Tenderer B</t>
  </si>
  <si>
    <t>Tenderer C</t>
  </si>
  <si>
    <t>Tenderer D</t>
  </si>
  <si>
    <t>Tenderer E</t>
  </si>
  <si>
    <t>Tenderer F</t>
  </si>
  <si>
    <t>Method Statement 1</t>
  </si>
  <si>
    <t>Method Statement 2</t>
  </si>
  <si>
    <t>Method Statement 3</t>
  </si>
  <si>
    <t>Total Weighting for Quality</t>
  </si>
  <si>
    <t>Quality Weighting</t>
  </si>
  <si>
    <t>Total Weighted Price Score</t>
  </si>
  <si>
    <t>Total Weighting for Price</t>
  </si>
  <si>
    <t>Price Weighting</t>
  </si>
  <si>
    <t xml:space="preserve">Demonstration of System Effectiveness </t>
  </si>
  <si>
    <t xml:space="preserve">Proposal Requirements </t>
  </si>
  <si>
    <t xml:space="preserve">Implementation &amp; Ongoing Support </t>
  </si>
  <si>
    <t>Total Weighted Score</t>
  </si>
  <si>
    <t xml:space="preserve">Tenderers must provide a detailed costing breakdown of their bid. Failure to provide such a breakdown may result in the bid not being considered for evaluation. The Total Cost must include all expenses associated with the requirements set out in the ITT and all associated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</si>
</sst>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sz val="12"/>
      <name val="Calibri"/>
      <family val="2"/>
      <scheme val="minor"/>
    </font>
    <font>
      <sz val="12"/>
      <name val="Calibri"/>
      <family val="2"/>
    </font>
    <font>
      <b/>
      <sz val="12"/>
      <name val="Calibri"/>
      <family val="2"/>
    </font>
    <font>
      <i/>
      <sz val="12"/>
      <color rgb="FFFF0000"/>
      <name val="Calibri"/>
      <family val="2"/>
      <scheme val="minor"/>
    </font>
    <font>
      <b/>
      <i/>
      <sz val="12"/>
      <name val="Calibri"/>
      <family val="2"/>
      <scheme val="minor"/>
    </font>
    <font>
      <b/>
      <sz val="11"/>
      <color rgb="FFFF0000"/>
      <name val="Calibri"/>
      <family val="2"/>
      <scheme val="minor"/>
    </font>
    <font>
      <u/>
      <sz val="12"/>
      <color rgb="FFFF0000"/>
      <name val="Calibri"/>
      <family val="2"/>
    </font>
    <font>
      <sz val="10"/>
      <name val="Arial"/>
      <family val="2"/>
    </font>
    <font>
      <b/>
      <sz val="12"/>
      <color theme="1"/>
      <name val="Calibri"/>
      <family val="2"/>
      <scheme val="minor"/>
    </font>
    <font>
      <b/>
      <sz val="12"/>
      <color rgb="FFFF0000"/>
      <name val="Calibri"/>
      <family val="2"/>
    </font>
  </fonts>
  <fills count="10">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47">
    <border>
      <left/>
      <right/>
      <top/>
      <bottom/>
      <diagonal/>
    </border>
    <border>
      <left/>
      <right/>
      <top style="thin">
        <color theme="4"/>
      </top>
      <bottom style="double">
        <color theme="4"/>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right/>
      <top/>
      <bottom style="thin">
        <color theme="4"/>
      </bottom>
      <diagonal/>
    </border>
    <border>
      <left style="thin">
        <color indexed="64"/>
      </left>
      <right/>
      <top/>
      <bottom style="thin">
        <color theme="4"/>
      </bottom>
      <diagonal/>
    </border>
    <border>
      <left style="double">
        <color theme="4"/>
      </left>
      <right/>
      <top style="double">
        <color theme="4"/>
      </top>
      <bottom/>
      <diagonal/>
    </border>
    <border>
      <left/>
      <right style="double">
        <color theme="4"/>
      </right>
      <top style="double">
        <color theme="4"/>
      </top>
      <bottom/>
      <diagonal/>
    </border>
    <border>
      <left style="double">
        <color theme="4"/>
      </left>
      <right style="thin">
        <color theme="1" tint="0.499984740745262"/>
      </right>
      <top style="thin">
        <color theme="1" tint="0.499984740745262"/>
      </top>
      <bottom style="thin">
        <color theme="1" tint="0.499984740745262"/>
      </bottom>
      <diagonal/>
    </border>
    <border>
      <left style="thin">
        <color theme="1" tint="0.499984740745262"/>
      </left>
      <right style="double">
        <color theme="4"/>
      </right>
      <top style="thin">
        <color theme="1" tint="0.499984740745262"/>
      </top>
      <bottom style="thin">
        <color theme="1" tint="0.499984740745262"/>
      </bottom>
      <diagonal/>
    </border>
    <border>
      <left/>
      <right/>
      <top style="thin">
        <color theme="4"/>
      </top>
      <bottom/>
      <diagonal/>
    </border>
    <border>
      <left style="double">
        <color theme="4"/>
      </left>
      <right style="thin">
        <color theme="1" tint="0.499984740745262"/>
      </right>
      <top style="thin">
        <color theme="1" tint="0.499984740745262"/>
      </top>
      <bottom/>
      <diagonal/>
    </border>
    <border>
      <left style="thin">
        <color theme="1" tint="0.499984740745262"/>
      </left>
      <right style="double">
        <color theme="4"/>
      </right>
      <top style="thin">
        <color theme="1" tint="0.499984740745262"/>
      </top>
      <bottom/>
      <diagonal/>
    </border>
    <border>
      <left style="double">
        <color theme="4"/>
      </left>
      <right/>
      <top style="thin">
        <color indexed="64"/>
      </top>
      <bottom style="double">
        <color theme="4"/>
      </bottom>
      <diagonal/>
    </border>
    <border>
      <left/>
      <right/>
      <top style="thin">
        <color indexed="64"/>
      </top>
      <bottom style="double">
        <color theme="4"/>
      </bottom>
      <diagonal/>
    </border>
    <border>
      <left/>
      <right style="double">
        <color theme="4"/>
      </right>
      <top style="thin">
        <color indexed="64"/>
      </top>
      <bottom style="double">
        <color theme="4"/>
      </bottom>
      <diagonal/>
    </border>
    <border>
      <left/>
      <right/>
      <top style="double">
        <color theme="4"/>
      </top>
      <bottom/>
      <diagonal/>
    </border>
    <border>
      <left style="double">
        <color theme="4"/>
      </left>
      <right style="thin">
        <color theme="1" tint="0.499984740745262"/>
      </right>
      <top style="double">
        <color theme="4"/>
      </top>
      <bottom style="hair">
        <color theme="1" tint="0.499984740745262"/>
      </bottom>
      <diagonal/>
    </border>
    <border>
      <left style="thin">
        <color theme="1" tint="0.499984740745262"/>
      </left>
      <right style="thin">
        <color theme="1" tint="0.499984740745262"/>
      </right>
      <top style="double">
        <color theme="4"/>
      </top>
      <bottom style="hair">
        <color theme="1" tint="0.499984740745262"/>
      </bottom>
      <diagonal/>
    </border>
    <border>
      <left style="thin">
        <color theme="1" tint="0.499984740745262"/>
      </left>
      <right style="double">
        <color theme="4"/>
      </right>
      <top style="double">
        <color theme="4"/>
      </top>
      <bottom style="hair">
        <color theme="1" tint="0.499984740745262"/>
      </bottom>
      <diagonal/>
    </border>
    <border>
      <left style="double">
        <color theme="4"/>
      </left>
      <right/>
      <top style="double">
        <color theme="4"/>
      </top>
      <bottom style="thin">
        <color theme="1" tint="0.499984740745262"/>
      </bottom>
      <diagonal/>
    </border>
    <border>
      <left/>
      <right/>
      <top style="double">
        <color theme="4"/>
      </top>
      <bottom style="thin">
        <color theme="1" tint="0.499984740745262"/>
      </bottom>
      <diagonal/>
    </border>
    <border>
      <left/>
      <right style="double">
        <color theme="4"/>
      </right>
      <top style="double">
        <color theme="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double">
        <color theme="4"/>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double">
        <color theme="4"/>
      </top>
      <bottom style="hair">
        <color theme="1" tint="0.499984740745262"/>
      </bottom>
      <diagonal/>
    </border>
    <border>
      <left style="double">
        <color theme="4"/>
      </left>
      <right style="thin">
        <color theme="1" tint="0.499984740745262"/>
      </right>
      <top style="hair">
        <color theme="1" tint="0.499984740745262"/>
      </top>
      <bottom style="double">
        <color theme="4"/>
      </bottom>
      <diagonal/>
    </border>
    <border>
      <left style="thin">
        <color theme="1" tint="0.499984740745262"/>
      </left>
      <right style="thin">
        <color theme="1" tint="0.499984740745262"/>
      </right>
      <top style="hair">
        <color theme="1" tint="0.499984740745262"/>
      </top>
      <bottom style="double">
        <color theme="4"/>
      </bottom>
      <diagonal/>
    </border>
    <border>
      <left style="thin">
        <color theme="1" tint="0.499984740745262"/>
      </left>
      <right style="double">
        <color theme="4"/>
      </right>
      <top style="hair">
        <color theme="1" tint="0.499984740745262"/>
      </top>
      <bottom style="double">
        <color theme="4"/>
      </bottom>
      <diagonal/>
    </border>
    <border>
      <left/>
      <right style="thin">
        <color theme="1"/>
      </right>
      <top style="hair">
        <color theme="1"/>
      </top>
      <bottom style="hair">
        <color theme="1"/>
      </bottom>
      <diagonal/>
    </border>
    <border>
      <left style="thin">
        <color theme="1"/>
      </left>
      <right style="double">
        <color theme="4"/>
      </right>
      <top style="hair">
        <color theme="1"/>
      </top>
      <bottom style="hair">
        <color theme="1"/>
      </bottom>
      <diagonal/>
    </border>
    <border>
      <left style="double">
        <color theme="4"/>
      </left>
      <right style="thin">
        <color theme="1" tint="4.9989318521683403E-2"/>
      </right>
      <top/>
      <bottom/>
      <diagonal/>
    </border>
    <border>
      <left style="thin">
        <color theme="1" tint="4.9989318521683403E-2"/>
      </left>
      <right style="thin">
        <color theme="1" tint="4.9989318521683403E-2"/>
      </right>
      <top/>
      <bottom/>
      <diagonal/>
    </border>
    <border>
      <left style="thin">
        <color theme="1" tint="4.9989318521683403E-2"/>
      </left>
      <right style="double">
        <color theme="4"/>
      </right>
      <top/>
      <bottom/>
      <diagonal/>
    </border>
    <border>
      <left/>
      <right style="thin">
        <color theme="1"/>
      </right>
      <top style="hair">
        <color theme="1"/>
      </top>
      <bottom style="double">
        <color theme="4"/>
      </bottom>
      <diagonal/>
    </border>
    <border>
      <left style="thin">
        <color theme="1"/>
      </left>
      <right style="double">
        <color theme="4"/>
      </right>
      <top style="hair">
        <color theme="1"/>
      </top>
      <bottom style="double">
        <color theme="4"/>
      </bottom>
      <diagonal/>
    </border>
    <border>
      <left style="double">
        <color theme="4"/>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double">
        <color theme="4"/>
      </right>
      <top style="hair">
        <color theme="1" tint="0.499984740745262"/>
      </top>
      <bottom style="hair">
        <color theme="1" tint="0.499984740745262"/>
      </bottom>
      <diagonal/>
    </border>
    <border>
      <left style="double">
        <color theme="4"/>
      </left>
      <right style="thin">
        <color indexed="64"/>
      </right>
      <top style="double">
        <color theme="4"/>
      </top>
      <bottom style="double">
        <color theme="4"/>
      </bottom>
      <diagonal/>
    </border>
    <border>
      <left style="thin">
        <color indexed="64"/>
      </left>
      <right/>
      <top style="double">
        <color theme="4"/>
      </top>
      <bottom style="double">
        <color theme="4"/>
      </bottom>
      <diagonal/>
    </border>
    <border>
      <left style="double">
        <color theme="4"/>
      </left>
      <right style="thin">
        <color theme="1" tint="0.499984740745262"/>
      </right>
      <top/>
      <bottom style="double">
        <color theme="4"/>
      </bottom>
      <diagonal/>
    </border>
    <border>
      <left style="thin">
        <color theme="1" tint="0.499984740745262"/>
      </left>
      <right style="thin">
        <color theme="1" tint="0.499984740745262"/>
      </right>
      <top/>
      <bottom style="double">
        <color theme="4"/>
      </bottom>
      <diagonal/>
    </border>
    <border>
      <left style="thin">
        <color theme="1" tint="0.499984740745262"/>
      </left>
      <right style="double">
        <color theme="4"/>
      </right>
      <top/>
      <bottom style="double">
        <color theme="4"/>
      </bottom>
      <diagonal/>
    </border>
    <border>
      <left style="thin">
        <color theme="1" tint="0.499984740745262"/>
      </left>
      <right/>
      <top style="hair">
        <color theme="1" tint="0.499984740745262"/>
      </top>
      <bottom style="double">
        <color theme="4"/>
      </bottom>
      <diagonal/>
    </border>
  </borders>
  <cellStyleXfs count="8">
    <xf numFmtId="0" fontId="0" fillId="0" borderId="0"/>
    <xf numFmtId="9" fontId="1" fillId="0" borderId="0" applyFont="0" applyFill="0" applyBorder="0" applyAlignment="0" applyProtection="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0" borderId="0"/>
    <xf numFmtId="0" fontId="12" fillId="0" borderId="0"/>
  </cellStyleXfs>
  <cellXfs count="75">
    <xf numFmtId="0" fontId="0" fillId="0" borderId="0" xfId="0"/>
    <xf numFmtId="0" fontId="2" fillId="6" borderId="3" xfId="4" applyFont="1" applyFill="1" applyBorder="1" applyAlignment="1" applyProtection="1">
      <alignment horizontal="center" vertical="center"/>
    </xf>
    <xf numFmtId="0" fontId="2" fillId="6" borderId="10" xfId="4" applyFont="1" applyFill="1" applyBorder="1" applyAlignment="1" applyProtection="1">
      <alignment horizontal="center" vertical="center"/>
    </xf>
    <xf numFmtId="0" fontId="6" fillId="5" borderId="0" xfId="6" applyFont="1" applyFill="1"/>
    <xf numFmtId="0" fontId="2" fillId="5" borderId="11" xfId="2" applyFill="1" applyBorder="1" applyAlignment="1" applyProtection="1">
      <alignment vertical="center"/>
    </xf>
    <xf numFmtId="0" fontId="2" fillId="5" borderId="1" xfId="2" applyFill="1" applyAlignment="1" applyProtection="1">
      <alignment vertical="center"/>
    </xf>
    <xf numFmtId="0" fontId="2" fillId="5" borderId="1" xfId="2" applyFill="1" applyAlignment="1" applyProtection="1">
      <alignment horizontal="center" vertical="center"/>
    </xf>
    <xf numFmtId="0" fontId="2" fillId="4" borderId="7" xfId="5" applyFont="1" applyBorder="1" applyAlignment="1" applyProtection="1">
      <alignment vertical="center"/>
    </xf>
    <xf numFmtId="9" fontId="2" fillId="4" borderId="8" xfId="5" applyNumberFormat="1" applyFont="1" applyBorder="1" applyAlignment="1" applyProtection="1">
      <alignment horizontal="center" vertical="center"/>
    </xf>
    <xf numFmtId="0" fontId="7" fillId="5" borderId="0" xfId="6" applyFont="1" applyFill="1" applyAlignment="1">
      <alignment vertical="center"/>
    </xf>
    <xf numFmtId="0" fontId="6" fillId="5" borderId="0" xfId="6" applyFont="1" applyFill="1" applyAlignment="1">
      <alignment vertical="center"/>
    </xf>
    <xf numFmtId="0" fontId="2" fillId="2" borderId="12" xfId="3" applyFont="1" applyBorder="1" applyAlignment="1" applyProtection="1">
      <alignment horizontal="center" vertical="center"/>
    </xf>
    <xf numFmtId="0" fontId="2" fillId="2" borderId="13" xfId="3" applyFont="1" applyBorder="1" applyAlignment="1" applyProtection="1">
      <alignment horizontal="center" vertical="center" wrapText="1"/>
    </xf>
    <xf numFmtId="0" fontId="11" fillId="5" borderId="0" xfId="6" applyFont="1" applyFill="1" applyAlignment="1">
      <alignment vertical="top"/>
    </xf>
    <xf numFmtId="0" fontId="6" fillId="5" borderId="0" xfId="6" applyFont="1" applyFill="1" applyAlignment="1">
      <alignment horizontal="center"/>
    </xf>
    <xf numFmtId="0" fontId="6" fillId="5" borderId="0" xfId="6" applyFont="1" applyFill="1" applyAlignment="1">
      <alignment vertical="top"/>
    </xf>
    <xf numFmtId="0" fontId="2" fillId="5" borderId="4" xfId="2" applyFill="1" applyBorder="1" applyAlignment="1" applyProtection="1">
      <alignment horizontal="left" vertical="center" wrapText="1"/>
    </xf>
    <xf numFmtId="0" fontId="2" fillId="5" borderId="0" xfId="2" applyFill="1" applyBorder="1" applyAlignment="1" applyProtection="1">
      <alignment horizontal="left" vertical="center" wrapText="1"/>
    </xf>
    <xf numFmtId="9" fontId="2" fillId="4" borderId="17" xfId="5" applyNumberFormat="1" applyFont="1" applyBorder="1" applyAlignment="1" applyProtection="1">
      <alignment horizontal="center" vertical="center"/>
    </xf>
    <xf numFmtId="0" fontId="4" fillId="6" borderId="9" xfId="6" applyFont="1" applyFill="1" applyBorder="1" applyAlignment="1">
      <alignment horizontal="center" vertical="center" wrapText="1"/>
    </xf>
    <xf numFmtId="9" fontId="2" fillId="7" borderId="18" xfId="4" applyNumberFormat="1" applyFont="1" applyFill="1" applyBorder="1" applyAlignment="1" applyProtection="1">
      <alignment horizontal="right" vertical="center" wrapText="1"/>
    </xf>
    <xf numFmtId="9" fontId="9" fillId="8" borderId="18" xfId="6" applyNumberFormat="1" applyFont="1" applyFill="1" applyBorder="1" applyAlignment="1">
      <alignment horizontal="right" vertical="center"/>
    </xf>
    <xf numFmtId="3" fontId="5" fillId="8" borderId="19" xfId="6" applyNumberFormat="1" applyFont="1" applyFill="1" applyBorder="1" applyAlignment="1">
      <alignment horizontal="center" vertical="center"/>
    </xf>
    <xf numFmtId="0" fontId="13" fillId="3" borderId="14" xfId="4" applyFont="1" applyBorder="1" applyAlignment="1" applyProtection="1">
      <alignment horizontal="right" vertical="center"/>
    </xf>
    <xf numFmtId="0" fontId="13" fillId="3" borderId="15" xfId="4" applyFont="1" applyBorder="1" applyAlignment="1" applyProtection="1">
      <alignment horizontal="center" vertical="center"/>
    </xf>
    <xf numFmtId="0" fontId="13" fillId="3" borderId="16" xfId="4" applyFont="1" applyBorder="1" applyAlignment="1" applyProtection="1">
      <alignment horizontal="center" vertical="center"/>
    </xf>
    <xf numFmtId="0" fontId="2" fillId="2" borderId="9" xfId="3" applyFont="1" applyBorder="1" applyAlignment="1" applyProtection="1">
      <alignment horizontal="center" vertical="center"/>
    </xf>
    <xf numFmtId="0" fontId="2" fillId="2" borderId="24" xfId="3" applyFont="1" applyBorder="1" applyAlignment="1" applyProtection="1">
      <alignment horizontal="center" vertical="center"/>
    </xf>
    <xf numFmtId="0" fontId="2" fillId="2" borderId="12" xfId="3" applyFont="1" applyBorder="1" applyAlignment="1" applyProtection="1">
      <alignment horizontal="left" vertical="center" wrapText="1"/>
    </xf>
    <xf numFmtId="9" fontId="8" fillId="5" borderId="9" xfId="6" applyNumberFormat="1" applyFont="1" applyFill="1" applyBorder="1" applyAlignment="1">
      <alignment horizontal="right" vertical="center"/>
    </xf>
    <xf numFmtId="1" fontId="5" fillId="5" borderId="3" xfId="6" applyNumberFormat="1" applyFont="1" applyFill="1" applyBorder="1" applyAlignment="1">
      <alignment horizontal="center" vertical="center"/>
    </xf>
    <xf numFmtId="1" fontId="5" fillId="5" borderId="10" xfId="6" applyNumberFormat="1" applyFont="1" applyFill="1" applyBorder="1" applyAlignment="1">
      <alignment horizontal="center" vertical="center"/>
    </xf>
    <xf numFmtId="0" fontId="0" fillId="2" borderId="25" xfId="3" applyFont="1" applyBorder="1" applyAlignment="1" applyProtection="1">
      <alignment horizontal="left" vertical="center" wrapText="1"/>
    </xf>
    <xf numFmtId="9" fontId="9" fillId="5" borderId="9" xfId="6" applyNumberFormat="1" applyFont="1" applyFill="1" applyBorder="1" applyAlignment="1">
      <alignment horizontal="right" vertical="center"/>
    </xf>
    <xf numFmtId="2" fontId="4" fillId="5" borderId="3" xfId="6" applyNumberFormat="1" applyFont="1" applyFill="1" applyBorder="1" applyAlignment="1">
      <alignment horizontal="center" vertical="center"/>
    </xf>
    <xf numFmtId="2" fontId="4" fillId="5" borderId="10" xfId="6" applyNumberFormat="1" applyFont="1" applyFill="1" applyBorder="1" applyAlignment="1">
      <alignment horizontal="center" vertical="center"/>
    </xf>
    <xf numFmtId="9" fontId="9" fillId="5" borderId="12" xfId="6" applyNumberFormat="1" applyFont="1" applyFill="1" applyBorder="1" applyAlignment="1">
      <alignment horizontal="right" vertical="center"/>
    </xf>
    <xf numFmtId="2" fontId="4" fillId="5" borderId="26" xfId="6" applyNumberFormat="1" applyFont="1" applyFill="1" applyBorder="1" applyAlignment="1">
      <alignment horizontal="center" vertical="center"/>
    </xf>
    <xf numFmtId="2" fontId="4" fillId="5" borderId="13" xfId="6" applyNumberFormat="1" applyFont="1" applyFill="1" applyBorder="1" applyAlignment="1">
      <alignment horizontal="center" vertical="center"/>
    </xf>
    <xf numFmtId="0" fontId="2" fillId="7" borderId="18" xfId="3" applyFont="1" applyFill="1" applyBorder="1" applyAlignment="1" applyProtection="1">
      <alignment horizontal="right" vertical="center" wrapText="1"/>
    </xf>
    <xf numFmtId="9" fontId="10" fillId="7" borderId="27" xfId="3" applyNumberFormat="1" applyFont="1" applyFill="1" applyBorder="1" applyAlignment="1" applyProtection="1">
      <alignment horizontal="center" vertical="center" wrapText="1"/>
    </xf>
    <xf numFmtId="9" fontId="2" fillId="7" borderId="28" xfId="4" applyNumberFormat="1" applyFont="1" applyFill="1" applyBorder="1" applyAlignment="1" applyProtection="1">
      <alignment horizontal="right" vertical="center" wrapText="1"/>
    </xf>
    <xf numFmtId="9" fontId="10" fillId="7" borderId="29" xfId="1" applyFont="1" applyFill="1" applyBorder="1" applyAlignment="1" applyProtection="1">
      <alignment horizontal="center" vertical="center"/>
    </xf>
    <xf numFmtId="9" fontId="10" fillId="7" borderId="30" xfId="1" applyFont="1" applyFill="1" applyBorder="1" applyAlignment="1" applyProtection="1">
      <alignment horizontal="center" vertical="center"/>
    </xf>
    <xf numFmtId="9" fontId="8" fillId="5" borderId="33" xfId="6" applyNumberFormat="1" applyFont="1" applyFill="1" applyBorder="1" applyAlignment="1">
      <alignment horizontal="right" vertical="center"/>
    </xf>
    <xf numFmtId="164" fontId="6" fillId="5" borderId="34" xfId="6" applyNumberFormat="1" applyFont="1" applyFill="1" applyBorder="1" applyAlignment="1">
      <alignment horizontal="center" vertical="center"/>
    </xf>
    <xf numFmtId="164" fontId="6" fillId="5" borderId="35" xfId="6" applyNumberFormat="1" applyFont="1" applyFill="1" applyBorder="1" applyAlignment="1">
      <alignment horizontal="center" vertical="center"/>
    </xf>
    <xf numFmtId="3" fontId="5" fillId="8" borderId="20" xfId="6" applyNumberFormat="1" applyFont="1" applyFill="1" applyBorder="1" applyAlignment="1">
      <alignment horizontal="center" vertical="center"/>
    </xf>
    <xf numFmtId="9" fontId="9" fillId="9" borderId="38" xfId="6" applyNumberFormat="1" applyFont="1" applyFill="1" applyBorder="1" applyAlignment="1">
      <alignment horizontal="right" vertical="center"/>
    </xf>
    <xf numFmtId="1" fontId="4" fillId="9" borderId="39" xfId="6" applyNumberFormat="1" applyFont="1" applyFill="1" applyBorder="1" applyAlignment="1">
      <alignment horizontal="center" vertical="center"/>
    </xf>
    <xf numFmtId="1" fontId="4" fillId="9" borderId="40" xfId="6" applyNumberFormat="1" applyFont="1" applyFill="1" applyBorder="1" applyAlignment="1">
      <alignment horizontal="center" vertical="center"/>
    </xf>
    <xf numFmtId="0" fontId="2" fillId="2" borderId="41" xfId="3" applyFont="1" applyBorder="1" applyAlignment="1" applyProtection="1">
      <alignment horizontal="right" vertical="center" wrapText="1"/>
    </xf>
    <xf numFmtId="9" fontId="10" fillId="2" borderId="42" xfId="3" applyNumberFormat="1" applyFont="1" applyBorder="1" applyAlignment="1" applyProtection="1">
      <alignment horizontal="center" vertical="center" wrapText="1"/>
    </xf>
    <xf numFmtId="9" fontId="9" fillId="8" borderId="28" xfId="6" applyNumberFormat="1" applyFont="1" applyFill="1" applyBorder="1" applyAlignment="1">
      <alignment horizontal="right" vertical="center"/>
    </xf>
    <xf numFmtId="9" fontId="14" fillId="8" borderId="29" xfId="1" applyFont="1" applyFill="1" applyBorder="1" applyAlignment="1" applyProtection="1">
      <alignment horizontal="center" vertical="center"/>
    </xf>
    <xf numFmtId="9" fontId="14" fillId="8" borderId="30" xfId="1" applyFont="1" applyFill="1" applyBorder="1" applyAlignment="1" applyProtection="1">
      <alignment horizontal="center" vertical="center"/>
    </xf>
    <xf numFmtId="0" fontId="2" fillId="9" borderId="43" xfId="2" applyFill="1" applyBorder="1" applyAlignment="1" applyProtection="1">
      <alignment horizontal="right" vertical="center"/>
    </xf>
    <xf numFmtId="1" fontId="13" fillId="9" borderId="44" xfId="2" applyNumberFormat="1" applyFont="1" applyFill="1" applyBorder="1" applyAlignment="1" applyProtection="1">
      <alignment horizontal="center" vertical="center"/>
    </xf>
    <xf numFmtId="1" fontId="13" fillId="9" borderId="45" xfId="2" applyNumberFormat="1" applyFont="1" applyFill="1" applyBorder="1" applyAlignment="1" applyProtection="1">
      <alignment horizontal="center" vertical="center"/>
    </xf>
    <xf numFmtId="0" fontId="2" fillId="4" borderId="21" xfId="5" applyFont="1" applyBorder="1" applyAlignment="1" applyProtection="1">
      <alignment horizontal="center" vertical="center"/>
    </xf>
    <xf numFmtId="0" fontId="2" fillId="4" borderId="22" xfId="5" applyFont="1" applyBorder="1" applyAlignment="1" applyProtection="1">
      <alignment horizontal="center" vertical="center"/>
    </xf>
    <xf numFmtId="0" fontId="2" fillId="4" borderId="23" xfId="5" applyFont="1" applyBorder="1" applyAlignment="1" applyProtection="1">
      <alignment horizontal="center" vertical="center"/>
    </xf>
    <xf numFmtId="0" fontId="0" fillId="2" borderId="31" xfId="3" applyFont="1" applyBorder="1" applyAlignment="1" applyProtection="1">
      <alignment horizontal="left" vertical="top" wrapText="1"/>
    </xf>
    <xf numFmtId="0" fontId="0" fillId="2" borderId="36" xfId="3" applyFont="1" applyBorder="1" applyAlignment="1" applyProtection="1">
      <alignment horizontal="left" vertical="top" wrapText="1"/>
    </xf>
    <xf numFmtId="9" fontId="2" fillId="2" borderId="32" xfId="3" applyNumberFormat="1" applyFont="1" applyBorder="1" applyAlignment="1" applyProtection="1">
      <alignment horizontal="center" vertical="center"/>
    </xf>
    <xf numFmtId="9" fontId="2" fillId="2" borderId="37" xfId="3" applyNumberFormat="1" applyFont="1" applyBorder="1" applyAlignment="1" applyProtection="1">
      <alignment horizontal="center" vertical="center"/>
    </xf>
    <xf numFmtId="0" fontId="4" fillId="5" borderId="2" xfId="6" applyFont="1" applyFill="1" applyBorder="1" applyAlignment="1">
      <alignment horizontal="center" vertical="center"/>
    </xf>
    <xf numFmtId="0" fontId="4" fillId="5" borderId="0" xfId="6" applyFont="1" applyFill="1" applyAlignment="1">
      <alignment horizontal="center" vertical="center"/>
    </xf>
    <xf numFmtId="0" fontId="4" fillId="5" borderId="6" xfId="6" applyFont="1" applyFill="1" applyBorder="1" applyAlignment="1">
      <alignment horizontal="center" vertical="center"/>
    </xf>
    <xf numFmtId="0" fontId="4" fillId="5" borderId="5" xfId="6" applyFont="1" applyFill="1" applyBorder="1" applyAlignment="1">
      <alignment horizontal="center" vertical="center"/>
    </xf>
    <xf numFmtId="9" fontId="2" fillId="2" borderId="24" xfId="1" applyFont="1" applyFill="1" applyBorder="1" applyAlignment="1" applyProtection="1">
      <alignment horizontal="center" vertical="center"/>
    </xf>
    <xf numFmtId="0" fontId="2" fillId="7" borderId="28" xfId="3" applyFont="1" applyFill="1" applyBorder="1" applyAlignment="1" applyProtection="1">
      <alignment horizontal="right" vertical="center" wrapText="1"/>
    </xf>
    <xf numFmtId="9" fontId="10" fillId="7" borderId="46" xfId="3" applyNumberFormat="1" applyFont="1" applyFill="1" applyBorder="1" applyAlignment="1" applyProtection="1">
      <alignment horizontal="center" vertical="center" wrapText="1"/>
    </xf>
    <xf numFmtId="1" fontId="13" fillId="7" borderId="19" xfId="4" applyNumberFormat="1" applyFont="1" applyFill="1" applyBorder="1" applyAlignment="1" applyProtection="1">
      <alignment horizontal="center" vertical="center"/>
    </xf>
    <xf numFmtId="1" fontId="13" fillId="7" borderId="20" xfId="4" applyNumberFormat="1" applyFont="1" applyFill="1" applyBorder="1" applyAlignment="1" applyProtection="1">
      <alignment horizontal="center" vertical="center"/>
    </xf>
  </cellXfs>
  <cellStyles count="8">
    <cellStyle name="20% - Accent1" xfId="3" builtinId="30"/>
    <cellStyle name="40% - Accent3" xfId="4" builtinId="39"/>
    <cellStyle name="40% - Accent5" xfId="5" builtinId="47"/>
    <cellStyle name="Normal" xfId="0" builtinId="0"/>
    <cellStyle name="Normal 2" xfId="7" xr:uid="{00000000-0005-0000-0000-000004000000}"/>
    <cellStyle name="Normal_PQQ Evaluation Matrix 2" xfId="6" xr:uid="{00000000-0005-0000-0000-000005000000}"/>
    <cellStyle name="Percent" xfId="1" builtinId="5"/>
    <cellStyle name="Total" xfId="2" builtinId="25"/>
  </cellStyles>
  <dxfs count="3">
    <dxf>
      <fill>
        <patternFill>
          <bgColor rgb="FF92D050"/>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4C22-2FC8-4B94-BC7D-18A691AB04AB}">
  <sheetPr>
    <pageSetUpPr fitToPage="1"/>
  </sheetPr>
  <dimension ref="A1:I24"/>
  <sheetViews>
    <sheetView tabSelected="1" zoomScaleNormal="100" workbookViewId="0">
      <selection activeCell="D21" sqref="D21"/>
    </sheetView>
  </sheetViews>
  <sheetFormatPr defaultColWidth="9.109375" defaultRowHeight="15.6" x14ac:dyDescent="0.3"/>
  <cols>
    <col min="1" max="1" width="84.5546875" style="15" customWidth="1"/>
    <col min="2" max="2" width="15.109375" style="14" customWidth="1"/>
    <col min="3" max="3" width="35" style="14" bestFit="1" customWidth="1"/>
    <col min="4" max="9" width="17.33203125" style="14" customWidth="1"/>
    <col min="10" max="219" width="9.109375" style="3"/>
    <col min="220" max="220" width="8.33203125" style="3" customWidth="1"/>
    <col min="221" max="221" width="60.44140625" style="3" customWidth="1"/>
    <col min="222" max="222" width="10.88671875" style="3" customWidth="1"/>
    <col min="223" max="228" width="9.88671875" style="3" customWidth="1"/>
    <col min="229" max="475" width="9.109375" style="3"/>
    <col min="476" max="476" width="8.33203125" style="3" customWidth="1"/>
    <col min="477" max="477" width="60.44140625" style="3" customWidth="1"/>
    <col min="478" max="478" width="10.88671875" style="3" customWidth="1"/>
    <col min="479" max="484" width="9.88671875" style="3" customWidth="1"/>
    <col min="485" max="731" width="9.109375" style="3"/>
    <col min="732" max="732" width="8.33203125" style="3" customWidth="1"/>
    <col min="733" max="733" width="60.44140625" style="3" customWidth="1"/>
    <col min="734" max="734" width="10.88671875" style="3" customWidth="1"/>
    <col min="735" max="740" width="9.88671875" style="3" customWidth="1"/>
    <col min="741" max="987" width="9.109375" style="3"/>
    <col min="988" max="988" width="8.33203125" style="3" customWidth="1"/>
    <col min="989" max="989" width="60.44140625" style="3" customWidth="1"/>
    <col min="990" max="990" width="10.88671875" style="3" customWidth="1"/>
    <col min="991" max="996" width="9.88671875" style="3" customWidth="1"/>
    <col min="997" max="1243" width="9.109375" style="3"/>
    <col min="1244" max="1244" width="8.33203125" style="3" customWidth="1"/>
    <col min="1245" max="1245" width="60.44140625" style="3" customWidth="1"/>
    <col min="1246" max="1246" width="10.88671875" style="3" customWidth="1"/>
    <col min="1247" max="1252" width="9.88671875" style="3" customWidth="1"/>
    <col min="1253" max="1499" width="9.109375" style="3"/>
    <col min="1500" max="1500" width="8.33203125" style="3" customWidth="1"/>
    <col min="1501" max="1501" width="60.44140625" style="3" customWidth="1"/>
    <col min="1502" max="1502" width="10.88671875" style="3" customWidth="1"/>
    <col min="1503" max="1508" width="9.88671875" style="3" customWidth="1"/>
    <col min="1509" max="1755" width="9.109375" style="3"/>
    <col min="1756" max="1756" width="8.33203125" style="3" customWidth="1"/>
    <col min="1757" max="1757" width="60.44140625" style="3" customWidth="1"/>
    <col min="1758" max="1758" width="10.88671875" style="3" customWidth="1"/>
    <col min="1759" max="1764" width="9.88671875" style="3" customWidth="1"/>
    <col min="1765" max="2011" width="9.109375" style="3"/>
    <col min="2012" max="2012" width="8.33203125" style="3" customWidth="1"/>
    <col min="2013" max="2013" width="60.44140625" style="3" customWidth="1"/>
    <col min="2014" max="2014" width="10.88671875" style="3" customWidth="1"/>
    <col min="2015" max="2020" width="9.88671875" style="3" customWidth="1"/>
    <col min="2021" max="2267" width="9.109375" style="3"/>
    <col min="2268" max="2268" width="8.33203125" style="3" customWidth="1"/>
    <col min="2269" max="2269" width="60.44140625" style="3" customWidth="1"/>
    <col min="2270" max="2270" width="10.88671875" style="3" customWidth="1"/>
    <col min="2271" max="2276" width="9.88671875" style="3" customWidth="1"/>
    <col min="2277" max="2523" width="9.109375" style="3"/>
    <col min="2524" max="2524" width="8.33203125" style="3" customWidth="1"/>
    <col min="2525" max="2525" width="60.44140625" style="3" customWidth="1"/>
    <col min="2526" max="2526" width="10.88671875" style="3" customWidth="1"/>
    <col min="2527" max="2532" width="9.88671875" style="3" customWidth="1"/>
    <col min="2533" max="2779" width="9.109375" style="3"/>
    <col min="2780" max="2780" width="8.33203125" style="3" customWidth="1"/>
    <col min="2781" max="2781" width="60.44140625" style="3" customWidth="1"/>
    <col min="2782" max="2782" width="10.88671875" style="3" customWidth="1"/>
    <col min="2783" max="2788" width="9.88671875" style="3" customWidth="1"/>
    <col min="2789" max="3035" width="9.109375" style="3"/>
    <col min="3036" max="3036" width="8.33203125" style="3" customWidth="1"/>
    <col min="3037" max="3037" width="60.44140625" style="3" customWidth="1"/>
    <col min="3038" max="3038" width="10.88671875" style="3" customWidth="1"/>
    <col min="3039" max="3044" width="9.88671875" style="3" customWidth="1"/>
    <col min="3045" max="3291" width="9.109375" style="3"/>
    <col min="3292" max="3292" width="8.33203125" style="3" customWidth="1"/>
    <col min="3293" max="3293" width="60.44140625" style="3" customWidth="1"/>
    <col min="3294" max="3294" width="10.88671875" style="3" customWidth="1"/>
    <col min="3295" max="3300" width="9.88671875" style="3" customWidth="1"/>
    <col min="3301" max="3547" width="9.109375" style="3"/>
    <col min="3548" max="3548" width="8.33203125" style="3" customWidth="1"/>
    <col min="3549" max="3549" width="60.44140625" style="3" customWidth="1"/>
    <col min="3550" max="3550" width="10.88671875" style="3" customWidth="1"/>
    <col min="3551" max="3556" width="9.88671875" style="3" customWidth="1"/>
    <col min="3557" max="3803" width="9.109375" style="3"/>
    <col min="3804" max="3804" width="8.33203125" style="3" customWidth="1"/>
    <col min="3805" max="3805" width="60.44140625" style="3" customWidth="1"/>
    <col min="3806" max="3806" width="10.88671875" style="3" customWidth="1"/>
    <col min="3807" max="3812" width="9.88671875" style="3" customWidth="1"/>
    <col min="3813" max="4059" width="9.109375" style="3"/>
    <col min="4060" max="4060" width="8.33203125" style="3" customWidth="1"/>
    <col min="4061" max="4061" width="60.44140625" style="3" customWidth="1"/>
    <col min="4062" max="4062" width="10.88671875" style="3" customWidth="1"/>
    <col min="4063" max="4068" width="9.88671875" style="3" customWidth="1"/>
    <col min="4069" max="4315" width="9.109375" style="3"/>
    <col min="4316" max="4316" width="8.33203125" style="3" customWidth="1"/>
    <col min="4317" max="4317" width="60.44140625" style="3" customWidth="1"/>
    <col min="4318" max="4318" width="10.88671875" style="3" customWidth="1"/>
    <col min="4319" max="4324" width="9.88671875" style="3" customWidth="1"/>
    <col min="4325" max="4571" width="9.109375" style="3"/>
    <col min="4572" max="4572" width="8.33203125" style="3" customWidth="1"/>
    <col min="4573" max="4573" width="60.44140625" style="3" customWidth="1"/>
    <col min="4574" max="4574" width="10.88671875" style="3" customWidth="1"/>
    <col min="4575" max="4580" width="9.88671875" style="3" customWidth="1"/>
    <col min="4581" max="4827" width="9.109375" style="3"/>
    <col min="4828" max="4828" width="8.33203125" style="3" customWidth="1"/>
    <col min="4829" max="4829" width="60.44140625" style="3" customWidth="1"/>
    <col min="4830" max="4830" width="10.88671875" style="3" customWidth="1"/>
    <col min="4831" max="4836" width="9.88671875" style="3" customWidth="1"/>
    <col min="4837" max="5083" width="9.109375" style="3"/>
    <col min="5084" max="5084" width="8.33203125" style="3" customWidth="1"/>
    <col min="5085" max="5085" width="60.44140625" style="3" customWidth="1"/>
    <col min="5086" max="5086" width="10.88671875" style="3" customWidth="1"/>
    <col min="5087" max="5092" width="9.88671875" style="3" customWidth="1"/>
    <col min="5093" max="5339" width="9.109375" style="3"/>
    <col min="5340" max="5340" width="8.33203125" style="3" customWidth="1"/>
    <col min="5341" max="5341" width="60.44140625" style="3" customWidth="1"/>
    <col min="5342" max="5342" width="10.88671875" style="3" customWidth="1"/>
    <col min="5343" max="5348" width="9.88671875" style="3" customWidth="1"/>
    <col min="5349" max="5595" width="9.109375" style="3"/>
    <col min="5596" max="5596" width="8.33203125" style="3" customWidth="1"/>
    <col min="5597" max="5597" width="60.44140625" style="3" customWidth="1"/>
    <col min="5598" max="5598" width="10.88671875" style="3" customWidth="1"/>
    <col min="5599" max="5604" width="9.88671875" style="3" customWidth="1"/>
    <col min="5605" max="5851" width="9.109375" style="3"/>
    <col min="5852" max="5852" width="8.33203125" style="3" customWidth="1"/>
    <col min="5853" max="5853" width="60.44140625" style="3" customWidth="1"/>
    <col min="5854" max="5854" width="10.88671875" style="3" customWidth="1"/>
    <col min="5855" max="5860" width="9.88671875" style="3" customWidth="1"/>
    <col min="5861" max="6107" width="9.109375" style="3"/>
    <col min="6108" max="6108" width="8.33203125" style="3" customWidth="1"/>
    <col min="6109" max="6109" width="60.44140625" style="3" customWidth="1"/>
    <col min="6110" max="6110" width="10.88671875" style="3" customWidth="1"/>
    <col min="6111" max="6116" width="9.88671875" style="3" customWidth="1"/>
    <col min="6117" max="6363" width="9.109375" style="3"/>
    <col min="6364" max="6364" width="8.33203125" style="3" customWidth="1"/>
    <col min="6365" max="6365" width="60.44140625" style="3" customWidth="1"/>
    <col min="6366" max="6366" width="10.88671875" style="3" customWidth="1"/>
    <col min="6367" max="6372" width="9.88671875" style="3" customWidth="1"/>
    <col min="6373" max="6619" width="9.109375" style="3"/>
    <col min="6620" max="6620" width="8.33203125" style="3" customWidth="1"/>
    <col min="6621" max="6621" width="60.44140625" style="3" customWidth="1"/>
    <col min="6622" max="6622" width="10.88671875" style="3" customWidth="1"/>
    <col min="6623" max="6628" width="9.88671875" style="3" customWidth="1"/>
    <col min="6629" max="6875" width="9.109375" style="3"/>
    <col min="6876" max="6876" width="8.33203125" style="3" customWidth="1"/>
    <col min="6877" max="6877" width="60.44140625" style="3" customWidth="1"/>
    <col min="6878" max="6878" width="10.88671875" style="3" customWidth="1"/>
    <col min="6879" max="6884" width="9.88671875" style="3" customWidth="1"/>
    <col min="6885" max="7131" width="9.109375" style="3"/>
    <col min="7132" max="7132" width="8.33203125" style="3" customWidth="1"/>
    <col min="7133" max="7133" width="60.44140625" style="3" customWidth="1"/>
    <col min="7134" max="7134" width="10.88671875" style="3" customWidth="1"/>
    <col min="7135" max="7140" width="9.88671875" style="3" customWidth="1"/>
    <col min="7141" max="7387" width="9.109375" style="3"/>
    <col min="7388" max="7388" width="8.33203125" style="3" customWidth="1"/>
    <col min="7389" max="7389" width="60.44140625" style="3" customWidth="1"/>
    <col min="7390" max="7390" width="10.88671875" style="3" customWidth="1"/>
    <col min="7391" max="7396" width="9.88671875" style="3" customWidth="1"/>
    <col min="7397" max="7643" width="9.109375" style="3"/>
    <col min="7644" max="7644" width="8.33203125" style="3" customWidth="1"/>
    <col min="7645" max="7645" width="60.44140625" style="3" customWidth="1"/>
    <col min="7646" max="7646" width="10.88671875" style="3" customWidth="1"/>
    <col min="7647" max="7652" width="9.88671875" style="3" customWidth="1"/>
    <col min="7653" max="7899" width="9.109375" style="3"/>
    <col min="7900" max="7900" width="8.33203125" style="3" customWidth="1"/>
    <col min="7901" max="7901" width="60.44140625" style="3" customWidth="1"/>
    <col min="7902" max="7902" width="10.88671875" style="3" customWidth="1"/>
    <col min="7903" max="7908" width="9.88671875" style="3" customWidth="1"/>
    <col min="7909" max="8155" width="9.109375" style="3"/>
    <col min="8156" max="8156" width="8.33203125" style="3" customWidth="1"/>
    <col min="8157" max="8157" width="60.44140625" style="3" customWidth="1"/>
    <col min="8158" max="8158" width="10.88671875" style="3" customWidth="1"/>
    <col min="8159" max="8164" width="9.88671875" style="3" customWidth="1"/>
    <col min="8165" max="8411" width="9.109375" style="3"/>
    <col min="8412" max="8412" width="8.33203125" style="3" customWidth="1"/>
    <col min="8413" max="8413" width="60.44140625" style="3" customWidth="1"/>
    <col min="8414" max="8414" width="10.88671875" style="3" customWidth="1"/>
    <col min="8415" max="8420" width="9.88671875" style="3" customWidth="1"/>
    <col min="8421" max="8667" width="9.109375" style="3"/>
    <col min="8668" max="8668" width="8.33203125" style="3" customWidth="1"/>
    <col min="8669" max="8669" width="60.44140625" style="3" customWidth="1"/>
    <col min="8670" max="8670" width="10.88671875" style="3" customWidth="1"/>
    <col min="8671" max="8676" width="9.88671875" style="3" customWidth="1"/>
    <col min="8677" max="8923" width="9.109375" style="3"/>
    <col min="8924" max="8924" width="8.33203125" style="3" customWidth="1"/>
    <col min="8925" max="8925" width="60.44140625" style="3" customWidth="1"/>
    <col min="8926" max="8926" width="10.88671875" style="3" customWidth="1"/>
    <col min="8927" max="8932" width="9.88671875" style="3" customWidth="1"/>
    <col min="8933" max="9179" width="9.109375" style="3"/>
    <col min="9180" max="9180" width="8.33203125" style="3" customWidth="1"/>
    <col min="9181" max="9181" width="60.44140625" style="3" customWidth="1"/>
    <col min="9182" max="9182" width="10.88671875" style="3" customWidth="1"/>
    <col min="9183" max="9188" width="9.88671875" style="3" customWidth="1"/>
    <col min="9189" max="9435" width="9.109375" style="3"/>
    <col min="9436" max="9436" width="8.33203125" style="3" customWidth="1"/>
    <col min="9437" max="9437" width="60.44140625" style="3" customWidth="1"/>
    <col min="9438" max="9438" width="10.88671875" style="3" customWidth="1"/>
    <col min="9439" max="9444" width="9.88671875" style="3" customWidth="1"/>
    <col min="9445" max="9691" width="9.109375" style="3"/>
    <col min="9692" max="9692" width="8.33203125" style="3" customWidth="1"/>
    <col min="9693" max="9693" width="60.44140625" style="3" customWidth="1"/>
    <col min="9694" max="9694" width="10.88671875" style="3" customWidth="1"/>
    <col min="9695" max="9700" width="9.88671875" style="3" customWidth="1"/>
    <col min="9701" max="9947" width="9.109375" style="3"/>
    <col min="9948" max="9948" width="8.33203125" style="3" customWidth="1"/>
    <col min="9949" max="9949" width="60.44140625" style="3" customWidth="1"/>
    <col min="9950" max="9950" width="10.88671875" style="3" customWidth="1"/>
    <col min="9951" max="9956" width="9.88671875" style="3" customWidth="1"/>
    <col min="9957" max="10203" width="9.109375" style="3"/>
    <col min="10204" max="10204" width="8.33203125" style="3" customWidth="1"/>
    <col min="10205" max="10205" width="60.44140625" style="3" customWidth="1"/>
    <col min="10206" max="10206" width="10.88671875" style="3" customWidth="1"/>
    <col min="10207" max="10212" width="9.88671875" style="3" customWidth="1"/>
    <col min="10213" max="10459" width="9.109375" style="3"/>
    <col min="10460" max="10460" width="8.33203125" style="3" customWidth="1"/>
    <col min="10461" max="10461" width="60.44140625" style="3" customWidth="1"/>
    <col min="10462" max="10462" width="10.88671875" style="3" customWidth="1"/>
    <col min="10463" max="10468" width="9.88671875" style="3" customWidth="1"/>
    <col min="10469" max="10715" width="9.109375" style="3"/>
    <col min="10716" max="10716" width="8.33203125" style="3" customWidth="1"/>
    <col min="10717" max="10717" width="60.44140625" style="3" customWidth="1"/>
    <col min="10718" max="10718" width="10.88671875" style="3" customWidth="1"/>
    <col min="10719" max="10724" width="9.88671875" style="3" customWidth="1"/>
    <col min="10725" max="10971" width="9.109375" style="3"/>
    <col min="10972" max="10972" width="8.33203125" style="3" customWidth="1"/>
    <col min="10973" max="10973" width="60.44140625" style="3" customWidth="1"/>
    <col min="10974" max="10974" width="10.88671875" style="3" customWidth="1"/>
    <col min="10975" max="10980" width="9.88671875" style="3" customWidth="1"/>
    <col min="10981" max="11227" width="9.109375" style="3"/>
    <col min="11228" max="11228" width="8.33203125" style="3" customWidth="1"/>
    <col min="11229" max="11229" width="60.44140625" style="3" customWidth="1"/>
    <col min="11230" max="11230" width="10.88671875" style="3" customWidth="1"/>
    <col min="11231" max="11236" width="9.88671875" style="3" customWidth="1"/>
    <col min="11237" max="11483" width="9.109375" style="3"/>
    <col min="11484" max="11484" width="8.33203125" style="3" customWidth="1"/>
    <col min="11485" max="11485" width="60.44140625" style="3" customWidth="1"/>
    <col min="11486" max="11486" width="10.88671875" style="3" customWidth="1"/>
    <col min="11487" max="11492" width="9.88671875" style="3" customWidth="1"/>
    <col min="11493" max="11739" width="9.109375" style="3"/>
    <col min="11740" max="11740" width="8.33203125" style="3" customWidth="1"/>
    <col min="11741" max="11741" width="60.44140625" style="3" customWidth="1"/>
    <col min="11742" max="11742" width="10.88671875" style="3" customWidth="1"/>
    <col min="11743" max="11748" width="9.88671875" style="3" customWidth="1"/>
    <col min="11749" max="11995" width="9.109375" style="3"/>
    <col min="11996" max="11996" width="8.33203125" style="3" customWidth="1"/>
    <col min="11997" max="11997" width="60.44140625" style="3" customWidth="1"/>
    <col min="11998" max="11998" width="10.88671875" style="3" customWidth="1"/>
    <col min="11999" max="12004" width="9.88671875" style="3" customWidth="1"/>
    <col min="12005" max="12251" width="9.109375" style="3"/>
    <col min="12252" max="12252" width="8.33203125" style="3" customWidth="1"/>
    <col min="12253" max="12253" width="60.44140625" style="3" customWidth="1"/>
    <col min="12254" max="12254" width="10.88671875" style="3" customWidth="1"/>
    <col min="12255" max="12260" width="9.88671875" style="3" customWidth="1"/>
    <col min="12261" max="12507" width="9.109375" style="3"/>
    <col min="12508" max="12508" width="8.33203125" style="3" customWidth="1"/>
    <col min="12509" max="12509" width="60.44140625" style="3" customWidth="1"/>
    <col min="12510" max="12510" width="10.88671875" style="3" customWidth="1"/>
    <col min="12511" max="12516" width="9.88671875" style="3" customWidth="1"/>
    <col min="12517" max="12763" width="9.109375" style="3"/>
    <col min="12764" max="12764" width="8.33203125" style="3" customWidth="1"/>
    <col min="12765" max="12765" width="60.44140625" style="3" customWidth="1"/>
    <col min="12766" max="12766" width="10.88671875" style="3" customWidth="1"/>
    <col min="12767" max="12772" width="9.88671875" style="3" customWidth="1"/>
    <col min="12773" max="13019" width="9.109375" style="3"/>
    <col min="13020" max="13020" width="8.33203125" style="3" customWidth="1"/>
    <col min="13021" max="13021" width="60.44140625" style="3" customWidth="1"/>
    <col min="13022" max="13022" width="10.88671875" style="3" customWidth="1"/>
    <col min="13023" max="13028" width="9.88671875" style="3" customWidth="1"/>
    <col min="13029" max="13275" width="9.109375" style="3"/>
    <col min="13276" max="13276" width="8.33203125" style="3" customWidth="1"/>
    <col min="13277" max="13277" width="60.44140625" style="3" customWidth="1"/>
    <col min="13278" max="13278" width="10.88671875" style="3" customWidth="1"/>
    <col min="13279" max="13284" width="9.88671875" style="3" customWidth="1"/>
    <col min="13285" max="13531" width="9.109375" style="3"/>
    <col min="13532" max="13532" width="8.33203125" style="3" customWidth="1"/>
    <col min="13533" max="13533" width="60.44140625" style="3" customWidth="1"/>
    <col min="13534" max="13534" width="10.88671875" style="3" customWidth="1"/>
    <col min="13535" max="13540" width="9.88671875" style="3" customWidth="1"/>
    <col min="13541" max="13787" width="9.109375" style="3"/>
    <col min="13788" max="13788" width="8.33203125" style="3" customWidth="1"/>
    <col min="13789" max="13789" width="60.44140625" style="3" customWidth="1"/>
    <col min="13790" max="13790" width="10.88671875" style="3" customWidth="1"/>
    <col min="13791" max="13796" width="9.88671875" style="3" customWidth="1"/>
    <col min="13797" max="14043" width="9.109375" style="3"/>
    <col min="14044" max="14044" width="8.33203125" style="3" customWidth="1"/>
    <col min="14045" max="14045" width="60.44140625" style="3" customWidth="1"/>
    <col min="14046" max="14046" width="10.88671875" style="3" customWidth="1"/>
    <col min="14047" max="14052" width="9.88671875" style="3" customWidth="1"/>
    <col min="14053" max="14299" width="9.109375" style="3"/>
    <col min="14300" max="14300" width="8.33203125" style="3" customWidth="1"/>
    <col min="14301" max="14301" width="60.44140625" style="3" customWidth="1"/>
    <col min="14302" max="14302" width="10.88671875" style="3" customWidth="1"/>
    <col min="14303" max="14308" width="9.88671875" style="3" customWidth="1"/>
    <col min="14309" max="14555" width="9.109375" style="3"/>
    <col min="14556" max="14556" width="8.33203125" style="3" customWidth="1"/>
    <col min="14557" max="14557" width="60.44140625" style="3" customWidth="1"/>
    <col min="14558" max="14558" width="10.88671875" style="3" customWidth="1"/>
    <col min="14559" max="14564" width="9.88671875" style="3" customWidth="1"/>
    <col min="14565" max="14811" width="9.109375" style="3"/>
    <col min="14812" max="14812" width="8.33203125" style="3" customWidth="1"/>
    <col min="14813" max="14813" width="60.44140625" style="3" customWidth="1"/>
    <col min="14814" max="14814" width="10.88671875" style="3" customWidth="1"/>
    <col min="14815" max="14820" width="9.88671875" style="3" customWidth="1"/>
    <col min="14821" max="15067" width="9.109375" style="3"/>
    <col min="15068" max="15068" width="8.33203125" style="3" customWidth="1"/>
    <col min="15069" max="15069" width="60.44140625" style="3" customWidth="1"/>
    <col min="15070" max="15070" width="10.88671875" style="3" customWidth="1"/>
    <col min="15071" max="15076" width="9.88671875" style="3" customWidth="1"/>
    <col min="15077" max="15323" width="9.109375" style="3"/>
    <col min="15324" max="15324" width="8.33203125" style="3" customWidth="1"/>
    <col min="15325" max="15325" width="60.44140625" style="3" customWidth="1"/>
    <col min="15326" max="15326" width="10.88671875" style="3" customWidth="1"/>
    <col min="15327" max="15332" width="9.88671875" style="3" customWidth="1"/>
    <col min="15333" max="15579" width="9.109375" style="3"/>
    <col min="15580" max="15580" width="8.33203125" style="3" customWidth="1"/>
    <col min="15581" max="15581" width="60.44140625" style="3" customWidth="1"/>
    <col min="15582" max="15582" width="10.88671875" style="3" customWidth="1"/>
    <col min="15583" max="15588" width="9.88671875" style="3" customWidth="1"/>
    <col min="15589" max="15835" width="9.109375" style="3"/>
    <col min="15836" max="15836" width="8.33203125" style="3" customWidth="1"/>
    <col min="15837" max="15837" width="60.44140625" style="3" customWidth="1"/>
    <col min="15838" max="15838" width="10.88671875" style="3" customWidth="1"/>
    <col min="15839" max="15844" width="9.88671875" style="3" customWidth="1"/>
    <col min="15845" max="16091" width="9.109375" style="3"/>
    <col min="16092" max="16092" width="8.33203125" style="3" customWidth="1"/>
    <col min="16093" max="16093" width="60.44140625" style="3" customWidth="1"/>
    <col min="16094" max="16094" width="10.88671875" style="3" customWidth="1"/>
    <col min="16095" max="16100" width="9.88671875" style="3" customWidth="1"/>
    <col min="16101" max="16384" width="9.109375" style="3"/>
  </cols>
  <sheetData>
    <row r="1" spans="1:9" x14ac:dyDescent="0.3">
      <c r="A1" s="66" t="s">
        <v>11</v>
      </c>
      <c r="B1" s="67"/>
      <c r="C1" s="67"/>
      <c r="D1" s="67"/>
      <c r="E1" s="67"/>
      <c r="F1" s="67"/>
      <c r="G1" s="67"/>
      <c r="H1" s="67"/>
      <c r="I1" s="67"/>
    </row>
    <row r="2" spans="1:9" x14ac:dyDescent="0.3">
      <c r="A2" s="68" t="s">
        <v>12</v>
      </c>
      <c r="B2" s="69"/>
      <c r="C2" s="69"/>
      <c r="D2" s="69"/>
      <c r="E2" s="69"/>
      <c r="F2" s="69"/>
      <c r="G2" s="69"/>
      <c r="H2" s="69"/>
      <c r="I2" s="69"/>
    </row>
    <row r="3" spans="1:9" ht="16.2" thickBot="1" x14ac:dyDescent="0.35">
      <c r="A3" s="4"/>
      <c r="B3" s="4"/>
      <c r="C3" s="5"/>
      <c r="D3" s="6"/>
      <c r="E3" s="6"/>
      <c r="F3" s="6"/>
      <c r="G3" s="6"/>
      <c r="H3" s="6"/>
      <c r="I3" s="6"/>
    </row>
    <row r="4" spans="1:9" s="9" customFormat="1" ht="25.2" customHeight="1" thickTop="1" x14ac:dyDescent="0.3">
      <c r="A4" s="7" t="s">
        <v>13</v>
      </c>
      <c r="B4" s="18">
        <v>0.6</v>
      </c>
      <c r="C4" s="59" t="s">
        <v>12</v>
      </c>
      <c r="D4" s="60"/>
      <c r="E4" s="60"/>
      <c r="F4" s="60"/>
      <c r="G4" s="60"/>
      <c r="H4" s="60"/>
      <c r="I4" s="61"/>
    </row>
    <row r="5" spans="1:9" s="10" customFormat="1" ht="25.2" customHeight="1" x14ac:dyDescent="0.3">
      <c r="A5" s="26" t="s">
        <v>0</v>
      </c>
      <c r="B5" s="27" t="s">
        <v>1</v>
      </c>
      <c r="C5" s="19"/>
      <c r="D5" s="1" t="s">
        <v>14</v>
      </c>
      <c r="E5" s="1" t="s">
        <v>15</v>
      </c>
      <c r="F5" s="1" t="s">
        <v>16</v>
      </c>
      <c r="G5" s="1" t="s">
        <v>17</v>
      </c>
      <c r="H5" s="1" t="s">
        <v>18</v>
      </c>
      <c r="I5" s="2" t="s">
        <v>19</v>
      </c>
    </row>
    <row r="6" spans="1:9" s="10" customFormat="1" ht="24" customHeight="1" x14ac:dyDescent="0.3">
      <c r="A6" s="28" t="s">
        <v>20</v>
      </c>
      <c r="B6" s="70">
        <v>0.2</v>
      </c>
      <c r="C6" s="29" t="s">
        <v>2</v>
      </c>
      <c r="D6" s="30">
        <v>5</v>
      </c>
      <c r="E6" s="30">
        <v>4</v>
      </c>
      <c r="F6" s="30">
        <v>3</v>
      </c>
      <c r="G6" s="30">
        <v>2</v>
      </c>
      <c r="H6" s="30">
        <v>5</v>
      </c>
      <c r="I6" s="31">
        <v>5</v>
      </c>
    </row>
    <row r="7" spans="1:9" s="10" customFormat="1" ht="24" customHeight="1" x14ac:dyDescent="0.3">
      <c r="A7" s="32" t="s">
        <v>28</v>
      </c>
      <c r="B7" s="70"/>
      <c r="C7" s="33" t="s">
        <v>3</v>
      </c>
      <c r="D7" s="34">
        <f>(D6*$B$6)/5*100</f>
        <v>20</v>
      </c>
      <c r="E7" s="34">
        <f t="shared" ref="E7:H7" si="0">(E6*$B$6)/5*100</f>
        <v>16</v>
      </c>
      <c r="F7" s="34">
        <f t="shared" si="0"/>
        <v>12.000000000000002</v>
      </c>
      <c r="G7" s="34">
        <f t="shared" si="0"/>
        <v>8</v>
      </c>
      <c r="H7" s="34">
        <f t="shared" si="0"/>
        <v>20</v>
      </c>
      <c r="I7" s="35">
        <f>(I6*$B$6)/5*100</f>
        <v>20</v>
      </c>
    </row>
    <row r="8" spans="1:9" s="10" customFormat="1" ht="24" customHeight="1" x14ac:dyDescent="0.3">
      <c r="A8" s="28" t="s">
        <v>21</v>
      </c>
      <c r="B8" s="70">
        <v>0.2</v>
      </c>
      <c r="C8" s="29" t="s">
        <v>2</v>
      </c>
      <c r="D8" s="30">
        <v>3</v>
      </c>
      <c r="E8" s="30">
        <v>2</v>
      </c>
      <c r="F8" s="30">
        <v>1</v>
      </c>
      <c r="G8" s="30">
        <v>5</v>
      </c>
      <c r="H8" s="30">
        <v>5</v>
      </c>
      <c r="I8" s="31">
        <v>3</v>
      </c>
    </row>
    <row r="9" spans="1:9" s="10" customFormat="1" ht="24" customHeight="1" x14ac:dyDescent="0.3">
      <c r="A9" s="32" t="s">
        <v>29</v>
      </c>
      <c r="B9" s="70"/>
      <c r="C9" s="33" t="s">
        <v>3</v>
      </c>
      <c r="D9" s="34">
        <f>(D8*$B$8)/5*100</f>
        <v>12.000000000000002</v>
      </c>
      <c r="E9" s="34">
        <f t="shared" ref="E9:H9" si="1">(E8*$B$8)/5*100</f>
        <v>8</v>
      </c>
      <c r="F9" s="34">
        <f t="shared" si="1"/>
        <v>4</v>
      </c>
      <c r="G9" s="34">
        <f t="shared" si="1"/>
        <v>20</v>
      </c>
      <c r="H9" s="34">
        <f t="shared" si="1"/>
        <v>20</v>
      </c>
      <c r="I9" s="35">
        <f>(I8*$B$8)/5*100</f>
        <v>12.000000000000002</v>
      </c>
    </row>
    <row r="10" spans="1:9" s="10" customFormat="1" ht="24" customHeight="1" x14ac:dyDescent="0.3">
      <c r="A10" s="28" t="s">
        <v>22</v>
      </c>
      <c r="B10" s="70">
        <v>0.2</v>
      </c>
      <c r="C10" s="29" t="s">
        <v>2</v>
      </c>
      <c r="D10" s="30">
        <v>1</v>
      </c>
      <c r="E10" s="30">
        <v>2</v>
      </c>
      <c r="F10" s="30">
        <v>3</v>
      </c>
      <c r="G10" s="30">
        <v>4</v>
      </c>
      <c r="H10" s="30">
        <v>5</v>
      </c>
      <c r="I10" s="31">
        <v>1</v>
      </c>
    </row>
    <row r="11" spans="1:9" s="10" customFormat="1" ht="24" customHeight="1" thickBot="1" x14ac:dyDescent="0.35">
      <c r="A11" s="32" t="s">
        <v>30</v>
      </c>
      <c r="B11" s="70"/>
      <c r="C11" s="36" t="s">
        <v>3</v>
      </c>
      <c r="D11" s="37">
        <f>(D10*$B$10)/5*100</f>
        <v>4</v>
      </c>
      <c r="E11" s="37">
        <f t="shared" ref="E11:H11" si="2">(E10*$B$10)/5*100</f>
        <v>8</v>
      </c>
      <c r="F11" s="37">
        <f t="shared" si="2"/>
        <v>12.000000000000002</v>
      </c>
      <c r="G11" s="37">
        <f t="shared" si="2"/>
        <v>16</v>
      </c>
      <c r="H11" s="37">
        <f t="shared" si="2"/>
        <v>20</v>
      </c>
      <c r="I11" s="38">
        <f>(I10*$B$10)/5*100</f>
        <v>4</v>
      </c>
    </row>
    <row r="12" spans="1:9" s="10" customFormat="1" ht="25.2" customHeight="1" thickTop="1" x14ac:dyDescent="0.3">
      <c r="A12" s="39" t="s">
        <v>23</v>
      </c>
      <c r="B12" s="40">
        <f>SUM(B6:B11)</f>
        <v>0.60000000000000009</v>
      </c>
      <c r="C12" s="20" t="s">
        <v>31</v>
      </c>
      <c r="D12" s="73">
        <f>SUM(D7,D9,D11)</f>
        <v>36</v>
      </c>
      <c r="E12" s="73">
        <f t="shared" ref="D12:I12" si="3">SUM(E7,E9,E11)</f>
        <v>32</v>
      </c>
      <c r="F12" s="73">
        <f t="shared" si="3"/>
        <v>28</v>
      </c>
      <c r="G12" s="73">
        <f t="shared" si="3"/>
        <v>44</v>
      </c>
      <c r="H12" s="73">
        <f>SUM(H7,H9,H11)</f>
        <v>60</v>
      </c>
      <c r="I12" s="74">
        <f t="shared" si="3"/>
        <v>36</v>
      </c>
    </row>
    <row r="13" spans="1:9" s="10" customFormat="1" ht="25.2" customHeight="1" thickBot="1" x14ac:dyDescent="0.35">
      <c r="A13" s="71"/>
      <c r="B13" s="72"/>
      <c r="C13" s="41" t="s">
        <v>24</v>
      </c>
      <c r="D13" s="42">
        <v>0.6</v>
      </c>
      <c r="E13" s="42">
        <v>0.6</v>
      </c>
      <c r="F13" s="42">
        <v>0.6</v>
      </c>
      <c r="G13" s="42">
        <v>0.6</v>
      </c>
      <c r="H13" s="42">
        <v>0.6</v>
      </c>
      <c r="I13" s="43">
        <v>0.6</v>
      </c>
    </row>
    <row r="14" spans="1:9" s="10" customFormat="1" ht="16.2" thickTop="1" x14ac:dyDescent="0.3">
      <c r="A14" s="17"/>
      <c r="B14" s="17"/>
      <c r="C14" s="17"/>
      <c r="D14" s="17"/>
      <c r="E14" s="17"/>
      <c r="F14" s="17"/>
      <c r="G14" s="17"/>
      <c r="H14" s="17"/>
      <c r="I14" s="17"/>
    </row>
    <row r="15" spans="1:9" s="10" customFormat="1" ht="16.2" thickBot="1" x14ac:dyDescent="0.35">
      <c r="A15" s="17"/>
      <c r="B15" s="17"/>
      <c r="C15" s="16"/>
      <c r="D15" s="16"/>
      <c r="E15" s="16"/>
      <c r="F15" s="16"/>
      <c r="G15" s="16"/>
      <c r="H15" s="16"/>
      <c r="I15" s="16"/>
    </row>
    <row r="16" spans="1:9" s="10" customFormat="1" ht="25.2" customHeight="1" thickTop="1" x14ac:dyDescent="0.3">
      <c r="A16" s="7" t="s">
        <v>4</v>
      </c>
      <c r="B16" s="8">
        <v>0.4</v>
      </c>
      <c r="C16" s="59" t="s">
        <v>12</v>
      </c>
      <c r="D16" s="60"/>
      <c r="E16" s="60"/>
      <c r="F16" s="60"/>
      <c r="G16" s="60"/>
      <c r="H16" s="60"/>
      <c r="I16" s="61"/>
    </row>
    <row r="17" spans="1:9" s="10" customFormat="1" ht="25.2" customHeight="1" x14ac:dyDescent="0.3">
      <c r="A17" s="11" t="s">
        <v>5</v>
      </c>
      <c r="B17" s="12" t="s">
        <v>1</v>
      </c>
      <c r="C17" s="19"/>
      <c r="D17" s="1" t="s">
        <v>14</v>
      </c>
      <c r="E17" s="1" t="s">
        <v>15</v>
      </c>
      <c r="F17" s="1" t="s">
        <v>16</v>
      </c>
      <c r="G17" s="1" t="s">
        <v>17</v>
      </c>
      <c r="H17" s="1" t="s">
        <v>18</v>
      </c>
      <c r="I17" s="2" t="s">
        <v>19</v>
      </c>
    </row>
    <row r="18" spans="1:9" ht="37.799999999999997" customHeight="1" thickBot="1" x14ac:dyDescent="0.35">
      <c r="A18" s="62" t="s">
        <v>32</v>
      </c>
      <c r="B18" s="64">
        <v>0.4</v>
      </c>
      <c r="C18" s="44" t="s">
        <v>6</v>
      </c>
      <c r="D18" s="45">
        <v>65000</v>
      </c>
      <c r="E18" s="45">
        <v>50000</v>
      </c>
      <c r="F18" s="45">
        <v>62000</v>
      </c>
      <c r="G18" s="45">
        <v>62000</v>
      </c>
      <c r="H18" s="45">
        <v>64500</v>
      </c>
      <c r="I18" s="46">
        <v>63000</v>
      </c>
    </row>
    <row r="19" spans="1:9" ht="33" customHeight="1" thickTop="1" x14ac:dyDescent="0.3">
      <c r="A19" s="62"/>
      <c r="B19" s="64"/>
      <c r="C19" s="21" t="s">
        <v>7</v>
      </c>
      <c r="D19" s="22">
        <f>MIN($D$18:$I$18)*100/D18</f>
        <v>76.92307692307692</v>
      </c>
      <c r="E19" s="22">
        <f t="shared" ref="E19:I19" si="4">MIN($D$18:$I$18)*100/E18</f>
        <v>100</v>
      </c>
      <c r="F19" s="22">
        <f t="shared" si="4"/>
        <v>80.645161290322577</v>
      </c>
      <c r="G19" s="22">
        <f t="shared" si="4"/>
        <v>80.645161290322577</v>
      </c>
      <c r="H19" s="22">
        <f t="shared" si="4"/>
        <v>77.519379844961236</v>
      </c>
      <c r="I19" s="47">
        <f t="shared" si="4"/>
        <v>79.365079365079367</v>
      </c>
    </row>
    <row r="20" spans="1:9" ht="33.6" customHeight="1" thickBot="1" x14ac:dyDescent="0.35">
      <c r="A20" s="63"/>
      <c r="B20" s="65"/>
      <c r="C20" s="48" t="s">
        <v>25</v>
      </c>
      <c r="D20" s="49">
        <f>D19*$B$18</f>
        <v>30.76923076923077</v>
      </c>
      <c r="E20" s="49">
        <f t="shared" ref="E20:I20" si="5">E19*$B$18</f>
        <v>40</v>
      </c>
      <c r="F20" s="49">
        <f t="shared" si="5"/>
        <v>32.258064516129032</v>
      </c>
      <c r="G20" s="49">
        <f t="shared" si="5"/>
        <v>32.258064516129032</v>
      </c>
      <c r="H20" s="49">
        <f t="shared" si="5"/>
        <v>31.007751937984494</v>
      </c>
      <c r="I20" s="50">
        <f t="shared" si="5"/>
        <v>31.746031746031747</v>
      </c>
    </row>
    <row r="21" spans="1:9" ht="19.8" customHeight="1" thickTop="1" thickBot="1" x14ac:dyDescent="0.35">
      <c r="A21" s="51" t="s">
        <v>26</v>
      </c>
      <c r="B21" s="52">
        <v>0.4</v>
      </c>
      <c r="C21" s="53" t="s">
        <v>27</v>
      </c>
      <c r="D21" s="54">
        <v>0.4</v>
      </c>
      <c r="E21" s="54">
        <v>0.4</v>
      </c>
      <c r="F21" s="54">
        <v>0.4</v>
      </c>
      <c r="G21" s="54">
        <v>0.4</v>
      </c>
      <c r="H21" s="54">
        <v>0.4</v>
      </c>
      <c r="I21" s="55">
        <v>0.4</v>
      </c>
    </row>
    <row r="22" spans="1:9" ht="26.4" customHeight="1" thickTop="1" thickBot="1" x14ac:dyDescent="0.35">
      <c r="A22" s="13" t="s">
        <v>8</v>
      </c>
      <c r="C22" s="56" t="s">
        <v>9</v>
      </c>
      <c r="D22" s="57">
        <f>D12+D20</f>
        <v>66.769230769230774</v>
      </c>
      <c r="E22" s="57">
        <f>E12+E20</f>
        <v>72</v>
      </c>
      <c r="F22" s="57">
        <f>F12+F20</f>
        <v>60.258064516129032</v>
      </c>
      <c r="G22" s="57">
        <f>G12+G20</f>
        <v>76.258064516129025</v>
      </c>
      <c r="H22" s="57">
        <f>H12+H20</f>
        <v>91.007751937984494</v>
      </c>
      <c r="I22" s="58">
        <f>I12+I20</f>
        <v>67.746031746031747</v>
      </c>
    </row>
    <row r="23" spans="1:9" ht="19.8" customHeight="1" thickTop="1" thickBot="1" x14ac:dyDescent="0.35">
      <c r="C23" s="23" t="s">
        <v>10</v>
      </c>
      <c r="D23" s="24">
        <f>RANK(D22,$D$22:$I$22)</f>
        <v>5</v>
      </c>
      <c r="E23" s="24">
        <f t="shared" ref="E23:I23" si="6">RANK(E22,$D$22:$I$22)</f>
        <v>3</v>
      </c>
      <c r="F23" s="24">
        <f t="shared" si="6"/>
        <v>6</v>
      </c>
      <c r="G23" s="24">
        <f t="shared" si="6"/>
        <v>2</v>
      </c>
      <c r="H23" s="24">
        <f t="shared" si="6"/>
        <v>1</v>
      </c>
      <c r="I23" s="25">
        <f t="shared" si="6"/>
        <v>4</v>
      </c>
    </row>
    <row r="24" spans="1:9" ht="16.2" thickTop="1" x14ac:dyDescent="0.3"/>
  </sheetData>
  <sheetProtection algorithmName="SHA-512" hashValue="e3ps2plaaNHLK6CUvSbptyzNQRqa7Oa/bKUTCeTzLT1woipcIL7947WYDXTgz3pJd8QmabtiM7AvAYDIVpwxrg==" saltValue="lCceAzt22K+M/KpUDwvFvg==" spinCount="100000" sheet="1" objects="1" scenarios="1"/>
  <mergeCells count="9">
    <mergeCell ref="C16:I16"/>
    <mergeCell ref="A18:A20"/>
    <mergeCell ref="B18:B20"/>
    <mergeCell ref="A1:I1"/>
    <mergeCell ref="A2:I2"/>
    <mergeCell ref="C4:I4"/>
    <mergeCell ref="B6:B7"/>
    <mergeCell ref="B8:B9"/>
    <mergeCell ref="B10:B11"/>
  </mergeCells>
  <conditionalFormatting sqref="C9">
    <cfRule type="containsBlanks" dxfId="2" priority="2">
      <formula>LEN(TRIM(C9))=0</formula>
    </cfRule>
  </conditionalFormatting>
  <conditionalFormatting sqref="C11">
    <cfRule type="containsBlanks" dxfId="1" priority="1">
      <formula>LEN(TRIM(C11))=0</formula>
    </cfRule>
  </conditionalFormatting>
  <conditionalFormatting sqref="D23:I23">
    <cfRule type="top10" dxfId="0" priority="3" percent="1" bottom="1" rank="1"/>
  </conditionalFormatting>
  <pageMargins left="0.7" right="0.7" top="0.75" bottom="0.75" header="0.3" footer="0.3"/>
  <pageSetup paperSize="9" scale="6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b1d947-6366-427f-bced-27a86a611d77">
      <Terms xmlns="http://schemas.microsoft.com/office/infopath/2007/PartnerControls"/>
    </lcf76f155ced4ddcb4097134ff3c332f>
    <TaxCatchAll xmlns="7ed5e2ff-ce8c-4a3e-ba52-7a5e6bb4c46b" xsi:nil="true"/>
    <Completed_x003f_ xmlns="88b1d947-6366-427f-bced-27a86a611d77" xsi:nil="true"/>
    <Notes xmlns="88b1d947-6366-427f-bced-27a86a611d77" xsi:nil="true"/>
    <ToBeActionedBy xmlns="88b1d947-6366-427f-bced-27a86a611d77">
      <UserInfo>
        <DisplayName/>
        <AccountId xsi:nil="true"/>
        <AccountType/>
      </UserInfo>
    </ToBeAction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9F72518DD944F93ABDA1BA962C47E" ma:contentTypeVersion="20" ma:contentTypeDescription="Create a new document." ma:contentTypeScope="" ma:versionID="4e1e04298c0292d19dfa6d08159d8167">
  <xsd:schema xmlns:xsd="http://www.w3.org/2001/XMLSchema" xmlns:xs="http://www.w3.org/2001/XMLSchema" xmlns:p="http://schemas.microsoft.com/office/2006/metadata/properties" xmlns:ns2="88b1d947-6366-427f-bced-27a86a611d77" xmlns:ns3="aee25949-7274-4d11-aeea-6d3fd7254893" xmlns:ns4="7ed5e2ff-ce8c-4a3e-ba52-7a5e6bb4c46b" targetNamespace="http://schemas.microsoft.com/office/2006/metadata/properties" ma:root="true" ma:fieldsID="e7bb824abbe633c82af999e0ad88cbd8" ns2:_="" ns3:_="" ns4:_="">
    <xsd:import namespace="88b1d947-6366-427f-bced-27a86a611d77"/>
    <xsd:import namespace="aee25949-7274-4d11-aeea-6d3fd7254893"/>
    <xsd:import namespace="7ed5e2ff-ce8c-4a3e-ba52-7a5e6bb4c4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Location" minOccurs="0"/>
                <xsd:element ref="ns2:ToBeActionedBy" minOccurs="0"/>
                <xsd:element ref="ns2:Completed_x003f_" minOccurs="0"/>
                <xsd:element ref="ns2:Not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1d947-6366-427f-bced-27a86a611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23003d-a8cc-49a5-ae1f-72ce8bda9ea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ToBeActionedBy" ma:index="24" nillable="true" ma:displayName="To Be Actioned By" ma:format="Dropdown" ma:list="UserInfo" ma:SharePointGroup="0" ma:internalName="ToBeActio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_x003f_" ma:index="25" nillable="true" ma:displayName="Completed?" ma:format="RadioButtons" ma:internalName="Completed_x003f_">
      <xsd:simpleType>
        <xsd:restriction base="dms:Choice">
          <xsd:enumeration value="Yes"/>
          <xsd:enumeration value="No"/>
          <xsd:enumeration value="Pending"/>
        </xsd:restriction>
      </xsd:simpleType>
    </xsd:element>
    <xsd:element name="Notes" ma:index="26" nillable="true" ma:displayName="Notes" ma:format="Dropdown" ma:internalName="Notes">
      <xsd:simpleType>
        <xsd:restriction base="dms:Note">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e25949-7274-4d11-aeea-6d3fd725489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d5e2ff-ce8c-4a3e-ba52-7a5e6bb4c46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cfc049a-a6e6-4945-b6ae-add438b3551e}" ma:internalName="TaxCatchAll" ma:showField="CatchAllData" ma:web="7ed5e2ff-ce8c-4a3e-ba52-7a5e6bb4c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4DC0-89E5-42C9-8F65-C67EBB33FB22}">
  <ds:schemaRefs>
    <ds:schemaRef ds:uri="aee25949-7274-4d11-aeea-6d3fd7254893"/>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7ed5e2ff-ce8c-4a3e-ba52-7a5e6bb4c46b"/>
    <ds:schemaRef ds:uri="88b1d947-6366-427f-bced-27a86a611d77"/>
    <ds:schemaRef ds:uri="http://www.w3.org/XML/1998/namespace"/>
    <ds:schemaRef ds:uri="http://purl.org/dc/terms/"/>
  </ds:schemaRefs>
</ds:datastoreItem>
</file>

<file path=customXml/itemProps2.xml><?xml version="1.0" encoding="utf-8"?>
<ds:datastoreItem xmlns:ds="http://schemas.openxmlformats.org/officeDocument/2006/customXml" ds:itemID="{2A9898EF-BA1E-4A0D-AAE4-5D03B9B272CD}">
  <ds:schemaRefs>
    <ds:schemaRef ds:uri="http://schemas.microsoft.com/sharepoint/v3/contenttype/forms"/>
  </ds:schemaRefs>
</ds:datastoreItem>
</file>

<file path=customXml/itemProps3.xml><?xml version="1.0" encoding="utf-8"?>
<ds:datastoreItem xmlns:ds="http://schemas.openxmlformats.org/officeDocument/2006/customXml" ds:itemID="{B9B9ABCC-F9E1-45DD-84FC-D7491A7AA0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1d947-6366-427f-bced-27a86a611d77"/>
    <ds:schemaRef ds:uri="aee25949-7274-4d11-aeea-6d3fd7254893"/>
    <ds:schemaRef ds:uri="7ed5e2ff-ce8c-4a3e-ba52-7a5e6bb4c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AFC001.23-JS</vt:lpstr>
      <vt:lpstr>'AFC001.23-JS'!Print_Area</vt:lpstr>
    </vt:vector>
  </TitlesOfParts>
  <Manager/>
  <Company>NPTCBC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Stenlake</dc:creator>
  <cp:keywords/>
  <dc:description/>
  <cp:lastModifiedBy>Julie Stenlake</cp:lastModifiedBy>
  <cp:revision/>
  <dcterms:created xsi:type="dcterms:W3CDTF">2022-03-15T14:29:27Z</dcterms:created>
  <dcterms:modified xsi:type="dcterms:W3CDTF">2023-08-07T09:12:18Z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0x010100FA49F72518DD944F93ABDA1BA962C47E</vt:lpwstr>
  </property>
  <property fmtid="{D5CDD505-2E9C-101B-9397-08002B2CF9AE}" pid="3" name="MediaServiceImageTags">
    <vt:lpwstr/>
  </property>
  <property fmtid="{D5CDD505-2E9C-101B-9397-08002B2CF9AE}" pid="4" name="MSIP_Label_582c40bd-5e19-4cdb-8824-2ec23355896b_Enabled">
    <vt:lpwstr>true</vt:lpwstr>
  </property>
  <property fmtid="{D5CDD505-2E9C-101B-9397-08002B2CF9AE}" pid="5" name="MSIP_Label_582c40bd-5e19-4cdb-8824-2ec23355896b_SetDate">
    <vt:lpwstr>2023-04-20T12:04:32Z</vt:lpwstr>
  </property>
  <property fmtid="{D5CDD505-2E9C-101B-9397-08002B2CF9AE}" pid="6" name="MSIP_Label_582c40bd-5e19-4cdb-8824-2ec23355896b_Method">
    <vt:lpwstr>Standard</vt:lpwstr>
  </property>
  <property fmtid="{D5CDD505-2E9C-101B-9397-08002B2CF9AE}" pid="7" name="MSIP_Label_582c40bd-5e19-4cdb-8824-2ec23355896b_Name">
    <vt:lpwstr>582c40bd-5e19-4cdb-8824-2ec23355896b</vt:lpwstr>
  </property>
  <property fmtid="{D5CDD505-2E9C-101B-9397-08002B2CF9AE}" pid="8" name="MSIP_Label_582c40bd-5e19-4cdb-8824-2ec23355896b_SiteId">
    <vt:lpwstr>472f2d21-00a9-4fe2-8b14-51e21d7e6f9f</vt:lpwstr>
  </property>
  <property fmtid="{D5CDD505-2E9C-101B-9397-08002B2CF9AE}" pid="9" name="MSIP_Label_582c40bd-5e19-4cdb-8824-2ec23355896b_ActionId">
    <vt:lpwstr>5a7c7433-6f4a-4304-b824-36828d678a86</vt:lpwstr>
  </property>
  <property fmtid="{D5CDD505-2E9C-101B-9397-08002B2CF9AE}" pid="10" name="MSIP_Label_582c40bd-5e19-4cdb-8824-2ec23355896b_ContentBits">
    <vt:lpwstr>0</vt:lpwstr>
  </property>
</Properties>
</file>