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358_IT equipment ITT/02 Solicitation/To be published/"/>
    </mc:Choice>
  </mc:AlternateContent>
  <xr:revisionPtr revIDLastSave="871" documentId="14_{E1CB2833-C72C-453B-AF69-FAD6CA6D2AEA}" xr6:coauthVersionLast="47" xr6:coauthVersionMax="47" xr10:uidLastSave="{3F359B48-76FC-43FE-AB8E-27E7B0189680}"/>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ToR!$A$3:$F$24</definedName>
    <definedName name="_xlnm.Print_Area" localSheetId="0">ToR!$A$1:$H$24</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3" l="1"/>
  <c r="I18" i="13"/>
  <c r="I22" i="13"/>
  <c r="I21" i="13"/>
  <c r="I12" i="13"/>
  <c r="I13" i="13"/>
  <c r="I14" i="13"/>
  <c r="I11" i="13"/>
  <c r="I10" i="13"/>
  <c r="I9" i="13"/>
  <c r="I6" i="13"/>
  <c r="I23" i="13" l="1"/>
  <c r="I15" i="13"/>
  <c r="I19" i="13" s="1"/>
  <c r="I5" i="13"/>
  <c r="J55" i="15"/>
  <c r="J54" i="15"/>
  <c r="J53" i="15"/>
  <c r="J51" i="15"/>
  <c r="J50" i="15"/>
  <c r="J49" i="15"/>
  <c r="J16" i="15"/>
  <c r="J15" i="15"/>
  <c r="J17" i="15"/>
  <c r="I5" i="15"/>
  <c r="I4" i="15"/>
  <c r="E7" i="15"/>
  <c r="I6" i="15"/>
  <c r="I24" i="13" l="1"/>
  <c r="I7" i="13"/>
</calcChain>
</file>

<file path=xl/sharedStrings.xml><?xml version="1.0" encoding="utf-8"?>
<sst xmlns="http://schemas.openxmlformats.org/spreadsheetml/2006/main" count="101" uniqueCount="92">
  <si>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</si>
  <si>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</si>
  <si>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</si>
  <si>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</si>
  <si>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</si>
  <si>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</si>
  <si>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</si>
  <si>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1.1.</t>
  </si>
  <si>
    <t>Subtotal for LOT 1 | Проміжний підсумок ЛОТ 1</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</si>
  <si>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</si>
  <si>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</si>
  <si>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</si>
  <si>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</si>
  <si>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</si>
  <si>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</si>
  <si>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</si>
  <si>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</si>
  <si>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</si>
  <si>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</si>
  <si>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</si>
  <si>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</si>
  <si>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</si>
  <si>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</si>
  <si>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</si>
  <si>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</si>
  <si>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</si>
  <si>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</si>
  <si>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</si>
  <si>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</si>
  <si>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</si>
  <si>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</si>
  <si>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</si>
  <si>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</si>
  <si>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</si>
  <si>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</si>
  <si>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</si>
  <si>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</si>
  <si>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</si>
  <si>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</si>
  <si>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</si>
  <si>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</si>
  <si>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</si>
  <si>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</si>
  <si>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</si>
  <si>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</si>
  <si>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</si>
  <si>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</si>
  <si>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</si>
  <si>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</si>
  <si>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</si>
  <si>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</si>
  <si>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</si>
  <si>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</si>
  <si>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</si>
  <si>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</si>
  <si>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Subtotal for LOT 2 | Проміжний підсумок ЛОТ 2</t>
  </si>
  <si>
    <t>Subtotal for LOT 3 | Проміжний підсумок ЛОТ 3</t>
  </si>
  <si>
    <t>Unit Price, GBP excl. VAT
| 
Ціна за од-цю, фунти стерлінгів, без ПДВ</t>
  </si>
  <si>
    <t>Total Price, GBP excl. VAT
| 
Загальна ціна, фунти стерлінгів без ПДВ</t>
  </si>
  <si>
    <t>GBP|фунт стерлінгів</t>
  </si>
  <si>
    <t>LOT 1 (Computer equipment) / ЛОТ 1 (Комп’ютерна техніка)</t>
  </si>
  <si>
    <r>
      <rPr>
        <b/>
        <i/>
        <sz val="12"/>
        <rFont val="Calibri"/>
        <family val="2"/>
        <charset val="204"/>
        <scheme val="minor"/>
      </rPr>
      <t>Laptop Acer Nitro V15 Ryzen 7 7735HS RTX 4060 32GB RAM 1TB SSD or equivalent</t>
    </r>
    <r>
      <rPr>
        <sz val="12"/>
        <rFont val="Calibri"/>
        <family val="2"/>
        <charset val="204"/>
        <scheme val="minor"/>
      </rPr>
      <t xml:space="preserve">. 
</t>
    </r>
    <r>
      <rPr>
        <b/>
        <u/>
        <sz val="12"/>
        <rFont val="Calibri"/>
        <family val="2"/>
        <charset val="204"/>
        <scheme val="minor"/>
      </rPr>
      <t>Minimum Technical Requirements.</t>
    </r>
    <r>
      <rPr>
        <sz val="12"/>
        <rFont val="Calibri"/>
        <family val="2"/>
        <charset val="204"/>
        <scheme val="minor"/>
      </rPr>
      <t xml:space="preserve"> 
1. Processor: Processor with no fewer than 12 cores and 16 threads, based on x86-64 architecture, supporting modern instruction sets for multimedia and computational data processing; Intel Core i7 / i9 or AMD Ryzen 7 / 9 class processor, or equivalent in terms of performance and functionality. 
2. Random Access Memory: Random access memory with a capacity of no less than 32 GB, DDR4 or DDR5 type, with the possibility of further expansion (preferred).
3. Graphics Card: Dedicated graphics card with video memory of no less than 8 GB, providing hardware acceleration for video and graphics processing tasks; NVIDIA, AMD, or equivalent graphics solution with comparable technical specifications and performance. 
4. Display: Display with a diagonal size of no less than 14 inches, IPS panel type, with a resolution of no less than 2560 × 1440 (QHD); anti-glare coating is preferred. 
5. Storage: Solid-state drive of NVMe type with a capacity of no less than 1 TB. 
6. Interfaces and Connectivity: Availability of HDMI output version 2.1 or higher, USB Type-A and USB Type-C ports, wireless connectivity via Wi-Fi and Bluetooth, and an audio output via 3.5 mm jack or USB Type-C. 
7. Operating System: Compatibility with Windows 11 Pro or an equivalent enterprise-grade operating system. 
</t>
    </r>
    <r>
      <rPr>
        <b/>
        <u/>
        <sz val="12"/>
        <rFont val="Calibri"/>
        <family val="2"/>
        <charset val="204"/>
        <scheme val="minor"/>
      </rPr>
      <t>Warranty and Support:</t>
    </r>
    <r>
      <rPr>
        <sz val="12"/>
        <rFont val="Calibri"/>
        <family val="2"/>
        <charset val="204"/>
        <scheme val="minor"/>
      </rPr>
      <t xml:space="preserve"> Warranty period of no less than 12 months; availability of authorized service and maintenance support within the territory of Ukraine is required.</t>
    </r>
  </si>
  <si>
    <r>
      <rPr>
        <b/>
        <i/>
        <sz val="12"/>
        <rFont val="Calibri"/>
        <family val="2"/>
        <charset val="204"/>
        <scheme val="minor"/>
      </rPr>
      <t xml:space="preserve">Ноутбук  Acer Nitro V15 Ryzen 7 7735HS RTX 4060 32GB RAM 1TB SSD або еквівалент
</t>
    </r>
    <r>
      <rPr>
        <b/>
        <u/>
        <sz val="12"/>
        <rFont val="Calibri"/>
        <family val="2"/>
        <charset val="204"/>
        <scheme val="minor"/>
      </rPr>
      <t>Мінімальні технічні вимоги</t>
    </r>
    <r>
      <rPr>
        <sz val="12"/>
        <rFont val="Calibri"/>
        <family val="2"/>
        <charset val="204"/>
        <scheme val="minor"/>
      </rPr>
      <t xml:space="preserve">
1. Процесор:Процесор з кількістю не менше 12 ядер та 16 потоків, архітектури x86-64, з підтримкою сучасних інструкцій для мультимедійної та обчислювальної обробки даних. Процесор класу Intel Core i7 / i9 або AMD Ryzen 7 / 9, або еквівалентний за продуктивністю та функціональністю.
2. Оперативна пам’ять:Оперативна пам’ять обсягом не менше 32 ГБ, типу DDR4 або DDR5, з можливістю подальшого розширення (бажано); 
3. Відеокарта:Дискретна відеокарта з обсягом відеопам’яті не менше 8 ГБ, що забезпечує апаратне прискорення обробки відео та графічних задач. Відеокарта виробництва NVIDIA, AMD або еквівалентна за технічними характеристиками та рівнем продуктивності.
4. Дисплей:Дисплей з діагоналлю не менше 14 дюймів, тип матриці — IPS, з роздільною здатністю не нижче 2560 × 1440 (QHD). Наявність антиблікового покриття — бажано.
5. Накопичувач даних:Твердотільний накопичувач типу NVMe SSD обсягом не менше 1 ТБ.
6. Інтерфейси та підключення:Наявність відеовиходу HDMI версії 2.1 або кращої, портів USB Type-A та USB Type-C, бездротових інтерфейсів Wi-Fi та Bluetooth, а також аудіовиходу 3,5 мм або через USB Type-C.
7. Операційна система:Сумісність з операційною системою Windows 11 Pro або еквівалентною корпоративною операційною системою.
</t>
    </r>
    <r>
      <rPr>
        <b/>
        <u/>
        <sz val="12"/>
        <rFont val="Calibri"/>
        <family val="2"/>
        <charset val="204"/>
        <scheme val="minor"/>
      </rPr>
      <t>Гарантія та сервісне обслуговування</t>
    </r>
    <r>
      <rPr>
        <sz val="12"/>
        <rFont val="Calibri"/>
        <family val="2"/>
        <charset val="204"/>
        <scheme val="minor"/>
      </rPr>
      <t>:Гарантійний термін не менше 12 місяців. Обов’язкова наявність авторизованого сервісного обслуговування на території України.</t>
    </r>
  </si>
  <si>
    <r>
      <rPr>
        <b/>
        <i/>
        <sz val="12"/>
        <rFont val="Calibri"/>
        <family val="2"/>
        <charset val="204"/>
        <scheme val="minor"/>
      </rPr>
      <t xml:space="preserve">Робоча станція (комплект: системний блок RTX 4070 / 32 GB / 1 TB або еквівалент+ монітор 4K IPS LG 27UP650-W або еквівалент + клавіатура/миша + ДБЖ APC SMT3000RMI2U (2700 W) або еквівалент). </t>
    </r>
    <r>
      <rPr>
        <sz val="12"/>
        <rFont val="Calibri"/>
        <family val="2"/>
        <charset val="204"/>
        <scheme val="minor"/>
      </rPr>
      <t xml:space="preserve">
</t>
    </r>
    <r>
      <rPr>
        <b/>
        <u/>
        <sz val="12"/>
        <rFont val="Calibri"/>
        <family val="2"/>
        <charset val="204"/>
        <scheme val="minor"/>
      </rPr>
      <t xml:space="preserve">Мінімальні технічні вимоги. </t>
    </r>
    <r>
      <rPr>
        <sz val="12"/>
        <rFont val="Calibri"/>
        <family val="2"/>
        <charset val="204"/>
        <scheme val="minor"/>
      </rPr>
      <t xml:space="preserve">
1. Процесор (системний блок): Процесор з кількістю не менше 8 ядер та 16 потоків, базовою тактовою частотою не нижче 3,5 ГГц, архітектури x86-64, з підтримкою інструкцій AVX або еквівалентних; процесор класу Intel Core i7 / i9, AMD Ryzen 7 / 9 або еквівалентний за продуктивністю.
2. Оперативна пам’ять (системний блок): Оперативна пам’ять обсягом не менше 32 ГБ типу DDR4 або DDR5 з можливістю розширення до не менше 128 ГБ. 
3. Відеокарта (системний блок): Дискретна відеокарта з обсягом відеопам’яті не менше 12 ГБ типу GDDR6 або GDDR6X, виробництва NVIDIA, AMD або еквівалентна за технічними характеристиками та рівнем продуктивності
4. Накопичувач даних (системний блок): Твердотільний накопичувач типу NVMe SSD обсягом не менше 1 ТБ.
5. Материнська плата (системний блок): Підтримка PCIe 4.0 або PCIe 5.0, наявність не менше 2 слотів M.2 та не менше 4 слотів DIMM. 
6. Блок живлення (системний блок): Потужність не менше 700 Вт. 
7. Монітор: Діагональ від 27 до 32 дюймів, роздільна здатність не нижче 3840 × 2160 (4K), тип матриці IPS, передача кольору не менше 100% sRGB. 
8. Периферійні пристрої: Клавіатура офісного типу; миша офісного типу.
9. Джерело безперебійного живлення: Потужність не менше 2000 Вт.
10. </t>
    </r>
    <r>
      <rPr>
        <b/>
        <u/>
        <sz val="12"/>
        <rFont val="Calibri"/>
        <family val="2"/>
        <charset val="204"/>
        <scheme val="minor"/>
      </rPr>
      <t>Гарантія та сервісне обслуговування</t>
    </r>
    <r>
      <rPr>
        <sz val="12"/>
        <rFont val="Calibri"/>
        <family val="2"/>
        <charset val="204"/>
        <scheme val="minor"/>
      </rPr>
      <t>: Гарантійний термін не менше 12 місяців; обов’язкова наявність авторизованого сервісного обслуговування на території України.</t>
    </r>
  </si>
  <si>
    <r>
      <rPr>
        <b/>
        <i/>
        <sz val="12"/>
        <rFont val="Calibri"/>
        <family val="2"/>
        <charset val="204"/>
        <scheme val="minor"/>
      </rPr>
      <t>Desktop Workstation kit (system unit RTX 4070 / 32 GB / 1 TB or equivalent+ monitor 4K IPS LG 27UP650-W or equivalent + keyboard/mouse + UPS APC SMT3000RMI2U (2700 W) or equivalent)</t>
    </r>
    <r>
      <rPr>
        <sz val="12"/>
        <rFont val="Calibri"/>
        <family val="2"/>
        <charset val="204"/>
        <scheme val="minor"/>
      </rPr>
      <t xml:space="preserve">. 
</t>
    </r>
    <r>
      <rPr>
        <b/>
        <u/>
        <sz val="12"/>
        <rFont val="Calibri"/>
        <family val="2"/>
        <charset val="204"/>
        <scheme val="minor"/>
      </rPr>
      <t xml:space="preserve">Minimum Technical Requirements.  </t>
    </r>
    <r>
      <rPr>
        <sz val="12"/>
        <rFont val="Calibri"/>
        <family val="2"/>
        <charset val="204"/>
        <scheme val="minor"/>
      </rPr>
      <t xml:space="preserve">
1. Processor (system unit): No fewer than 8 cores / 16 threads, no less than 3.5 GHz, x86-64 architecture, AVX support or equivalent instruction sets; Intel Core i7 / i9, AMD Ryzen 7 / 9 class processor, or equivalent in terms of performance.
2. Random Access Memory (system unit): No less than 32 GB DDR4 or DDR5, expandable to at least 128 GB. 
3. Graphics Card (system unit): Dedicated GPU with no less than 12 GB GDDR6 / GDDR6X; NVIDIA, AMD, or equivalent with comparable technical specifications and performance. 
4. Storage (system unit): NVMe SSD with a capacity of no less than 1 TB. 
5. Motherboard (system unit): PCIe 4.0/5.0 support, at least 2 M.2 slots, at least 4 DIMM slots. 
6. PowerSupply Unit (system unit): No less than 700 W. 
7. Monitor: 27–32 inches diagonal, resolution no less than 3840 × 2160 (4K), IPS panel type, 100% sRGB color reproduction or higher. 
8. Peripherals: Office-type keyboard; office-type mouse. 
9. UPS: Power capacity no less than 2000 W. 
10. </t>
    </r>
    <r>
      <rPr>
        <b/>
        <u/>
        <sz val="12"/>
        <rFont val="Calibri"/>
        <family val="2"/>
        <charset val="204"/>
        <scheme val="minor"/>
      </rPr>
      <t>Warranty and Support</t>
    </r>
    <r>
      <rPr>
        <sz val="12"/>
        <rFont val="Calibri"/>
        <family val="2"/>
        <charset val="204"/>
        <scheme val="minor"/>
      </rPr>
      <t>: Warranty period of no less than 12 months; availability of authorized service and maintenance support within the territory of Ukraine is required.</t>
    </r>
  </si>
  <si>
    <r>
      <rPr>
        <b/>
        <i/>
        <sz val="12"/>
        <rFont val="Calibri"/>
        <family val="2"/>
        <charset val="204"/>
        <scheme val="minor"/>
      </rPr>
      <t xml:space="preserve">Camera Sony Alpha a7 IV (ILCE-7M4) or equivalent.
</t>
    </r>
    <r>
      <rPr>
        <b/>
        <u/>
        <sz val="12"/>
        <rFont val="Calibri"/>
        <family val="2"/>
        <charset val="204"/>
        <scheme val="minor"/>
      </rPr>
      <t>Minimum Technical Requirements</t>
    </r>
    <r>
      <rPr>
        <sz val="12"/>
        <rFont val="Calibri"/>
        <family val="2"/>
        <charset val="204"/>
        <scheme val="minor"/>
      </rPr>
      <t xml:space="preserve">. 
1. Body Type: Mirrorless digital camera. 
2. Sensor: Full-frame sensor. 
3. Effective Resolution: No less than 30 megapixels. 
4. ISO Sensitivity: Range of no less than 25–30000 with expansion capability. 
5. Image Stabilization: In-body image stabilization based on sensor shift. 
6. Shutter Speed: Mechanical shutter range from at least 30 seconds to 1/8000 second or faster; electronic shutter up to 1/16000 second or faster. 
7. Continuous Shooting: No less than 10 frames per second with mechanical shutter; support for continuous shooting with electronic shutter. 
8. Video Recording: Support for Full HD (1920×1080) video recording at up to 120 fps; Ultra HD (4K, 3840×2160) at 60 fps or higher; support for 6K or higher resolution is preferred.
9. Display: Touchscreen LCD with a vari-angle design.
10. Memory: Support for dual memory card slots.
11. Flash: Support for external flash connection.
12. File Formats: Support for RAW format with a bit depth of no less than 12-bit, preferably 14-bit. 
13. Interfaces: HDMI, USB Type-C, 3.5 mm audio jack. 
14. Connectivity: Wi-Fi and Bluetooth with smartphone control capability.
15. Protection: Dust and moisture resistance. 
16. </t>
    </r>
    <r>
      <rPr>
        <b/>
        <u/>
        <sz val="12"/>
        <rFont val="Calibri"/>
        <family val="2"/>
        <charset val="204"/>
        <scheme val="minor"/>
      </rPr>
      <t>Warranty and Support:</t>
    </r>
    <r>
      <rPr>
        <sz val="12"/>
        <rFont val="Calibri"/>
        <family val="2"/>
        <charset val="204"/>
        <scheme val="minor"/>
      </rPr>
      <t xml:space="preserve"> Warranty period of no less than 12 months; availability of service support within the territory of Ukraine.</t>
    </r>
  </si>
  <si>
    <r>
      <rPr>
        <b/>
        <i/>
        <sz val="12"/>
        <rFont val="Calibri"/>
        <family val="2"/>
        <charset val="204"/>
        <scheme val="minor"/>
      </rPr>
      <t>Фотоапарат Sony Alpha a7 IV (ILCE-7M4) або еквівалент</t>
    </r>
    <r>
      <rPr>
        <sz val="12"/>
        <rFont val="Calibri"/>
        <family val="2"/>
        <charset val="204"/>
        <scheme val="minor"/>
      </rPr>
      <t xml:space="preserve">. 
</t>
    </r>
    <r>
      <rPr>
        <b/>
        <u/>
        <sz val="12"/>
        <rFont val="Calibri"/>
        <family val="2"/>
        <charset val="204"/>
        <scheme val="minor"/>
      </rPr>
      <t>Мінімальні технічні вимоги.</t>
    </r>
    <r>
      <rPr>
        <sz val="12"/>
        <rFont val="Calibri"/>
        <family val="2"/>
        <charset val="204"/>
        <scheme val="minor"/>
      </rPr>
      <t xml:space="preserve">
1. Тип корпусу: Бездзеркальний цифровий фотоапарат.
2. Матриця: Повнокадрова (full-frame). 
3. Ефективна роздільна здатність: Не менше 30 мегапікселів. 
4. Світлочутливість (ISO): Діапазон не менше 25–30000 з можливістю розширення. 
5. Стабілізація зображення: Стабілізація за рахунок зсуву матриці. 
6. Витримка: При механічному затворі — не менше від 30 секунд до 1/8000 секунди або коротше; при електронному затворі — до 1/16000 секунди або коротше. 
7. Серійна зйомка: Не менше 10 кадрів на секунду при використанні механічного затвора; підтримка серійної зйомки при електронному затворі.
8. Відеозйомка: Підтримка запису відео Full HD (1920×1080) зі швидкістю до 120 кадрів за секунду; Ultra HD (4K, 3840×2160) зі швидкістю 60 кадрів за секунду або вище; за можливості підтримка запису у форматі 6K або вище. 
9. Екран: Сенсорний рідкокристалічний екран зі змінним кутом огляду. 
10. Пам’ять: Підтримка подвійного слоту для карт пам’яті. 
11. Спалах: Підтримка підключення зовнішнього спалаху. 
12. Формати файлів: Підтримка формату RAW глибиною не менше 12 біт, бажано 14 біт. 
13. Інтерфейси: HDMI, USB Type-C, аудіороз’єм 3,5 мм. 
14. Комунікації: Wi-Fi та Bluetooth з можливістю керування зі смартфона. 
15. Захист: Захист від пилу та вологи. 
16. </t>
    </r>
    <r>
      <rPr>
        <b/>
        <u/>
        <sz val="12"/>
        <rFont val="Calibri"/>
        <family val="2"/>
        <charset val="204"/>
        <scheme val="minor"/>
      </rPr>
      <t>Гарантія та сервіс</t>
    </r>
    <r>
      <rPr>
        <sz val="12"/>
        <rFont val="Calibri"/>
        <family val="2"/>
        <charset val="204"/>
        <scheme val="minor"/>
      </rPr>
      <t>: Гарантійний термін не менше 12 місяців; наявність сервісного обслуговування на території України.</t>
    </r>
  </si>
  <si>
    <r>
      <rPr>
        <b/>
        <i/>
        <sz val="12"/>
        <rFont val="Calibri"/>
        <family val="2"/>
        <charset val="204"/>
        <scheme val="minor"/>
      </rPr>
      <t>Universal Zoom Lens Sony FE 24–105mm f/4 G OSS (SEL24105G) or equivalent</t>
    </r>
    <r>
      <rPr>
        <sz val="12"/>
        <rFont val="Calibri"/>
        <family val="2"/>
        <charset val="204"/>
        <scheme val="minor"/>
      </rPr>
      <t xml:space="preserve">.
 </t>
    </r>
    <r>
      <rPr>
        <b/>
        <u/>
        <sz val="12"/>
        <rFont val="Calibri"/>
        <family val="2"/>
        <charset val="204"/>
        <scheme val="minor"/>
      </rPr>
      <t xml:space="preserve">Minimum Technical Requirements. </t>
    </r>
    <r>
      <rPr>
        <sz val="12"/>
        <rFont val="Calibri"/>
        <family val="2"/>
        <charset val="204"/>
        <scheme val="minor"/>
      </rPr>
      <t xml:space="preserve">
1. Type: Universal multifunctional zoom lens. 
2. Compatibility: Compatible with the camera mount specified under the “Camera” item and designed for use with a full-frame sensor. 
3. Focal Length: Wide-end focal length from 24 mm to 25 mm and short telephoto range from 70 mm to 120 mm; acceptable configurations include 24–70 mm f/2.8, 24–105 mm f/4.0, or 24–120 mm f/4.0. 
4. Aperture: Constant maximum aperture across the entire focal length range from f/2.8 to f/4.0. 
5. Autofocus Drive: Ultrasonic, stepping motor, or equivalent autofocus system suitable for both photo and video recording. 
6. Image Stabilization: Optical image stabilization is preferred, where available. 7. Diaphragm: Number of diaphragm blades not less than 7. 
8. Protection: Dust and moisture resistance. 
9. </t>
    </r>
    <r>
      <rPr>
        <b/>
        <u/>
        <sz val="12"/>
        <rFont val="Calibri"/>
        <family val="2"/>
        <charset val="204"/>
        <scheme val="minor"/>
      </rPr>
      <t>Warranty and Support</t>
    </r>
    <r>
      <rPr>
        <sz val="12"/>
        <rFont val="Calibri"/>
        <family val="2"/>
        <charset val="204"/>
        <scheme val="minor"/>
      </rPr>
      <t>: Warranty period of no less than 12 months; availability of service support within the territory of Ukraine is required.</t>
    </r>
  </si>
  <si>
    <r>
      <rPr>
        <b/>
        <i/>
        <sz val="12"/>
        <rFont val="Calibri"/>
        <family val="2"/>
        <charset val="204"/>
        <scheme val="minor"/>
      </rPr>
      <t>Універсальний об’єктив (зум) Sony FE 24–105mm f/4 G OSS (SEL24105G) або еквівалент</t>
    </r>
    <r>
      <rPr>
        <sz val="12"/>
        <rFont val="Calibri"/>
        <family val="2"/>
        <charset val="204"/>
        <scheme val="minor"/>
      </rPr>
      <t xml:space="preserve">. 
</t>
    </r>
    <r>
      <rPr>
        <b/>
        <u/>
        <sz val="12"/>
        <rFont val="Calibri"/>
        <family val="2"/>
        <charset val="204"/>
        <scheme val="minor"/>
      </rPr>
      <t>Мінімальні технічні вимоги.</t>
    </r>
    <r>
      <rPr>
        <sz val="12"/>
        <rFont val="Calibri"/>
        <family val="2"/>
        <charset val="204"/>
        <scheme val="minor"/>
      </rPr>
      <t xml:space="preserve"> 
1. Тип: Універсальний багатофункціональний зум-об’єктив. 
2. Сумісність: Сумісний з байонетом фотоапарата, визначеного в позиції “Фотоапарат”, розрахований на використання з повнокадровою матрицею (full-frame). 
3. Фокусна відстань: На широкому куті від 24 мм до 25 мм та на короткому телеположенні від 70 мм до 120 мм; допускаються конфігурації 24–70 мм f/2.8, 24–105 мм f/4.0 або 24–120 мм f/4.0. 
4. Світлосила: Постійна по всьому діапазону фокусних відстаней від f/2.8 до f/4.0. 
5. Привід автофокусування: Ультразвуковий, кроковий або еквівалентний за характеристиками, придатний для фото- та відеозйомки. 
6. Стабілізація зображення: Наявність оптичної стабілізації зображення — за можливості. 
7. Діафрагма: Кількість пелюсток діафрагми — не менше 7. 
8. Захист: Захист від пилу та вологи. 
9.</t>
    </r>
    <r>
      <rPr>
        <b/>
        <u/>
        <sz val="12"/>
        <rFont val="Calibri"/>
        <family val="2"/>
        <charset val="204"/>
        <scheme val="minor"/>
      </rPr>
      <t xml:space="preserve"> Гарантія та сервіс:</t>
    </r>
    <r>
      <rPr>
        <sz val="12"/>
        <rFont val="Calibri"/>
        <family val="2"/>
        <charset val="204"/>
        <scheme val="minor"/>
      </rPr>
      <t xml:space="preserve"> Гарантійний термін не менше 12 місяців; наявність сервісного обслуговування на території України.</t>
    </r>
  </si>
  <si>
    <r>
      <rPr>
        <b/>
        <i/>
        <sz val="12"/>
        <rFont val="Calibri"/>
        <family val="2"/>
        <charset val="204"/>
        <scheme val="minor"/>
      </rPr>
      <t>Fixed Focal Length Lens 35 mm Sony FE 35mm f/1.4 GM (SEL35F14GM) or equivalent</t>
    </r>
    <r>
      <rPr>
        <sz val="12"/>
        <rFont val="Calibri"/>
        <family val="2"/>
        <charset val="204"/>
        <scheme val="minor"/>
      </rPr>
      <t xml:space="preserve">. 
</t>
    </r>
    <r>
      <rPr>
        <b/>
        <u/>
        <sz val="12"/>
        <rFont val="Calibri"/>
        <family val="2"/>
        <charset val="204"/>
        <scheme val="minor"/>
      </rPr>
      <t xml:space="preserve">Minimum Technical Requirements. </t>
    </r>
    <r>
      <rPr>
        <sz val="12"/>
        <rFont val="Calibri"/>
        <family val="2"/>
        <charset val="204"/>
        <scheme val="minor"/>
      </rPr>
      <t xml:space="preserve">
1. Type: Prime lens with fixed focal length. 
2. Compatibility: Compatible with the camera mount specified under the “Camera” item and designed for use with a full-frame sensor. 
3. Focal Length: 35 mm. 
4. Aperture: Maximum aperture of no less than f/1.4. 
5. Autofocus Drive: Ultrasonic, stepping motor, or equivalent autofocus system providing accurate and quiet focusing suitable for both photo and video recording. 
6. Image Stabilization: Image stabilization is preferred, where available. 
7. Diaphragm: Number of diaphragm blades not less than 7. 
8. Protection: Dust and moisture resistance. 
9.</t>
    </r>
    <r>
      <rPr>
        <b/>
        <u/>
        <sz val="12"/>
        <rFont val="Calibri"/>
        <family val="2"/>
        <charset val="204"/>
        <scheme val="minor"/>
      </rPr>
      <t xml:space="preserve"> Warranty and Support:</t>
    </r>
    <r>
      <rPr>
        <sz val="12"/>
        <rFont val="Calibri"/>
        <family val="2"/>
        <charset val="204"/>
        <scheme val="minor"/>
      </rPr>
      <t xml:space="preserve"> Warranty period of no less than 12 months; availability of service support within the territory of Ukraine is required.</t>
    </r>
  </si>
  <si>
    <r>
      <rPr>
        <b/>
        <i/>
        <sz val="12"/>
        <rFont val="Calibri"/>
        <family val="2"/>
        <charset val="204"/>
        <scheme val="minor"/>
      </rPr>
      <t>Об’єктив з фіксованою фокусною відстанню 35 мм Sony FE 35mm f/1.4 GM (SEL35F14GM) або еквівалент</t>
    </r>
    <r>
      <rPr>
        <sz val="12"/>
        <rFont val="Calibri"/>
        <family val="2"/>
        <charset val="204"/>
        <scheme val="minor"/>
      </rPr>
      <t xml:space="preserve">. 
</t>
    </r>
    <r>
      <rPr>
        <b/>
        <u/>
        <sz val="12"/>
        <rFont val="Calibri"/>
        <family val="2"/>
        <charset val="204"/>
        <scheme val="minor"/>
      </rPr>
      <t xml:space="preserve">Мінімальні технічні вимоги. </t>
    </r>
    <r>
      <rPr>
        <sz val="12"/>
        <rFont val="Calibri"/>
        <family val="2"/>
        <charset val="204"/>
        <scheme val="minor"/>
      </rPr>
      <t xml:space="preserve">
1. Тип: Об’єктив з постійною (фіксованою) фокусною відстанню. 
2. Сумісність: Сумісний з байонетом фотоапарата, визначеного в позиції “Фотоапарат”, розрахований на використання з повнокадровою матрицею (full-frame). 
3. Фокусна відстань: 35 мм. 
4. Світлосила: Максимальна діафрагма не менше f/1.4. 
5. Привід автофокусування: Ультразвуковий, кроковий або еквівалентний за характеристиками, що забезпечує точне та безшумне автофокусування, придатне для фото- та відеозйомки. 
6. Стабілізація зображення: Наявність стабілізації зображення — за можливості. 7. Діафрагма: Кількість пелюсток діафрагми — не менше 7. 
8. Захист: Захист від пилу та вологи. 
9. </t>
    </r>
    <r>
      <rPr>
        <b/>
        <u/>
        <sz val="12"/>
        <rFont val="Calibri"/>
        <family val="2"/>
        <charset val="204"/>
        <scheme val="minor"/>
      </rPr>
      <t>Гарантія та сервіс</t>
    </r>
    <r>
      <rPr>
        <sz val="12"/>
        <rFont val="Calibri"/>
        <family val="2"/>
        <charset val="204"/>
        <scheme val="minor"/>
      </rPr>
      <t>: Гарантійний термін не менше 12 місяців; наявність сервісного обслуговування на території України.</t>
    </r>
  </si>
  <si>
    <r>
      <rPr>
        <b/>
        <i/>
        <sz val="12"/>
        <rFont val="Calibri"/>
        <family val="2"/>
        <charset val="204"/>
        <scheme val="minor"/>
      </rPr>
      <t xml:space="preserve">Memory Card for Camera Sony CFexpress Type A 160GB or equivalent. </t>
    </r>
    <r>
      <rPr>
        <sz val="12"/>
        <rFont val="Calibri"/>
        <family val="2"/>
        <charset val="204"/>
        <scheme val="minor"/>
      </rPr>
      <t xml:space="preserve">
Minimum Technical Requirements. 
1. Type: Memory card compatible with the camera specified under the “Camera” item; support for UHS-II or higher standards and/or CFexpress Type A or Type B. 
2. Storage Capacity: No less than 128 GB. 
3. Write Speed: Guaranteed minimum write speed of no less than 250 MB/s. 
4. Intended Use: Ensuring stable recording of RAW photo files and high-resolution video, including 4K at 60–120 fps. 
5. Manufacturer: From a certified manufacturer. 
6. </t>
    </r>
    <r>
      <rPr>
        <b/>
        <u/>
        <sz val="12"/>
        <rFont val="Calibri"/>
        <family val="2"/>
        <charset val="204"/>
        <scheme val="minor"/>
      </rPr>
      <t>Warranty and Support</t>
    </r>
    <r>
      <rPr>
        <sz val="12"/>
        <rFont val="Calibri"/>
        <family val="2"/>
        <charset val="204"/>
        <scheme val="minor"/>
      </rPr>
      <t>: Warranty period of no less than 12 months; availability of service support is preferred.</t>
    </r>
  </si>
  <si>
    <r>
      <rPr>
        <b/>
        <i/>
        <sz val="12"/>
        <rFont val="Calibri"/>
        <family val="2"/>
        <charset val="204"/>
        <scheme val="minor"/>
      </rPr>
      <t>Карта пам’яті для фотоапарата Sony CFexpress Type A 160GB або еквівалент.</t>
    </r>
    <r>
      <rPr>
        <sz val="12"/>
        <rFont val="Calibri"/>
        <family val="2"/>
        <charset val="204"/>
        <scheme val="minor"/>
      </rPr>
      <t xml:space="preserve"> </t>
    </r>
    <r>
      <rPr>
        <b/>
        <u/>
        <sz val="12"/>
        <rFont val="Calibri"/>
        <family val="2"/>
        <charset val="204"/>
        <scheme val="minor"/>
      </rPr>
      <t xml:space="preserve">Мінімальні технічні вимоги. </t>
    </r>
    <r>
      <rPr>
        <sz val="12"/>
        <rFont val="Calibri"/>
        <family val="2"/>
        <charset val="204"/>
        <scheme val="minor"/>
      </rPr>
      <t xml:space="preserve">
1. Тип: Карта пам’яті, сумісна з фотоапаратом, визначеним у позиції “Фотоапарат”; підтримка стандартів UHS-II або вище та/або CFexpress Type A або Type B. 
2. Об’єм пам’яті: Не менше 128 ГБ. 
3. Швидкість запису: Гарантована швидкість запису не менше 250 МБ/с. 
4. Призначення: Забезпечення стабільного запису фото у форматі RAW та відео високої роздільної здатності, включно з 4K/60–120 fps. 
5. Виробник: Від сертифікованого виробника. 
6. </t>
    </r>
    <r>
      <rPr>
        <b/>
        <u/>
        <sz val="12"/>
        <rFont val="Calibri"/>
        <family val="2"/>
        <charset val="204"/>
        <scheme val="minor"/>
      </rPr>
      <t>Гарантія та сервісне обслуговування</t>
    </r>
    <r>
      <rPr>
        <sz val="12"/>
        <rFont val="Calibri"/>
        <family val="2"/>
        <charset val="204"/>
        <scheme val="minor"/>
      </rPr>
      <t>: Гарантійний термін не менше 12 місяців; бажана наявність сервісного обслуговування.</t>
    </r>
  </si>
  <si>
    <r>
      <rPr>
        <b/>
        <i/>
        <sz val="12"/>
        <rFont val="Calibri"/>
        <family val="2"/>
        <charset val="204"/>
        <scheme val="minor"/>
      </rPr>
      <t xml:space="preserve">Camera Battery Sony NP-FZ100 (original, Li-ion, 2280 mAh) or equivalent. </t>
    </r>
    <r>
      <rPr>
        <sz val="12"/>
        <rFont val="Calibri"/>
        <family val="2"/>
        <charset val="204"/>
        <scheme val="minor"/>
      </rPr>
      <t xml:space="preserve">
</t>
    </r>
    <r>
      <rPr>
        <b/>
        <u/>
        <sz val="12"/>
        <rFont val="Calibri"/>
        <family val="2"/>
        <charset val="204"/>
        <scheme val="minor"/>
      </rPr>
      <t xml:space="preserve">Minimum Technical Requirements. </t>
    </r>
    <r>
      <rPr>
        <sz val="12"/>
        <rFont val="Calibri"/>
        <family val="2"/>
        <charset val="204"/>
        <scheme val="minor"/>
      </rPr>
      <t xml:space="preserve">
1. Type: Lithium-ion (Li-ion) battery. 
2. Capacity: No less than 1800 mAh. 
3. Compatibility: Fully compatible with the camera specified under the “Camera” item; battery from a certified manufacturer or officially compatible equivalent. 
4. Intended Use: Ensuring extended autonomous operation of the camera during photo and video shooting in field conditions. 
5. </t>
    </r>
    <r>
      <rPr>
        <b/>
        <u/>
        <sz val="12"/>
        <rFont val="Calibri"/>
        <family val="2"/>
        <charset val="204"/>
        <scheme val="minor"/>
      </rPr>
      <t>Warranty and Support:</t>
    </r>
    <r>
      <rPr>
        <sz val="12"/>
        <rFont val="Calibri"/>
        <family val="2"/>
        <charset val="204"/>
        <scheme val="minor"/>
      </rPr>
      <t xml:space="preserve"> Warranty period of no less than 12 months; availability of service support is preferred.</t>
    </r>
  </si>
  <si>
    <r>
      <rPr>
        <b/>
        <i/>
        <sz val="12"/>
        <rFont val="Calibri"/>
        <family val="2"/>
        <charset val="204"/>
        <scheme val="minor"/>
      </rPr>
      <t>Акумулятор для фотокамери Sony NP-FZ100 (оригінальний, Li-ion, 2280 mAh) або еквівалент</t>
    </r>
    <r>
      <rPr>
        <sz val="12"/>
        <rFont val="Calibri"/>
        <family val="2"/>
        <charset val="204"/>
        <scheme val="minor"/>
      </rPr>
      <t xml:space="preserve">. 
</t>
    </r>
    <r>
      <rPr>
        <b/>
        <u/>
        <sz val="12"/>
        <rFont val="Calibri"/>
        <family val="2"/>
        <charset val="204"/>
        <scheme val="minor"/>
      </rPr>
      <t xml:space="preserve">Мінімальні технічні вимоги. 
</t>
    </r>
    <r>
      <rPr>
        <sz val="12"/>
        <rFont val="Calibri"/>
        <family val="2"/>
        <charset val="204"/>
        <scheme val="minor"/>
      </rPr>
      <t xml:space="preserve">1. Тип: Літій-іонний (Li-ion) акумулятор. 
2. Ємність: Не менше 1800 мА·год. 2.3. Сумісність: Повна сумісність з фотоапаратом, визначеним у позиції “Фотоапарат”; акумулятор від сертифікованого виробника або офіційно сумісний. 
4. Призначення: Забезпечення тривалої автономної роботи фотокамери під час фото- та відеозйомки в польових умовах. 
5. </t>
    </r>
    <r>
      <rPr>
        <b/>
        <u/>
        <sz val="12"/>
        <rFont val="Calibri"/>
        <family val="2"/>
        <charset val="204"/>
        <scheme val="minor"/>
      </rPr>
      <t>Гарантія та сервіс:</t>
    </r>
    <r>
      <rPr>
        <sz val="12"/>
        <rFont val="Calibri"/>
        <family val="2"/>
        <charset val="204"/>
        <scheme val="minor"/>
      </rPr>
      <t xml:space="preserve"> Гарантійний термін не менше 12 місяців; бажана наявність сервісного обслуговування.</t>
    </r>
  </si>
  <si>
    <r>
      <rPr>
        <b/>
        <i/>
        <sz val="12"/>
        <rFont val="Calibri"/>
        <family val="2"/>
        <charset val="204"/>
        <scheme val="minor"/>
      </rPr>
      <t>Camera Backpack Lowepro ProTactic 450 AW II or equivalent</t>
    </r>
    <r>
      <rPr>
        <sz val="12"/>
        <rFont val="Calibri"/>
        <family val="2"/>
        <charset val="204"/>
        <scheme val="minor"/>
      </rPr>
      <t xml:space="preserve">. 
</t>
    </r>
    <r>
      <rPr>
        <b/>
        <u/>
        <sz val="12"/>
        <rFont val="Calibri"/>
        <family val="2"/>
        <charset val="204"/>
        <scheme val="minor"/>
      </rPr>
      <t xml:space="preserve"> Minimum Technical Requirements.</t>
    </r>
    <r>
      <rPr>
        <sz val="12"/>
        <rFont val="Calibri"/>
        <family val="2"/>
        <charset val="204"/>
        <scheme val="minor"/>
      </rPr>
      <t xml:space="preserve"> 
1. Capacity: Ability to accommodate at least one camera with several interchangeable lenses and accessories. 
2. Protection: Protection against moisture, dust, and mechanical damage. 
3. Internal Organization: Soft adjustable internal dividers to ensure safe transportation of equipment. 
4. Additional Compartments: Dedicated compartments for batteries, memory cards, and small accessories.
5. Mounting: Capability for external tripod attachment. 
6. Ergonomics: Comfortable carrying system suitable for extended use.</t>
    </r>
  </si>
  <si>
    <r>
      <rPr>
        <b/>
        <i/>
        <sz val="12"/>
        <rFont val="Calibri"/>
        <family val="2"/>
        <charset val="204"/>
        <scheme val="minor"/>
      </rPr>
      <t>Рюкзак для фототехніки Lowepro ProTactic 450 AW II або еквівалент.</t>
    </r>
    <r>
      <rPr>
        <sz val="12"/>
        <rFont val="Calibri"/>
        <family val="2"/>
        <charset val="204"/>
        <scheme val="minor"/>
      </rPr>
      <t xml:space="preserve"> 
</t>
    </r>
    <r>
      <rPr>
        <b/>
        <u/>
        <sz val="12"/>
        <rFont val="Calibri"/>
        <family val="2"/>
        <charset val="204"/>
        <scheme val="minor"/>
      </rPr>
      <t>Мінімальні технічні вимоги.</t>
    </r>
    <r>
      <rPr>
        <sz val="12"/>
        <rFont val="Calibri"/>
        <family val="2"/>
        <charset val="204"/>
        <scheme val="minor"/>
      </rPr>
      <t xml:space="preserve"> 
1. Місткість: Розміщення не менше однієї фотокамери з кількома змінними об’єктивами та аксесуарами. 
2. Захист: Захист від вологи, пилу та механічних пошкоджень. 
3. Внутрішня організація: М’які регульовані перегородки для безпечного транспортування обладнання. 
4. Додаткові відділення: Наявність окремих відділень для акумуляторів, карт пам’яті та дрібних аксесуарів. 
5. Кріплення: Можливість зовнішнього кріплення штатива. 
6. Ергономіка: Зручна система носіння для тривалого використання.</t>
    </r>
  </si>
  <si>
    <t>LOT 2 (Photo equipment and accessories) / ЛОТ 2 (Фото обладнання та аксесуари)</t>
  </si>
  <si>
    <t>LOT 3 (Video equipment and accessories) / ЛОТ 3 (Відео обладнання та аксесуари)</t>
  </si>
  <si>
    <r>
      <rPr>
        <b/>
        <i/>
        <sz val="12"/>
        <rFont val="Calibri"/>
        <family val="2"/>
        <charset val="204"/>
        <scheme val="minor"/>
      </rPr>
      <t xml:space="preserve">Action Camera GoPro HERO12 Black or equivalent. 
</t>
    </r>
    <r>
      <rPr>
        <b/>
        <u/>
        <sz val="12"/>
        <rFont val="Calibri"/>
        <family val="2"/>
        <charset val="204"/>
        <scheme val="minor"/>
      </rPr>
      <t xml:space="preserve">Minimum Technical Requirements. </t>
    </r>
    <r>
      <rPr>
        <sz val="12"/>
        <rFont val="Calibri"/>
        <family val="2"/>
        <charset val="204"/>
        <scheme val="minor"/>
      </rPr>
      <t xml:space="preserve">
1. Video Recording: Support for video recording at a resolution of no less than 5.3K at 60 fps and 4K at 120 fps. 
2. Photo Resolution: Photo resolution of no less than 27 megapixels. 
3. Image Stabilization: Advanced digital image stabilization with horizon leveling (Horizon Lock) and 3-axis gyroscopic stabilization or equivalent. 
4. Water Resistance: Without additional housing — no less than 10 m (protection rating not lower than IP68); with waterproof housing — preferably up to 60 m. 
5. Field of View: Wide field of view up to 155° with selectable viewing modes such as Wide, Linear, SuperView, or equivalent. 
6. Audio: Built-in microphones with noise reduction; support for external microphones via USB Type-C or Bluetooth. 
7. Connectivity and Control: Support for Wi-Fi 5 GHz or higher, Bluetooth version 5.0 or higher, mobile application for control and synchronization, built-in GPS, and voice control. 
8. Battery Life: Battery life of no less than 100 minutes when recording at 4K/60 fps. 
9. Battery: Lithium-ion battery with a capacity of no less than 1700 mAh and quick replacement capability. 
10. Operating Temperature: Ability to operate in low temperatures, preferably down to –20 °C. 
11. </t>
    </r>
    <r>
      <rPr>
        <b/>
        <u/>
        <sz val="12"/>
        <rFont val="Calibri"/>
        <family val="2"/>
        <charset val="204"/>
        <scheme val="minor"/>
      </rPr>
      <t>Warranty and Support</t>
    </r>
    <r>
      <rPr>
        <sz val="12"/>
        <rFont val="Calibri"/>
        <family val="2"/>
        <charset val="204"/>
        <scheme val="minor"/>
      </rPr>
      <t>: Warranty period of no less than 12 months; availability of service support is preferred.</t>
    </r>
  </si>
  <si>
    <r>
      <t>Екшн-камера GoPro HERO12 Black або еквівалент.</t>
    </r>
    <r>
      <rPr>
        <sz val="12"/>
        <rFont val="Calibri"/>
        <family val="2"/>
        <charset val="204"/>
        <scheme val="minor"/>
      </rPr>
      <t xml:space="preserve"> 
</t>
    </r>
    <r>
      <rPr>
        <b/>
        <u/>
        <sz val="12"/>
        <rFont val="Calibri"/>
        <family val="2"/>
        <charset val="204"/>
        <scheme val="minor"/>
      </rPr>
      <t xml:space="preserve">Мінімальні технічні вимоги. </t>
    </r>
    <r>
      <rPr>
        <sz val="12"/>
        <rFont val="Calibri"/>
        <family val="2"/>
        <charset val="204"/>
        <scheme val="minor"/>
      </rPr>
      <t xml:space="preserve">
1. Відеозапис: Підтримка запису відео з роздільною здатністю не менше 5.3K при 60 кадрах за секунду та 4K при 120 кадрах за секунду. 
2. Фотозйомка: Роздільна здатність фото не менше 27 мегапікселів. 
3. Стабілізація зображення: Цифрова стабілізація високого рівня з підтримкою утримання горизонту (Horizon Lock) та 3-осьовою гіроскопічною стабілізацією або еквівалентною. 
4. Водонепроникність: Без додаткового захисного кейсу — не менше 10 м (клас захисту не нижче IP68); у водонепроникному кейсі — бажано до 60 м. 
5. Кут огляду: Широкий кут огляду до 155° з можливістю вибору режимів огляду Wide, Linear, SuperView або еквівалентних. 
6. Аудіо: Вбудовані мікрофони з шумозаглушенням; підтримка підключення зовнішніх мікрофонів через USB Type-C або Bluetooth. 
7. Комунікації та керування: Підтримка Wi-Fi від 5 GHz і вище, Bluetooth від версії 5.0 і вище, мобільного додатку для керування та синхронізації, вбудований GPS, голосове керування. 
8. Автономність: Час автономної роботи не менше 100 хвилин при записі 4K/60 fps. 
9. Акумулятор: Літій-іонний акумулятор ємністю не менше 1700 мА·год з можливістю швидкої заміни. 
10. Робоча температура: Стійкість до роботи за низьких температур, бажано до –20 °C. 
11. </t>
    </r>
    <r>
      <rPr>
        <b/>
        <u/>
        <sz val="12"/>
        <rFont val="Calibri"/>
        <family val="2"/>
        <charset val="204"/>
        <scheme val="minor"/>
      </rPr>
      <t>Гарантія та сервіс:</t>
    </r>
    <r>
      <rPr>
        <sz val="12"/>
        <rFont val="Calibri"/>
        <family val="2"/>
        <charset val="204"/>
        <scheme val="minor"/>
      </rPr>
      <t xml:space="preserve"> Гарантійний термін не менше 12 місяців; бажана наявність сервісного обслуговування.</t>
    </r>
  </si>
  <si>
    <r>
      <rPr>
        <b/>
        <i/>
        <sz val="12"/>
        <rFont val="Calibri"/>
        <family val="2"/>
        <charset val="204"/>
        <scheme val="minor"/>
      </rPr>
      <t xml:space="preserve">Memory Card for Action Camera SanDisk Extreme PRO microSDXC 256GB UHS-I (V30, 200 MB/s) or equivalent. </t>
    </r>
    <r>
      <rPr>
        <sz val="12"/>
        <rFont val="Calibri"/>
        <family val="2"/>
        <charset val="204"/>
        <scheme val="minor"/>
      </rPr>
      <t xml:space="preserve">
</t>
    </r>
    <r>
      <rPr>
        <b/>
        <u/>
        <sz val="12"/>
        <rFont val="Calibri"/>
        <family val="2"/>
        <charset val="204"/>
        <scheme val="minor"/>
      </rPr>
      <t xml:space="preserve">Minimum Technical Requirements. 
</t>
    </r>
    <r>
      <rPr>
        <sz val="12"/>
        <rFont val="Calibri"/>
        <family val="2"/>
        <charset val="204"/>
        <scheme val="minor"/>
      </rPr>
      <t xml:space="preserve">1. Type: Memory card compatible with the action camera specified under the “Action Camera” item, from a certified manufacturer. 
2. Storage Capacity: No less than 256 GB. 
3. Write Speed: No less than 200 MB/s. 
4. Intended Use: Ensuring stable recording of high-resolution video, including 4K at 60–120 frames per second. 
5. </t>
    </r>
    <r>
      <rPr>
        <b/>
        <u/>
        <sz val="12"/>
        <rFont val="Calibri"/>
        <family val="2"/>
        <charset val="204"/>
        <scheme val="minor"/>
      </rPr>
      <t xml:space="preserve">Warranty and Support: </t>
    </r>
    <r>
      <rPr>
        <sz val="12"/>
        <rFont val="Calibri"/>
        <family val="2"/>
        <charset val="204"/>
        <scheme val="minor"/>
      </rPr>
      <t>Warranty period of no less than 12 months; availability of service support is preferred.</t>
    </r>
  </si>
  <si>
    <r>
      <rPr>
        <b/>
        <i/>
        <sz val="12"/>
        <rFont val="Calibri"/>
        <family val="2"/>
        <charset val="204"/>
        <scheme val="minor"/>
      </rPr>
      <t>Карта пам’яті для екшн-камери SanDisk Extreme PRO microSDXC 256GB UHS-I (V30, 200 MB/s) або еквівалент</t>
    </r>
    <r>
      <rPr>
        <sz val="12"/>
        <rFont val="Calibri"/>
        <family val="2"/>
        <charset val="204"/>
        <scheme val="minor"/>
      </rPr>
      <t>. 
Мінімальні технічні вимоги. 
1. Тип: Карта пам’яті, сумісна з екшн-камерою, визначеною в позиції “Екшн-камера”, від сертифікованого виробника. 
2. Об’єм пам’яті: Не менше 256 ГБ. 
3. Швидкість запису: Не менше 200 МБ/с. 
4. Призначення: Забезпечення стабільного запису відео високої роздільної здатності, включно з 4K при 60–120 кадрах за секунду. 
5.</t>
    </r>
    <r>
      <rPr>
        <b/>
        <u/>
        <sz val="12"/>
        <rFont val="Calibri"/>
        <family val="2"/>
        <charset val="204"/>
        <scheme val="minor"/>
      </rPr>
      <t xml:space="preserve"> Гарантія та сервіс</t>
    </r>
    <r>
      <rPr>
        <sz val="12"/>
        <rFont val="Calibri"/>
        <family val="2"/>
        <charset val="204"/>
        <scheme val="minor"/>
      </rPr>
      <t>: Гарантійний термін не менше 12 місяців; бажана наявність сервісного обслуговування.</t>
    </r>
  </si>
  <si>
    <t>Subtotal for LOT 4 | Проміжний підсумок ЛОТ 4</t>
  </si>
  <si>
    <t>LOT 4 (External Hard Drives) / ЛОТ 4 (Зовнішні накопичувачі)</t>
  </si>
  <si>
    <t>DDP Київ</t>
  </si>
  <si>
    <r>
      <rPr>
        <b/>
        <i/>
        <sz val="12"/>
        <rFont val="Calibri"/>
        <family val="2"/>
        <charset val="204"/>
        <scheme val="minor"/>
      </rPr>
      <t>External Hard Drive WD Elements Desktop 16TB (WDBWLG0160HBK) or equivalent</t>
    </r>
    <r>
      <rPr>
        <sz val="12"/>
        <rFont val="Calibri"/>
        <family val="2"/>
        <charset val="204"/>
        <scheme val="minor"/>
      </rPr>
      <t xml:space="preserve">. 
</t>
    </r>
    <r>
      <rPr>
        <b/>
        <u/>
        <sz val="12"/>
        <rFont val="Calibri"/>
        <family val="2"/>
        <charset val="204"/>
        <scheme val="minor"/>
      </rPr>
      <t>Minimum Technical Requirements.</t>
    </r>
    <r>
      <rPr>
        <sz val="12"/>
        <rFont val="Calibri"/>
        <family val="2"/>
        <charset val="204"/>
        <scheme val="minor"/>
      </rPr>
      <t xml:space="preserve"> 
1. Type: External data storage device. 
2. Storage Capacity: No less than 16 TB. 
3. Interface: USB 3.0 or higher with backward compatibility with USB 2.0; USB Type-C interface is acceptable. 
4. Intended Use: Use within desktop workstations for storage, backup, and archiving of large-volume photo and video materials. 
5. </t>
    </r>
    <r>
      <rPr>
        <b/>
        <u/>
        <sz val="12"/>
        <rFont val="Calibri"/>
        <family val="2"/>
        <charset val="204"/>
        <scheme val="minor"/>
      </rPr>
      <t>Warranty and Support</t>
    </r>
    <r>
      <rPr>
        <sz val="12"/>
        <rFont val="Calibri"/>
        <family val="2"/>
        <charset val="204"/>
        <scheme val="minor"/>
      </rPr>
      <t>: Warranty period of no less than 12 months; availability of service support within the territory of Ukraine is required.</t>
    </r>
  </si>
  <si>
    <r>
      <rPr>
        <b/>
        <i/>
        <sz val="12"/>
        <rFont val="Calibri"/>
        <family val="2"/>
        <charset val="204"/>
        <scheme val="minor"/>
      </rPr>
      <t>Зовнішній жорсткий диск WD Elements Desktop 16TB (WDBWLG0160HBK) або еквівалент</t>
    </r>
    <r>
      <rPr>
        <sz val="12"/>
        <rFont val="Calibri"/>
        <family val="2"/>
        <charset val="204"/>
        <scheme val="minor"/>
      </rPr>
      <t xml:space="preserve">. 
</t>
    </r>
    <r>
      <rPr>
        <b/>
        <u/>
        <sz val="12"/>
        <rFont val="Calibri"/>
        <family val="2"/>
        <charset val="204"/>
        <scheme val="minor"/>
      </rPr>
      <t xml:space="preserve">Мінімальні технічні вимоги. 
</t>
    </r>
    <r>
      <rPr>
        <sz val="12"/>
        <rFont val="Calibri"/>
        <family val="2"/>
        <charset val="204"/>
        <scheme val="minor"/>
      </rPr>
      <t xml:space="preserve">1. Тип: Зовнішній накопичувач даних. 
2. Об’єм пам’яті: Не менше 16 ТБ. 
3. Тип підключення: USB 3.0 або вище, зворотна сумісність з USB 2.0; допускається USB Type-C. 
4. Призначення: Використання у складі робочих станцій для зберігання, резервного копіювання та архівування фото- та відеоматеріалів великого обсягу. 
5.  </t>
    </r>
    <r>
      <rPr>
        <b/>
        <u/>
        <sz val="12"/>
        <rFont val="Calibri"/>
        <family val="2"/>
        <charset val="204"/>
        <scheme val="minor"/>
      </rPr>
      <t>Гарантія та сервісне обслуговування:</t>
    </r>
    <r>
      <rPr>
        <sz val="12"/>
        <rFont val="Calibri"/>
        <family val="2"/>
        <charset val="204"/>
        <scheme val="minor"/>
      </rPr>
      <t xml:space="preserve"> Гарантійний термін не менше 12 місяців; наявність сервісного обслуговування на території України є обов’язковою.</t>
    </r>
  </si>
  <si>
    <r>
      <rPr>
        <b/>
        <i/>
        <sz val="12"/>
        <rFont val="Calibri"/>
        <family val="2"/>
        <charset val="204"/>
        <scheme val="minor"/>
      </rPr>
      <t>External Hard Drive WD Elements Portable 4TB (WDBU6Y0040BBK) or equivalent.</t>
    </r>
    <r>
      <rPr>
        <sz val="12"/>
        <rFont val="Calibri"/>
        <family val="2"/>
        <charset val="204"/>
        <scheme val="minor"/>
      </rPr>
      <t xml:space="preserve"> 
</t>
    </r>
    <r>
      <rPr>
        <b/>
        <u/>
        <sz val="12"/>
        <rFont val="Calibri"/>
        <family val="2"/>
        <charset val="204"/>
        <scheme val="minor"/>
      </rPr>
      <t>Minimum Technical Requirements.</t>
    </r>
    <r>
      <rPr>
        <sz val="12"/>
        <rFont val="Calibri"/>
        <family val="2"/>
        <charset val="204"/>
        <scheme val="minor"/>
      </rPr>
      <t xml:space="preserve"> 
1. Type: External data storage device.
2. Storage Capacity: From 2 TB to 4 TB. 
3. Interface: USB 3.0 or higher with backward compatibility with USB 2.0; USB Type-C interface is acceptable. 
4. Intended Use: Use with laptops for storage, backup, and transfer of working data, photo, and video materials. 
5.</t>
    </r>
    <r>
      <rPr>
        <b/>
        <u/>
        <sz val="12"/>
        <rFont val="Calibri"/>
        <family val="2"/>
        <charset val="204"/>
        <scheme val="minor"/>
      </rPr>
      <t>Warranty and Support:</t>
    </r>
    <r>
      <rPr>
        <sz val="12"/>
        <rFont val="Calibri"/>
        <family val="2"/>
        <charset val="204"/>
        <scheme val="minor"/>
      </rPr>
      <t xml:space="preserve"> Warranty period of no less than 12 months; availability of service support within the territory of Ukraine is required.</t>
    </r>
  </si>
  <si>
    <r>
      <rPr>
        <b/>
        <i/>
        <sz val="12"/>
        <rFont val="Calibri"/>
        <family val="2"/>
        <charset val="204"/>
        <scheme val="minor"/>
      </rPr>
      <t>Зовнішній жорсткий диск WD Elements Portable 4TB (WDBU6Y0040BBK) або еквівалент</t>
    </r>
    <r>
      <rPr>
        <sz val="12"/>
        <rFont val="Calibri"/>
        <family val="2"/>
        <charset val="204"/>
        <scheme val="minor"/>
      </rPr>
      <t>. 
Мінімальні технічні вимоги. 
1. Тип: Зовнішній накопичувач даних. 
2. Об’єм пам’яті: Від 2 ТБ до 4 ТБ. 
3. Тип підключення: USB 3.0 або вище, зворотна сумісність з USB 2.0; допускається USB Type-C. 
4. Призначення: Використання у складі ноутбуків для зберігання, резервного копіювання та перенесення робочих даних, фото- та відеоматеріалів. 
5.</t>
    </r>
    <r>
      <rPr>
        <b/>
        <u/>
        <sz val="12"/>
        <rFont val="Calibri"/>
        <family val="2"/>
        <charset val="204"/>
        <scheme val="minor"/>
      </rPr>
      <t xml:space="preserve"> Гарантія та сервісне обслуговування</t>
    </r>
    <r>
      <rPr>
        <sz val="12"/>
        <rFont val="Calibri"/>
        <family val="2"/>
        <charset val="204"/>
        <scheme val="minor"/>
      </rPr>
      <t>: Гарантійний термін не менше 12 місяців; наявність сервісного обслуговування на території України є обов’язковою.</t>
    </r>
  </si>
  <si>
    <t>ITT No. PFRU2-2025-358 Procurement of computer, photo, video equipment, external hard drives and accessories| ITT № PFRU2-2025-358  Закупівля комп'ютерного, фото-, відео обладнання, зовнішніх портативних накопичувачів та аксесуарів
Volume 3 - Terms of Reference (ToR)/Specifications | Розділ 3 - Технічне завдання (ТЗ)/Специфікації</t>
  </si>
  <si>
    <r>
      <rPr>
        <b/>
        <sz val="14"/>
        <color rgb="FF000000"/>
        <rFont val="Calibri"/>
        <family val="2"/>
        <charset val="204"/>
        <scheme val="minor"/>
      </rPr>
      <t>Core note 1:</t>
    </r>
    <r>
      <rPr>
        <sz val="14"/>
        <color rgb="FF000000"/>
        <rFont val="Calibri"/>
        <family val="2"/>
        <charset val="204"/>
        <scheme val="minor"/>
      </rPr>
      <t xml:space="preserve"> Delivery destination - </t>
    </r>
    <r>
      <rPr>
        <b/>
        <u/>
        <sz val="14"/>
        <color rgb="FF000000"/>
        <rFont val="Calibri"/>
        <family val="2"/>
        <charset val="204"/>
        <scheme val="minor"/>
      </rPr>
      <t>Kyiv</t>
    </r>
    <r>
      <rPr>
        <sz val="14"/>
        <color rgb="FF000000"/>
        <rFont val="Calibri"/>
        <family val="2"/>
        <charset val="204"/>
        <scheme val="minor"/>
      </rPr>
      <t xml:space="preserve">.The contractual delivery address will be provided to the successful bidder in the purchase order. /
</t>
    </r>
    <r>
      <rPr>
        <b/>
        <sz val="14"/>
        <color rgb="FF000000"/>
        <rFont val="Calibri"/>
        <family val="2"/>
        <charset val="204"/>
        <scheme val="minor"/>
      </rPr>
      <t>Основна примітка 1:</t>
    </r>
    <r>
      <rPr>
        <sz val="14"/>
        <color rgb="FF000000"/>
        <rFont val="Calibri"/>
        <family val="2"/>
        <charset val="204"/>
        <scheme val="minor"/>
      </rPr>
      <t xml:space="preserve"> Місце доставки - </t>
    </r>
    <r>
      <rPr>
        <b/>
        <u/>
        <sz val="14"/>
        <color rgb="FF000000"/>
        <rFont val="Calibri"/>
        <family val="2"/>
        <charset val="204"/>
        <scheme val="minor"/>
      </rPr>
      <t>м. Київ</t>
    </r>
    <r>
      <rPr>
        <sz val="14"/>
        <color rgb="FF000000"/>
        <rFont val="Calibri"/>
        <family val="2"/>
        <charset val="204"/>
        <scheme val="minor"/>
      </rPr>
      <t xml:space="preserve">. Контрактна адреса доставки буде надана переможцю тендеру в договорі про закупівлю.
</t>
    </r>
    <r>
      <rPr>
        <b/>
        <sz val="14"/>
        <color rgb="FF000000"/>
        <rFont val="Calibri"/>
        <family val="2"/>
        <charset val="204"/>
        <scheme val="minor"/>
      </rPr>
      <t xml:space="preserve">Core note 2: </t>
    </r>
    <r>
      <rPr>
        <sz val="14"/>
        <color rgb="FF000000"/>
        <rFont val="Calibri"/>
        <family val="2"/>
        <charset val="204"/>
        <scheme val="minor"/>
      </rPr>
      <t xml:space="preserve">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sz val="14"/>
        <color rgb="FF000000"/>
        <rFont val="Calibri"/>
        <family val="2"/>
        <charset val="204"/>
        <scheme val="minor"/>
      </rPr>
      <t>59.0579 UAH</t>
    </r>
    <r>
      <rPr>
        <sz val="14"/>
        <color rgb="FF000000"/>
        <rFont val="Calibri"/>
        <family val="2"/>
        <charset val="204"/>
        <scheme val="minor"/>
      </rPr>
      <t xml:space="preserve">. / 
</t>
    </r>
    <r>
      <rPr>
        <b/>
        <sz val="14"/>
        <color rgb="FF000000"/>
        <rFont val="Calibri"/>
        <family val="2"/>
        <charset val="204"/>
        <scheme val="minor"/>
      </rPr>
      <t>Основна примітка 2:</t>
    </r>
    <r>
      <rPr>
        <sz val="14"/>
        <color rgb="FF000000"/>
        <rFont val="Calibri"/>
        <family val="2"/>
        <charset val="204"/>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sz val="14"/>
        <color rgb="FF000000"/>
        <rFont val="Calibri"/>
        <family val="2"/>
        <charset val="204"/>
        <scheme val="minor"/>
      </rPr>
      <t>59.0579 грн</t>
    </r>
    <r>
      <rPr>
        <sz val="14"/>
        <color rgb="FF000000"/>
        <rFont val="Calibri"/>
        <family val="2"/>
        <charset val="204"/>
        <scheme val="minor"/>
      </rPr>
      <t xml:space="preserve">.
</t>
    </r>
    <r>
      <rPr>
        <b/>
        <sz val="14"/>
        <color rgb="FF000000"/>
        <rFont val="Calibri"/>
        <family val="2"/>
        <charset val="204"/>
        <scheme val="minor"/>
      </rPr>
      <t xml:space="preserve">General notes: / Загальні примітки:
</t>
    </r>
    <r>
      <rPr>
        <sz val="14"/>
        <color rgb="FF000000"/>
        <rFont val="Calibri"/>
        <family val="2"/>
        <charset val="204"/>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family val="2"/>
        <charset val="204"/>
        <scheme val="minor"/>
      </rPr>
      <t>•</t>
    </r>
    <r>
      <rPr>
        <sz val="14"/>
        <color rgb="FF000000"/>
        <rFont val="Calibri"/>
        <family val="2"/>
        <charset val="204"/>
        <scheme val="minor"/>
      </rPr>
      <t xml:space="preserve">	Unit prices must include applicable transportation/delivery/unloading/carrying (if applicable) costs and local taxes, excluding VAT.  / 
3•	Ціни повинні включати відповідні витрати на транспортування/доставку/розвантаження/заніс (якщо застосовується)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</si>
</sst>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sz val="12"/>
      <name val="Calibri"/>
      <family val="2"/>
      <charset val="204"/>
      <scheme val="minor"/>
    </font>
    <font>
      <b/>
      <sz val="14"/>
      <color rgb="FF000000"/>
      <name val="Calibri"/>
      <family val="2"/>
      <charset val="204"/>
      <scheme val="minor"/>
    </font>
    <font>
      <sz val="14"/>
      <color rgb="FF000000"/>
      <name val="Calibri"/>
      <family val="2"/>
      <charset val="204"/>
      <scheme val="minor"/>
    </font>
    <font>
      <b/>
      <u/>
      <sz val="14"/>
      <color rgb="FF000000"/>
      <name val="Calibri"/>
      <family val="2"/>
      <charset val="204"/>
      <scheme val="minor"/>
    </font>
    <font>
      <b/>
      <i/>
      <sz val="12"/>
      <name val="Calibri"/>
      <family val="2"/>
      <charset val="204"/>
      <scheme val="minor"/>
    </font>
    <font>
      <b/>
      <sz val="12"/>
      <color rgb="FFFF0000"/>
      <name val="Calibri"/>
      <family val="2"/>
      <scheme val="minor"/>
    </font>
    <font>
      <b/>
      <u/>
      <sz val="12"/>
      <name val="Calibri"/>
      <family val="2"/>
      <charset val="204"/>
      <scheme val="minor"/>
    </font>
  </fonts>
  <fills count="14">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5" tint="0.59999389629810485"/>
        <bgColor theme="4" tint="0.79998168889431442"/>
      </patternFill>
    </fill>
    <fill>
      <patternFill patternType="solid">
        <fgColor theme="5" tint="0.59999389629810485"/>
        <bgColor indexed="64"/>
      </patternFill>
    </fill>
    <fill>
      <patternFill patternType="solid">
        <fgColor rgb="FFFFFF00"/>
        <bgColor theme="4" tint="0.79998168889431442"/>
      </patternFill>
    </fill>
    <fill>
      <patternFill patternType="solid">
        <fgColor rgb="FFFFFF00"/>
        <bgColor indexed="64"/>
      </patternFill>
    </fill>
    <fill>
      <patternFill patternType="solid">
        <fgColor rgb="FF92D050"/>
        <bgColor theme="4" tint="0.79998168889431442"/>
      </patternFill>
    </fill>
    <fill>
      <patternFill patternType="solid">
        <fgColor rgb="FF92D050"/>
        <bgColor indexed="64"/>
      </patternFill>
    </fill>
    <fill>
      <patternFill patternType="solid">
        <fgColor theme="4"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103">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16" fillId="0" borderId="0" xfId="0" applyFont="1" applyAlignment="1">
      <alignment vertical="top"/>
    </xf>
    <xf numFmtId="2" fontId="14" fillId="8" borderId="24" xfId="1" applyNumberFormat="1" applyFont="1" applyFill="1" applyBorder="1" applyAlignment="1">
      <alignment horizontal="center" vertical="center"/>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7" fillId="4" borderId="1" xfId="0" applyFont="1" applyFill="1" applyBorder="1" applyAlignment="1">
      <alignment horizontal="center" vertical="center" wrapText="1"/>
    </xf>
    <xf numFmtId="0" fontId="25" fillId="4"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2" fontId="16" fillId="3" borderId="1" xfId="1" applyNumberFormat="1" applyFont="1" applyFill="1" applyBorder="1" applyAlignment="1">
      <alignment horizontal="center" vertical="center"/>
    </xf>
    <xf numFmtId="0" fontId="29" fillId="4" borderId="1" xfId="0" applyFont="1" applyFill="1" applyBorder="1" applyAlignment="1">
      <alignment horizontal="left" vertical="top" wrapText="1"/>
    </xf>
    <xf numFmtId="2" fontId="14" fillId="10" borderId="24" xfId="1" applyNumberFormat="1" applyFont="1" applyFill="1" applyBorder="1" applyAlignment="1">
      <alignment horizontal="center" vertical="center"/>
    </xf>
    <xf numFmtId="0" fontId="30" fillId="0" borderId="0" xfId="0" applyFont="1" applyAlignment="1">
      <alignment horizontal="center" vertical="center"/>
    </xf>
    <xf numFmtId="0" fontId="13"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2" fontId="16" fillId="0" borderId="1" xfId="1" applyNumberFormat="1" applyFont="1" applyFill="1" applyBorder="1" applyAlignment="1">
      <alignment horizontal="center" vertical="center"/>
    </xf>
    <xf numFmtId="2" fontId="14" fillId="12" borderId="24" xfId="1" applyNumberFormat="1" applyFont="1" applyFill="1" applyBorder="1" applyAlignment="1">
      <alignment horizontal="center" vertical="center"/>
    </xf>
    <xf numFmtId="2" fontId="14" fillId="13" borderId="24" xfId="1" applyNumberFormat="1" applyFont="1" applyFill="1" applyBorder="1" applyAlignment="1">
      <alignment horizontal="center" vertical="center"/>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9" borderId="28"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9" borderId="24"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22" fillId="11" borderId="28" xfId="0" applyFont="1" applyFill="1" applyBorder="1" applyAlignment="1">
      <alignment horizontal="right" vertical="center" wrapText="1"/>
    </xf>
    <xf numFmtId="0" fontId="22" fillId="11" borderId="1" xfId="0" applyFont="1" applyFill="1" applyBorder="1" applyAlignment="1">
      <alignment horizontal="right" vertical="center" wrapText="1"/>
    </xf>
    <xf numFmtId="0" fontId="22" fillId="7"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9" borderId="28" xfId="0" applyFont="1" applyFill="1" applyBorder="1" applyAlignment="1">
      <alignment horizontal="right" vertical="center" wrapText="1"/>
    </xf>
    <xf numFmtId="0" fontId="22" fillId="9" borderId="1" xfId="0" applyFont="1" applyFill="1" applyBorder="1" applyAlignment="1">
      <alignment horizontal="right" vertical="center" wrapText="1"/>
    </xf>
    <xf numFmtId="0" fontId="22" fillId="7" borderId="28" xfId="0" applyFont="1" applyFill="1" applyBorder="1" applyAlignment="1">
      <alignment horizontal="right" vertical="center" wrapText="1"/>
    </xf>
    <xf numFmtId="0" fontId="22" fillId="7" borderId="1" xfId="0"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7"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2" fillId="6" borderId="1" xfId="0" applyFont="1" applyFill="1" applyBorder="1" applyAlignment="1">
      <alignment horizontal="right" vertical="center" wrapText="1"/>
    </xf>
    <xf numFmtId="0" fontId="22" fillId="11" borderId="1" xfId="0" applyFont="1" applyFill="1" applyBorder="1" applyAlignment="1">
      <alignment horizontal="center"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313131"/>
      <color rgb="FFA70000"/>
      <color rgb="FFF38500"/>
      <color rgb="FF005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24</xdr:row>
      <xdr:rowOff>0</xdr:rowOff>
    </xdr:from>
    <xdr:to>
      <xdr:col>6</xdr:col>
      <xdr:colOff>304800</xdr:colOff>
      <xdr:row>25</xdr:row>
      <xdr:rowOff>136392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24</xdr:row>
      <xdr:rowOff>0</xdr:rowOff>
    </xdr:from>
    <xdr:to>
      <xdr:col>6</xdr:col>
      <xdr:colOff>304800</xdr:colOff>
      <xdr:row>25</xdr:row>
      <xdr:rowOff>136392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24</xdr:row>
      <xdr:rowOff>0</xdr:rowOff>
    </xdr:from>
    <xdr:to>
      <xdr:col>6</xdr:col>
      <xdr:colOff>304800</xdr:colOff>
      <xdr:row>25</xdr:row>
      <xdr:rowOff>136392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24</xdr:row>
      <xdr:rowOff>0</xdr:rowOff>
    </xdr:from>
    <xdr:to>
      <xdr:col>6</xdr:col>
      <xdr:colOff>304800</xdr:colOff>
      <xdr:row>25</xdr:row>
      <xdr:rowOff>136392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24</xdr:row>
      <xdr:rowOff>0</xdr:rowOff>
    </xdr:from>
    <xdr:to>
      <xdr:col>6</xdr:col>
      <xdr:colOff>304800</xdr:colOff>
      <xdr:row>25</xdr:row>
      <xdr:rowOff>136392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24</xdr:row>
      <xdr:rowOff>0</xdr:rowOff>
    </xdr:from>
    <xdr:to>
      <xdr:col>6</xdr:col>
      <xdr:colOff>304800</xdr:colOff>
      <xdr:row>25</xdr:row>
      <xdr:rowOff>136392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24</xdr:row>
      <xdr:rowOff>0</xdr:rowOff>
    </xdr:from>
    <xdr:to>
      <xdr:col>6</xdr:col>
      <xdr:colOff>304800</xdr:colOff>
      <xdr:row>25</xdr:row>
      <xdr:rowOff>136392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24</xdr:row>
      <xdr:rowOff>0</xdr:rowOff>
    </xdr:from>
    <xdr:to>
      <xdr:col>6</xdr:col>
      <xdr:colOff>304800</xdr:colOff>
      <xdr:row>25</xdr:row>
      <xdr:rowOff>136392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24</xdr:row>
      <xdr:rowOff>0</xdr:rowOff>
    </xdr:from>
    <xdr:to>
      <xdr:col>6</xdr:col>
      <xdr:colOff>304800</xdr:colOff>
      <xdr:row>25</xdr:row>
      <xdr:rowOff>136392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24</xdr:row>
      <xdr:rowOff>0</xdr:rowOff>
    </xdr:from>
    <xdr:to>
      <xdr:col>6</xdr:col>
      <xdr:colOff>304800</xdr:colOff>
      <xdr:row>25</xdr:row>
      <xdr:rowOff>136392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24</xdr:row>
      <xdr:rowOff>0</xdr:rowOff>
    </xdr:from>
    <xdr:to>
      <xdr:col>6</xdr:col>
      <xdr:colOff>304800</xdr:colOff>
      <xdr:row>25</xdr:row>
      <xdr:rowOff>136392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24</xdr:row>
      <xdr:rowOff>0</xdr:rowOff>
    </xdr:from>
    <xdr:to>
      <xdr:col>6</xdr:col>
      <xdr:colOff>304800</xdr:colOff>
      <xdr:row>25</xdr:row>
      <xdr:rowOff>136392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24</xdr:row>
      <xdr:rowOff>0</xdr:rowOff>
    </xdr:from>
    <xdr:to>
      <xdr:col>6</xdr:col>
      <xdr:colOff>304800</xdr:colOff>
      <xdr:row>25</xdr:row>
      <xdr:rowOff>136392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tabSelected="1" topLeftCell="A22" zoomScale="70" zoomScaleNormal="70" zoomScaleSheetLayoutView="85" zoomScalePageLayoutView="55" workbookViewId="0">
      <selection activeCell="A26" sqref="A26:I26"/>
    </sheetView>
  </sheetViews>
  <sheetFormatPr defaultColWidth="9.109375" defaultRowHeight="13.8"/>
  <cols>
    <col min="1" max="1" width="6.109375" style="2" customWidth="1"/>
    <col min="2" max="2" width="76.109375" style="3" customWidth="1"/>
    <col min="3" max="3" width="78.77734375" style="3" customWidth="1"/>
    <col min="4" max="4" width="30.6640625" style="4" customWidth="1"/>
    <col min="5" max="5" width="37.6640625" style="2" customWidth="1"/>
    <col min="6" max="6" width="60.6640625" style="2" customWidth="1"/>
    <col min="7" max="7" width="25.6640625" style="6" customWidth="1"/>
    <col min="8" max="9" width="21.33203125" style="2" customWidth="1"/>
    <col min="10" max="16384" width="9.109375" style="2"/>
  </cols>
  <sheetData>
    <row r="1" spans="1:12" ht="63.75" customHeight="1">
      <c r="A1" s="71" t="s">
        <v>90</v>
      </c>
      <c r="B1" s="72"/>
      <c r="C1" s="72"/>
      <c r="D1" s="72"/>
      <c r="E1" s="72"/>
      <c r="F1" s="72"/>
      <c r="G1" s="72"/>
      <c r="H1" s="72"/>
      <c r="I1" s="21"/>
    </row>
    <row r="2" spans="1:12" ht="7.5" customHeight="1">
      <c r="A2" s="22"/>
      <c r="B2" s="14"/>
      <c r="C2" s="13"/>
      <c r="D2" s="14"/>
      <c r="E2" s="14"/>
      <c r="F2" s="14"/>
      <c r="G2" s="14"/>
      <c r="H2" s="15"/>
      <c r="I2" s="23"/>
    </row>
    <row r="3" spans="1:12" s="1" customFormat="1" ht="120.6" customHeight="1">
      <c r="A3" s="24" t="s">
        <v>0</v>
      </c>
      <c r="B3" s="16" t="s">
        <v>1</v>
      </c>
      <c r="C3" s="16" t="s">
        <v>2</v>
      </c>
      <c r="D3" s="16" t="s">
        <v>3</v>
      </c>
      <c r="E3" s="17" t="s">
        <v>4</v>
      </c>
      <c r="F3" s="16" t="s">
        <v>5</v>
      </c>
      <c r="G3" s="18" t="s">
        <v>6</v>
      </c>
      <c r="H3" s="30" t="s">
        <v>57</v>
      </c>
      <c r="I3" s="31" t="s">
        <v>58</v>
      </c>
      <c r="K3" s="44"/>
      <c r="L3" s="28"/>
    </row>
    <row r="4" spans="1:12" s="28" customFormat="1" ht="15.6" customHeight="1">
      <c r="A4" s="53" t="s">
        <v>60</v>
      </c>
      <c r="B4" s="54"/>
      <c r="C4" s="54"/>
      <c r="D4" s="54"/>
      <c r="E4" s="54"/>
      <c r="F4" s="54"/>
      <c r="G4" s="54"/>
      <c r="H4" s="54"/>
      <c r="I4" s="55"/>
    </row>
    <row r="5" spans="1:12" ht="409.2" customHeight="1">
      <c r="A5" s="36" t="s">
        <v>7</v>
      </c>
      <c r="B5" s="37" t="s">
        <v>61</v>
      </c>
      <c r="C5" s="37" t="s">
        <v>62</v>
      </c>
      <c r="D5" s="36">
        <v>4</v>
      </c>
      <c r="E5" s="38"/>
      <c r="F5" s="39"/>
      <c r="G5" s="40"/>
      <c r="H5" s="41">
        <v>0</v>
      </c>
      <c r="I5" s="41">
        <f>D5*H5</f>
        <v>0</v>
      </c>
    </row>
    <row r="6" spans="1:12" ht="394.2" customHeight="1">
      <c r="A6" s="36">
        <v>1.2</v>
      </c>
      <c r="B6" s="37" t="s">
        <v>64</v>
      </c>
      <c r="C6" s="37" t="s">
        <v>63</v>
      </c>
      <c r="D6" s="36">
        <v>4</v>
      </c>
      <c r="E6" s="38"/>
      <c r="F6" s="39"/>
      <c r="G6" s="40"/>
      <c r="H6" s="41">
        <v>0</v>
      </c>
      <c r="I6" s="41">
        <f>D6*H6</f>
        <v>0</v>
      </c>
    </row>
    <row r="7" spans="1:12" s="28" customFormat="1" ht="15.6">
      <c r="A7" s="67" t="s">
        <v>8</v>
      </c>
      <c r="B7" s="68"/>
      <c r="C7" s="68"/>
      <c r="D7" s="68"/>
      <c r="E7" s="68"/>
      <c r="F7" s="68"/>
      <c r="G7" s="68"/>
      <c r="H7" s="68"/>
      <c r="I7" s="43">
        <f>SUM(I5:I6)</f>
        <v>0</v>
      </c>
    </row>
    <row r="8" spans="1:12" s="28" customFormat="1" ht="15.6" customHeight="1">
      <c r="A8" s="65" t="s">
        <v>77</v>
      </c>
      <c r="B8" s="65"/>
      <c r="C8" s="65"/>
      <c r="D8" s="65"/>
      <c r="E8" s="65"/>
      <c r="F8" s="65"/>
      <c r="G8" s="65"/>
      <c r="H8" s="65"/>
      <c r="I8" s="65"/>
    </row>
    <row r="9" spans="1:12" ht="405.6">
      <c r="A9" s="36">
        <v>2.1</v>
      </c>
      <c r="B9" s="37" t="s">
        <v>65</v>
      </c>
      <c r="C9" s="37" t="s">
        <v>66</v>
      </c>
      <c r="D9" s="36">
        <v>2</v>
      </c>
      <c r="E9" s="38"/>
      <c r="F9" s="39"/>
      <c r="G9" s="40"/>
      <c r="H9" s="41">
        <v>0</v>
      </c>
      <c r="I9" s="41">
        <f t="shared" ref="I9:I11" si="0">D9*H9</f>
        <v>0</v>
      </c>
    </row>
    <row r="10" spans="1:12" ht="312">
      <c r="A10" s="36">
        <v>2.2000000000000002</v>
      </c>
      <c r="B10" s="37" t="s">
        <v>67</v>
      </c>
      <c r="C10" s="37" t="s">
        <v>68</v>
      </c>
      <c r="D10" s="36">
        <v>4</v>
      </c>
      <c r="E10" s="38"/>
      <c r="F10" s="39"/>
      <c r="G10" s="40"/>
      <c r="H10" s="41">
        <v>0</v>
      </c>
      <c r="I10" s="41">
        <f t="shared" si="0"/>
        <v>0</v>
      </c>
    </row>
    <row r="11" spans="1:12" ht="276.60000000000002" customHeight="1">
      <c r="A11" s="36">
        <v>2.2999999999999998</v>
      </c>
      <c r="B11" s="37" t="s">
        <v>69</v>
      </c>
      <c r="C11" s="37" t="s">
        <v>70</v>
      </c>
      <c r="D11" s="36">
        <v>2</v>
      </c>
      <c r="E11" s="38"/>
      <c r="F11" s="39"/>
      <c r="G11" s="40"/>
      <c r="H11" s="41">
        <v>0</v>
      </c>
      <c r="I11" s="41">
        <f t="shared" si="0"/>
        <v>0</v>
      </c>
    </row>
    <row r="12" spans="1:12" ht="187.2">
      <c r="A12" s="36">
        <v>2.4</v>
      </c>
      <c r="B12" s="37" t="s">
        <v>71</v>
      </c>
      <c r="C12" s="37" t="s">
        <v>72</v>
      </c>
      <c r="D12" s="36">
        <v>8</v>
      </c>
      <c r="E12" s="38"/>
      <c r="F12" s="39"/>
      <c r="G12" s="40"/>
      <c r="H12" s="41">
        <v>0</v>
      </c>
      <c r="I12" s="41">
        <f>D12*H12</f>
        <v>0</v>
      </c>
    </row>
    <row r="13" spans="1:12" ht="171.6">
      <c r="A13" s="36">
        <v>2.5</v>
      </c>
      <c r="B13" s="37" t="s">
        <v>73</v>
      </c>
      <c r="C13" s="37" t="s">
        <v>74</v>
      </c>
      <c r="D13" s="36">
        <v>8</v>
      </c>
      <c r="E13" s="38"/>
      <c r="F13" s="39"/>
      <c r="G13" s="40"/>
      <c r="H13" s="41">
        <v>0</v>
      </c>
      <c r="I13" s="41">
        <f>D13*H13</f>
        <v>0</v>
      </c>
    </row>
    <row r="14" spans="1:12" ht="180.6" customHeight="1">
      <c r="A14" s="36">
        <v>2.6</v>
      </c>
      <c r="B14" s="37" t="s">
        <v>75</v>
      </c>
      <c r="C14" s="37" t="s">
        <v>76</v>
      </c>
      <c r="D14" s="36">
        <v>2</v>
      </c>
      <c r="E14" s="38"/>
      <c r="F14" s="39"/>
      <c r="G14" s="40"/>
      <c r="H14" s="41">
        <v>0</v>
      </c>
      <c r="I14" s="41">
        <f t="shared" ref="I14" si="1">D14*H14</f>
        <v>0</v>
      </c>
    </row>
    <row r="15" spans="1:12" s="28" customFormat="1" ht="15.6">
      <c r="A15" s="69" t="s">
        <v>55</v>
      </c>
      <c r="B15" s="70"/>
      <c r="C15" s="70"/>
      <c r="D15" s="70"/>
      <c r="E15" s="70"/>
      <c r="F15" s="70"/>
      <c r="G15" s="70"/>
      <c r="H15" s="70"/>
      <c r="I15" s="29">
        <f>SUM(I9:I14)</f>
        <v>0</v>
      </c>
    </row>
    <row r="16" spans="1:12" s="28" customFormat="1" ht="15.6" customHeight="1">
      <c r="A16" s="66" t="s">
        <v>78</v>
      </c>
      <c r="B16" s="66"/>
      <c r="C16" s="66"/>
      <c r="D16" s="66"/>
      <c r="E16" s="66"/>
      <c r="F16" s="66"/>
      <c r="G16" s="66"/>
      <c r="H16" s="66"/>
      <c r="I16" s="66"/>
    </row>
    <row r="17" spans="1:16" ht="390">
      <c r="A17" s="36">
        <v>3.1</v>
      </c>
      <c r="B17" s="37" t="s">
        <v>79</v>
      </c>
      <c r="C17" s="42" t="s">
        <v>80</v>
      </c>
      <c r="D17" s="36">
        <v>4</v>
      </c>
      <c r="E17" s="38"/>
      <c r="F17" s="39"/>
      <c r="G17" s="40"/>
      <c r="H17" s="41">
        <v>0</v>
      </c>
      <c r="I17" s="41">
        <f>D17*H17</f>
        <v>0</v>
      </c>
    </row>
    <row r="18" spans="1:16" ht="171.6">
      <c r="A18" s="36">
        <v>3.2</v>
      </c>
      <c r="B18" s="37" t="s">
        <v>81</v>
      </c>
      <c r="C18" s="37" t="s">
        <v>82</v>
      </c>
      <c r="D18" s="36">
        <v>8</v>
      </c>
      <c r="E18" s="45"/>
      <c r="F18" s="46"/>
      <c r="G18" s="47"/>
      <c r="H18" s="48">
        <v>0</v>
      </c>
      <c r="I18" s="48">
        <f>D18*H18</f>
        <v>0</v>
      </c>
    </row>
    <row r="19" spans="1:16" s="28" customFormat="1" ht="15.6" customHeight="1">
      <c r="A19" s="83" t="s">
        <v>56</v>
      </c>
      <c r="B19" s="83"/>
      <c r="C19" s="83"/>
      <c r="D19" s="83"/>
      <c r="E19" s="83"/>
      <c r="F19" s="83"/>
      <c r="G19" s="83"/>
      <c r="H19" s="83"/>
      <c r="I19" s="50">
        <f>SUM(I15:I18)</f>
        <v>0</v>
      </c>
    </row>
    <row r="20" spans="1:16" s="28" customFormat="1" ht="15.6" customHeight="1">
      <c r="A20" s="84" t="s">
        <v>84</v>
      </c>
      <c r="B20" s="84"/>
      <c r="C20" s="84"/>
      <c r="D20" s="84"/>
      <c r="E20" s="84"/>
      <c r="F20" s="84"/>
      <c r="G20" s="84"/>
      <c r="H20" s="84"/>
      <c r="I20" s="84"/>
    </row>
    <row r="21" spans="1:16" ht="202.8">
      <c r="A21" s="36">
        <v>4.0999999999999996</v>
      </c>
      <c r="B21" s="37" t="s">
        <v>86</v>
      </c>
      <c r="C21" s="37" t="s">
        <v>87</v>
      </c>
      <c r="D21" s="36">
        <v>8</v>
      </c>
      <c r="E21" s="38"/>
      <c r="F21" s="39"/>
      <c r="G21" s="40"/>
      <c r="H21" s="41">
        <v>0</v>
      </c>
      <c r="I21" s="41">
        <f t="shared" ref="I21:I22" si="2">D21*H21</f>
        <v>0</v>
      </c>
    </row>
    <row r="22" spans="1:16" ht="187.2">
      <c r="A22" s="36">
        <v>4.2</v>
      </c>
      <c r="B22" s="37" t="s">
        <v>88</v>
      </c>
      <c r="C22" s="37" t="s">
        <v>89</v>
      </c>
      <c r="D22" s="36">
        <v>6</v>
      </c>
      <c r="E22" s="38"/>
      <c r="F22" s="39"/>
      <c r="G22" s="40"/>
      <c r="H22" s="41">
        <v>0</v>
      </c>
      <c r="I22" s="41">
        <f t="shared" si="2"/>
        <v>0</v>
      </c>
    </row>
    <row r="23" spans="1:16" s="28" customFormat="1" ht="15.6">
      <c r="A23" s="63" t="s">
        <v>83</v>
      </c>
      <c r="B23" s="64"/>
      <c r="C23" s="64"/>
      <c r="D23" s="64"/>
      <c r="E23" s="64"/>
      <c r="F23" s="64"/>
      <c r="G23" s="64"/>
      <c r="H23" s="64"/>
      <c r="I23" s="49">
        <f>SUM(I21:I22)</f>
        <v>0</v>
      </c>
    </row>
    <row r="24" spans="1:16" ht="15.6">
      <c r="A24" s="56" t="s">
        <v>9</v>
      </c>
      <c r="B24" s="57"/>
      <c r="C24" s="57"/>
      <c r="D24" s="57"/>
      <c r="E24" s="57"/>
      <c r="F24" s="57"/>
      <c r="G24" s="57"/>
      <c r="H24" s="58"/>
      <c r="I24" s="25">
        <f>I23</f>
        <v>0</v>
      </c>
    </row>
    <row r="25" spans="1:16">
      <c r="A25" s="26"/>
      <c r="I25" s="27"/>
    </row>
    <row r="26" spans="1:16" ht="307.2" customHeight="1">
      <c r="A26" s="73" t="s">
        <v>91</v>
      </c>
      <c r="B26" s="74"/>
      <c r="C26" s="74"/>
      <c r="D26" s="74"/>
      <c r="E26" s="74"/>
      <c r="F26" s="74"/>
      <c r="G26" s="74"/>
      <c r="H26" s="74"/>
      <c r="I26" s="75"/>
      <c r="M26" s="19"/>
      <c r="N26" s="19"/>
      <c r="O26" s="19"/>
      <c r="P26" s="19"/>
    </row>
    <row r="27" spans="1:16" ht="15.6">
      <c r="A27" s="76" t="s">
        <v>10</v>
      </c>
      <c r="B27" s="77"/>
      <c r="C27" s="77"/>
      <c r="D27" s="77"/>
      <c r="E27" s="77"/>
      <c r="F27" s="77"/>
      <c r="G27" s="77"/>
      <c r="H27" s="77"/>
      <c r="I27" s="78"/>
      <c r="M27" s="19"/>
      <c r="N27" s="19"/>
      <c r="O27" s="19"/>
      <c r="P27" s="19"/>
    </row>
    <row r="28" spans="1:16" ht="37.950000000000003" customHeight="1">
      <c r="A28" s="88" t="s">
        <v>11</v>
      </c>
      <c r="B28" s="89"/>
      <c r="C28" s="89"/>
      <c r="D28" s="89"/>
      <c r="E28" s="89"/>
      <c r="F28" s="89"/>
      <c r="G28" s="90"/>
      <c r="H28" s="61" t="s">
        <v>85</v>
      </c>
      <c r="I28" s="62"/>
      <c r="M28" s="20"/>
      <c r="N28" s="20"/>
      <c r="O28" s="20"/>
      <c r="P28" s="20"/>
    </row>
    <row r="29" spans="1:16" ht="37.950000000000003" customHeight="1">
      <c r="A29" s="88" t="s">
        <v>12</v>
      </c>
      <c r="B29" s="89"/>
      <c r="C29" s="89"/>
      <c r="D29" s="89"/>
      <c r="E29" s="89"/>
      <c r="F29" s="89"/>
      <c r="G29" s="90"/>
      <c r="H29" s="59">
        <v>30</v>
      </c>
      <c r="I29" s="60"/>
      <c r="M29" s="20"/>
      <c r="N29" s="20"/>
      <c r="O29" s="20"/>
      <c r="P29" s="20"/>
    </row>
    <row r="30" spans="1:16" ht="37.950000000000003" customHeight="1">
      <c r="A30" s="91" t="s">
        <v>13</v>
      </c>
      <c r="B30" s="92"/>
      <c r="C30" s="92"/>
      <c r="D30" s="92"/>
      <c r="E30" s="92"/>
      <c r="F30" s="92"/>
      <c r="G30" s="93"/>
      <c r="H30" s="79">
        <v>45</v>
      </c>
      <c r="I30" s="80"/>
      <c r="M30" s="20"/>
      <c r="N30" s="20"/>
      <c r="O30" s="20"/>
      <c r="P30" s="20"/>
    </row>
    <row r="31" spans="1:16" ht="37.950000000000003" customHeight="1">
      <c r="A31" s="88" t="s">
        <v>14</v>
      </c>
      <c r="B31" s="89"/>
      <c r="C31" s="89"/>
      <c r="D31" s="89"/>
      <c r="E31" s="89"/>
      <c r="F31" s="89"/>
      <c r="G31" s="90"/>
      <c r="H31" s="81" t="s">
        <v>59</v>
      </c>
      <c r="I31" s="82"/>
      <c r="M31" s="20"/>
      <c r="N31" s="20"/>
      <c r="O31" s="20"/>
      <c r="P31" s="20"/>
    </row>
    <row r="32" spans="1:16" ht="37.950000000000003" customHeight="1">
      <c r="A32" s="88" t="s">
        <v>15</v>
      </c>
      <c r="B32" s="89"/>
      <c r="C32" s="89"/>
      <c r="D32" s="89"/>
      <c r="E32" s="89"/>
      <c r="F32" s="89"/>
      <c r="G32" s="90"/>
      <c r="H32" s="59"/>
      <c r="I32" s="60"/>
    </row>
    <row r="33" spans="1:9" ht="37.950000000000003" customHeight="1">
      <c r="A33" s="88" t="s">
        <v>16</v>
      </c>
      <c r="B33" s="89"/>
      <c r="C33" s="89"/>
      <c r="D33" s="89"/>
      <c r="E33" s="89"/>
      <c r="F33" s="89"/>
      <c r="G33" s="90"/>
      <c r="H33" s="59"/>
      <c r="I33" s="60"/>
    </row>
    <row r="34" spans="1:9" ht="37.950000000000003" customHeight="1">
      <c r="A34" s="94" t="s">
        <v>17</v>
      </c>
      <c r="B34" s="95"/>
      <c r="C34" s="95"/>
      <c r="D34" s="95"/>
      <c r="E34" s="95"/>
      <c r="F34" s="95"/>
      <c r="G34" s="96"/>
      <c r="H34" s="61"/>
      <c r="I34" s="62"/>
    </row>
    <row r="35" spans="1:9" ht="108" customHeight="1">
      <c r="A35" s="88" t="s">
        <v>18</v>
      </c>
      <c r="B35" s="89"/>
      <c r="C35" s="89"/>
      <c r="D35" s="89"/>
      <c r="E35" s="89"/>
      <c r="F35" s="89"/>
      <c r="G35" s="90"/>
      <c r="H35" s="59"/>
      <c r="I35" s="60"/>
    </row>
    <row r="36" spans="1:9" ht="37.950000000000003" customHeight="1">
      <c r="A36" s="94" t="s">
        <v>19</v>
      </c>
      <c r="B36" s="95"/>
      <c r="C36" s="95"/>
      <c r="D36" s="95"/>
      <c r="E36" s="95"/>
      <c r="F36" s="95"/>
      <c r="G36" s="96"/>
      <c r="H36" s="61"/>
      <c r="I36" s="62"/>
    </row>
    <row r="37" spans="1:9" ht="37.950000000000003" customHeight="1">
      <c r="A37" s="88" t="s">
        <v>20</v>
      </c>
      <c r="B37" s="89"/>
      <c r="C37" s="89"/>
      <c r="D37" s="89"/>
      <c r="E37" s="89"/>
      <c r="F37" s="89"/>
      <c r="G37" s="90"/>
      <c r="H37" s="59"/>
      <c r="I37" s="60"/>
    </row>
    <row r="38" spans="1:9" ht="37.950000000000003" customHeight="1">
      <c r="A38" s="94" t="s">
        <v>21</v>
      </c>
      <c r="B38" s="95"/>
      <c r="C38" s="95"/>
      <c r="D38" s="95"/>
      <c r="E38" s="95"/>
      <c r="F38" s="95"/>
      <c r="G38" s="96"/>
      <c r="H38" s="61"/>
      <c r="I38" s="62"/>
    </row>
    <row r="39" spans="1:9" ht="37.950000000000003" customHeight="1">
      <c r="A39" s="97" t="s">
        <v>22</v>
      </c>
      <c r="B39" s="98"/>
      <c r="C39" s="98"/>
      <c r="D39" s="98"/>
      <c r="E39" s="98"/>
      <c r="F39" s="98"/>
      <c r="G39" s="99"/>
      <c r="H39" s="51"/>
      <c r="I39" s="52"/>
    </row>
    <row r="40" spans="1:9" ht="39" customHeight="1" thickBot="1">
      <c r="A40" s="85" t="s">
        <v>23</v>
      </c>
      <c r="B40" s="86"/>
      <c r="C40" s="86"/>
      <c r="D40" s="86"/>
      <c r="E40" s="86"/>
      <c r="F40" s="86"/>
      <c r="G40" s="86"/>
      <c r="H40" s="86"/>
      <c r="I40" s="87"/>
    </row>
  </sheetData>
  <protectedRanges>
    <protectedRange sqref="G5:G7 G23 G9:G22" name="data_1"/>
  </protectedRanges>
  <mergeCells count="37">
    <mergeCell ref="A40:I40"/>
    <mergeCell ref="A28:G28"/>
    <mergeCell ref="A29:G29"/>
    <mergeCell ref="A30:G30"/>
    <mergeCell ref="A31:G31"/>
    <mergeCell ref="A32:G32"/>
    <mergeCell ref="A33:G33"/>
    <mergeCell ref="A34:G34"/>
    <mergeCell ref="A35:G35"/>
    <mergeCell ref="A36:G36"/>
    <mergeCell ref="A37:G37"/>
    <mergeCell ref="A38:G38"/>
    <mergeCell ref="H36:I36"/>
    <mergeCell ref="H33:I33"/>
    <mergeCell ref="A39:G39"/>
    <mergeCell ref="H28:I28"/>
    <mergeCell ref="A1:H1"/>
    <mergeCell ref="H32:I32"/>
    <mergeCell ref="A26:I26"/>
    <mergeCell ref="A27:I27"/>
    <mergeCell ref="H29:I29"/>
    <mergeCell ref="H30:I30"/>
    <mergeCell ref="H31:I31"/>
    <mergeCell ref="A19:H19"/>
    <mergeCell ref="A20:I20"/>
    <mergeCell ref="H39:I39"/>
    <mergeCell ref="A4:I4"/>
    <mergeCell ref="A24:H24"/>
    <mergeCell ref="H37:I37"/>
    <mergeCell ref="H38:I38"/>
    <mergeCell ref="H34:I34"/>
    <mergeCell ref="H35:I35"/>
    <mergeCell ref="A23:H23"/>
    <mergeCell ref="A8:I8"/>
    <mergeCell ref="A16:I16"/>
    <mergeCell ref="A7:H7"/>
    <mergeCell ref="A15:H15"/>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2" t="s">
        <v>24</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25</v>
      </c>
      <c r="G14" s="10" t="s">
        <v>26</v>
      </c>
      <c r="H14" s="10" t="s">
        <v>27</v>
      </c>
      <c r="I14" s="10" t="s">
        <v>28</v>
      </c>
      <c r="J14" s="10" t="s">
        <v>29</v>
      </c>
    </row>
    <row r="15" spans="4:10" ht="172.8">
      <c r="F15" s="33" t="s">
        <v>30</v>
      </c>
      <c r="G15" s="33" t="s">
        <v>31</v>
      </c>
      <c r="H15" s="9">
        <v>22.57</v>
      </c>
      <c r="I15" s="9">
        <v>30</v>
      </c>
      <c r="J15" s="9">
        <f>H15*I15</f>
        <v>677.1</v>
      </c>
    </row>
    <row r="16" spans="4:10" ht="172.8">
      <c r="F16" s="33" t="s">
        <v>32</v>
      </c>
      <c r="G16" s="33" t="s">
        <v>33</v>
      </c>
      <c r="H16" s="9">
        <v>19.420000000000002</v>
      </c>
      <c r="I16" s="9">
        <v>150</v>
      </c>
      <c r="J16" s="9">
        <f>H16*I16</f>
        <v>2913.0000000000005</v>
      </c>
    </row>
    <row r="17" spans="10:10" ht="15.6">
      <c r="J17" s="11">
        <f>SUM(J15:J16)</f>
        <v>3590.1000000000004</v>
      </c>
    </row>
    <row r="47" spans="5:10">
      <c r="E47" s="100" t="s">
        <v>34</v>
      </c>
      <c r="F47" s="101"/>
      <c r="G47" s="101"/>
      <c r="H47" s="101"/>
      <c r="I47" s="101"/>
      <c r="J47" s="102"/>
    </row>
    <row r="48" spans="5:10">
      <c r="E48" s="5"/>
      <c r="F48" s="34" t="s">
        <v>35</v>
      </c>
      <c r="G48" s="34" t="s">
        <v>36</v>
      </c>
      <c r="H48" s="34" t="s">
        <v>37</v>
      </c>
      <c r="I48" s="34" t="s">
        <v>38</v>
      </c>
      <c r="J48" s="34" t="s">
        <v>39</v>
      </c>
    </row>
    <row r="49" spans="5:10" ht="100.8">
      <c r="E49" s="5">
        <v>227</v>
      </c>
      <c r="F49" s="35" t="s">
        <v>40</v>
      </c>
      <c r="G49" s="34" t="s">
        <v>41</v>
      </c>
      <c r="H49" s="5">
        <v>14</v>
      </c>
      <c r="I49" s="5">
        <v>188.3</v>
      </c>
      <c r="J49" s="9">
        <f>H49*I49</f>
        <v>2636.2000000000003</v>
      </c>
    </row>
    <row r="50" spans="5:10" ht="28.8">
      <c r="E50" s="5">
        <v>228</v>
      </c>
      <c r="F50" s="35" t="s">
        <v>42</v>
      </c>
      <c r="G50" s="34" t="s">
        <v>43</v>
      </c>
      <c r="H50" s="5">
        <v>510</v>
      </c>
      <c r="I50" s="5">
        <v>1.87</v>
      </c>
      <c r="J50" s="9">
        <f>H50*I50</f>
        <v>953.7</v>
      </c>
    </row>
    <row r="51" spans="5:10">
      <c r="E51" s="5"/>
      <c r="F51" s="5"/>
      <c r="G51" s="5"/>
      <c r="H51" s="5"/>
      <c r="I51" s="5"/>
      <c r="J51" s="12">
        <f>SUM(J49:J50)</f>
        <v>3589.9000000000005</v>
      </c>
    </row>
    <row r="52" spans="5:10">
      <c r="E52" s="100" t="s">
        <v>44</v>
      </c>
      <c r="F52" s="101"/>
      <c r="G52" s="101"/>
      <c r="H52" s="101"/>
      <c r="I52" s="101"/>
      <c r="J52" s="102"/>
    </row>
    <row r="53" spans="5:10" ht="57.6">
      <c r="E53" s="5">
        <v>227</v>
      </c>
      <c r="F53" s="35" t="s">
        <v>45</v>
      </c>
      <c r="G53" s="34" t="s">
        <v>46</v>
      </c>
      <c r="H53" s="5">
        <v>30</v>
      </c>
      <c r="I53" s="5">
        <v>22.57</v>
      </c>
      <c r="J53" s="9">
        <f>H53*I53</f>
        <v>677.1</v>
      </c>
    </row>
    <row r="54" spans="5:10" ht="57.6">
      <c r="E54" s="5">
        <v>228</v>
      </c>
      <c r="F54" s="35" t="s">
        <v>47</v>
      </c>
      <c r="G54" s="34" t="s">
        <v>46</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48</v>
      </c>
      <c r="F2">
        <v>411</v>
      </c>
      <c r="G2" t="s">
        <v>49</v>
      </c>
      <c r="H2" t="s">
        <v>50</v>
      </c>
    </row>
    <row r="3" spans="5:8" ht="43.2">
      <c r="E3" s="7" t="s">
        <v>51</v>
      </c>
      <c r="F3">
        <v>186</v>
      </c>
      <c r="G3" t="s">
        <v>49</v>
      </c>
      <c r="H3" t="s">
        <v>50</v>
      </c>
    </row>
    <row r="4" spans="5:8" ht="57.6">
      <c r="E4" s="7" t="s">
        <v>52</v>
      </c>
      <c r="F4">
        <v>33</v>
      </c>
      <c r="G4" t="s">
        <v>49</v>
      </c>
      <c r="H4" t="s">
        <v>50</v>
      </c>
    </row>
    <row r="5" spans="5:8" ht="43.2">
      <c r="E5" s="7" t="s">
        <v>48</v>
      </c>
      <c r="F5">
        <v>250</v>
      </c>
      <c r="G5" t="s">
        <v>49</v>
      </c>
      <c r="H5" s="7" t="s">
        <v>53</v>
      </c>
    </row>
    <row r="6" spans="5:8" ht="43.2">
      <c r="E6" s="7" t="s">
        <v>48</v>
      </c>
      <c r="F6">
        <v>300</v>
      </c>
      <c r="G6" t="s">
        <v>49</v>
      </c>
      <c r="H6" s="7"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Alona O Vorobiova</cp:lastModifiedBy>
  <cp:revision/>
  <dcterms:created xsi:type="dcterms:W3CDTF">2022-10-12T13:36:00Z</dcterms:created>
  <dcterms:modified xsi:type="dcterms:W3CDTF">2026-02-16T07:44:22Z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