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2"/>
  <workbookPr/>
  <mc:AlternateContent xmlns:mc="http://schemas.openxmlformats.org/markup-compatibility/2006">
    <mc:Choice Requires="x15">
      <x15ac:absPath xmlns:x15ac="http://schemas.microsoft.com/office/spreadsheetml/2010/11/ac" url="https://chemonics-my.sharepoint.com/personal/vtaras_chemonics_com/Documents/Desktop/"/>
    </mc:Choice>
  </mc:AlternateContent>
  <xr:revisionPtr revIDLastSave="500" documentId="13_ncr:1_{0AD8F9DD-D2DF-49E3-A30B-269318EC3A4B}" xr6:coauthVersionLast="47" xr6:coauthVersionMax="47" xr10:uidLastSave="{D6298246-CE22-4566-B66F-78CC9C79074D}"/>
  <bookViews>
    <workbookView xWindow="-120" yWindow="-120" windowWidth="29040" windowHeight="15720" xr2:uid="{394F3B96-C21F-4477-8BCF-40F528FB58DF}"/>
  </bookViews>
  <sheets>
    <sheet name="Sheet1" sheetId="1" r:id="rId1"/>
  </sheets>
  <definedNames>
    <definedName name="_xlnm._FilterDatabase" localSheetId="0" hidden="1">Sheet1!$A$4:$I$53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5" i="1" l="1"/>
  <c r="I44" i="1"/>
  <c r="I40" i="1"/>
  <c r="I27" i="1"/>
  <c r="I28" i="1"/>
  <c r="I29" i="1"/>
  <c r="I30" i="1"/>
  <c r="I31" i="1"/>
  <c r="I32" i="1"/>
  <c r="I33" i="1"/>
  <c r="I34" i="1"/>
  <c r="I35" i="1"/>
  <c r="I36" i="1"/>
  <c r="I37" i="1"/>
  <c r="I38" i="1"/>
  <c r="I39" i="1"/>
  <c r="I41" i="1"/>
  <c r="I42" i="1"/>
  <c r="I26" i="1"/>
  <c r="I18" i="1"/>
  <c r="I19" i="1"/>
  <c r="I20" i="1"/>
  <c r="I21" i="1"/>
  <c r="I22" i="1"/>
  <c r="I23" i="1"/>
  <c r="I24" i="1"/>
  <c r="I25" i="1"/>
  <c r="I17" i="1"/>
  <c r="I15" i="1"/>
  <c r="I7" i="1"/>
  <c r="I8" i="1"/>
  <c r="I9" i="1"/>
  <c r="I10" i="1"/>
  <c r="I11" i="1"/>
  <c r="I12" i="1"/>
  <c r="I13" i="1"/>
  <c r="I14" i="1"/>
  <c r="I6" i="1"/>
  <c r="A45" i="1"/>
  <c r="A42" i="1"/>
  <c r="A41" i="1"/>
  <c r="A40" i="1"/>
  <c r="A39" i="1"/>
  <c r="A36" i="1"/>
  <c r="A37" i="1"/>
  <c r="A24" i="1"/>
  <c r="A25" i="1"/>
  <c r="A20" i="1"/>
  <c r="A7" i="1"/>
  <c r="A8" i="1"/>
  <c r="A9" i="1"/>
  <c r="A10" i="1"/>
  <c r="A11" i="1"/>
  <c r="A12" i="1"/>
  <c r="A13" i="1"/>
  <c r="A14" i="1"/>
  <c r="A15" i="1"/>
  <c r="A6" i="1"/>
  <c r="A18" i="1"/>
  <c r="A19" i="1"/>
  <c r="A21" i="1"/>
  <c r="A22" i="1"/>
  <c r="A23" i="1"/>
  <c r="A26" i="1"/>
  <c r="A27" i="1"/>
  <c r="A28" i="1"/>
  <c r="A29" i="1"/>
  <c r="A30" i="1"/>
  <c r="A31" i="1"/>
  <c r="A32" i="1"/>
  <c r="A33" i="1"/>
  <c r="A34" i="1"/>
  <c r="A35" i="1"/>
  <c r="A38" i="1"/>
  <c r="A17" i="1"/>
  <c r="A44" i="1"/>
  <c r="I46" i="1" l="1"/>
</calcChain>
</file>

<file path=xl/sharedStrings.xml><?xml version="1.0" encoding="utf-8"?>
<sst xmlns="http://schemas.openxmlformats.org/spreadsheetml/2006/main" count="199" uniqueCount="124">
  <si>
    <t>ITT # PFRU2-2025-009 Procurement of services for the full range of works for the replacement (dismantling/installation) of building enclosing | 
ITT # PFRU2-2025-009 Закупівля послуг по повному комплексу робіт по заміні (демонтажі/монтажі) огороджувальних конструкцій будівель.
Annex 3 – Commercial proposal (included as a separate Annex to this Invitation to Tender) | 
Додаток 3. Комерційна пропозиція (окремий додаток до Запрошення до участі в тендері)</t>
  </si>
  <si>
    <t>Bidder to complete | Для заповненя постачальнику:</t>
  </si>
  <si>
    <t>№</t>
  </si>
  <si>
    <t>Найменування робіт</t>
  </si>
  <si>
    <t>Work Description</t>
  </si>
  <si>
    <t>Од. Виміру</t>
  </si>
  <si>
    <t>Units</t>
  </si>
  <si>
    <t xml:space="preserve">Пропонований опис і технічні характеристики (включаючи марку та модель(за наявності), тощо) |
Proposed description &amp; technical specifications (include brand &amp; model (if applicable), etc.) </t>
  </si>
  <si>
    <t>Вартість одиниці згідно п.2 Обсягів робіт Розділу 3. Технічного завдання, фунти стерлінгів без ПДВ |
Unit cost according to clause 2 of the Scope of Work of Section 3. Terms of reference, GBP excl. VAT</t>
  </si>
  <si>
    <t>Загальна вартість, Фунти Стерлінги без ПДВ | 
Total Cost, GBP excl. VAT</t>
  </si>
  <si>
    <t>Робіт (п.п.1.1.1-1.1.4) |
Works (sub clause 1.1.1-1.1.4)</t>
  </si>
  <si>
    <t>Конструкції (п.1.1.5) |
Structures (sub clause 1.1.5)</t>
  </si>
  <si>
    <t>Підготовчі та демонтажні роботи</t>
  </si>
  <si>
    <t>Preparatory and dismantling works</t>
  </si>
  <si>
    <t>виїзд на об'єкт для обстеження та виконання необхідних замірів</t>
  </si>
  <si>
    <t>Site survey visit and measurements</t>
  </si>
  <si>
    <t>посл</t>
  </si>
  <si>
    <t>Service</t>
  </si>
  <si>
    <t>демонтаж вхідних дверних блоків металопластикових</t>
  </si>
  <si>
    <t>Dismantling of metal-plastic composite entrance door units</t>
  </si>
  <si>
    <t>м2</t>
  </si>
  <si>
    <t>m2</t>
  </si>
  <si>
    <t>демонтаж вхідних дверних блоків дерев'яних</t>
  </si>
  <si>
    <t>Dismantling of wooden entrance door units</t>
  </si>
  <si>
    <t>демонтаж міжкімнатних дверних блоків дерев'яних</t>
  </si>
  <si>
    <t>Dismantling of wooden interior door units</t>
  </si>
  <si>
    <t>демонтаж міжкімнатних дверних блоків металопластикових</t>
  </si>
  <si>
    <t>Dismantling of metal-plastic composite interior door units</t>
  </si>
  <si>
    <t>демонтаж віконних блоків дерев'яних</t>
  </si>
  <si>
    <t>Dismantling of wooden window units</t>
  </si>
  <si>
    <t>демонтаж віконних блоків металопластикових</t>
  </si>
  <si>
    <t>Dismantling of metal-plastic composite window units</t>
  </si>
  <si>
    <t>демонтаж підвіконня (залізобетон, дерев'яне, пластикове)</t>
  </si>
  <si>
    <t>Dismantling of interior stools (reinforced concrete, wooden, plastic)</t>
  </si>
  <si>
    <t>м.п.</t>
  </si>
  <si>
    <t>LM</t>
  </si>
  <si>
    <t>демонтаж зовнішніх відливів</t>
  </si>
  <si>
    <t>Dismantling of exterior sills</t>
  </si>
  <si>
    <t>демонтаж старих склопакетів, якщо конструкція не замінюється</t>
  </si>
  <si>
    <t>Dismantling of old window glass units if the structure is not replaced</t>
  </si>
  <si>
    <t>Монтажні роботи та матеріали</t>
  </si>
  <si>
    <t>Installation and materials</t>
  </si>
  <si>
    <t xml:space="preserve">монтаж міжкімнатних дверей, матеріал: МДФ/дерево; (в комплекті: двері, коробка, лиштва, добори, петлі, замки, ручки то що). </t>
  </si>
  <si>
    <t xml:space="preserve">Installation of interior doors, material: MDF/wood; (complete with: doors, door frame, casing, spacer plates, hinges, locks, handles, etc.). </t>
  </si>
  <si>
    <r>
      <t xml:space="preserve">Вказати - </t>
    </r>
    <r>
      <rPr>
        <sz val="14"/>
        <rFont val="Calibri"/>
        <family val="2"/>
      </rPr>
      <t>Пропонований опис і технічні характеристики (включаючи марку та модель(за наявності), тощо)</t>
    </r>
  </si>
  <si>
    <t>монтаж металопластикових вхідних дверей глухих або зі склопакетами (в комплекті з фурнітурою, замками)</t>
  </si>
  <si>
    <t>Installation of metal-plastic composite entrance doors, solid or with window glass units (complete with hardware, locks)</t>
  </si>
  <si>
    <t>монтаж металопластикових міжкімнатних дверей глухих або зі склопакетами (в комплекті з фурнітурою, замками)</t>
  </si>
  <si>
    <t>Installation of metal-plastic composite interior doors, solid or with window glass units (complete with hardware, locks)</t>
  </si>
  <si>
    <t>монтаж металопластикових міжкімнатних конструкцій глухих або зі склопакетами (в комплекті з фурнітурою, замками)</t>
  </si>
  <si>
    <t>Installation of metal-plastic composite interior structures, solid or with window glass units (complete with hardware, locks)</t>
  </si>
  <si>
    <t>монтаж металопластикових вікон (в комплекті з фурнітурою)</t>
  </si>
  <si>
    <t>Installation of metal-plastic composite windows (complete with hardware)</t>
  </si>
  <si>
    <t>монтаж металевих вхідних дверей глухих або зі склопакетами (в комплекті з фурнітурою, замками)</t>
  </si>
  <si>
    <t>Installation of metal entrance doors, solid or with window glass units (complete with hardware, locks)</t>
  </si>
  <si>
    <t>монтаж алюмінієвих вхідних дверей глухих або зі склопакетами (в комплекті з фурнітурою, замками)</t>
  </si>
  <si>
    <t>Installation of aluminum entrance doors, solid or with window glass units (complete with hardware, locks)</t>
  </si>
  <si>
    <t>монтаж алюмінієвих міжкімнатних дверей глухих або зі склопакетами (в комплекті з фурнітурою, замками)</t>
  </si>
  <si>
    <t>Installation of aluminum interior doors, solid or with window glass units (complete with hardware, locks)</t>
  </si>
  <si>
    <t>монтаж алюмінієвих конструкцій глухих або зі склопакетами (в комплекті з фурнітурою, замками)</t>
  </si>
  <si>
    <t>Installation of aluminum structures, solid or with window glass units (complete with hardware, locks)</t>
  </si>
  <si>
    <t>монтаж пластикового підвіконня</t>
  </si>
  <si>
    <t>Installation of plastic interior stools</t>
  </si>
  <si>
    <t>монтаж підвіконня МДФ</t>
  </si>
  <si>
    <t>Installation of MDF interior stools</t>
  </si>
  <si>
    <t>монтаж зовнішніх відливів</t>
  </si>
  <si>
    <t>Installation of exterior sills</t>
  </si>
  <si>
    <t>встановлення склопакетів (без монтажу конструкцій)</t>
  </si>
  <si>
    <t>Installation of window glass units (without structure installation)</t>
  </si>
  <si>
    <t>поклейка протиударної плівки на склопакети вікон, дверей з внутрішньої сторони конструкції</t>
  </si>
  <si>
    <t>Application of blast-proof films on the interior surface of window glass units, doors</t>
  </si>
  <si>
    <t>утеплення внутришніх відкосів мінеральною ватою</t>
  </si>
  <si>
    <t>Insulation of interior wall-to-window joints with mineral wool</t>
  </si>
  <si>
    <t>м3</t>
  </si>
  <si>
    <t>m3</t>
  </si>
  <si>
    <t>улаштування внутрішніх відкосів з гіпсової штукатурки/гіпсокартонних листів, шириною до 400мм</t>
  </si>
  <si>
    <t>Covering interior wall-to-window joints with gypsum plaster / drywall sheets, up to 400 mm wide</t>
  </si>
  <si>
    <t>улаштування внутрішніх відкосів з гіпсової штукатурки/гіпсокартонних листів, шириною від 400мм до 1000мм</t>
  </si>
  <si>
    <t>Covering interior wall-to-window joints with gypsum plaster / drywall sheets, 400 mm to 1000 mm wide</t>
  </si>
  <si>
    <t>улаштування зовнішних/внутрішніх відкосів з цементної штукатурки, шириною до 400мм</t>
  </si>
  <si>
    <t>Covering exterior/interior wall-to-window joints with cement plaster, up to 400 mm wide</t>
  </si>
  <si>
    <t>улаштування зовнішних/внутрішніх відкосів з цементної штукатурки, шириною від 400мм до 1000мм</t>
  </si>
  <si>
    <t>Covering exterior/interior wall-to-window joints with cement plaster, 400 mm to 1000 mm wide</t>
  </si>
  <si>
    <t>улаштування внутрішніх відкосів з пластикових сендвіч-панелей, шириною до 400мм</t>
  </si>
  <si>
    <t>Covering interior wall-to-window joints with plastic sandwich panels, up to 400 mm wide</t>
  </si>
  <si>
    <t>улаштування внутрішніх відкосів з пластикових сендвіч-панелей, шириною від 400мм до 1000мм</t>
  </si>
  <si>
    <t>Covering interior wall-to-window joints with plastic sandwich panels, 400 mm to 1000 mm wide</t>
  </si>
  <si>
    <t>герметизація стику між вікном/дверми і зовнішнім укосом</t>
  </si>
  <si>
    <t>Sealing exterior window/door-to-wall joint</t>
  </si>
  <si>
    <t>москітна сітка</t>
  </si>
  <si>
    <t>Mosquito nets</t>
  </si>
  <si>
    <t>встановлення замка блокуючого для запобігання несанкціанованого відкриття вікон/дверей дітьми в навчальних закладах</t>
  </si>
  <si>
    <t>Installation of a lock to prevent unauthorized opening of windows/doors by children in educational facilities</t>
  </si>
  <si>
    <t>шт</t>
  </si>
  <si>
    <t>Piece</t>
  </si>
  <si>
    <t>монтаж дотягувача</t>
  </si>
  <si>
    <t>Installation of door closers</t>
  </si>
  <si>
    <t>монтаж пластикового профілю (зовнішній або внутрішній кут)</t>
  </si>
  <si>
    <t xml:space="preserve">Installation of plastic (outer or inner L-shaped) profiles </t>
  </si>
  <si>
    <t>Додаткові витрати</t>
  </si>
  <si>
    <t>Additional costs</t>
  </si>
  <si>
    <t>нанесення ламінованого декоративного покриття на білі рами металопластикових конструкцій вікон чи дверей із зовнішньої сторони конструкцій (збільшує вартість 1 м2 відповідної конструкції)</t>
  </si>
  <si>
    <t>Application of laminated decorative coating on white frames of metal-plastic composite window or door structures from the outside of the structures (It raises the cost of 1 m2 of the relevant structure)</t>
  </si>
  <si>
    <t>Вивезення/утилізація будівельного сміття з дотриманням вимог безпеки щодо азбестових ризиків. (Підтвердженням виконання цих робіт - є відповідні копії укладених угод та актів виконаних робіт про утилізацію будівельного сміття з підприємствами, які мають відповідні дозволи та ліцензії в межах чинного законодавства України, та/або підтвердження Замовника/Реціпієнта о належній/фактичній утилізації або вивезення).</t>
  </si>
  <si>
    <t>Removal/disposal of construction waste in compliance with safety requirements regarding asbestos risks. (Confirmation of these works is provided by the relevant copies of the concluded agreements and acts of work performed on the disposal of construction waste with enterprises that have the appropriate permits and licenses within the current legislation of Ukraine, and/or confirmation of the Customer/Recipient of proper/actual disposal or removal).</t>
  </si>
  <si>
    <t>tonn</t>
  </si>
  <si>
    <t>тонна</t>
  </si>
  <si>
    <t>Всього, Фунти Стерлінги без ПДВ | 
Total Cost, GBP excl. VAT</t>
  </si>
  <si>
    <r>
      <rPr>
        <b/>
        <sz val="14"/>
        <color rgb="FF000000"/>
        <rFont val="Calibri"/>
      </rPr>
      <t xml:space="preserve">Core note 1: </t>
    </r>
    <r>
      <rPr>
        <sz val="14"/>
        <color rgb="FF000000"/>
        <rFont val="Calibri"/>
      </rPr>
      <t xml:space="preserve">Removal of construction waste after dismantling and installation works at the facility, collection, loading, and unloading of waste is included in the Contractor's clause  3.2 (relevant to all items that may be affected). /
</t>
    </r>
    <r>
      <rPr>
        <b/>
        <sz val="14"/>
        <color rgb="FF000000"/>
        <rFont val="Calibri"/>
      </rPr>
      <t xml:space="preserve">Основна примітка 1: </t>
    </r>
    <r>
      <rPr>
        <sz val="14"/>
        <color rgb="FF000000"/>
        <rFont val="Calibri"/>
      </rPr>
      <t xml:space="preserve">Прибирання будівельного сміття після демонтажних і монтажних робіт на об'єкті, збір, завантаження, розвантаження сміття входить у вартість пункту 3.2 Підрядника (релевантно до всіх позицій яких це може коснутися).
</t>
    </r>
    <r>
      <rPr>
        <b/>
        <sz val="14"/>
        <color rgb="FF000000"/>
        <rFont val="Calibri"/>
      </rPr>
      <t xml:space="preserve">Core note 2: </t>
    </r>
    <r>
      <rPr>
        <sz val="14"/>
        <color rgb="FF000000"/>
        <rFont val="Calibri"/>
      </rPr>
      <t>Fixed Price in GBP (the price should be calculated based on the exchange rate of GBP to UAH, according to the OANDA rate (https://fxds-hcc.oanda.com/ )).</t>
    </r>
    <r>
      <rPr>
        <sz val="14"/>
        <color rgb="FFFF0000"/>
        <rFont val="Calibri"/>
      </rPr>
      <t xml:space="preserve"> </t>
    </r>
    <r>
      <rPr>
        <b/>
        <u/>
        <sz val="18"/>
        <color rgb="FF000000"/>
        <rFont val="Calibri"/>
      </rPr>
      <t xml:space="preserve">The exchange rate for this ITT - 55.9877 UAH. / 
</t>
    </r>
    <r>
      <rPr>
        <b/>
        <sz val="14"/>
        <color rgb="FF000000"/>
        <rFont val="Calibri"/>
      </rPr>
      <t xml:space="preserve">Основна примітка 2: </t>
    </r>
    <r>
      <rPr>
        <sz val="14"/>
        <color rgb="FF000000"/>
        <rFont val="Calibri"/>
      </rPr>
      <t>Фіксована ціна у фунтах стерлінгів (ціна повинна бути розрахована на основі обмінного курсу фунта стерлінгів до гривні, згідно з курсом OANDA (https://fxds-hcc.oanda.com/ )).</t>
    </r>
    <r>
      <rPr>
        <sz val="18"/>
        <color rgb="FFFF0000"/>
        <rFont val="Calibri"/>
      </rPr>
      <t xml:space="preserve"> </t>
    </r>
    <r>
      <rPr>
        <b/>
        <u/>
        <sz val="18"/>
        <color rgb="FF000000"/>
        <rFont val="Calibri"/>
      </rPr>
      <t>Обмінний курс для цієї ІТТ - 55.9877 грн.</t>
    </r>
  </si>
  <si>
    <r>
      <rPr>
        <b/>
        <sz val="14"/>
        <color theme="1"/>
        <rFont val="Calibri"/>
        <family val="2"/>
      </rPr>
      <t>General notes: / Загальні примітки:</t>
    </r>
    <r>
      <rPr>
        <sz val="14"/>
        <color theme="1"/>
        <rFont val="Calibri"/>
        <family val="2"/>
      </rPr>
      <t xml:space="preserve">
1•	All Goods offered in response to this ITT must be new and unused. / 
1•	Усі Товари, що пропонуються у відповідь на цю ITT,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3•	Unit prices must include applicable transportation/delivery/installation/unloading costs and local taxes, excluding VAT.  / 
3•	Ціни повинні включати відповідні витрати на транспортування/доставку/монтаж/розвантаження та місцеві податки, без урахування ПДВ. 
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At this time, specific quantities to be purchased under any Framework/BPA resulting from this ITT are unknown.  Specific quantities will depend on the needs of the Project. All unit prices included in the Tender must remain fixed for the initial Ordering Period of the Framework. / 
5•	Наразі невідомі конкретні обсяги, які будуть закуплені за будь-яким Рамковим договором, що є результатом цього ITT.  Конкретні обсяги залежатимуть від потреб Проекту. Всі ціни за одиницю товару, включені в Тендер, повинні залишатися фіксованими протягом початкового періоду замовлення Рамкової угоди. 
6•	Warranty service and repair within the country of performance is required for all Goods under this ITT. The warranty coverage must be valid on all Goods for a minimum of twelve (12) months after delivery and acceptance of the Goods, unless otherwise specified in the technical specifications. / 
6•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дванадцяти (12) місяців після доставки та приймання Товарів, якщо інше не зазначено в технічних специфікаціях.</t>
    </r>
  </si>
  <si>
    <t>Payment terms (Chemonics requirement - 100% post-payment, NET within 30 c.d.): | 
Умови оплати (вимога Chemonics - 100% післяплата, NET протягом 30 к.д.):</t>
  </si>
  <si>
    <t>Bid validity (c.d.) | 
Термін дії пропозиції (к.д.)</t>
  </si>
  <si>
    <t xml:space="preserve">Bid currency: | 
Валюта пропозиції: </t>
  </si>
  <si>
    <t>GBP | Фунти Стерлінги</t>
  </si>
  <si>
    <t>Consent to enter into the twelve (12) months and more Framework Agreement : | 
Згода на укладення дванадцяти (12) місячної або довшої Рамкової угоди:</t>
  </si>
  <si>
    <t>Company name according to the Charter: | 
Назва компанії згідно Статуту:</t>
  </si>
  <si>
    <t>EDRPOU | ЄДРПОУ:</t>
  </si>
  <si>
    <t>Signature of the company representative and Stamp | 
Підпис представника підприємства та Печатка</t>
  </si>
  <si>
    <t>Date | Дата:</t>
  </si>
  <si>
    <t>Contact person of the company (whith role): | 
Контактна особа компанії (із зазначенням посади):</t>
  </si>
  <si>
    <t>Mobile: | Мобільний:</t>
  </si>
  <si>
    <t>E-mail:</t>
  </si>
  <si>
    <t>Після заповнення, вимога Chemonics - надати цей документ у підписаному/завіреному печаткою форматі PDF та Excel.</t>
  </si>
  <si>
    <t>Once completed, Chemonics requirement - provide this document in both signed/stamped PDF and Excel formats.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</si>
</sst>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00\ _₽_-;\-* #,##0.00\ _₽_-;_-* &quot;-&quot;??\ _₽_-;_-@_-"/>
  </numFmts>
  <fonts count="19">
    <font>
      <sz val="11"/>
      <color theme="1"/>
      <name val="Aptos Narrow"/>
      <family val="2"/>
      <charset val="204"/>
      <scheme val="minor"/>
    </font>
    <font>
      <sz val="8"/>
      <name val="Aptos Narrow"/>
      <family val="2"/>
      <charset val="204"/>
      <scheme val="minor"/>
    </font>
    <font>
      <sz val="11"/>
      <color theme="1"/>
      <name val="Aptos Narrow"/>
      <family val="2"/>
      <charset val="204"/>
      <scheme val="minor"/>
    </font>
    <font>
      <b/>
      <sz val="12"/>
      <color theme="0"/>
      <name val="Aptos Narrow"/>
      <family val="2"/>
      <scheme val="minor"/>
    </font>
    <font>
      <b/>
      <sz val="14"/>
      <color theme="1"/>
      <name val="Aptos Narrow"/>
      <family val="2"/>
      <scheme val="minor"/>
    </font>
    <font>
      <b/>
      <sz val="14"/>
      <color rgb="FFFF0000"/>
      <name val="Aptos Narrow"/>
      <family val="2"/>
      <scheme val="minor"/>
    </font>
    <font>
      <b/>
      <sz val="14"/>
      <color theme="1"/>
      <name val="Calibri"/>
      <family val="2"/>
    </font>
    <font>
      <sz val="14"/>
      <color theme="1"/>
      <name val="Calibri"/>
      <family val="2"/>
    </font>
    <font>
      <b/>
      <sz val="14"/>
      <color theme="0"/>
      <name val="Aptos Narrow"/>
      <family val="2"/>
      <scheme val="minor"/>
    </font>
    <font>
      <sz val="14"/>
      <color rgb="FF000000"/>
      <name val="Calibri"/>
      <family val="2"/>
    </font>
    <font>
      <sz val="14"/>
      <color rgb="FFFF0000"/>
      <name val="Calibri"/>
      <family val="2"/>
    </font>
    <font>
      <b/>
      <i/>
      <sz val="14"/>
      <color rgb="FFFF0000"/>
      <name val="Aptos Narrow"/>
      <family val="2"/>
      <scheme val="minor"/>
    </font>
    <font>
      <sz val="14"/>
      <name val="Calibri"/>
      <family val="2"/>
    </font>
    <font>
      <b/>
      <sz val="14"/>
      <color rgb="FF000000"/>
      <name val="Calibri"/>
    </font>
    <font>
      <sz val="14"/>
      <color rgb="FF000000"/>
      <name val="Calibri"/>
    </font>
    <font>
      <sz val="14"/>
      <color rgb="FFFF0000"/>
      <name val="Calibri"/>
    </font>
    <font>
      <b/>
      <u/>
      <sz val="18"/>
      <color rgb="FF000000"/>
      <name val="Calibri"/>
    </font>
    <font>
      <sz val="18"/>
      <color rgb="FFFF0000"/>
      <name val="Calibri"/>
    </font>
    <font>
      <sz val="14"/>
      <color theme="1"/>
      <name val="Calibri"/>
    </font>
  </fonts>
  <fills count="5">
    <fill>
      <patternFill patternType="none"/>
    </fill>
    <fill>
      <patternFill patternType="gray125"/>
    </fill>
    <fill>
      <patternFill patternType="solid">
        <fgColor theme="6" tint="0.79998168889431442"/>
        <bgColor indexed="64"/>
      </patternFill>
    </fill>
    <fill>
      <patternFill patternType="darkUp"/>
    </fill>
    <fill>
      <patternFill patternType="solid">
        <fgColor rgb="FF005065"/>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auto="1"/>
      </left>
      <right/>
      <top/>
      <bottom/>
      <diagonal/>
    </border>
    <border>
      <left/>
      <right style="thin">
        <color indexed="64"/>
      </right>
      <top/>
      <bottom/>
      <diagonal/>
    </border>
    <border>
      <left/>
      <right style="thin">
        <color indexed="64"/>
      </right>
      <top/>
      <bottom style="thin">
        <color auto="1"/>
      </bottom>
      <diagonal/>
    </border>
    <border>
      <left/>
      <right/>
      <top style="thin">
        <color indexed="64"/>
      </top>
      <bottom/>
      <diagonal/>
    </border>
    <border>
      <left style="thick">
        <color theme="0"/>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164" fontId="2" fillId="0" borderId="0" applyFont="0" applyFill="0" applyBorder="0" applyAlignment="0" applyProtection="0"/>
  </cellStyleXfs>
  <cellXfs count="75">
    <xf numFmtId="0" fontId="0" fillId="0" borderId="0" xfId="0"/>
    <xf numFmtId="0" fontId="6" fillId="0" borderId="0" xfId="0" applyFont="1" applyAlignment="1" applyProtection="1">
      <alignment horizontal="center" vertical="center" wrapText="1"/>
      <protection locked="0"/>
    </xf>
    <xf numFmtId="0" fontId="7" fillId="0" borderId="0" xfId="0" applyFont="1" applyProtection="1">
      <protection locked="0"/>
    </xf>
    <xf numFmtId="0" fontId="8" fillId="4" borderId="23" xfId="0" applyFont="1" applyFill="1" applyBorder="1" applyAlignment="1" applyProtection="1">
      <alignment horizontal="center" vertical="center" wrapText="1"/>
      <protection locked="0"/>
    </xf>
    <xf numFmtId="0" fontId="8" fillId="4" borderId="16" xfId="0" applyFont="1" applyFill="1" applyBorder="1" applyAlignment="1" applyProtection="1">
      <alignment horizontal="center" vertical="center" wrapText="1"/>
      <protection locked="0"/>
    </xf>
    <xf numFmtId="0" fontId="7" fillId="0" borderId="0" xfId="0" applyFont="1" applyAlignment="1" applyProtection="1">
      <alignment horizontal="center"/>
      <protection locked="0"/>
    </xf>
    <xf numFmtId="0" fontId="7" fillId="2" borderId="1" xfId="0" applyFont="1" applyFill="1" applyBorder="1" applyAlignment="1" applyProtection="1">
      <alignment horizontal="center" vertical="top"/>
      <protection locked="0"/>
    </xf>
    <xf numFmtId="0" fontId="10" fillId="2" borderId="14" xfId="0" applyFont="1" applyFill="1" applyBorder="1" applyAlignment="1" applyProtection="1">
      <alignment horizontal="center" vertical="top" wrapText="1"/>
      <protection locked="0"/>
    </xf>
    <xf numFmtId="0" fontId="7" fillId="2" borderId="15" xfId="0" applyFont="1" applyFill="1" applyBorder="1" applyAlignment="1" applyProtection="1">
      <alignment horizontal="center" vertical="top"/>
      <protection locked="0"/>
    </xf>
    <xf numFmtId="0" fontId="7" fillId="2" borderId="16" xfId="0" applyFont="1" applyFill="1" applyBorder="1" applyAlignment="1" applyProtection="1">
      <alignment horizontal="center" vertical="top"/>
      <protection locked="0"/>
    </xf>
    <xf numFmtId="0" fontId="3" fillId="4" borderId="7" xfId="0" applyFont="1" applyFill="1" applyBorder="1" applyAlignment="1" applyProtection="1">
      <alignment horizontal="centerContinuous" vertical="center" wrapText="1"/>
      <protection locked="0"/>
    </xf>
    <xf numFmtId="0" fontId="3" fillId="4" borderId="12" xfId="0" applyFont="1" applyFill="1" applyBorder="1" applyAlignment="1" applyProtection="1">
      <alignment horizontal="centerContinuous" vertical="center" wrapText="1"/>
      <protection locked="0"/>
    </xf>
    <xf numFmtId="0" fontId="3" fillId="4" borderId="12" xfId="0" applyFont="1" applyFill="1" applyBorder="1" applyAlignment="1" applyProtection="1">
      <alignment horizontal="centerContinuous" vertical="top" wrapText="1"/>
      <protection locked="0"/>
    </xf>
    <xf numFmtId="0" fontId="3" fillId="4" borderId="13" xfId="0" applyFont="1" applyFill="1" applyBorder="1" applyAlignment="1" applyProtection="1">
      <alignment horizontal="right" vertical="top"/>
      <protection locked="0"/>
    </xf>
    <xf numFmtId="0" fontId="4" fillId="0" borderId="9" xfId="0" applyFont="1" applyBorder="1" applyAlignment="1" applyProtection="1">
      <alignment horizontal="right" vertical="center" wrapText="1"/>
      <protection locked="0"/>
    </xf>
    <xf numFmtId="0" fontId="4" fillId="0" borderId="5" xfId="0" applyFont="1" applyBorder="1" applyAlignment="1" applyProtection="1">
      <alignment vertical="top"/>
      <protection locked="0"/>
    </xf>
    <xf numFmtId="0" fontId="4" fillId="0" borderId="5" xfId="0" applyFont="1" applyBorder="1" applyAlignment="1" applyProtection="1">
      <alignment vertical="center"/>
      <protection locked="0"/>
    </xf>
    <xf numFmtId="0" fontId="5" fillId="0" borderId="5" xfId="0" applyFont="1" applyBorder="1" applyAlignment="1" applyProtection="1">
      <alignment vertical="center" wrapText="1"/>
      <protection locked="0"/>
    </xf>
    <xf numFmtId="0" fontId="4" fillId="0" borderId="0" xfId="0" applyFont="1" applyAlignment="1" applyProtection="1">
      <alignment horizontal="right" vertical="center"/>
      <protection locked="0"/>
    </xf>
    <xf numFmtId="0" fontId="5" fillId="0" borderId="10" xfId="0" applyFont="1" applyBorder="1" applyAlignment="1" applyProtection="1">
      <alignment vertical="center" wrapText="1"/>
      <protection locked="0"/>
    </xf>
    <xf numFmtId="0" fontId="4" fillId="0" borderId="11" xfId="0" applyFont="1" applyBorder="1" applyAlignment="1" applyProtection="1">
      <alignment vertical="top"/>
      <protection locked="0"/>
    </xf>
    <xf numFmtId="0" fontId="4" fillId="0" borderId="10" xfId="0" applyFont="1" applyBorder="1" applyAlignment="1" applyProtection="1">
      <alignment vertical="top"/>
      <protection locked="0"/>
    </xf>
    <xf numFmtId="0" fontId="11" fillId="0" borderId="9" xfId="0" applyFont="1" applyBorder="1" applyAlignment="1" applyProtection="1">
      <alignment horizontal="left" vertical="center"/>
      <protection locked="0"/>
    </xf>
    <xf numFmtId="0" fontId="7" fillId="0" borderId="0" xfId="0" applyFont="1" applyAlignment="1" applyProtection="1">
      <alignment horizontal="left" vertical="center" wrapText="1"/>
      <protection locked="0"/>
    </xf>
    <xf numFmtId="0" fontId="6" fillId="0" borderId="10" xfId="0" applyFont="1" applyBorder="1" applyProtection="1">
      <protection locked="0"/>
    </xf>
    <xf numFmtId="0" fontId="11" fillId="0" borderId="8" xfId="0" applyFont="1" applyBorder="1" applyAlignment="1" applyProtection="1">
      <alignment horizontal="left" vertical="center"/>
      <protection locked="0"/>
    </xf>
    <xf numFmtId="0" fontId="7" fillId="0" borderId="6" xfId="0" applyFont="1" applyBorder="1" applyAlignment="1" applyProtection="1">
      <alignment horizontal="left" vertical="center" wrapText="1"/>
      <protection locked="0"/>
    </xf>
    <xf numFmtId="0" fontId="7" fillId="0" borderId="6" xfId="0" applyFont="1" applyBorder="1" applyProtection="1">
      <protection locked="0"/>
    </xf>
    <xf numFmtId="0" fontId="6" fillId="0" borderId="11" xfId="0" applyFont="1" applyBorder="1" applyProtection="1">
      <protection locked="0"/>
    </xf>
    <xf numFmtId="0" fontId="6" fillId="0" borderId="0" xfId="0" applyFont="1" applyProtection="1">
      <protection locked="0"/>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left" vertical="center" wrapText="1"/>
    </xf>
    <xf numFmtId="0" fontId="9" fillId="0" borderId="1" xfId="0" applyFont="1" applyBorder="1" applyAlignment="1">
      <alignment horizontal="left" vertical="center" wrapText="1"/>
    </xf>
    <xf numFmtId="0" fontId="9" fillId="0" borderId="3" xfId="0"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vertical="center"/>
    </xf>
    <xf numFmtId="0" fontId="6" fillId="0" borderId="3" xfId="0" applyFont="1" applyBorder="1" applyAlignment="1">
      <alignment vertical="center"/>
    </xf>
    <xf numFmtId="0" fontId="12" fillId="0" borderId="1" xfId="0" applyFont="1" applyBorder="1" applyAlignment="1">
      <alignment horizontal="left" vertical="center" wrapText="1"/>
    </xf>
    <xf numFmtId="0" fontId="7" fillId="0" borderId="3" xfId="0" applyFont="1" applyBorder="1" applyAlignment="1">
      <alignment horizontal="center" vertical="center"/>
    </xf>
    <xf numFmtId="0" fontId="6" fillId="0" borderId="20" xfId="0" applyFont="1" applyBorder="1" applyAlignment="1">
      <alignment horizontal="center" vertical="center" wrapText="1"/>
    </xf>
    <xf numFmtId="164" fontId="6" fillId="3" borderId="14" xfId="1" applyFont="1" applyFill="1" applyBorder="1" applyAlignment="1" applyProtection="1">
      <alignment horizontal="center" vertical="top"/>
    </xf>
    <xf numFmtId="0" fontId="6" fillId="0" borderId="14" xfId="0" applyFont="1" applyBorder="1" applyAlignment="1">
      <alignment horizontal="center" vertical="top"/>
    </xf>
    <xf numFmtId="0" fontId="6" fillId="0" borderId="21" xfId="0" applyFont="1" applyBorder="1" applyAlignment="1">
      <alignment horizontal="center" vertical="center" wrapText="1"/>
    </xf>
    <xf numFmtId="164" fontId="6" fillId="3" borderId="15" xfId="1" applyFont="1" applyFill="1" applyBorder="1" applyAlignment="1" applyProtection="1">
      <alignment horizontal="center" vertical="top"/>
    </xf>
    <xf numFmtId="0" fontId="6" fillId="0" borderId="15" xfId="0" applyFont="1" applyBorder="1" applyAlignment="1">
      <alignment horizontal="center" vertical="top"/>
    </xf>
    <xf numFmtId="0" fontId="6" fillId="0" borderId="5" xfId="0" applyFont="1" applyBorder="1" applyAlignment="1">
      <alignment horizontal="center" vertical="top" wrapText="1"/>
    </xf>
    <xf numFmtId="0" fontId="6" fillId="0" borderId="5" xfId="0" applyFont="1" applyBorder="1" applyAlignment="1">
      <alignment horizontal="center" vertical="top"/>
    </xf>
    <xf numFmtId="165" fontId="8" fillId="4" borderId="1" xfId="0" applyNumberFormat="1" applyFont="1" applyFill="1" applyBorder="1" applyAlignment="1">
      <alignment vertical="top" wrapText="1"/>
    </xf>
    <xf numFmtId="0" fontId="6" fillId="0" borderId="2" xfId="0" applyFont="1" applyBorder="1" applyAlignment="1">
      <alignment horizontal="center" vertical="center" wrapText="1"/>
    </xf>
    <xf numFmtId="0" fontId="6" fillId="0" borderId="1" xfId="0" applyFont="1" applyBorder="1" applyAlignment="1">
      <alignment horizontal="center" vertical="top"/>
    </xf>
    <xf numFmtId="0" fontId="18" fillId="0" borderId="9" xfId="0" applyFont="1" applyBorder="1" applyAlignment="1" applyProtection="1">
      <alignment horizontal="left" vertical="top" wrapText="1"/>
      <protection locked="0"/>
    </xf>
    <xf numFmtId="0" fontId="7" fillId="0" borderId="0" xfId="0" applyFont="1" applyAlignment="1" applyProtection="1">
      <alignment horizontal="left" vertical="top"/>
      <protection locked="0"/>
    </xf>
    <xf numFmtId="0" fontId="7" fillId="0" borderId="10" xfId="0" applyFont="1" applyBorder="1" applyAlignment="1" applyProtection="1">
      <alignment horizontal="left" vertical="top"/>
      <protection locked="0"/>
    </xf>
    <xf numFmtId="0" fontId="8" fillId="4" borderId="5" xfId="0" applyFont="1" applyFill="1" applyBorder="1" applyAlignment="1" applyProtection="1">
      <alignment horizontal="center" vertical="center" wrapText="1"/>
      <protection locked="0"/>
    </xf>
    <xf numFmtId="0" fontId="8" fillId="4" borderId="3" xfId="0" applyFont="1" applyFill="1" applyBorder="1" applyAlignment="1" applyProtection="1">
      <alignment horizontal="right" vertical="top" wrapText="1"/>
      <protection locked="0"/>
    </xf>
    <xf numFmtId="0" fontId="8" fillId="4" borderId="4" xfId="0" applyFont="1" applyFill="1" applyBorder="1" applyAlignment="1" applyProtection="1">
      <alignment horizontal="right" vertical="top" wrapText="1"/>
      <protection locked="0"/>
    </xf>
    <xf numFmtId="0" fontId="8" fillId="4" borderId="6" xfId="0" applyFont="1" applyFill="1" applyBorder="1" applyAlignment="1" applyProtection="1">
      <alignment horizontal="right" vertical="top" wrapText="1"/>
      <protection locked="0"/>
    </xf>
    <xf numFmtId="0" fontId="8" fillId="4" borderId="11" xfId="0" applyFont="1" applyFill="1" applyBorder="1" applyAlignment="1" applyProtection="1">
      <alignment horizontal="right" vertical="top" wrapText="1"/>
      <protection locked="0"/>
    </xf>
    <xf numFmtId="0" fontId="6" fillId="0" borderId="0" xfId="0" applyFont="1" applyAlignment="1" applyProtection="1">
      <alignment horizontal="center" vertical="center" wrapText="1"/>
      <protection locked="0"/>
    </xf>
    <xf numFmtId="0" fontId="8" fillId="4" borderId="2"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0" fontId="8" fillId="4" borderId="1" xfId="0" applyFont="1" applyFill="1" applyBorder="1" applyAlignment="1" applyProtection="1">
      <alignment horizontal="center" vertical="center" wrapText="1"/>
      <protection locked="0"/>
    </xf>
    <xf numFmtId="0" fontId="8" fillId="4" borderId="3" xfId="0" applyFont="1" applyFill="1" applyBorder="1" applyAlignment="1" applyProtection="1">
      <alignment horizontal="center" vertical="center" wrapText="1"/>
      <protection locked="0"/>
    </xf>
    <xf numFmtId="0" fontId="8" fillId="4" borderId="20" xfId="0" applyFont="1" applyFill="1" applyBorder="1" applyAlignment="1" applyProtection="1">
      <alignment horizontal="center" vertical="center" wrapText="1"/>
      <protection locked="0"/>
    </xf>
    <xf numFmtId="0" fontId="8" fillId="4" borderId="22" xfId="0" applyFont="1" applyFill="1" applyBorder="1" applyAlignment="1" applyProtection="1">
      <alignment horizontal="center" vertical="center" wrapText="1"/>
      <protection locked="0"/>
    </xf>
    <xf numFmtId="0" fontId="5" fillId="4" borderId="17" xfId="0" applyFont="1" applyFill="1" applyBorder="1" applyAlignment="1" applyProtection="1">
      <alignment horizontal="center" vertical="top"/>
      <protection locked="0"/>
    </xf>
    <xf numFmtId="0" fontId="5" fillId="4" borderId="18" xfId="0" applyFont="1" applyFill="1" applyBorder="1" applyAlignment="1" applyProtection="1">
      <alignment horizontal="center" vertical="top"/>
      <protection locked="0"/>
    </xf>
    <xf numFmtId="0" fontId="5" fillId="4" borderId="19" xfId="0" applyFont="1" applyFill="1" applyBorder="1" applyAlignment="1" applyProtection="1">
      <alignment horizontal="center" vertical="top"/>
      <protection locked="0"/>
    </xf>
    <xf numFmtId="0" fontId="4" fillId="0" borderId="9" xfId="0" applyFont="1" applyBorder="1" applyAlignment="1" applyProtection="1">
      <alignment horizontal="right" vertical="center" wrapText="1"/>
      <protection locked="0"/>
    </xf>
    <xf numFmtId="0" fontId="4" fillId="0" borderId="0" xfId="0" applyFont="1" applyAlignment="1" applyProtection="1">
      <alignment horizontal="right" vertical="center" wrapText="1"/>
      <protection locked="0"/>
    </xf>
    <xf numFmtId="0" fontId="7" fillId="0" borderId="9" xfId="0" applyFont="1" applyBorder="1" applyAlignment="1" applyProtection="1">
      <alignment horizontal="left" vertical="top" wrapText="1"/>
      <protection locked="0"/>
    </xf>
    <xf numFmtId="0" fontId="7" fillId="0" borderId="0" xfId="0" applyFont="1" applyAlignment="1" applyProtection="1">
      <alignment horizontal="left" vertical="top" wrapText="1"/>
      <protection locked="0"/>
    </xf>
    <xf numFmtId="0" fontId="7" fillId="0" borderId="10" xfId="0" applyFont="1" applyBorder="1" applyAlignment="1" applyProtection="1">
      <alignment horizontal="left" vertical="top" wrapText="1"/>
      <protection locked="0"/>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65EB6-F9DA-4C26-A9E9-1DE1EB253007}">
  <sheetPr>
    <pageSetUpPr fitToPage="1"/>
  </sheetPr>
  <dimension ref="A1:I63"/>
  <sheetViews>
    <sheetView tabSelected="1" zoomScale="55" zoomScaleNormal="55" workbookViewId="0">
      <selection activeCell="F6" sqref="F6"/>
    </sheetView>
  </sheetViews>
  <sheetFormatPr defaultRowHeight="18.75"/>
  <cols>
    <col min="1" max="1" width="7.85546875" style="2" customWidth="1"/>
    <col min="2" max="2" width="70.5703125" style="23" customWidth="1"/>
    <col min="3" max="3" width="69.7109375" style="23" customWidth="1"/>
    <col min="4" max="4" width="12.28515625" style="2" customWidth="1"/>
    <col min="5" max="5" width="12.85546875" style="2" customWidth="1"/>
    <col min="6" max="6" width="46.28515625" style="2" customWidth="1"/>
    <col min="7" max="7" width="35.7109375" style="2" customWidth="1"/>
    <col min="8" max="8" width="36.140625" style="2" customWidth="1"/>
    <col min="9" max="9" width="29" style="29" customWidth="1"/>
    <col min="10" max="16384" width="9.140625" style="2"/>
  </cols>
  <sheetData>
    <row r="1" spans="1:9" ht="109.5" customHeight="1">
      <c r="A1" s="60" t="s">
        <v>0</v>
      </c>
      <c r="B1" s="60"/>
      <c r="C1" s="60"/>
      <c r="D1" s="60"/>
      <c r="E1" s="60"/>
      <c r="F1" s="60"/>
      <c r="G1" s="60"/>
      <c r="H1" s="60"/>
      <c r="I1" s="60"/>
    </row>
    <row r="2" spans="1:9" ht="19.5" thickBot="1">
      <c r="A2" s="1"/>
      <c r="B2" s="1"/>
      <c r="C2" s="1"/>
      <c r="D2" s="1"/>
      <c r="E2" s="1"/>
      <c r="F2" s="67" t="s">
        <v>1</v>
      </c>
      <c r="G2" s="68"/>
      <c r="H2" s="69"/>
      <c r="I2" s="1"/>
    </row>
    <row r="3" spans="1:9" ht="107.25" customHeight="1">
      <c r="A3" s="63" t="s">
        <v>2</v>
      </c>
      <c r="B3" s="63" t="s">
        <v>3</v>
      </c>
      <c r="C3" s="63" t="s">
        <v>4</v>
      </c>
      <c r="D3" s="63" t="s">
        <v>5</v>
      </c>
      <c r="E3" s="64" t="s">
        <v>6</v>
      </c>
      <c r="F3" s="65" t="s">
        <v>7</v>
      </c>
      <c r="G3" s="61" t="s">
        <v>8</v>
      </c>
      <c r="H3" s="62"/>
      <c r="I3" s="55" t="s">
        <v>9</v>
      </c>
    </row>
    <row r="4" spans="1:9" ht="63" customHeight="1" thickBot="1">
      <c r="A4" s="63"/>
      <c r="B4" s="63"/>
      <c r="C4" s="63"/>
      <c r="D4" s="63"/>
      <c r="E4" s="64"/>
      <c r="F4" s="66"/>
      <c r="G4" s="3" t="s">
        <v>10</v>
      </c>
      <c r="H4" s="4" t="s">
        <v>11</v>
      </c>
      <c r="I4" s="55"/>
    </row>
    <row r="5" spans="1:9" s="5" customFormat="1" ht="18.75" customHeight="1">
      <c r="A5" s="30">
        <v>1</v>
      </c>
      <c r="B5" s="30" t="s">
        <v>12</v>
      </c>
      <c r="C5" s="30" t="s">
        <v>13</v>
      </c>
      <c r="D5" s="30"/>
      <c r="E5" s="31"/>
      <c r="F5" s="41"/>
      <c r="G5" s="50"/>
      <c r="H5" s="44"/>
      <c r="I5" s="47"/>
    </row>
    <row r="6" spans="1:9" ht="37.5">
      <c r="A6" s="32" t="str">
        <f>"1."&amp;ROW()-ROW($A$5)&amp;"."</f>
        <v>1.1.</v>
      </c>
      <c r="B6" s="33" t="s">
        <v>14</v>
      </c>
      <c r="C6" s="34" t="s">
        <v>15</v>
      </c>
      <c r="D6" s="32" t="s">
        <v>16</v>
      </c>
      <c r="E6" s="35" t="s">
        <v>17</v>
      </c>
      <c r="F6" s="42">
        <v>0</v>
      </c>
      <c r="G6" s="6"/>
      <c r="H6" s="45">
        <v>0</v>
      </c>
      <c r="I6" s="48">
        <f>G6</f>
        <v>0</v>
      </c>
    </row>
    <row r="7" spans="1:9">
      <c r="A7" s="32" t="str">
        <f t="shared" ref="A7:A15" si="0">"1."&amp;ROW()-ROW($A$5)&amp;"."</f>
        <v>1.2.</v>
      </c>
      <c r="B7" s="33" t="s">
        <v>18</v>
      </c>
      <c r="C7" s="34" t="s">
        <v>19</v>
      </c>
      <c r="D7" s="32" t="s">
        <v>20</v>
      </c>
      <c r="E7" s="35" t="s">
        <v>21</v>
      </c>
      <c r="F7" s="42">
        <v>0</v>
      </c>
      <c r="G7" s="6"/>
      <c r="H7" s="45">
        <v>0</v>
      </c>
      <c r="I7" s="48">
        <f t="shared" ref="I7:I14" si="1">G7</f>
        <v>0</v>
      </c>
    </row>
    <row r="8" spans="1:9">
      <c r="A8" s="32" t="str">
        <f t="shared" si="0"/>
        <v>1.3.</v>
      </c>
      <c r="B8" s="33" t="s">
        <v>22</v>
      </c>
      <c r="C8" s="34" t="s">
        <v>23</v>
      </c>
      <c r="D8" s="32" t="s">
        <v>20</v>
      </c>
      <c r="E8" s="35" t="s">
        <v>21</v>
      </c>
      <c r="F8" s="42">
        <v>0</v>
      </c>
      <c r="G8" s="6"/>
      <c r="H8" s="45">
        <v>0</v>
      </c>
      <c r="I8" s="48">
        <f t="shared" si="1"/>
        <v>0</v>
      </c>
    </row>
    <row r="9" spans="1:9">
      <c r="A9" s="32" t="str">
        <f t="shared" si="0"/>
        <v>1.4.</v>
      </c>
      <c r="B9" s="33" t="s">
        <v>24</v>
      </c>
      <c r="C9" s="34" t="s">
        <v>25</v>
      </c>
      <c r="D9" s="32" t="s">
        <v>20</v>
      </c>
      <c r="E9" s="35" t="s">
        <v>21</v>
      </c>
      <c r="F9" s="42">
        <v>0</v>
      </c>
      <c r="G9" s="6"/>
      <c r="H9" s="45">
        <v>0</v>
      </c>
      <c r="I9" s="48">
        <f t="shared" si="1"/>
        <v>0</v>
      </c>
    </row>
    <row r="10" spans="1:9" ht="37.5">
      <c r="A10" s="32" t="str">
        <f t="shared" si="0"/>
        <v>1.5.</v>
      </c>
      <c r="B10" s="33" t="s">
        <v>26</v>
      </c>
      <c r="C10" s="34" t="s">
        <v>27</v>
      </c>
      <c r="D10" s="32" t="s">
        <v>20</v>
      </c>
      <c r="E10" s="35" t="s">
        <v>21</v>
      </c>
      <c r="F10" s="42">
        <v>0</v>
      </c>
      <c r="G10" s="6"/>
      <c r="H10" s="45">
        <v>0</v>
      </c>
      <c r="I10" s="48">
        <f t="shared" si="1"/>
        <v>0</v>
      </c>
    </row>
    <row r="11" spans="1:9">
      <c r="A11" s="32" t="str">
        <f t="shared" si="0"/>
        <v>1.6.</v>
      </c>
      <c r="B11" s="33" t="s">
        <v>28</v>
      </c>
      <c r="C11" s="34" t="s">
        <v>29</v>
      </c>
      <c r="D11" s="32" t="s">
        <v>20</v>
      </c>
      <c r="E11" s="35" t="s">
        <v>21</v>
      </c>
      <c r="F11" s="42">
        <v>0</v>
      </c>
      <c r="G11" s="6"/>
      <c r="H11" s="45">
        <v>0</v>
      </c>
      <c r="I11" s="48">
        <f t="shared" si="1"/>
        <v>0</v>
      </c>
    </row>
    <row r="12" spans="1:9">
      <c r="A12" s="32" t="str">
        <f t="shared" si="0"/>
        <v>1.7.</v>
      </c>
      <c r="B12" s="33" t="s">
        <v>30</v>
      </c>
      <c r="C12" s="34" t="s">
        <v>31</v>
      </c>
      <c r="D12" s="32" t="s">
        <v>20</v>
      </c>
      <c r="E12" s="35" t="s">
        <v>21</v>
      </c>
      <c r="F12" s="42">
        <v>0</v>
      </c>
      <c r="G12" s="6"/>
      <c r="H12" s="45">
        <v>0</v>
      </c>
      <c r="I12" s="48">
        <f t="shared" si="1"/>
        <v>0</v>
      </c>
    </row>
    <row r="13" spans="1:9" ht="37.5">
      <c r="A13" s="32" t="str">
        <f t="shared" si="0"/>
        <v>1.8.</v>
      </c>
      <c r="B13" s="33" t="s">
        <v>32</v>
      </c>
      <c r="C13" s="34" t="s">
        <v>33</v>
      </c>
      <c r="D13" s="32" t="s">
        <v>34</v>
      </c>
      <c r="E13" s="35" t="s">
        <v>35</v>
      </c>
      <c r="F13" s="42">
        <v>0</v>
      </c>
      <c r="G13" s="6"/>
      <c r="H13" s="45">
        <v>0</v>
      </c>
      <c r="I13" s="48">
        <f t="shared" si="1"/>
        <v>0</v>
      </c>
    </row>
    <row r="14" spans="1:9">
      <c r="A14" s="32" t="str">
        <f t="shared" si="0"/>
        <v>1.9.</v>
      </c>
      <c r="B14" s="33" t="s">
        <v>36</v>
      </c>
      <c r="C14" s="34" t="s">
        <v>37</v>
      </c>
      <c r="D14" s="32" t="s">
        <v>34</v>
      </c>
      <c r="E14" s="35" t="s">
        <v>35</v>
      </c>
      <c r="F14" s="42">
        <v>0</v>
      </c>
      <c r="G14" s="6"/>
      <c r="H14" s="45">
        <v>0</v>
      </c>
      <c r="I14" s="48">
        <f t="shared" si="1"/>
        <v>0</v>
      </c>
    </row>
    <row r="15" spans="1:9" ht="37.5">
      <c r="A15" s="32" t="str">
        <f t="shared" si="0"/>
        <v>1.10.</v>
      </c>
      <c r="B15" s="33" t="s">
        <v>38</v>
      </c>
      <c r="C15" s="34" t="s">
        <v>39</v>
      </c>
      <c r="D15" s="32" t="s">
        <v>20</v>
      </c>
      <c r="E15" s="35" t="s">
        <v>21</v>
      </c>
      <c r="F15" s="42">
        <v>0</v>
      </c>
      <c r="G15" s="6"/>
      <c r="H15" s="45">
        <v>0</v>
      </c>
      <c r="I15" s="48">
        <f>G15</f>
        <v>0</v>
      </c>
    </row>
    <row r="16" spans="1:9" ht="18.75" customHeight="1">
      <c r="A16" s="36">
        <v>2</v>
      </c>
      <c r="B16" s="30" t="s">
        <v>40</v>
      </c>
      <c r="C16" s="30" t="s">
        <v>41</v>
      </c>
      <c r="D16" s="37"/>
      <c r="E16" s="38"/>
      <c r="F16" s="43"/>
      <c r="G16" s="51"/>
      <c r="H16" s="46"/>
      <c r="I16" s="48"/>
    </row>
    <row r="17" spans="1:9" ht="56.25">
      <c r="A17" s="32" t="str">
        <f>"2."&amp;ROW()-ROW($A$16)&amp;"."</f>
        <v>2.1.</v>
      </c>
      <c r="B17" s="33" t="s">
        <v>42</v>
      </c>
      <c r="C17" s="34" t="s">
        <v>43</v>
      </c>
      <c r="D17" s="32" t="s">
        <v>20</v>
      </c>
      <c r="E17" s="35" t="s">
        <v>21</v>
      </c>
      <c r="F17" s="7" t="s">
        <v>44</v>
      </c>
      <c r="G17" s="6"/>
      <c r="H17" s="8"/>
      <c r="I17" s="48">
        <f>G17+H17</f>
        <v>0</v>
      </c>
    </row>
    <row r="18" spans="1:9" ht="56.25">
      <c r="A18" s="32" t="str">
        <f t="shared" ref="A18:A42" si="2">"2."&amp;ROW()-ROW($A$16)&amp;"."</f>
        <v>2.2.</v>
      </c>
      <c r="B18" s="39" t="s">
        <v>45</v>
      </c>
      <c r="C18" s="39" t="s">
        <v>46</v>
      </c>
      <c r="D18" s="32" t="s">
        <v>20</v>
      </c>
      <c r="E18" s="35" t="s">
        <v>21</v>
      </c>
      <c r="F18" s="7" t="s">
        <v>44</v>
      </c>
      <c r="G18" s="6"/>
      <c r="H18" s="8"/>
      <c r="I18" s="48">
        <f t="shared" ref="I18:I25" si="3">G18+H18</f>
        <v>0</v>
      </c>
    </row>
    <row r="19" spans="1:9" ht="56.25">
      <c r="A19" s="32" t="str">
        <f t="shared" si="2"/>
        <v>2.3.</v>
      </c>
      <c r="B19" s="39" t="s">
        <v>47</v>
      </c>
      <c r="C19" s="39" t="s">
        <v>48</v>
      </c>
      <c r="D19" s="32" t="s">
        <v>20</v>
      </c>
      <c r="E19" s="35" t="s">
        <v>21</v>
      </c>
      <c r="F19" s="7" t="s">
        <v>44</v>
      </c>
      <c r="G19" s="6"/>
      <c r="H19" s="8"/>
      <c r="I19" s="48">
        <f t="shared" si="3"/>
        <v>0</v>
      </c>
    </row>
    <row r="20" spans="1:9" ht="56.25">
      <c r="A20" s="32" t="str">
        <f t="shared" si="2"/>
        <v>2.4.</v>
      </c>
      <c r="B20" s="39" t="s">
        <v>49</v>
      </c>
      <c r="C20" s="39" t="s">
        <v>50</v>
      </c>
      <c r="D20" s="32" t="s">
        <v>20</v>
      </c>
      <c r="E20" s="35" t="s">
        <v>21</v>
      </c>
      <c r="F20" s="7" t="s">
        <v>44</v>
      </c>
      <c r="G20" s="6"/>
      <c r="H20" s="8"/>
      <c r="I20" s="48">
        <f t="shared" si="3"/>
        <v>0</v>
      </c>
    </row>
    <row r="21" spans="1:9" ht="56.25">
      <c r="A21" s="32" t="str">
        <f t="shared" si="2"/>
        <v>2.5.</v>
      </c>
      <c r="B21" s="39" t="s">
        <v>51</v>
      </c>
      <c r="C21" s="39" t="s">
        <v>52</v>
      </c>
      <c r="D21" s="32" t="s">
        <v>20</v>
      </c>
      <c r="E21" s="35" t="s">
        <v>21</v>
      </c>
      <c r="F21" s="7" t="s">
        <v>44</v>
      </c>
      <c r="G21" s="6"/>
      <c r="H21" s="8"/>
      <c r="I21" s="48">
        <f t="shared" si="3"/>
        <v>0</v>
      </c>
    </row>
    <row r="22" spans="1:9" ht="56.25">
      <c r="A22" s="32" t="str">
        <f t="shared" si="2"/>
        <v>2.6.</v>
      </c>
      <c r="B22" s="39" t="s">
        <v>53</v>
      </c>
      <c r="C22" s="39" t="s">
        <v>54</v>
      </c>
      <c r="D22" s="32" t="s">
        <v>20</v>
      </c>
      <c r="E22" s="35" t="s">
        <v>21</v>
      </c>
      <c r="F22" s="7" t="s">
        <v>44</v>
      </c>
      <c r="G22" s="6"/>
      <c r="H22" s="8"/>
      <c r="I22" s="48">
        <f t="shared" si="3"/>
        <v>0</v>
      </c>
    </row>
    <row r="23" spans="1:9" ht="56.25">
      <c r="A23" s="32" t="str">
        <f t="shared" si="2"/>
        <v>2.7.</v>
      </c>
      <c r="B23" s="39" t="s">
        <v>55</v>
      </c>
      <c r="C23" s="39" t="s">
        <v>56</v>
      </c>
      <c r="D23" s="32" t="s">
        <v>20</v>
      </c>
      <c r="E23" s="35" t="s">
        <v>21</v>
      </c>
      <c r="F23" s="7" t="s">
        <v>44</v>
      </c>
      <c r="G23" s="6"/>
      <c r="H23" s="8"/>
      <c r="I23" s="48">
        <f t="shared" si="3"/>
        <v>0</v>
      </c>
    </row>
    <row r="24" spans="1:9" ht="56.25">
      <c r="A24" s="32" t="str">
        <f t="shared" si="2"/>
        <v>2.8.</v>
      </c>
      <c r="B24" s="39" t="s">
        <v>57</v>
      </c>
      <c r="C24" s="39" t="s">
        <v>58</v>
      </c>
      <c r="D24" s="32" t="s">
        <v>20</v>
      </c>
      <c r="E24" s="35" t="s">
        <v>21</v>
      </c>
      <c r="F24" s="7" t="s">
        <v>44</v>
      </c>
      <c r="G24" s="6"/>
      <c r="H24" s="8"/>
      <c r="I24" s="48">
        <f t="shared" si="3"/>
        <v>0</v>
      </c>
    </row>
    <row r="25" spans="1:9" ht="56.25">
      <c r="A25" s="32" t="str">
        <f t="shared" si="2"/>
        <v>2.9.</v>
      </c>
      <c r="B25" s="39" t="s">
        <v>59</v>
      </c>
      <c r="C25" s="39" t="s">
        <v>60</v>
      </c>
      <c r="D25" s="32" t="s">
        <v>20</v>
      </c>
      <c r="E25" s="35" t="s">
        <v>21</v>
      </c>
      <c r="F25" s="7" t="s">
        <v>44</v>
      </c>
      <c r="G25" s="6"/>
      <c r="H25" s="8"/>
      <c r="I25" s="48">
        <f t="shared" si="3"/>
        <v>0</v>
      </c>
    </row>
    <row r="26" spans="1:9">
      <c r="A26" s="32" t="str">
        <f t="shared" si="2"/>
        <v>2.10.</v>
      </c>
      <c r="B26" s="33" t="s">
        <v>61</v>
      </c>
      <c r="C26" s="34" t="s">
        <v>62</v>
      </c>
      <c r="D26" s="32" t="s">
        <v>34</v>
      </c>
      <c r="E26" s="35" t="s">
        <v>35</v>
      </c>
      <c r="F26" s="42">
        <v>0</v>
      </c>
      <c r="G26" s="6"/>
      <c r="H26" s="45">
        <v>0</v>
      </c>
      <c r="I26" s="48">
        <f>G26</f>
        <v>0</v>
      </c>
    </row>
    <row r="27" spans="1:9">
      <c r="A27" s="32" t="str">
        <f t="shared" si="2"/>
        <v>2.11.</v>
      </c>
      <c r="B27" s="33" t="s">
        <v>63</v>
      </c>
      <c r="C27" s="34" t="s">
        <v>64</v>
      </c>
      <c r="D27" s="32" t="s">
        <v>34</v>
      </c>
      <c r="E27" s="35" t="s">
        <v>35</v>
      </c>
      <c r="F27" s="42">
        <v>0</v>
      </c>
      <c r="G27" s="6"/>
      <c r="H27" s="45">
        <v>0</v>
      </c>
      <c r="I27" s="48">
        <f t="shared" ref="I27:I42" si="4">G27</f>
        <v>0</v>
      </c>
    </row>
    <row r="28" spans="1:9">
      <c r="A28" s="32" t="str">
        <f t="shared" si="2"/>
        <v>2.12.</v>
      </c>
      <c r="B28" s="33" t="s">
        <v>65</v>
      </c>
      <c r="C28" s="34" t="s">
        <v>66</v>
      </c>
      <c r="D28" s="32" t="s">
        <v>34</v>
      </c>
      <c r="E28" s="35" t="s">
        <v>35</v>
      </c>
      <c r="F28" s="42">
        <v>0</v>
      </c>
      <c r="G28" s="6"/>
      <c r="H28" s="45">
        <v>0</v>
      </c>
      <c r="I28" s="48">
        <f t="shared" si="4"/>
        <v>0</v>
      </c>
    </row>
    <row r="29" spans="1:9" ht="37.5">
      <c r="A29" s="32" t="str">
        <f t="shared" si="2"/>
        <v>2.13.</v>
      </c>
      <c r="B29" s="39" t="s">
        <v>67</v>
      </c>
      <c r="C29" s="34" t="s">
        <v>68</v>
      </c>
      <c r="D29" s="32" t="s">
        <v>20</v>
      </c>
      <c r="E29" s="35" t="s">
        <v>21</v>
      </c>
      <c r="F29" s="42">
        <v>0</v>
      </c>
      <c r="G29" s="6"/>
      <c r="H29" s="45">
        <v>0</v>
      </c>
      <c r="I29" s="48">
        <f t="shared" si="4"/>
        <v>0</v>
      </c>
    </row>
    <row r="30" spans="1:9" ht="37.5">
      <c r="A30" s="32" t="str">
        <f t="shared" si="2"/>
        <v>2.14.</v>
      </c>
      <c r="B30" s="33" t="s">
        <v>69</v>
      </c>
      <c r="C30" s="34" t="s">
        <v>70</v>
      </c>
      <c r="D30" s="32" t="s">
        <v>20</v>
      </c>
      <c r="E30" s="35" t="s">
        <v>21</v>
      </c>
      <c r="F30" s="42">
        <v>0</v>
      </c>
      <c r="G30" s="6"/>
      <c r="H30" s="45">
        <v>0</v>
      </c>
      <c r="I30" s="48">
        <f t="shared" si="4"/>
        <v>0</v>
      </c>
    </row>
    <row r="31" spans="1:9" ht="37.5">
      <c r="A31" s="32" t="str">
        <f t="shared" si="2"/>
        <v>2.15.</v>
      </c>
      <c r="B31" s="33" t="s">
        <v>71</v>
      </c>
      <c r="C31" s="34" t="s">
        <v>72</v>
      </c>
      <c r="D31" s="32" t="s">
        <v>73</v>
      </c>
      <c r="E31" s="35" t="s">
        <v>74</v>
      </c>
      <c r="F31" s="42">
        <v>0</v>
      </c>
      <c r="G31" s="6"/>
      <c r="H31" s="45">
        <v>0</v>
      </c>
      <c r="I31" s="48">
        <f t="shared" si="4"/>
        <v>0</v>
      </c>
    </row>
    <row r="32" spans="1:9" ht="37.5">
      <c r="A32" s="32" t="str">
        <f t="shared" si="2"/>
        <v>2.16.</v>
      </c>
      <c r="B32" s="33" t="s">
        <v>75</v>
      </c>
      <c r="C32" s="34" t="s">
        <v>76</v>
      </c>
      <c r="D32" s="32" t="s">
        <v>34</v>
      </c>
      <c r="E32" s="35" t="s">
        <v>35</v>
      </c>
      <c r="F32" s="42">
        <v>0</v>
      </c>
      <c r="G32" s="6"/>
      <c r="H32" s="45">
        <v>0</v>
      </c>
      <c r="I32" s="48">
        <f t="shared" si="4"/>
        <v>0</v>
      </c>
    </row>
    <row r="33" spans="1:9" ht="56.25">
      <c r="A33" s="32" t="str">
        <f t="shared" si="2"/>
        <v>2.17.</v>
      </c>
      <c r="B33" s="33" t="s">
        <v>77</v>
      </c>
      <c r="C33" s="34" t="s">
        <v>78</v>
      </c>
      <c r="D33" s="32" t="s">
        <v>34</v>
      </c>
      <c r="E33" s="35" t="s">
        <v>35</v>
      </c>
      <c r="F33" s="42">
        <v>0</v>
      </c>
      <c r="G33" s="6"/>
      <c r="H33" s="45">
        <v>0</v>
      </c>
      <c r="I33" s="48">
        <f t="shared" si="4"/>
        <v>0</v>
      </c>
    </row>
    <row r="34" spans="1:9" ht="37.5">
      <c r="A34" s="32" t="str">
        <f t="shared" si="2"/>
        <v>2.18.</v>
      </c>
      <c r="B34" s="33" t="s">
        <v>79</v>
      </c>
      <c r="C34" s="34" t="s">
        <v>80</v>
      </c>
      <c r="D34" s="32" t="s">
        <v>34</v>
      </c>
      <c r="E34" s="35" t="s">
        <v>35</v>
      </c>
      <c r="F34" s="42">
        <v>0</v>
      </c>
      <c r="G34" s="6"/>
      <c r="H34" s="45">
        <v>0</v>
      </c>
      <c r="I34" s="48">
        <f t="shared" si="4"/>
        <v>0</v>
      </c>
    </row>
    <row r="35" spans="1:9" ht="37.5">
      <c r="A35" s="32" t="str">
        <f t="shared" si="2"/>
        <v>2.19.</v>
      </c>
      <c r="B35" s="33" t="s">
        <v>81</v>
      </c>
      <c r="C35" s="34" t="s">
        <v>82</v>
      </c>
      <c r="D35" s="32" t="s">
        <v>34</v>
      </c>
      <c r="E35" s="35" t="s">
        <v>35</v>
      </c>
      <c r="F35" s="42">
        <v>0</v>
      </c>
      <c r="G35" s="6"/>
      <c r="H35" s="45">
        <v>0</v>
      </c>
      <c r="I35" s="48">
        <f t="shared" si="4"/>
        <v>0</v>
      </c>
    </row>
    <row r="36" spans="1:9" ht="37.5">
      <c r="A36" s="32" t="str">
        <f t="shared" si="2"/>
        <v>2.20.</v>
      </c>
      <c r="B36" s="33" t="s">
        <v>83</v>
      </c>
      <c r="C36" s="34" t="s">
        <v>84</v>
      </c>
      <c r="D36" s="32" t="s">
        <v>34</v>
      </c>
      <c r="E36" s="35" t="s">
        <v>35</v>
      </c>
      <c r="F36" s="42">
        <v>0</v>
      </c>
      <c r="G36" s="6"/>
      <c r="H36" s="45">
        <v>0</v>
      </c>
      <c r="I36" s="48">
        <f t="shared" si="4"/>
        <v>0</v>
      </c>
    </row>
    <row r="37" spans="1:9" ht="37.5">
      <c r="A37" s="32" t="str">
        <f t="shared" si="2"/>
        <v>2.21.</v>
      </c>
      <c r="B37" s="33" t="s">
        <v>85</v>
      </c>
      <c r="C37" s="34" t="s">
        <v>86</v>
      </c>
      <c r="D37" s="32" t="s">
        <v>34</v>
      </c>
      <c r="E37" s="35" t="s">
        <v>35</v>
      </c>
      <c r="F37" s="42">
        <v>0</v>
      </c>
      <c r="G37" s="6"/>
      <c r="H37" s="45">
        <v>0</v>
      </c>
      <c r="I37" s="48">
        <f t="shared" si="4"/>
        <v>0</v>
      </c>
    </row>
    <row r="38" spans="1:9">
      <c r="A38" s="32" t="str">
        <f t="shared" si="2"/>
        <v>2.22.</v>
      </c>
      <c r="B38" s="33" t="s">
        <v>87</v>
      </c>
      <c r="C38" s="34" t="s">
        <v>88</v>
      </c>
      <c r="D38" s="32" t="s">
        <v>34</v>
      </c>
      <c r="E38" s="35" t="s">
        <v>35</v>
      </c>
      <c r="F38" s="42">
        <v>0</v>
      </c>
      <c r="G38" s="6"/>
      <c r="H38" s="45">
        <v>0</v>
      </c>
      <c r="I38" s="48">
        <f t="shared" si="4"/>
        <v>0</v>
      </c>
    </row>
    <row r="39" spans="1:9">
      <c r="A39" s="32" t="str">
        <f t="shared" si="2"/>
        <v>2.23.</v>
      </c>
      <c r="B39" s="33" t="s">
        <v>89</v>
      </c>
      <c r="C39" s="34" t="s">
        <v>90</v>
      </c>
      <c r="D39" s="32" t="s">
        <v>20</v>
      </c>
      <c r="E39" s="35" t="s">
        <v>21</v>
      </c>
      <c r="F39" s="42">
        <v>0</v>
      </c>
      <c r="G39" s="6"/>
      <c r="H39" s="45">
        <v>0</v>
      </c>
      <c r="I39" s="48">
        <f t="shared" si="4"/>
        <v>0</v>
      </c>
    </row>
    <row r="40" spans="1:9" ht="56.25">
      <c r="A40" s="32" t="str">
        <f t="shared" si="2"/>
        <v>2.24.</v>
      </c>
      <c r="B40" s="33" t="s">
        <v>91</v>
      </c>
      <c r="C40" s="34" t="s">
        <v>92</v>
      </c>
      <c r="D40" s="32" t="s">
        <v>93</v>
      </c>
      <c r="E40" s="35" t="s">
        <v>94</v>
      </c>
      <c r="F40" s="42">
        <v>0</v>
      </c>
      <c r="G40" s="6"/>
      <c r="H40" s="45">
        <v>0</v>
      </c>
      <c r="I40" s="48">
        <f>G40</f>
        <v>0</v>
      </c>
    </row>
    <row r="41" spans="1:9">
      <c r="A41" s="32" t="str">
        <f t="shared" si="2"/>
        <v>2.25.</v>
      </c>
      <c r="B41" s="33" t="s">
        <v>95</v>
      </c>
      <c r="C41" s="34" t="s">
        <v>96</v>
      </c>
      <c r="D41" s="32" t="s">
        <v>93</v>
      </c>
      <c r="E41" s="35" t="s">
        <v>94</v>
      </c>
      <c r="F41" s="42">
        <v>0</v>
      </c>
      <c r="G41" s="6"/>
      <c r="H41" s="45">
        <v>0</v>
      </c>
      <c r="I41" s="48">
        <f t="shared" si="4"/>
        <v>0</v>
      </c>
    </row>
    <row r="42" spans="1:9" ht="37.5">
      <c r="A42" s="32" t="str">
        <f t="shared" si="2"/>
        <v>2.26.</v>
      </c>
      <c r="B42" s="33" t="s">
        <v>97</v>
      </c>
      <c r="C42" s="34" t="s">
        <v>98</v>
      </c>
      <c r="D42" s="32" t="s">
        <v>34</v>
      </c>
      <c r="E42" s="35" t="s">
        <v>35</v>
      </c>
      <c r="F42" s="42">
        <v>0</v>
      </c>
      <c r="G42" s="6"/>
      <c r="H42" s="45">
        <v>0</v>
      </c>
      <c r="I42" s="48">
        <f t="shared" si="4"/>
        <v>0</v>
      </c>
    </row>
    <row r="43" spans="1:9" ht="18.75" customHeight="1">
      <c r="A43" s="36">
        <v>3</v>
      </c>
      <c r="B43" s="30" t="s">
        <v>99</v>
      </c>
      <c r="C43" s="30" t="s">
        <v>100</v>
      </c>
      <c r="D43" s="37"/>
      <c r="E43" s="38"/>
      <c r="F43" s="43"/>
      <c r="G43" s="51"/>
      <c r="H43" s="46"/>
      <c r="I43" s="48"/>
    </row>
    <row r="44" spans="1:9" ht="75">
      <c r="A44" s="32" t="str">
        <f>"3."&amp;ROW()-ROW($A$43)&amp;"."</f>
        <v>3.1.</v>
      </c>
      <c r="B44" s="33" t="s">
        <v>101</v>
      </c>
      <c r="C44" s="34" t="s">
        <v>102</v>
      </c>
      <c r="D44" s="32" t="s">
        <v>20</v>
      </c>
      <c r="E44" s="35" t="s">
        <v>21</v>
      </c>
      <c r="F44" s="42">
        <v>0</v>
      </c>
      <c r="G44" s="8"/>
      <c r="H44" s="42">
        <v>0</v>
      </c>
      <c r="I44" s="48">
        <f>G44</f>
        <v>0</v>
      </c>
    </row>
    <row r="45" spans="1:9" ht="169.5" thickBot="1">
      <c r="A45" s="32" t="str">
        <f>"3."&amp;ROW()-ROW($A$43)&amp;"."</f>
        <v>3.2.</v>
      </c>
      <c r="B45" s="33" t="s">
        <v>103</v>
      </c>
      <c r="C45" s="33" t="s">
        <v>104</v>
      </c>
      <c r="D45" s="32" t="s">
        <v>105</v>
      </c>
      <c r="E45" s="40" t="s">
        <v>106</v>
      </c>
      <c r="F45" s="42">
        <v>0</v>
      </c>
      <c r="G45" s="9"/>
      <c r="H45" s="42">
        <v>0</v>
      </c>
      <c r="I45" s="48">
        <f>G45</f>
        <v>0</v>
      </c>
    </row>
    <row r="46" spans="1:9" ht="37.5" customHeight="1">
      <c r="A46" s="56" t="s">
        <v>107</v>
      </c>
      <c r="B46" s="57"/>
      <c r="C46" s="57"/>
      <c r="D46" s="57"/>
      <c r="E46" s="57"/>
      <c r="F46" s="58"/>
      <c r="G46" s="58"/>
      <c r="H46" s="59"/>
      <c r="I46" s="49">
        <f>SUM(I6:I45)</f>
        <v>0</v>
      </c>
    </row>
    <row r="47" spans="1:9" ht="109.5" customHeight="1">
      <c r="A47" s="52" t="s">
        <v>108</v>
      </c>
      <c r="B47" s="53"/>
      <c r="C47" s="53"/>
      <c r="D47" s="53"/>
      <c r="E47" s="53"/>
      <c r="F47" s="53"/>
      <c r="G47" s="53"/>
      <c r="H47" s="53"/>
      <c r="I47" s="54"/>
    </row>
    <row r="48" spans="1:9" ht="316.5" customHeight="1">
      <c r="A48" s="72" t="s">
        <v>109</v>
      </c>
      <c r="B48" s="73"/>
      <c r="C48" s="73"/>
      <c r="D48" s="73"/>
      <c r="E48" s="73"/>
      <c r="F48" s="73"/>
      <c r="G48" s="73"/>
      <c r="H48" s="73"/>
      <c r="I48" s="74"/>
    </row>
    <row r="49" spans="1:9">
      <c r="A49" s="10"/>
      <c r="B49" s="11"/>
      <c r="C49" s="12"/>
      <c r="D49" s="12"/>
      <c r="E49" s="12"/>
      <c r="F49" s="12"/>
      <c r="G49" s="12"/>
      <c r="H49" s="12"/>
      <c r="I49" s="13" t="s">
        <v>1</v>
      </c>
    </row>
    <row r="50" spans="1:9" ht="38.25" customHeight="1">
      <c r="A50" s="70" t="s">
        <v>110</v>
      </c>
      <c r="B50" s="71"/>
      <c r="C50" s="71"/>
      <c r="D50" s="71"/>
      <c r="E50" s="71"/>
      <c r="F50" s="71"/>
      <c r="G50" s="71"/>
      <c r="H50" s="71"/>
      <c r="I50" s="15"/>
    </row>
    <row r="51" spans="1:9" ht="38.25" customHeight="1">
      <c r="A51" s="70" t="s">
        <v>111</v>
      </c>
      <c r="B51" s="71"/>
      <c r="C51" s="71"/>
      <c r="D51" s="71"/>
      <c r="E51" s="71"/>
      <c r="F51" s="71"/>
      <c r="G51" s="71"/>
      <c r="H51" s="71"/>
      <c r="I51" s="15"/>
    </row>
    <row r="52" spans="1:9" ht="38.25" customHeight="1">
      <c r="A52" s="70" t="s">
        <v>112</v>
      </c>
      <c r="B52" s="71"/>
      <c r="C52" s="71"/>
      <c r="D52" s="71"/>
      <c r="E52" s="71"/>
      <c r="F52" s="71"/>
      <c r="G52" s="71"/>
      <c r="H52" s="71"/>
      <c r="I52" s="16" t="s">
        <v>113</v>
      </c>
    </row>
    <row r="53" spans="1:9" ht="38.25" customHeight="1">
      <c r="A53" s="70" t="s">
        <v>114</v>
      </c>
      <c r="B53" s="71"/>
      <c r="C53" s="71"/>
      <c r="D53" s="71"/>
      <c r="E53" s="71"/>
      <c r="F53" s="71"/>
      <c r="G53" s="71"/>
      <c r="H53" s="71"/>
      <c r="I53" s="17"/>
    </row>
    <row r="54" spans="1:9" ht="38.25" customHeight="1">
      <c r="A54" s="14"/>
      <c r="B54" s="18"/>
      <c r="C54" s="18"/>
      <c r="D54" s="18"/>
      <c r="E54" s="18"/>
      <c r="F54" s="18"/>
      <c r="G54" s="18"/>
      <c r="H54" s="18"/>
      <c r="I54" s="19"/>
    </row>
    <row r="55" spans="1:9" ht="38.25" customHeight="1">
      <c r="A55" s="70" t="s">
        <v>115</v>
      </c>
      <c r="B55" s="71"/>
      <c r="C55" s="71"/>
      <c r="D55" s="71"/>
      <c r="E55" s="71"/>
      <c r="F55" s="71"/>
      <c r="G55" s="71"/>
      <c r="H55" s="71"/>
      <c r="I55" s="20"/>
    </row>
    <row r="56" spans="1:9" ht="38.25" customHeight="1">
      <c r="A56" s="70" t="s">
        <v>116</v>
      </c>
      <c r="B56" s="71"/>
      <c r="C56" s="71"/>
      <c r="D56" s="71"/>
      <c r="E56" s="71"/>
      <c r="F56" s="71"/>
      <c r="G56" s="71"/>
      <c r="H56" s="71"/>
      <c r="I56" s="21"/>
    </row>
    <row r="57" spans="1:9" ht="38.25" customHeight="1">
      <c r="A57" s="70" t="s">
        <v>117</v>
      </c>
      <c r="B57" s="71"/>
      <c r="C57" s="71"/>
      <c r="D57" s="71"/>
      <c r="E57" s="71"/>
      <c r="F57" s="71"/>
      <c r="G57" s="71"/>
      <c r="H57" s="71"/>
      <c r="I57" s="15"/>
    </row>
    <row r="58" spans="1:9" ht="38.25" customHeight="1">
      <c r="A58" s="70" t="s">
        <v>118</v>
      </c>
      <c r="B58" s="71"/>
      <c r="C58" s="71"/>
      <c r="D58" s="71"/>
      <c r="E58" s="71"/>
      <c r="F58" s="71"/>
      <c r="G58" s="71"/>
      <c r="H58" s="71"/>
      <c r="I58" s="15"/>
    </row>
    <row r="59" spans="1:9" ht="38.25" customHeight="1">
      <c r="A59" s="70" t="s">
        <v>119</v>
      </c>
      <c r="B59" s="71"/>
      <c r="C59" s="71" t="s">
        <v>119</v>
      </c>
      <c r="D59" s="71"/>
      <c r="E59" s="71"/>
      <c r="F59" s="71"/>
      <c r="G59" s="71"/>
      <c r="H59" s="71"/>
      <c r="I59" s="15"/>
    </row>
    <row r="60" spans="1:9" ht="38.25" customHeight="1">
      <c r="A60" s="70" t="s">
        <v>120</v>
      </c>
      <c r="B60" s="71"/>
      <c r="C60" s="71"/>
      <c r="D60" s="71"/>
      <c r="E60" s="71"/>
      <c r="F60" s="71"/>
      <c r="G60" s="71"/>
      <c r="H60" s="71"/>
      <c r="I60" s="15"/>
    </row>
    <row r="61" spans="1:9" ht="38.25" customHeight="1">
      <c r="A61" s="70" t="s">
        <v>121</v>
      </c>
      <c r="B61" s="71"/>
      <c r="C61" s="71"/>
      <c r="D61" s="71"/>
      <c r="E61" s="71"/>
      <c r="F61" s="71"/>
      <c r="G61" s="71"/>
      <c r="H61" s="71" t="s">
        <v>121</v>
      </c>
      <c r="I61" s="15"/>
    </row>
    <row r="62" spans="1:9">
      <c r="A62" s="22" t="s">
        <v>122</v>
      </c>
      <c r="I62" s="24"/>
    </row>
    <row r="63" spans="1:9">
      <c r="A63" s="25" t="s">
        <v>123</v>
      </c>
      <c r="B63" s="26"/>
      <c r="C63" s="26"/>
      <c r="D63" s="27"/>
      <c r="E63" s="27"/>
      <c r="F63" s="27"/>
      <c r="G63" s="27"/>
      <c r="H63" s="27"/>
      <c r="I63" s="28"/>
    </row>
  </sheetData>
  <sheetProtection algorithmName="SHA-512" hashValue="lDEy5JYDmUptpofBDrwZUc5c2dOmVzNseWWJ7uJnWZB1tKT936htxhaQ2rPLAt+gCkHqSvZUid9E8uSbtOMkAA==" saltValue="2+QcHTtOruC4n6zO6Ux8+g==" spinCount="100000" sheet="1" objects="1" scenarios="1" autoFilter="0"/>
  <protectedRanges>
    <protectedRange sqref="I50:I61" name="Диапазон2"/>
  </protectedRanges>
  <autoFilter ref="A4:I53" xr:uid="{CA665EB6-F9DA-4C26-A9E9-1DE1EB253007}"/>
  <mergeCells count="24">
    <mergeCell ref="A59:H59"/>
    <mergeCell ref="A60:H60"/>
    <mergeCell ref="A61:H61"/>
    <mergeCell ref="A48:I48"/>
    <mergeCell ref="A50:H50"/>
    <mergeCell ref="A51:H51"/>
    <mergeCell ref="A52:H52"/>
    <mergeCell ref="A53:H53"/>
    <mergeCell ref="A55:H55"/>
    <mergeCell ref="A56:H56"/>
    <mergeCell ref="A57:H57"/>
    <mergeCell ref="A58:H58"/>
    <mergeCell ref="A47:I47"/>
    <mergeCell ref="I3:I4"/>
    <mergeCell ref="A46:H46"/>
    <mergeCell ref="A1:I1"/>
    <mergeCell ref="G3:H3"/>
    <mergeCell ref="A3:A4"/>
    <mergeCell ref="E3:E4"/>
    <mergeCell ref="D3:D4"/>
    <mergeCell ref="C3:C4"/>
    <mergeCell ref="B3:B4"/>
    <mergeCell ref="F3:F4"/>
    <mergeCell ref="F2:H2"/>
  </mergeCells>
  <phoneticPr fontId="1" type="noConversion"/>
  <pageMargins left="0.25" right="0.25" top="0.75" bottom="0.75" header="0.3" footer="0.3"/>
  <pageSetup scale="81"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lcf76f155ced4ddcb4097134ff3c332f xmlns="c7a56a3d-16e2-4b65-9c40-9ed138b763d7">
      <Terms xmlns="http://schemas.microsoft.com/office/infopath/2007/PartnerControls"/>
    </lcf76f155ced4ddcb4097134ff3c332f>
    <TaxCatchAll xmlns="8d7096d6-fc66-4344-9e3f-2445529a09f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B04A1D-0D8C-4AA1-AD9A-69E1E23FE843}"/>
</file>

<file path=customXml/itemProps2.xml><?xml version="1.0" encoding="utf-8"?>
<ds:datastoreItem xmlns:ds="http://schemas.openxmlformats.org/officeDocument/2006/customXml" ds:itemID="{EF244D50-305F-43E7-8FE3-11960DC06EB4}"/>
</file>

<file path=customXml/itemProps3.xml><?xml version="1.0" encoding="utf-8"?>
<ds:datastoreItem xmlns:ds="http://schemas.openxmlformats.org/officeDocument/2006/customXml" ds:itemID="{1F922687-44AA-4E6C-876E-6F26ACA16F7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Mykhailo Strokov</dc:creator>
  <cp:keywords/>
  <dc:description/>
  <cp:lastModifiedBy>Vitalii Taras</cp:lastModifiedBy>
  <cp:revision/>
  <dcterms:created xsi:type="dcterms:W3CDTF">2024-12-04T13:13:55Z</dcterms:created>
  <dcterms:modified xsi:type="dcterms:W3CDTF">2025-04-29T06:51:31Z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MediaServiceImageTags">
    <vt:lpwstr/>
  </property>
  <property fmtid="{D5CDD505-2E9C-101B-9397-08002B2CF9AE}" pid="4" name="Project_x0020_Document_x0020_Type">
    <vt:lpwstr/>
  </property>
  <property fmtid="{D5CDD505-2E9C-101B-9397-08002B2CF9AE}" pid="5" name="Project Document Type">
    <vt:lpwstr/>
  </property>
</Properties>
</file>