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1280" yWindow="108" windowWidth="11328" windowHeight="9156"/>
  </bookViews>
  <sheets>
    <sheet name="Annex A" sheetId="7" r:id="rId1"/>
    <sheet name="Evaluation" sheetId="8" r:id="rId2"/>
  </sheets>
  <calcPr calcId="145621"/>
</workbook>
</file>

<file path=xl/calcChain.xml><?xml version="1.0" encoding="utf-8"?>
<calcChain xmlns="http://schemas.openxmlformats.org/spreadsheetml/2006/main">
  <c r="H110" i="8" l="1"/>
  <c r="H108" i="8"/>
  <c r="H3" i="8"/>
  <c r="H4" i="8"/>
  <c r="H5" i="8"/>
  <c r="H6" i="8"/>
  <c r="H7" i="8"/>
  <c r="H8" i="8"/>
  <c r="H9" i="8"/>
  <c r="H10" i="8"/>
  <c r="H11" i="8"/>
  <c r="H13" i="8"/>
  <c r="H14" i="8"/>
  <c r="H15" i="8"/>
  <c r="H16" i="8"/>
  <c r="H17" i="8"/>
  <c r="H18" i="8"/>
  <c r="H19" i="8"/>
  <c r="H20" i="8"/>
  <c r="H21" i="8"/>
  <c r="H22" i="8"/>
  <c r="H23" i="8"/>
  <c r="H24" i="8"/>
  <c r="H25" i="8"/>
  <c r="H26" i="8"/>
  <c r="H27" i="8"/>
  <c r="H28" i="8"/>
  <c r="H29" i="8"/>
  <c r="H30" i="8"/>
  <c r="H31" i="8"/>
  <c r="H32" i="8"/>
  <c r="H33" i="8"/>
  <c r="H34" i="8"/>
  <c r="H35" i="8"/>
  <c r="H36" i="8"/>
  <c r="H37" i="8"/>
  <c r="H38" i="8"/>
  <c r="H39" i="8"/>
  <c r="H40" i="8"/>
  <c r="H43" i="8"/>
  <c r="H45" i="8"/>
  <c r="H47" i="8"/>
  <c r="H48" i="8"/>
  <c r="H50" i="8"/>
  <c r="H52" i="8"/>
  <c r="H53" i="8"/>
  <c r="H54" i="8"/>
  <c r="H55" i="8"/>
  <c r="H56" i="8"/>
  <c r="H58" i="8"/>
  <c r="H59" i="8"/>
  <c r="H60" i="8"/>
  <c r="H61" i="8"/>
  <c r="H62" i="8"/>
  <c r="H63" i="8"/>
  <c r="H64" i="8"/>
  <c r="H65" i="8"/>
  <c r="H66" i="8"/>
  <c r="H67" i="8"/>
  <c r="H68" i="8"/>
  <c r="H69" i="8"/>
  <c r="H70" i="8"/>
  <c r="H71" i="8"/>
  <c r="H72" i="8"/>
  <c r="H73" i="8"/>
  <c r="H74" i="8"/>
  <c r="H75" i="8"/>
  <c r="H76" i="8"/>
  <c r="H77" i="8"/>
  <c r="H78" i="8"/>
  <c r="H79" i="8"/>
  <c r="H80" i="8"/>
  <c r="H81" i="8"/>
  <c r="H82" i="8"/>
  <c r="H83" i="8"/>
  <c r="H84" i="8"/>
  <c r="H85" i="8"/>
  <c r="H86" i="8"/>
  <c r="H87" i="8"/>
  <c r="H88" i="8"/>
  <c r="H89" i="8"/>
  <c r="H90" i="8"/>
  <c r="H91" i="8"/>
  <c r="H92" i="8"/>
  <c r="H93" i="8"/>
  <c r="H94" i="8"/>
  <c r="H95" i="8"/>
  <c r="H96" i="8"/>
  <c r="H97" i="8"/>
  <c r="H98" i="8"/>
  <c r="H99" i="8"/>
  <c r="H100" i="8"/>
  <c r="H101" i="8"/>
  <c r="H102" i="8"/>
  <c r="H103" i="8"/>
  <c r="H104" i="8"/>
  <c r="H105" i="8"/>
  <c r="H106" i="8"/>
  <c r="H107" i="8"/>
  <c r="H109" i="8"/>
</calcChain>
</file>

<file path=xl/sharedStrings.xml><?xml version="1.0" encoding="utf-8"?>
<sst xmlns="http://schemas.openxmlformats.org/spreadsheetml/2006/main" count="683" uniqueCount="137">
  <si>
    <t>Description</t>
  </si>
  <si>
    <t>DofQ</t>
  </si>
  <si>
    <t>PPQ</t>
  </si>
  <si>
    <t>DMC</t>
  </si>
  <si>
    <t>NSN</t>
  </si>
  <si>
    <t>MOQ</t>
  </si>
  <si>
    <t>Lead Time (Working Days)</t>
  </si>
  <si>
    <t>Drawing Number/Part Number</t>
  </si>
  <si>
    <t>Prices Valid From</t>
  </si>
  <si>
    <t>Prices Valid To</t>
  </si>
  <si>
    <t>Pack Code</t>
  </si>
  <si>
    <t>Currency</t>
  </si>
  <si>
    <t xml:space="preserve">R9GSP </t>
  </si>
  <si>
    <t xml:space="preserve">GLOCK </t>
  </si>
  <si>
    <t>EA</t>
  </si>
  <si>
    <t>A</t>
  </si>
  <si>
    <t>6505-6206-001 115</t>
  </si>
  <si>
    <t>R9GSP</t>
  </si>
  <si>
    <t>CLIP,SPRING TENSION</t>
  </si>
  <si>
    <t>SPACER,SLEEVE</t>
  </si>
  <si>
    <t>HOLSTER,PISTOL</t>
  </si>
  <si>
    <t>6661-5526-RH 115/COYOTE TAN</t>
  </si>
  <si>
    <t>STRAP,WEBBING</t>
  </si>
  <si>
    <t>PLATE ASSEMBLY</t>
  </si>
  <si>
    <t>3001-2959 115</t>
  </si>
  <si>
    <t>CARRIER,FLASHLIGHT</t>
  </si>
  <si>
    <t>6661-552BN-L/H</t>
  </si>
  <si>
    <t>6661-552BN-R/H</t>
  </si>
  <si>
    <t>LEG SUPPORT</t>
  </si>
  <si>
    <t>LANYARD,INDIVIDUAL EQPT</t>
  </si>
  <si>
    <t>6502-0826-001 115/COYOTE TAN</t>
  </si>
  <si>
    <t>SE</t>
  </si>
  <si>
    <t>CLIP,LANYARD</t>
  </si>
  <si>
    <t>PK</t>
  </si>
  <si>
    <t>APACER ASSORTMENT,PLATE</t>
  </si>
  <si>
    <t>KT</t>
  </si>
  <si>
    <t>DISC CONNECTOR,ROTARY</t>
  </si>
  <si>
    <t>CAPTIVE SCREW &amp; NUT SET</t>
  </si>
  <si>
    <t>CARRIER,PISTOL HOLSTER</t>
  </si>
  <si>
    <t>AY</t>
  </si>
  <si>
    <t>MOLLE ASSEMBLY</t>
  </si>
  <si>
    <t>GLOCK</t>
  </si>
  <si>
    <t>6660-0007 018</t>
  </si>
  <si>
    <t>6600-0004 018</t>
  </si>
  <si>
    <t>6600-0003 018</t>
  </si>
  <si>
    <t>6500-0416-008 059 / BLACK</t>
  </si>
  <si>
    <t>6661-0001-RH 115/COYOTE TAN</t>
  </si>
  <si>
    <t>3001-2919 018</t>
  </si>
  <si>
    <t>3001-2969 018</t>
  </si>
  <si>
    <t>6500-6206-003</t>
  </si>
  <si>
    <t>6661-5526-LH 115</t>
  </si>
  <si>
    <t>6661-0001-RH-001/BLACK</t>
  </si>
  <si>
    <t>5332-5100</t>
  </si>
  <si>
    <t>6661-0001-LH-001/BLACK</t>
  </si>
  <si>
    <t>6502-6206-001/BLACK</t>
  </si>
  <si>
    <t>6502-1166 115/COYOTE TAN</t>
  </si>
  <si>
    <t>Comments</t>
  </si>
  <si>
    <t>3001-2949 031 Black oxide</t>
  </si>
  <si>
    <t>3001-2939 115 COYOTE TAN</t>
  </si>
  <si>
    <t>3001-2929 115 COYOTE TAN</t>
  </si>
  <si>
    <t>3001-2909 115  COYOTE TAN</t>
  </si>
  <si>
    <t>6502-0026-001 115 COYOTE TAN</t>
  </si>
  <si>
    <t>3001-2899 115  COYOTE TAN</t>
  </si>
  <si>
    <t>6502-0016-002 115 COYOTE TAN</t>
  </si>
  <si>
    <t>GBP</t>
  </si>
  <si>
    <t>CAM,HANDGUN</t>
  </si>
  <si>
    <t>EXTRACTOR,CARTRIDGE</t>
  </si>
  <si>
    <t>MAGAZINE CARTRIDGE</t>
  </si>
  <si>
    <t>SIGHT,REAR</t>
  </si>
  <si>
    <t>HAMMER,FIRING,SMALL ARMS</t>
  </si>
  <si>
    <t>SAFETY,SMALL ARMS</t>
  </si>
  <si>
    <t>PIN,FIRING</t>
  </si>
  <si>
    <t>RETAINER,GUN COMPONENT</t>
  </si>
  <si>
    <t>BREECHBLOCK</t>
  </si>
  <si>
    <t>DOG,SMALL GUN CARRIER.</t>
  </si>
  <si>
    <t>MAGAZINE,CARTRIDGE</t>
  </si>
  <si>
    <t>CASE,GUN</t>
  </si>
  <si>
    <t>LEVER,DISASSEMBLY</t>
  </si>
  <si>
    <t>DOG,SMALL GUN CARRIER</t>
  </si>
  <si>
    <t>PARTS,KIT,GUN</t>
  </si>
  <si>
    <t>SIGHT,FRONT</t>
  </si>
  <si>
    <t>SPRING FLAT</t>
  </si>
  <si>
    <t xml:space="preserve">DETENT,CATCH,MAGAZINE </t>
  </si>
  <si>
    <t>TRIGGER ASSEMBLY</t>
  </si>
  <si>
    <t>BRUSH SET,CLEANING,ARMS</t>
  </si>
  <si>
    <t>DETENT,CATCH,MAGAZINE</t>
  </si>
  <si>
    <t>COVER,ACCESS</t>
  </si>
  <si>
    <t>LOCK,GUN SAFETY</t>
  </si>
  <si>
    <t>HOLDER,SEAR-TRIGGER SPNG</t>
  </si>
  <si>
    <t>HOUSING,TRIGGER</t>
  </si>
  <si>
    <t>CHUTE SECTION,AMMUNITION</t>
  </si>
  <si>
    <t>HANDLE,MANUAL CONTROL</t>
  </si>
  <si>
    <t>SPRING, ASSY, EXTRACTOR</t>
  </si>
  <si>
    <t>SPRING ASSY,EXTRACTOR</t>
  </si>
  <si>
    <t>HOLDER,MULTIPLE MAGAZINE</t>
  </si>
  <si>
    <t>MOUNT,SIGHT</t>
  </si>
  <si>
    <t>SHOP EQPT,SMALL ARMS</t>
  </si>
  <si>
    <t>CHAMFER TOOL,BARREL</t>
  </si>
  <si>
    <t>TOOL KIT</t>
  </si>
  <si>
    <t>GAGE,HEADSPACE</t>
  </si>
  <si>
    <t>GAGE,PROFILE</t>
  </si>
  <si>
    <t>SCREW SET,FIXING</t>
  </si>
  <si>
    <t>SCREW,CAP,SOCKET HEAD</t>
  </si>
  <si>
    <t>SCREW,MACHINE</t>
  </si>
  <si>
    <t>SPRING,FOLLOWER</t>
  </si>
  <si>
    <t>PIN,GROOVED,HEADLESS</t>
  </si>
  <si>
    <t>BRACKET,ANGLE</t>
  </si>
  <si>
    <t xml:space="preserve">MOUNT,RESILIENT,WEAPON </t>
  </si>
  <si>
    <t>SPRING,HELICAL,COMP</t>
  </si>
  <si>
    <t>SPRING,HELICAL,COMPRESS</t>
  </si>
  <si>
    <t>SPRING,FLAT</t>
  </si>
  <si>
    <t>BUSHING,SLEEVE</t>
  </si>
  <si>
    <t>TRAINING AID,SMALL ARMS</t>
  </si>
  <si>
    <t xml:space="preserve">CARRIER,PISTOL HOLSTER </t>
  </si>
  <si>
    <t>Annex A to Schedule 2 of Contract No. IRM17/5858 Enabling Contract for the Supply of GLOCK Pistol spares</t>
  </si>
  <si>
    <t>5Z7II</t>
  </si>
  <si>
    <t>FILTER SUBASSEMBLY,LIGHT</t>
  </si>
  <si>
    <t xml:space="preserve">SPRING,SLIDE,LOCK </t>
  </si>
  <si>
    <t>24399-100</t>
  </si>
  <si>
    <t>N/A</t>
  </si>
  <si>
    <t>4886S</t>
  </si>
  <si>
    <t>30769S</t>
  </si>
  <si>
    <t>5082S</t>
  </si>
  <si>
    <t>5089S</t>
  </si>
  <si>
    <t>9023S</t>
  </si>
  <si>
    <t>Lanyard replaced as approved by Lethality PT.</t>
  </si>
  <si>
    <t>8465152078843 8465991555334</t>
  </si>
  <si>
    <t>Old Price</t>
  </si>
  <si>
    <t>New Price</t>
  </si>
  <si>
    <t>Comparison</t>
  </si>
  <si>
    <t>Average increase</t>
  </si>
  <si>
    <t>5 Items below 3% increase</t>
  </si>
  <si>
    <t>New</t>
  </si>
  <si>
    <t>New items to be evaluated by Technical</t>
  </si>
  <si>
    <t>99/108 Items quoted for - Section 5 = N/A</t>
  </si>
  <si>
    <t>4085-1141-115</t>
  </si>
  <si>
    <t>Unit 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</si>
</sst>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£&quot;* #,##0.00_-;\-&quot;£&quot;* #,##0.00_-;_-&quot;£&quot;* &quot;-&quot;??_-;_-@_-"/>
    <numFmt numFmtId="164" formatCode="0.0"/>
  </numFmts>
  <fonts count="29" x14ac:knownFonts="1">
    <font>
      <sz val="10"/>
      <name val="Arial"/>
    </font>
    <font>
      <sz val="10"/>
      <color indexed="8"/>
      <name val="Lucida Sans Unicode"/>
      <family val="2"/>
    </font>
    <font>
      <sz val="10"/>
      <color indexed="9"/>
      <name val="Lucida Sans Unicode"/>
      <family val="2"/>
    </font>
    <font>
      <sz val="10"/>
      <color indexed="10"/>
      <name val="Lucida Sans Unicode"/>
      <family val="2"/>
    </font>
    <font>
      <b/>
      <sz val="10"/>
      <color indexed="52"/>
      <name val="Lucida Sans Unicode"/>
      <family val="2"/>
    </font>
    <font>
      <i/>
      <sz val="10"/>
      <color indexed="23"/>
      <name val="Lucida Sans Unicode"/>
      <family val="2"/>
    </font>
    <font>
      <sz val="10"/>
      <color indexed="17"/>
      <name val="Lucida Sans Unicode"/>
      <family val="2"/>
    </font>
    <font>
      <sz val="10"/>
      <color indexed="62"/>
      <name val="Lucida Sans Unicode"/>
      <family val="2"/>
    </font>
    <font>
      <b/>
      <sz val="10"/>
      <color indexed="9"/>
      <name val="Lucida Sans Unicode"/>
      <family val="2"/>
    </font>
    <font>
      <sz val="10"/>
      <color indexed="60"/>
      <name val="Lucida Sans Unicode"/>
      <family val="2"/>
    </font>
    <font>
      <b/>
      <sz val="10"/>
      <color indexed="63"/>
      <name val="Lucida Sans Unicode"/>
      <family val="2"/>
    </font>
    <font>
      <b/>
      <sz val="15"/>
      <color indexed="56"/>
      <name val="Lucida Sans Unicode"/>
      <family val="2"/>
    </font>
    <font>
      <b/>
      <sz val="13"/>
      <color indexed="56"/>
      <name val="Lucida Sans Unicode"/>
      <family val="2"/>
    </font>
    <font>
      <b/>
      <sz val="11"/>
      <color indexed="56"/>
      <name val="Lucida Sans Unicode"/>
      <family val="2"/>
    </font>
    <font>
      <sz val="10"/>
      <color indexed="52"/>
      <name val="Lucida Sans Unicode"/>
      <family val="2"/>
    </font>
    <font>
      <b/>
      <sz val="18"/>
      <color indexed="56"/>
      <name val="Cambria"/>
      <family val="2"/>
    </font>
    <font>
      <b/>
      <sz val="10"/>
      <color indexed="8"/>
      <name val="Lucida Sans Unicode"/>
      <family val="2"/>
    </font>
    <font>
      <sz val="10"/>
      <color indexed="20"/>
      <name val="Lucida Sans Unicode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1"/>
      <name val="Arial"/>
      <family val="2"/>
    </font>
    <font>
      <sz val="10"/>
      <name val="Arial"/>
    </font>
    <font>
      <b/>
      <u/>
      <sz val="14"/>
      <name val="Arial"/>
      <family val="2"/>
    </font>
    <font>
      <sz val="10"/>
      <name val="Arial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9"/>
        <bgColor indexed="64"/>
      </patternFill>
    </fill>
    <fill>
      <patternFill patternType="solid">
        <fgColor rgb="FF0C499C"/>
        <bgColor indexed="64"/>
      </patternFill>
    </fill>
    <fill>
      <patternFill patternType="solid">
        <fgColor rgb="FF0C499C"/>
        <bgColor indexed="0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6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" fillId="0" borderId="0" applyNumberFormat="0" applyFill="0" applyBorder="0" applyAlignment="0" applyProtection="0"/>
    <xf numFmtId="0" fontId="1" fillId="18" borderId="1" applyNumberFormat="0" applyFont="0" applyAlignment="0" applyProtection="0"/>
    <xf numFmtId="0" fontId="4" fillId="16" borderId="2" applyNumberFormat="0" applyAlignment="0" applyProtection="0"/>
    <xf numFmtId="0" fontId="5" fillId="0" borderId="0" applyNumberFormat="0" applyFill="0" applyBorder="0" applyAlignment="0" applyProtection="0"/>
    <xf numFmtId="0" fontId="6" fillId="4" borderId="0" applyNumberFormat="0" applyBorder="0" applyAlignment="0" applyProtection="0"/>
    <xf numFmtId="0" fontId="7" fillId="7" borderId="2" applyNumberFormat="0" applyAlignment="0" applyProtection="0"/>
    <xf numFmtId="0" fontId="8" fillId="19" borderId="3" applyNumberFormat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22" borderId="0" applyNumberFormat="0" applyBorder="0" applyAlignment="0" applyProtection="0"/>
    <xf numFmtId="0" fontId="9" fillId="23" borderId="0" applyNumberFormat="0" applyBorder="0" applyAlignment="0" applyProtection="0"/>
    <xf numFmtId="0" fontId="23" fillId="0" borderId="0"/>
    <xf numFmtId="0" fontId="24" fillId="0" borderId="0"/>
    <xf numFmtId="0" fontId="1" fillId="0" borderId="0"/>
    <xf numFmtId="0" fontId="10" fillId="16" borderId="8" applyNumberFormat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13" fillId="0" borderId="0" applyNumberFormat="0" applyFill="0" applyBorder="0" applyAlignment="0" applyProtection="0"/>
    <xf numFmtId="0" fontId="14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3" borderId="0" applyNumberFormat="0" applyBorder="0" applyAlignment="0" applyProtection="0"/>
    <xf numFmtId="44" fontId="21" fillId="0" borderId="0" applyFont="0" applyFill="0" applyBorder="0" applyAlignment="0" applyProtection="0"/>
  </cellStyleXfs>
  <cellXfs count="71">
    <xf numFmtId="0" fontId="0" fillId="0" borderId="0" xfId="0"/>
    <xf numFmtId="49" fontId="18" fillId="24" borderId="0" xfId="35" applyNumberFormat="1" applyFont="1" applyFill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49" fontId="19" fillId="25" borderId="10" xfId="35" applyNumberFormat="1" applyFont="1" applyFill="1" applyBorder="1" applyAlignment="1">
      <alignment horizontal="left" vertical="center" wrapText="1"/>
    </xf>
    <xf numFmtId="0" fontId="18" fillId="24" borderId="0" xfId="35" applyFont="1" applyFill="1" applyBorder="1" applyAlignment="1">
      <alignment horizontal="left" vertical="center"/>
    </xf>
    <xf numFmtId="164" fontId="19" fillId="25" borderId="10" xfId="35" applyNumberFormat="1" applyFont="1" applyFill="1" applyBorder="1" applyAlignment="1" applyProtection="1">
      <alignment horizontal="left" vertical="center" wrapText="1"/>
    </xf>
    <xf numFmtId="0" fontId="20" fillId="0" borderId="0" xfId="0" applyFont="1" applyBorder="1" applyAlignment="1">
      <alignment horizontal="left" vertical="center"/>
    </xf>
    <xf numFmtId="2" fontId="25" fillId="26" borderId="10" xfId="34" applyNumberFormat="1" applyFont="1" applyFill="1" applyBorder="1" applyAlignment="1">
      <alignment horizontal="left" vertical="center" wrapText="1"/>
    </xf>
    <xf numFmtId="49" fontId="0" fillId="0" borderId="0" xfId="0" applyNumberFormat="1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26" fillId="27" borderId="11" xfId="0" applyFont="1" applyFill="1" applyBorder="1" applyAlignment="1">
      <alignment horizontal="left" vertical="center" wrapText="1"/>
    </xf>
    <xf numFmtId="1" fontId="26" fillId="27" borderId="11" xfId="0" applyNumberFormat="1" applyFont="1" applyFill="1" applyBorder="1" applyAlignment="1">
      <alignment horizontal="left" vertical="center" wrapText="1"/>
    </xf>
    <xf numFmtId="0" fontId="24" fillId="0" borderId="11" xfId="34" applyFont="1" applyFill="1" applyBorder="1" applyAlignment="1">
      <alignment horizontal="left" vertical="center" wrapText="1"/>
    </xf>
    <xf numFmtId="0" fontId="18" fillId="0" borderId="11" xfId="34" applyFont="1" applyFill="1" applyBorder="1" applyAlignment="1">
      <alignment horizontal="left" vertical="center" wrapText="1"/>
    </xf>
    <xf numFmtId="0" fontId="18" fillId="24" borderId="11" xfId="35" applyFont="1" applyFill="1" applyBorder="1" applyAlignment="1">
      <alignment horizontal="left" vertical="center"/>
    </xf>
    <xf numFmtId="14" fontId="18" fillId="24" borderId="11" xfId="35" applyNumberFormat="1" applyFont="1" applyFill="1" applyBorder="1" applyAlignment="1">
      <alignment horizontal="left" vertical="center"/>
    </xf>
    <xf numFmtId="0" fontId="0" fillId="0" borderId="11" xfId="0" applyBorder="1" applyAlignment="1">
      <alignment horizontal="left" vertical="center" wrapText="1"/>
    </xf>
    <xf numFmtId="0" fontId="21" fillId="0" borderId="11" xfId="0" applyFont="1" applyBorder="1" applyAlignment="1">
      <alignment horizontal="left" vertical="center" wrapText="1"/>
    </xf>
    <xf numFmtId="1" fontId="0" fillId="0" borderId="11" xfId="0" applyNumberFormat="1" applyBorder="1" applyAlignment="1">
      <alignment horizontal="left" vertical="center"/>
    </xf>
    <xf numFmtId="0" fontId="21" fillId="0" borderId="11" xfId="0" applyFont="1" applyBorder="1" applyAlignment="1">
      <alignment horizontal="left" vertical="center"/>
    </xf>
    <xf numFmtId="1" fontId="21" fillId="0" borderId="11" xfId="0" applyNumberFormat="1" applyFont="1" applyBorder="1" applyAlignment="1">
      <alignment horizontal="left" vertical="center"/>
    </xf>
    <xf numFmtId="1" fontId="21" fillId="0" borderId="11" xfId="0" applyNumberFormat="1" applyFont="1" applyFill="1" applyBorder="1" applyAlignment="1">
      <alignment horizontal="left" vertical="center"/>
    </xf>
    <xf numFmtId="0" fontId="0" fillId="0" borderId="11" xfId="0" applyNumberFormat="1" applyBorder="1" applyAlignment="1">
      <alignment horizontal="left" vertical="center"/>
    </xf>
    <xf numFmtId="1" fontId="26" fillId="27" borderId="11" xfId="0" applyNumberFormat="1" applyFont="1" applyFill="1" applyBorder="1" applyAlignment="1">
      <alignment horizontal="left" vertical="center"/>
    </xf>
    <xf numFmtId="0" fontId="27" fillId="0" borderId="11" xfId="0" applyFont="1" applyBorder="1" applyAlignment="1">
      <alignment horizontal="left" vertical="center" wrapText="1"/>
    </xf>
    <xf numFmtId="0" fontId="27" fillId="0" borderId="11" xfId="0" applyFont="1" applyBorder="1" applyAlignment="1">
      <alignment vertical="center"/>
    </xf>
    <xf numFmtId="0" fontId="27" fillId="0" borderId="11" xfId="0" applyFont="1" applyBorder="1" applyAlignment="1">
      <alignment horizontal="left" vertical="center"/>
    </xf>
    <xf numFmtId="0" fontId="18" fillId="0" borderId="11" xfId="35" applyFont="1" applyFill="1" applyBorder="1" applyAlignment="1">
      <alignment horizontal="left" vertical="center"/>
    </xf>
    <xf numFmtId="0" fontId="0" fillId="0" borderId="11" xfId="0" applyFont="1" applyFill="1" applyBorder="1" applyAlignment="1">
      <alignment horizontal="left" vertical="center"/>
    </xf>
    <xf numFmtId="0" fontId="27" fillId="0" borderId="11" xfId="0" applyFont="1" applyFill="1" applyBorder="1" applyAlignment="1">
      <alignment horizontal="left" vertical="center"/>
    </xf>
    <xf numFmtId="0" fontId="0" fillId="0" borderId="11" xfId="0" applyFont="1" applyFill="1" applyBorder="1" applyAlignment="1">
      <alignment horizontal="left" vertical="center" wrapText="1"/>
    </xf>
    <xf numFmtId="0" fontId="26" fillId="27" borderId="11" xfId="0" applyFont="1" applyFill="1" applyBorder="1" applyAlignment="1">
      <alignment vertical="center" wrapText="1"/>
    </xf>
    <xf numFmtId="0" fontId="27" fillId="0" borderId="11" xfId="0" applyFont="1" applyBorder="1" applyAlignment="1">
      <alignment vertical="center" wrapText="1"/>
    </xf>
    <xf numFmtId="0" fontId="27" fillId="0" borderId="0" xfId="0" applyFont="1" applyBorder="1" applyAlignment="1">
      <alignment horizontal="left" vertical="center"/>
    </xf>
    <xf numFmtId="0" fontId="27" fillId="24" borderId="11" xfId="35" applyFont="1" applyFill="1" applyBorder="1" applyAlignment="1">
      <alignment horizontal="left" vertical="center"/>
    </xf>
    <xf numFmtId="0" fontId="27" fillId="27" borderId="11" xfId="0" applyFont="1" applyFill="1" applyBorder="1" applyAlignment="1">
      <alignment horizontal="left" vertical="center" wrapText="1"/>
    </xf>
    <xf numFmtId="1" fontId="27" fillId="27" borderId="11" xfId="0" applyNumberFormat="1" applyFont="1" applyFill="1" applyBorder="1" applyAlignment="1">
      <alignment horizontal="left" vertical="center" wrapText="1"/>
    </xf>
    <xf numFmtId="0" fontId="27" fillId="27" borderId="11" xfId="0" applyFont="1" applyFill="1" applyBorder="1" applyAlignment="1">
      <alignment vertical="center" wrapText="1"/>
    </xf>
    <xf numFmtId="0" fontId="27" fillId="0" borderId="11" xfId="34" applyFont="1" applyFill="1" applyBorder="1" applyAlignment="1">
      <alignment horizontal="left" vertical="center" wrapText="1"/>
    </xf>
    <xf numFmtId="1" fontId="27" fillId="0" borderId="11" xfId="0" applyNumberFormat="1" applyFont="1" applyFill="1" applyBorder="1" applyAlignment="1">
      <alignment horizontal="left" vertical="center"/>
    </xf>
    <xf numFmtId="0" fontId="0" fillId="0" borderId="11" xfId="0" applyFont="1" applyBorder="1" applyAlignment="1">
      <alignment horizontal="left" vertical="center"/>
    </xf>
    <xf numFmtId="0" fontId="26" fillId="27" borderId="13" xfId="0" applyFont="1" applyFill="1" applyBorder="1" applyAlignment="1">
      <alignment vertical="center" wrapText="1"/>
    </xf>
    <xf numFmtId="0" fontId="26" fillId="27" borderId="14" xfId="0" applyFont="1" applyFill="1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28" fillId="0" borderId="11" xfId="0" applyFont="1" applyFill="1" applyBorder="1" applyAlignment="1">
      <alignment horizontal="left" vertical="center"/>
    </xf>
    <xf numFmtId="0" fontId="27" fillId="0" borderId="11" xfId="0" applyFont="1" applyFill="1" applyBorder="1" applyAlignment="1">
      <alignment horizontal="left" vertical="center" wrapText="1"/>
    </xf>
    <xf numFmtId="2" fontId="0" fillId="0" borderId="0" xfId="0" applyNumberFormat="1"/>
    <xf numFmtId="1" fontId="0" fillId="0" borderId="0" xfId="0" applyNumberFormat="1"/>
    <xf numFmtId="1" fontId="0" fillId="0" borderId="0" xfId="0" applyNumberFormat="1" applyAlignment="1">
      <alignment horizontal="left"/>
    </xf>
    <xf numFmtId="1" fontId="28" fillId="0" borderId="0" xfId="0" applyNumberFormat="1" applyFont="1"/>
    <xf numFmtId="0" fontId="28" fillId="0" borderId="0" xfId="0" applyFont="1"/>
    <xf numFmtId="1" fontId="27" fillId="0" borderId="0" xfId="0" applyNumberFormat="1" applyFont="1"/>
    <xf numFmtId="0" fontId="27" fillId="0" borderId="0" xfId="0" applyFont="1"/>
    <xf numFmtId="2" fontId="27" fillId="0" borderId="0" xfId="0" applyNumberFormat="1" applyFont="1"/>
    <xf numFmtId="1" fontId="27" fillId="0" borderId="0" xfId="0" applyNumberFormat="1" applyFont="1" applyAlignment="1">
      <alignment horizontal="left"/>
    </xf>
    <xf numFmtId="2" fontId="0" fillId="0" borderId="15" xfId="0" applyNumberFormat="1" applyBorder="1"/>
    <xf numFmtId="2" fontId="28" fillId="0" borderId="0" xfId="0" applyNumberFormat="1" applyFont="1"/>
    <xf numFmtId="0" fontId="0" fillId="29" borderId="0" xfId="0" applyFill="1"/>
    <xf numFmtId="2" fontId="27" fillId="28" borderId="0" xfId="0" applyNumberFormat="1" applyFont="1" applyFill="1"/>
    <xf numFmtId="2" fontId="27" fillId="30" borderId="0" xfId="0" applyNumberFormat="1" applyFont="1" applyFill="1"/>
    <xf numFmtId="0" fontId="27" fillId="0" borderId="11" xfId="0" applyFont="1" applyBorder="1" applyAlignment="1">
      <alignment horizontal="left" wrapText="1"/>
    </xf>
    <xf numFmtId="1" fontId="27" fillId="0" borderId="11" xfId="0" applyNumberFormat="1" applyFont="1" applyBorder="1" applyAlignment="1">
      <alignment horizontal="left" vertical="center"/>
    </xf>
    <xf numFmtId="0" fontId="22" fillId="0" borderId="0" xfId="35" applyFont="1" applyBorder="1" applyAlignment="1">
      <alignment vertical="center"/>
    </xf>
    <xf numFmtId="44" fontId="22" fillId="0" borderId="0" xfId="45" applyFont="1" applyBorder="1" applyAlignment="1">
      <alignment vertical="center"/>
    </xf>
    <xf numFmtId="44" fontId="18" fillId="24" borderId="0" xfId="45" applyFont="1" applyFill="1" applyBorder="1" applyAlignment="1">
      <alignment horizontal="left" vertical="center"/>
    </xf>
    <xf numFmtId="44" fontId="19" fillId="26" borderId="10" xfId="45" applyFont="1" applyFill="1" applyBorder="1" applyAlignment="1">
      <alignment horizontal="left" vertical="center" wrapText="1"/>
    </xf>
    <xf numFmtId="44" fontId="24" fillId="0" borderId="11" xfId="45" applyFont="1" applyFill="1" applyBorder="1" applyAlignment="1">
      <alignment horizontal="left" vertical="center" wrapText="1"/>
    </xf>
    <xf numFmtId="44" fontId="27" fillId="0" borderId="11" xfId="45" applyFont="1" applyFill="1" applyBorder="1" applyAlignment="1">
      <alignment horizontal="left" vertical="center" wrapText="1"/>
    </xf>
    <xf numFmtId="44" fontId="18" fillId="0" borderId="11" xfId="45" applyFont="1" applyFill="1" applyBorder="1" applyAlignment="1">
      <alignment horizontal="left" vertical="center" wrapText="1"/>
    </xf>
    <xf numFmtId="44" fontId="0" fillId="0" borderId="0" xfId="45" applyFont="1" applyBorder="1" applyAlignment="1">
      <alignment horizontal="left" vertical="center"/>
    </xf>
  </cellXfs>
  <cellStyles count="46">
    <cellStyle name="20 % - Markeringsfarve1" xfId="1"/>
    <cellStyle name="20 % - Markeringsfarve2" xfId="2"/>
    <cellStyle name="20 % - Markeringsfarve3" xfId="3"/>
    <cellStyle name="20 % - Markeringsfarve4" xfId="4"/>
    <cellStyle name="20 % - Markeringsfarve5" xfId="5"/>
    <cellStyle name="20 % - Markeringsfarve6" xfId="6"/>
    <cellStyle name="40 % - Markeringsfarve1" xfId="7"/>
    <cellStyle name="40 % - Markeringsfarve2" xfId="8"/>
    <cellStyle name="40 % - Markeringsfarve3" xfId="9"/>
    <cellStyle name="40 % - Markeringsfarve4" xfId="10"/>
    <cellStyle name="40 % - Markeringsfarve5" xfId="11"/>
    <cellStyle name="40 % - Markeringsfarve6" xfId="12"/>
    <cellStyle name="60 % - Markeringsfarve1" xfId="13"/>
    <cellStyle name="60 % - Markeringsfarve2" xfId="14"/>
    <cellStyle name="60 % - Markeringsfarve3" xfId="15"/>
    <cellStyle name="60 % - Markeringsfarve4" xfId="16"/>
    <cellStyle name="60 % - Markeringsfarve5" xfId="17"/>
    <cellStyle name="60 % - Markeringsfarve6" xfId="18"/>
    <cellStyle name="Advarselstekst" xfId="19"/>
    <cellStyle name="Bemærk!" xfId="20"/>
    <cellStyle name="Beregning" xfId="21"/>
    <cellStyle name="Currency" xfId="45" builtinId="4"/>
    <cellStyle name="Forklarende tekst" xfId="22"/>
    <cellStyle name="God" xfId="23"/>
    <cellStyle name="Input" xfId="24" builtinId="20" customBuiltin="1"/>
    <cellStyle name="Kontroller celle" xfId="25"/>
    <cellStyle name="Markeringsfarve1" xfId="26"/>
    <cellStyle name="Markeringsfarve2" xfId="27"/>
    <cellStyle name="Markeringsfarve3" xfId="28"/>
    <cellStyle name="Markeringsfarve4" xfId="29"/>
    <cellStyle name="Markeringsfarve5" xfId="30"/>
    <cellStyle name="Markeringsfarve6" xfId="31"/>
    <cellStyle name="Neutral" xfId="32" builtinId="28" customBuiltin="1"/>
    <cellStyle name="Normal" xfId="0" builtinId="0"/>
    <cellStyle name="Normal 2" xfId="33"/>
    <cellStyle name="Normal_Annex A" xfId="34"/>
    <cellStyle name="Normal_Sheet1" xfId="35"/>
    <cellStyle name="Output" xfId="36" builtinId="21" customBuiltin="1"/>
    <cellStyle name="Overskrift 1" xfId="37"/>
    <cellStyle name="Overskrift 2" xfId="38"/>
    <cellStyle name="Overskrift 3" xfId="39"/>
    <cellStyle name="Overskrift 4" xfId="40"/>
    <cellStyle name="Sammenkædet celle" xfId="41"/>
    <cellStyle name="Titel" xfId="42"/>
    <cellStyle name="Total" xfId="43" builtinId="25" customBuiltin="1"/>
    <cellStyle name="Ugyldig" xfId="44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02"/>
  <sheetViews>
    <sheetView tabSelected="1" zoomScaleNormal="100" workbookViewId="0">
      <selection activeCell="A2" sqref="A2"/>
    </sheetView>
  </sheetViews>
  <sheetFormatPr defaultColWidth="9.109375" defaultRowHeight="13.2" x14ac:dyDescent="0.25"/>
  <cols>
    <col min="1" max="1" width="7.77734375" style="2" customWidth="1"/>
    <col min="2" max="2" width="28" style="2" customWidth="1"/>
    <col min="3" max="3" width="28.33203125" style="2" customWidth="1"/>
    <col min="4" max="4" width="42.6640625" style="2" bestFit="1" customWidth="1"/>
    <col min="5" max="5" width="5.77734375" style="2" customWidth="1"/>
    <col min="6" max="6" width="4.77734375" style="8" customWidth="1"/>
    <col min="7" max="7" width="5.33203125" style="2" customWidth="1"/>
    <col min="8" max="8" width="5.109375" style="2" customWidth="1"/>
    <col min="9" max="9" width="9.21875" style="70" bestFit="1" customWidth="1"/>
    <col min="10" max="10" width="8.6640625" style="2" customWidth="1"/>
    <col min="11" max="11" width="9.44140625" style="2" customWidth="1"/>
    <col min="12" max="13" width="10.77734375" style="2" customWidth="1"/>
    <col min="14" max="14" width="44.33203125" style="2" customWidth="1"/>
    <col min="15" max="22" width="16.44140625" style="2" customWidth="1"/>
    <col min="23" max="16384" width="9.109375" style="2"/>
  </cols>
  <sheetData>
    <row r="1" spans="1:14" s="6" customFormat="1" ht="17.399999999999999" x14ac:dyDescent="0.25">
      <c r="A1" s="63" t="s">
        <v>114</v>
      </c>
      <c r="B1" s="63"/>
      <c r="C1" s="63"/>
      <c r="D1" s="63"/>
      <c r="E1" s="63"/>
      <c r="F1" s="63"/>
      <c r="G1" s="63"/>
      <c r="H1" s="63"/>
      <c r="I1" s="64"/>
      <c r="J1" s="63"/>
      <c r="K1" s="63"/>
      <c r="L1" s="63"/>
      <c r="M1" s="63"/>
      <c r="N1" s="63"/>
    </row>
    <row r="2" spans="1:14" x14ac:dyDescent="0.25">
      <c r="A2" s="1"/>
      <c r="B2" s="1"/>
      <c r="C2" s="1"/>
      <c r="D2" s="1"/>
      <c r="E2" s="1"/>
      <c r="F2" s="1"/>
      <c r="G2" s="1"/>
      <c r="H2" s="1"/>
      <c r="I2" s="65"/>
      <c r="J2" s="4"/>
      <c r="K2" s="4"/>
      <c r="L2" s="4"/>
      <c r="M2" s="4"/>
      <c r="N2" s="4"/>
    </row>
    <row r="3" spans="1:14" ht="39.6" x14ac:dyDescent="0.25">
      <c r="A3" s="3" t="s">
        <v>3</v>
      </c>
      <c r="B3" s="3" t="s">
        <v>4</v>
      </c>
      <c r="C3" s="3" t="s">
        <v>0</v>
      </c>
      <c r="D3" s="3" t="s">
        <v>7</v>
      </c>
      <c r="E3" s="7" t="s">
        <v>1</v>
      </c>
      <c r="F3" s="7" t="s">
        <v>2</v>
      </c>
      <c r="G3" s="7" t="s">
        <v>10</v>
      </c>
      <c r="H3" s="7" t="s">
        <v>5</v>
      </c>
      <c r="I3" s="66" t="s">
        <v>136</v>
      </c>
      <c r="J3" s="5" t="s">
        <v>11</v>
      </c>
      <c r="K3" s="5" t="s">
        <v>6</v>
      </c>
      <c r="L3" s="5" t="s">
        <v>8</v>
      </c>
      <c r="M3" s="5" t="s">
        <v>9</v>
      </c>
      <c r="N3" s="5" t="s">
        <v>56</v>
      </c>
    </row>
    <row r="4" spans="1:14" ht="15" customHeight="1" x14ac:dyDescent="0.25">
      <c r="A4" s="10" t="s">
        <v>17</v>
      </c>
      <c r="B4" s="11">
        <v>1005171130782</v>
      </c>
      <c r="C4" s="31" t="s">
        <v>65</v>
      </c>
      <c r="D4" s="16">
        <v>2918</v>
      </c>
      <c r="E4" s="10" t="s">
        <v>14</v>
      </c>
      <c r="F4" s="12">
        <v>1</v>
      </c>
      <c r="G4" s="13" t="s">
        <v>15</v>
      </c>
      <c r="H4" s="12">
        <v>10</v>
      </c>
      <c r="I4" s="67"/>
      <c r="J4" s="14" t="s">
        <v>64</v>
      </c>
      <c r="K4" s="14">
        <v>45</v>
      </c>
      <c r="L4" s="15">
        <v>43282</v>
      </c>
      <c r="M4" s="15">
        <v>44012</v>
      </c>
      <c r="N4" s="27"/>
    </row>
    <row r="5" spans="1:14" ht="15" customHeight="1" x14ac:dyDescent="0.25">
      <c r="A5" s="10" t="s">
        <v>17</v>
      </c>
      <c r="B5" s="11">
        <v>1005171162457</v>
      </c>
      <c r="C5" s="31" t="s">
        <v>66</v>
      </c>
      <c r="D5" s="16">
        <v>1895</v>
      </c>
      <c r="E5" s="10" t="s">
        <v>14</v>
      </c>
      <c r="F5" s="12">
        <v>1</v>
      </c>
      <c r="G5" s="13" t="s">
        <v>15</v>
      </c>
      <c r="H5" s="12">
        <v>10</v>
      </c>
      <c r="I5" s="67"/>
      <c r="J5" s="14" t="s">
        <v>64</v>
      </c>
      <c r="K5" s="14">
        <v>45</v>
      </c>
      <c r="L5" s="15">
        <v>43282</v>
      </c>
      <c r="M5" s="15">
        <v>44012</v>
      </c>
      <c r="N5" s="27"/>
    </row>
    <row r="6" spans="1:14" ht="15" customHeight="1" x14ac:dyDescent="0.25">
      <c r="A6" s="17" t="s">
        <v>41</v>
      </c>
      <c r="B6" s="18">
        <v>1005226098957</v>
      </c>
      <c r="C6" s="32" t="s">
        <v>67</v>
      </c>
      <c r="D6" s="9">
        <v>1084</v>
      </c>
      <c r="E6" s="13" t="s">
        <v>14</v>
      </c>
      <c r="F6" s="12">
        <v>1</v>
      </c>
      <c r="G6" s="13" t="s">
        <v>15</v>
      </c>
      <c r="H6" s="12">
        <v>10</v>
      </c>
      <c r="I6" s="67"/>
      <c r="J6" s="14" t="s">
        <v>64</v>
      </c>
      <c r="K6" s="14">
        <v>45</v>
      </c>
      <c r="L6" s="15">
        <v>43282</v>
      </c>
      <c r="M6" s="15">
        <v>44012</v>
      </c>
      <c r="N6" s="27"/>
    </row>
    <row r="7" spans="1:14" ht="15" customHeight="1" x14ac:dyDescent="0.25">
      <c r="A7" s="10" t="s">
        <v>41</v>
      </c>
      <c r="B7" s="11">
        <v>1005410002199</v>
      </c>
      <c r="C7" s="31" t="s">
        <v>68</v>
      </c>
      <c r="D7" s="9">
        <v>182</v>
      </c>
      <c r="E7" s="10" t="s">
        <v>14</v>
      </c>
      <c r="F7" s="13">
        <v>1</v>
      </c>
      <c r="G7" s="13" t="s">
        <v>15</v>
      </c>
      <c r="H7" s="12">
        <v>30</v>
      </c>
      <c r="I7" s="67"/>
      <c r="J7" s="14" t="s">
        <v>64</v>
      </c>
      <c r="K7" s="14">
        <v>45</v>
      </c>
      <c r="L7" s="15">
        <v>43282</v>
      </c>
      <c r="M7" s="15">
        <v>44012</v>
      </c>
      <c r="N7" s="27"/>
    </row>
    <row r="8" spans="1:14" ht="15" customHeight="1" x14ac:dyDescent="0.25">
      <c r="A8" s="19" t="s">
        <v>12</v>
      </c>
      <c r="B8" s="20">
        <v>1005410002206</v>
      </c>
      <c r="C8" s="32" t="s">
        <v>69</v>
      </c>
      <c r="D8" s="16">
        <v>112</v>
      </c>
      <c r="E8" s="13" t="s">
        <v>14</v>
      </c>
      <c r="F8" s="12">
        <v>1</v>
      </c>
      <c r="G8" s="13" t="s">
        <v>15</v>
      </c>
      <c r="H8" s="12">
        <v>30</v>
      </c>
      <c r="I8" s="67"/>
      <c r="J8" s="14" t="s">
        <v>64</v>
      </c>
      <c r="K8" s="14">
        <v>45</v>
      </c>
      <c r="L8" s="15">
        <v>43282</v>
      </c>
      <c r="M8" s="15">
        <v>44012</v>
      </c>
      <c r="N8" s="27"/>
    </row>
    <row r="9" spans="1:14" ht="15" customHeight="1" x14ac:dyDescent="0.25">
      <c r="A9" s="19" t="s">
        <v>12</v>
      </c>
      <c r="B9" s="20">
        <v>1005410002220</v>
      </c>
      <c r="C9" s="32" t="s">
        <v>70</v>
      </c>
      <c r="D9" s="16">
        <v>84</v>
      </c>
      <c r="E9" s="13" t="s">
        <v>14</v>
      </c>
      <c r="F9" s="12">
        <v>1</v>
      </c>
      <c r="G9" s="13" t="s">
        <v>15</v>
      </c>
      <c r="H9" s="12">
        <v>30</v>
      </c>
      <c r="I9" s="67"/>
      <c r="J9" s="14" t="s">
        <v>64</v>
      </c>
      <c r="K9" s="14">
        <v>45</v>
      </c>
      <c r="L9" s="15">
        <v>43282</v>
      </c>
      <c r="M9" s="15">
        <v>44012</v>
      </c>
      <c r="N9" s="27"/>
    </row>
    <row r="10" spans="1:14" ht="15" customHeight="1" x14ac:dyDescent="0.25">
      <c r="A10" s="19" t="s">
        <v>12</v>
      </c>
      <c r="B10" s="20">
        <v>1005410002224</v>
      </c>
      <c r="C10" s="25" t="s">
        <v>71</v>
      </c>
      <c r="D10" s="16">
        <v>49</v>
      </c>
      <c r="E10" s="13" t="s">
        <v>14</v>
      </c>
      <c r="F10" s="12">
        <v>1</v>
      </c>
      <c r="G10" s="13" t="s">
        <v>15</v>
      </c>
      <c r="H10" s="12">
        <v>10</v>
      </c>
      <c r="I10" s="67"/>
      <c r="J10" s="14" t="s">
        <v>64</v>
      </c>
      <c r="K10" s="14">
        <v>45</v>
      </c>
      <c r="L10" s="15">
        <v>43282</v>
      </c>
      <c r="M10" s="15">
        <v>44012</v>
      </c>
      <c r="N10" s="27"/>
    </row>
    <row r="11" spans="1:14" ht="15" customHeight="1" x14ac:dyDescent="0.25">
      <c r="A11" s="10" t="s">
        <v>17</v>
      </c>
      <c r="B11" s="11">
        <v>1005410002254</v>
      </c>
      <c r="C11" s="31" t="s">
        <v>72</v>
      </c>
      <c r="D11" s="16">
        <v>133</v>
      </c>
      <c r="E11" s="10" t="s">
        <v>14</v>
      </c>
      <c r="F11" s="12">
        <v>1</v>
      </c>
      <c r="G11" s="13" t="s">
        <v>15</v>
      </c>
      <c r="H11" s="12">
        <v>30</v>
      </c>
      <c r="I11" s="67"/>
      <c r="J11" s="14" t="s">
        <v>64</v>
      </c>
      <c r="K11" s="14">
        <v>45</v>
      </c>
      <c r="L11" s="15">
        <v>43282</v>
      </c>
      <c r="M11" s="15">
        <v>44012</v>
      </c>
      <c r="N11" s="27"/>
    </row>
    <row r="12" spans="1:14" ht="15" customHeight="1" x14ac:dyDescent="0.25">
      <c r="A12" s="19" t="s">
        <v>12</v>
      </c>
      <c r="B12" s="20">
        <v>1005410002259</v>
      </c>
      <c r="C12" s="32" t="s">
        <v>73</v>
      </c>
      <c r="D12" s="16">
        <v>1447</v>
      </c>
      <c r="E12" s="13" t="s">
        <v>14</v>
      </c>
      <c r="F12" s="12">
        <v>1</v>
      </c>
      <c r="G12" s="13" t="s">
        <v>15</v>
      </c>
      <c r="H12" s="12">
        <v>10</v>
      </c>
      <c r="I12" s="67"/>
      <c r="J12" s="14" t="s">
        <v>64</v>
      </c>
      <c r="K12" s="14">
        <v>45</v>
      </c>
      <c r="L12" s="15">
        <v>43282</v>
      </c>
      <c r="M12" s="15">
        <v>44012</v>
      </c>
      <c r="N12" s="27"/>
    </row>
    <row r="13" spans="1:14" ht="15" customHeight="1" x14ac:dyDescent="0.25">
      <c r="A13" s="19" t="s">
        <v>13</v>
      </c>
      <c r="B13" s="20">
        <v>1005410008553</v>
      </c>
      <c r="C13" s="32" t="s">
        <v>74</v>
      </c>
      <c r="D13" s="16">
        <v>7496</v>
      </c>
      <c r="E13" s="13" t="s">
        <v>14</v>
      </c>
      <c r="F13" s="12">
        <v>1</v>
      </c>
      <c r="G13" s="13" t="s">
        <v>15</v>
      </c>
      <c r="H13" s="12">
        <v>10</v>
      </c>
      <c r="I13" s="67"/>
      <c r="J13" s="14" t="s">
        <v>64</v>
      </c>
      <c r="K13" s="14">
        <v>45</v>
      </c>
      <c r="L13" s="15">
        <v>43282</v>
      </c>
      <c r="M13" s="15">
        <v>44012</v>
      </c>
      <c r="N13" s="28"/>
    </row>
    <row r="14" spans="1:14" ht="15" customHeight="1" x14ac:dyDescent="0.25">
      <c r="A14" s="19" t="s">
        <v>12</v>
      </c>
      <c r="B14" s="20">
        <v>1005410008567</v>
      </c>
      <c r="C14" s="32" t="s">
        <v>75</v>
      </c>
      <c r="D14" s="16">
        <v>1077</v>
      </c>
      <c r="E14" s="13" t="s">
        <v>14</v>
      </c>
      <c r="F14" s="12">
        <v>1</v>
      </c>
      <c r="G14" s="13" t="s">
        <v>15</v>
      </c>
      <c r="H14" s="12">
        <v>10</v>
      </c>
      <c r="I14" s="67"/>
      <c r="J14" s="14" t="s">
        <v>64</v>
      </c>
      <c r="K14" s="14">
        <v>45</v>
      </c>
      <c r="L14" s="15">
        <v>43282</v>
      </c>
      <c r="M14" s="15">
        <v>44012</v>
      </c>
      <c r="N14" s="28"/>
    </row>
    <row r="15" spans="1:14" ht="15" customHeight="1" x14ac:dyDescent="0.25">
      <c r="A15" s="10" t="s">
        <v>41</v>
      </c>
      <c r="B15" s="11">
        <v>1005410015174</v>
      </c>
      <c r="C15" s="31" t="s">
        <v>76</v>
      </c>
      <c r="D15" s="16">
        <v>2928</v>
      </c>
      <c r="E15" s="10" t="s">
        <v>14</v>
      </c>
      <c r="F15" s="12">
        <v>1</v>
      </c>
      <c r="G15" s="13" t="s">
        <v>15</v>
      </c>
      <c r="H15" s="12">
        <v>10</v>
      </c>
      <c r="I15" s="67"/>
      <c r="J15" s="14" t="s">
        <v>64</v>
      </c>
      <c r="K15" s="14">
        <v>45</v>
      </c>
      <c r="L15" s="15">
        <v>43282</v>
      </c>
      <c r="M15" s="15">
        <v>44012</v>
      </c>
      <c r="N15" s="28"/>
    </row>
    <row r="16" spans="1:14" ht="15" customHeight="1" x14ac:dyDescent="0.25">
      <c r="A16" s="19" t="s">
        <v>12</v>
      </c>
      <c r="B16" s="20">
        <v>1005410015833</v>
      </c>
      <c r="C16" s="32" t="s">
        <v>77</v>
      </c>
      <c r="D16" s="17">
        <v>3374</v>
      </c>
      <c r="E16" s="13" t="s">
        <v>14</v>
      </c>
      <c r="F16" s="12">
        <v>1</v>
      </c>
      <c r="G16" s="13" t="s">
        <v>15</v>
      </c>
      <c r="H16" s="12">
        <v>30</v>
      </c>
      <c r="I16" s="67"/>
      <c r="J16" s="14" t="s">
        <v>64</v>
      </c>
      <c r="K16" s="14">
        <v>45</v>
      </c>
      <c r="L16" s="15">
        <v>43282</v>
      </c>
      <c r="M16" s="15">
        <v>44012</v>
      </c>
      <c r="N16" s="28"/>
    </row>
    <row r="17" spans="1:14" ht="15" customHeight="1" x14ac:dyDescent="0.25">
      <c r="A17" s="10" t="s">
        <v>17</v>
      </c>
      <c r="B17" s="11">
        <v>1005410016510</v>
      </c>
      <c r="C17" s="31" t="s">
        <v>78</v>
      </c>
      <c r="D17" s="17">
        <v>2919</v>
      </c>
      <c r="E17" s="10" t="s">
        <v>14</v>
      </c>
      <c r="F17" s="12">
        <v>1</v>
      </c>
      <c r="G17" s="13" t="s">
        <v>15</v>
      </c>
      <c r="H17" s="12">
        <v>30</v>
      </c>
      <c r="I17" s="67"/>
      <c r="J17" s="14" t="s">
        <v>64</v>
      </c>
      <c r="K17" s="14">
        <v>45</v>
      </c>
      <c r="L17" s="15">
        <v>43282</v>
      </c>
      <c r="M17" s="15">
        <v>44012</v>
      </c>
      <c r="N17" s="28"/>
    </row>
    <row r="18" spans="1:14" ht="15" customHeight="1" x14ac:dyDescent="0.25">
      <c r="A18" s="10" t="s">
        <v>17</v>
      </c>
      <c r="B18" s="11">
        <v>1005410018400</v>
      </c>
      <c r="C18" s="31" t="s">
        <v>79</v>
      </c>
      <c r="D18" s="17">
        <v>8284</v>
      </c>
      <c r="E18" s="10" t="s">
        <v>14</v>
      </c>
      <c r="F18" s="12">
        <v>1</v>
      </c>
      <c r="G18" s="13" t="s">
        <v>15</v>
      </c>
      <c r="H18" s="12">
        <v>10</v>
      </c>
      <c r="I18" s="67"/>
      <c r="J18" s="14" t="s">
        <v>64</v>
      </c>
      <c r="K18" s="14">
        <v>45</v>
      </c>
      <c r="L18" s="15">
        <v>43282</v>
      </c>
      <c r="M18" s="15">
        <v>44012</v>
      </c>
      <c r="N18" s="28"/>
    </row>
    <row r="19" spans="1:14" ht="15" customHeight="1" x14ac:dyDescent="0.25">
      <c r="A19" s="19" t="s">
        <v>12</v>
      </c>
      <c r="B19" s="20">
        <v>1005410018405</v>
      </c>
      <c r="C19" s="32" t="s">
        <v>80</v>
      </c>
      <c r="D19" s="16">
        <v>7073</v>
      </c>
      <c r="E19" s="13" t="s">
        <v>14</v>
      </c>
      <c r="F19" s="12">
        <v>1</v>
      </c>
      <c r="G19" s="13" t="s">
        <v>15</v>
      </c>
      <c r="H19" s="12">
        <v>30</v>
      </c>
      <c r="I19" s="67"/>
      <c r="J19" s="14" t="s">
        <v>64</v>
      </c>
      <c r="K19" s="14">
        <v>45</v>
      </c>
      <c r="L19" s="15">
        <v>43282</v>
      </c>
      <c r="M19" s="15">
        <v>44012</v>
      </c>
      <c r="N19" s="28"/>
    </row>
    <row r="20" spans="1:14" ht="15" customHeight="1" x14ac:dyDescent="0.25">
      <c r="A20" s="17" t="s">
        <v>41</v>
      </c>
      <c r="B20" s="18">
        <v>1005410018414</v>
      </c>
      <c r="C20" s="32" t="s">
        <v>81</v>
      </c>
      <c r="D20" s="19">
        <v>8073</v>
      </c>
      <c r="E20" s="13" t="s">
        <v>14</v>
      </c>
      <c r="F20" s="12">
        <v>1</v>
      </c>
      <c r="G20" s="13" t="s">
        <v>15</v>
      </c>
      <c r="H20" s="12">
        <v>100</v>
      </c>
      <c r="I20" s="67"/>
      <c r="J20" s="14" t="s">
        <v>64</v>
      </c>
      <c r="K20" s="14">
        <v>45</v>
      </c>
      <c r="L20" s="15">
        <v>43282</v>
      </c>
      <c r="M20" s="15">
        <v>44012</v>
      </c>
      <c r="N20" s="28"/>
    </row>
    <row r="21" spans="1:14" ht="15" customHeight="1" x14ac:dyDescent="0.25">
      <c r="A21" s="17" t="s">
        <v>41</v>
      </c>
      <c r="B21" s="18">
        <v>1005410018417</v>
      </c>
      <c r="C21" s="32" t="s">
        <v>73</v>
      </c>
      <c r="D21" s="19">
        <v>7894</v>
      </c>
      <c r="E21" s="13" t="s">
        <v>14</v>
      </c>
      <c r="F21" s="12">
        <v>1</v>
      </c>
      <c r="G21" s="13" t="s">
        <v>15</v>
      </c>
      <c r="H21" s="12">
        <v>10</v>
      </c>
      <c r="I21" s="67"/>
      <c r="J21" s="14" t="s">
        <v>64</v>
      </c>
      <c r="K21" s="14">
        <v>45</v>
      </c>
      <c r="L21" s="15">
        <v>43282</v>
      </c>
      <c r="M21" s="15">
        <v>44012</v>
      </c>
      <c r="N21" s="28"/>
    </row>
    <row r="22" spans="1:14" ht="15" customHeight="1" x14ac:dyDescent="0.25">
      <c r="A22" s="17" t="s">
        <v>41</v>
      </c>
      <c r="B22" s="18">
        <v>1005410018421</v>
      </c>
      <c r="C22" s="32" t="s">
        <v>82</v>
      </c>
      <c r="D22" s="19">
        <v>7534</v>
      </c>
      <c r="E22" s="13" t="s">
        <v>14</v>
      </c>
      <c r="F22" s="12">
        <v>1</v>
      </c>
      <c r="G22" s="13" t="s">
        <v>15</v>
      </c>
      <c r="H22" s="12">
        <v>100</v>
      </c>
      <c r="I22" s="67"/>
      <c r="J22" s="14" t="s">
        <v>64</v>
      </c>
      <c r="K22" s="14">
        <v>45</v>
      </c>
      <c r="L22" s="15">
        <v>43282</v>
      </c>
      <c r="M22" s="15">
        <v>44012</v>
      </c>
      <c r="N22" s="28"/>
    </row>
    <row r="23" spans="1:14" ht="15" customHeight="1" x14ac:dyDescent="0.25">
      <c r="A23" s="17" t="s">
        <v>41</v>
      </c>
      <c r="B23" s="20">
        <v>1005410018423</v>
      </c>
      <c r="C23" s="25" t="s">
        <v>83</v>
      </c>
      <c r="D23" s="16">
        <v>3608</v>
      </c>
      <c r="E23" s="13" t="s">
        <v>14</v>
      </c>
      <c r="F23" s="12">
        <v>1</v>
      </c>
      <c r="G23" s="13" t="s">
        <v>15</v>
      </c>
      <c r="H23" s="12">
        <v>10</v>
      </c>
      <c r="I23" s="67"/>
      <c r="J23" s="14" t="s">
        <v>64</v>
      </c>
      <c r="K23" s="14">
        <v>45</v>
      </c>
      <c r="L23" s="15">
        <v>43282</v>
      </c>
      <c r="M23" s="15">
        <v>44012</v>
      </c>
      <c r="N23" s="28"/>
    </row>
    <row r="24" spans="1:14" ht="15" customHeight="1" x14ac:dyDescent="0.25">
      <c r="A24" s="17" t="s">
        <v>41</v>
      </c>
      <c r="B24" s="18">
        <v>1005410018424</v>
      </c>
      <c r="C24" s="32" t="s">
        <v>83</v>
      </c>
      <c r="D24" s="19">
        <v>4497</v>
      </c>
      <c r="E24" s="13" t="s">
        <v>14</v>
      </c>
      <c r="F24" s="12">
        <v>1</v>
      </c>
      <c r="G24" s="13" t="s">
        <v>15</v>
      </c>
      <c r="H24" s="12">
        <v>10</v>
      </c>
      <c r="I24" s="67"/>
      <c r="J24" s="14" t="s">
        <v>64</v>
      </c>
      <c r="K24" s="14">
        <v>45</v>
      </c>
      <c r="L24" s="15">
        <v>43282</v>
      </c>
      <c r="M24" s="15">
        <v>44012</v>
      </c>
      <c r="N24" s="28"/>
    </row>
    <row r="25" spans="1:14" ht="15" customHeight="1" x14ac:dyDescent="0.25">
      <c r="A25" s="17" t="s">
        <v>41</v>
      </c>
      <c r="B25" s="18">
        <v>1005410018740</v>
      </c>
      <c r="C25" s="32" t="s">
        <v>67</v>
      </c>
      <c r="D25" s="9">
        <v>1112</v>
      </c>
      <c r="E25" s="13" t="s">
        <v>14</v>
      </c>
      <c r="F25" s="12">
        <v>1</v>
      </c>
      <c r="G25" s="13" t="s">
        <v>15</v>
      </c>
      <c r="H25" s="12">
        <v>10</v>
      </c>
      <c r="I25" s="67"/>
      <c r="J25" s="14" t="s">
        <v>64</v>
      </c>
      <c r="K25" s="14">
        <v>45</v>
      </c>
      <c r="L25" s="15">
        <v>43282</v>
      </c>
      <c r="M25" s="15">
        <v>44012</v>
      </c>
      <c r="N25" s="28"/>
    </row>
    <row r="26" spans="1:14" ht="15" customHeight="1" x14ac:dyDescent="0.25">
      <c r="A26" s="10" t="s">
        <v>17</v>
      </c>
      <c r="B26" s="11">
        <v>1005410020698</v>
      </c>
      <c r="C26" s="31" t="s">
        <v>84</v>
      </c>
      <c r="D26" s="9">
        <v>2987</v>
      </c>
      <c r="E26" s="10" t="s">
        <v>14</v>
      </c>
      <c r="F26" s="12">
        <v>1</v>
      </c>
      <c r="G26" s="13" t="s">
        <v>15</v>
      </c>
      <c r="H26" s="12">
        <v>10</v>
      </c>
      <c r="I26" s="67"/>
      <c r="J26" s="14" t="s">
        <v>64</v>
      </c>
      <c r="K26" s="14">
        <v>45</v>
      </c>
      <c r="L26" s="15">
        <v>43282</v>
      </c>
      <c r="M26" s="15">
        <v>44012</v>
      </c>
      <c r="N26" s="28"/>
    </row>
    <row r="27" spans="1:14" ht="15" customHeight="1" x14ac:dyDescent="0.25">
      <c r="A27" s="19" t="s">
        <v>12</v>
      </c>
      <c r="B27" s="20">
        <v>1005410020733</v>
      </c>
      <c r="C27" s="25" t="s">
        <v>85</v>
      </c>
      <c r="D27" s="16">
        <v>8794</v>
      </c>
      <c r="E27" s="13" t="s">
        <v>14</v>
      </c>
      <c r="F27" s="12">
        <v>1</v>
      </c>
      <c r="G27" s="13" t="s">
        <v>15</v>
      </c>
      <c r="H27" s="12">
        <v>100</v>
      </c>
      <c r="I27" s="67"/>
      <c r="J27" s="14" t="s">
        <v>64</v>
      </c>
      <c r="K27" s="14">
        <v>45</v>
      </c>
      <c r="L27" s="15">
        <v>43282</v>
      </c>
      <c r="M27" s="15">
        <v>44012</v>
      </c>
      <c r="N27" s="28"/>
    </row>
    <row r="28" spans="1:14" ht="15" customHeight="1" x14ac:dyDescent="0.25">
      <c r="A28" s="10" t="s">
        <v>17</v>
      </c>
      <c r="B28" s="11">
        <v>1005410020734</v>
      </c>
      <c r="C28" s="31" t="s">
        <v>86</v>
      </c>
      <c r="D28" s="16">
        <v>5865</v>
      </c>
      <c r="E28" s="10" t="s">
        <v>14</v>
      </c>
      <c r="F28" s="12">
        <v>1</v>
      </c>
      <c r="G28" s="13" t="s">
        <v>15</v>
      </c>
      <c r="H28" s="12">
        <v>30</v>
      </c>
      <c r="I28" s="67"/>
      <c r="J28" s="14" t="s">
        <v>64</v>
      </c>
      <c r="K28" s="14">
        <v>45</v>
      </c>
      <c r="L28" s="15">
        <v>43282</v>
      </c>
      <c r="M28" s="15">
        <v>44012</v>
      </c>
      <c r="N28" s="28"/>
    </row>
    <row r="29" spans="1:14" ht="15" customHeight="1" x14ac:dyDescent="0.25">
      <c r="A29" s="10" t="s">
        <v>17</v>
      </c>
      <c r="B29" s="11">
        <v>1005410021140</v>
      </c>
      <c r="C29" s="31" t="s">
        <v>71</v>
      </c>
      <c r="D29" s="16">
        <v>2680</v>
      </c>
      <c r="E29" s="10" t="s">
        <v>14</v>
      </c>
      <c r="F29" s="12">
        <v>1</v>
      </c>
      <c r="G29" s="13" t="s">
        <v>15</v>
      </c>
      <c r="H29" s="12">
        <v>10</v>
      </c>
      <c r="I29" s="67"/>
      <c r="J29" s="14" t="s">
        <v>64</v>
      </c>
      <c r="K29" s="14">
        <v>45</v>
      </c>
      <c r="L29" s="15">
        <v>43282</v>
      </c>
      <c r="M29" s="15">
        <v>44012</v>
      </c>
      <c r="N29" s="28"/>
    </row>
    <row r="30" spans="1:14" ht="15" customHeight="1" x14ac:dyDescent="0.25">
      <c r="A30" s="10" t="s">
        <v>17</v>
      </c>
      <c r="B30" s="11">
        <v>1005410021142</v>
      </c>
      <c r="C30" s="31" t="s">
        <v>87</v>
      </c>
      <c r="D30" s="16">
        <v>4672</v>
      </c>
      <c r="E30" s="10" t="s">
        <v>14</v>
      </c>
      <c r="F30" s="12">
        <v>1</v>
      </c>
      <c r="G30" s="13" t="s">
        <v>15</v>
      </c>
      <c r="H30" s="12">
        <v>30</v>
      </c>
      <c r="I30" s="67"/>
      <c r="J30" s="14" t="s">
        <v>64</v>
      </c>
      <c r="K30" s="14">
        <v>45</v>
      </c>
      <c r="L30" s="15">
        <v>43282</v>
      </c>
      <c r="M30" s="15">
        <v>44012</v>
      </c>
      <c r="N30" s="28"/>
    </row>
    <row r="31" spans="1:14" ht="15" customHeight="1" x14ac:dyDescent="0.25">
      <c r="A31" s="10" t="s">
        <v>17</v>
      </c>
      <c r="B31" s="11">
        <v>1005410021144</v>
      </c>
      <c r="C31" s="31" t="s">
        <v>75</v>
      </c>
      <c r="D31" s="16">
        <v>1901</v>
      </c>
      <c r="E31" s="10" t="s">
        <v>14</v>
      </c>
      <c r="F31" s="12">
        <v>1</v>
      </c>
      <c r="G31" s="13" t="s">
        <v>15</v>
      </c>
      <c r="H31" s="12">
        <v>10</v>
      </c>
      <c r="I31" s="67"/>
      <c r="J31" s="14" t="s">
        <v>64</v>
      </c>
      <c r="K31" s="14">
        <v>45</v>
      </c>
      <c r="L31" s="15">
        <v>43282</v>
      </c>
      <c r="M31" s="15">
        <v>44012</v>
      </c>
      <c r="N31" s="28"/>
    </row>
    <row r="32" spans="1:14" ht="15" customHeight="1" x14ac:dyDescent="0.25">
      <c r="A32" s="19" t="s">
        <v>12</v>
      </c>
      <c r="B32" s="21">
        <v>1005410021145</v>
      </c>
      <c r="C32" s="32" t="s">
        <v>66</v>
      </c>
      <c r="D32" s="16">
        <v>3001</v>
      </c>
      <c r="E32" s="13" t="s">
        <v>14</v>
      </c>
      <c r="F32" s="12">
        <v>1</v>
      </c>
      <c r="G32" s="13" t="s">
        <v>15</v>
      </c>
      <c r="H32" s="12">
        <v>10</v>
      </c>
      <c r="I32" s="67"/>
      <c r="J32" s="14" t="s">
        <v>64</v>
      </c>
      <c r="K32" s="14">
        <v>45</v>
      </c>
      <c r="L32" s="15">
        <v>43282</v>
      </c>
      <c r="M32" s="15">
        <v>44012</v>
      </c>
      <c r="N32" s="28"/>
    </row>
    <row r="33" spans="1:14" ht="15" customHeight="1" x14ac:dyDescent="0.25">
      <c r="A33" s="19" t="s">
        <v>12</v>
      </c>
      <c r="B33" s="20">
        <v>1005410021163</v>
      </c>
      <c r="C33" s="25" t="s">
        <v>88</v>
      </c>
      <c r="D33" s="16">
        <v>70</v>
      </c>
      <c r="E33" s="13" t="s">
        <v>14</v>
      </c>
      <c r="F33" s="12">
        <v>1</v>
      </c>
      <c r="G33" s="13" t="s">
        <v>15</v>
      </c>
      <c r="H33" s="12">
        <v>100</v>
      </c>
      <c r="I33" s="67"/>
      <c r="J33" s="14" t="s">
        <v>64</v>
      </c>
      <c r="K33" s="14">
        <v>45</v>
      </c>
      <c r="L33" s="15">
        <v>43282</v>
      </c>
      <c r="M33" s="15">
        <v>44012</v>
      </c>
      <c r="N33" s="28"/>
    </row>
    <row r="34" spans="1:14" ht="15" customHeight="1" x14ac:dyDescent="0.25">
      <c r="A34" s="10" t="s">
        <v>17</v>
      </c>
      <c r="B34" s="11">
        <v>1005410021164</v>
      </c>
      <c r="C34" s="31" t="s">
        <v>80</v>
      </c>
      <c r="D34" s="16">
        <v>7087</v>
      </c>
      <c r="E34" s="10" t="s">
        <v>14</v>
      </c>
      <c r="F34" s="12">
        <v>1</v>
      </c>
      <c r="G34" s="13" t="s">
        <v>15</v>
      </c>
      <c r="H34" s="12">
        <v>10</v>
      </c>
      <c r="I34" s="67"/>
      <c r="J34" s="14" t="s">
        <v>64</v>
      </c>
      <c r="K34" s="14">
        <v>45</v>
      </c>
      <c r="L34" s="15">
        <v>43282</v>
      </c>
      <c r="M34" s="15">
        <v>44012</v>
      </c>
      <c r="N34" s="28"/>
    </row>
    <row r="35" spans="1:14" ht="15" customHeight="1" x14ac:dyDescent="0.25">
      <c r="A35" s="19" t="s">
        <v>12</v>
      </c>
      <c r="B35" s="20">
        <v>1005410021165</v>
      </c>
      <c r="C35" s="25" t="s">
        <v>72</v>
      </c>
      <c r="D35" s="16">
        <v>1774</v>
      </c>
      <c r="E35" s="13" t="s">
        <v>14</v>
      </c>
      <c r="F35" s="12">
        <v>1</v>
      </c>
      <c r="G35" s="13" t="s">
        <v>15</v>
      </c>
      <c r="H35" s="12">
        <v>100</v>
      </c>
      <c r="I35" s="67"/>
      <c r="J35" s="14" t="s">
        <v>64</v>
      </c>
      <c r="K35" s="14">
        <v>45</v>
      </c>
      <c r="L35" s="15">
        <v>43282</v>
      </c>
      <c r="M35" s="15">
        <v>44012</v>
      </c>
      <c r="N35" s="28"/>
    </row>
    <row r="36" spans="1:14" ht="15" customHeight="1" x14ac:dyDescent="0.25">
      <c r="A36" s="10" t="s">
        <v>17</v>
      </c>
      <c r="B36" s="11">
        <v>1005410021177</v>
      </c>
      <c r="C36" s="31" t="s">
        <v>68</v>
      </c>
      <c r="D36" s="16">
        <v>6352</v>
      </c>
      <c r="E36" s="10" t="s">
        <v>14</v>
      </c>
      <c r="F36" s="12">
        <v>1</v>
      </c>
      <c r="G36" s="13" t="s">
        <v>15</v>
      </c>
      <c r="H36" s="12">
        <v>10</v>
      </c>
      <c r="I36" s="67"/>
      <c r="J36" s="14" t="s">
        <v>64</v>
      </c>
      <c r="K36" s="14">
        <v>45</v>
      </c>
      <c r="L36" s="15">
        <v>43282</v>
      </c>
      <c r="M36" s="15">
        <v>44012</v>
      </c>
      <c r="N36" s="28"/>
    </row>
    <row r="37" spans="1:14" ht="15" customHeight="1" x14ac:dyDescent="0.25">
      <c r="A37" s="16" t="s">
        <v>17</v>
      </c>
      <c r="B37" s="18">
        <v>1005410021178</v>
      </c>
      <c r="C37" s="32" t="s">
        <v>89</v>
      </c>
      <c r="D37" s="9">
        <v>30275</v>
      </c>
      <c r="E37" s="13" t="s">
        <v>14</v>
      </c>
      <c r="F37" s="12">
        <v>1</v>
      </c>
      <c r="G37" s="13" t="s">
        <v>15</v>
      </c>
      <c r="H37" s="12">
        <v>30</v>
      </c>
      <c r="I37" s="67"/>
      <c r="J37" s="14" t="s">
        <v>64</v>
      </c>
      <c r="K37" s="14">
        <v>45</v>
      </c>
      <c r="L37" s="15">
        <v>43282</v>
      </c>
      <c r="M37" s="15">
        <v>44012</v>
      </c>
      <c r="N37" s="28"/>
    </row>
    <row r="38" spans="1:14" ht="15" customHeight="1" x14ac:dyDescent="0.25">
      <c r="A38" s="19" t="s">
        <v>12</v>
      </c>
      <c r="B38" s="20">
        <v>1005410021199</v>
      </c>
      <c r="C38" s="25" t="s">
        <v>90</v>
      </c>
      <c r="D38" s="16">
        <v>7807</v>
      </c>
      <c r="E38" s="13" t="s">
        <v>14</v>
      </c>
      <c r="F38" s="12">
        <v>1</v>
      </c>
      <c r="G38" s="13" t="s">
        <v>15</v>
      </c>
      <c r="H38" s="12">
        <v>10</v>
      </c>
      <c r="I38" s="67"/>
      <c r="J38" s="14" t="s">
        <v>64</v>
      </c>
      <c r="K38" s="14">
        <v>45</v>
      </c>
      <c r="L38" s="15">
        <v>43282</v>
      </c>
      <c r="M38" s="15">
        <v>44012</v>
      </c>
      <c r="N38" s="28"/>
    </row>
    <row r="39" spans="1:14" ht="15" customHeight="1" x14ac:dyDescent="0.25">
      <c r="A39" s="19" t="s">
        <v>12</v>
      </c>
      <c r="B39" s="21">
        <v>1005410021200</v>
      </c>
      <c r="C39" s="32" t="s">
        <v>87</v>
      </c>
      <c r="D39" s="16">
        <v>1083</v>
      </c>
      <c r="E39" s="13" t="s">
        <v>14</v>
      </c>
      <c r="F39" s="12">
        <v>1</v>
      </c>
      <c r="G39" s="13" t="s">
        <v>15</v>
      </c>
      <c r="H39" s="12">
        <v>30</v>
      </c>
      <c r="I39" s="67"/>
      <c r="J39" s="14" t="s">
        <v>64</v>
      </c>
      <c r="K39" s="14">
        <v>45</v>
      </c>
      <c r="L39" s="15">
        <v>43282</v>
      </c>
      <c r="M39" s="15">
        <v>44012</v>
      </c>
      <c r="N39" s="28"/>
    </row>
    <row r="40" spans="1:14" ht="15" customHeight="1" x14ac:dyDescent="0.25">
      <c r="A40" s="19" t="s">
        <v>12</v>
      </c>
      <c r="B40" s="21">
        <v>1005410023527</v>
      </c>
      <c r="C40" s="25" t="s">
        <v>75</v>
      </c>
      <c r="D40" s="16">
        <v>1829</v>
      </c>
      <c r="E40" s="13" t="s">
        <v>14</v>
      </c>
      <c r="F40" s="12">
        <v>1</v>
      </c>
      <c r="G40" s="13" t="s">
        <v>15</v>
      </c>
      <c r="H40" s="12">
        <v>10</v>
      </c>
      <c r="I40" s="67"/>
      <c r="J40" s="14" t="s">
        <v>64</v>
      </c>
      <c r="K40" s="14">
        <v>45</v>
      </c>
      <c r="L40" s="15">
        <v>43282</v>
      </c>
      <c r="M40" s="15">
        <v>44012</v>
      </c>
      <c r="N40" s="28"/>
    </row>
    <row r="41" spans="1:14" ht="15" customHeight="1" x14ac:dyDescent="0.25">
      <c r="A41" s="10" t="s">
        <v>41</v>
      </c>
      <c r="B41" s="18">
        <v>1005410025448</v>
      </c>
      <c r="C41" s="32" t="s">
        <v>91</v>
      </c>
      <c r="D41" s="9">
        <v>33406</v>
      </c>
      <c r="E41" s="13" t="s">
        <v>14</v>
      </c>
      <c r="F41" s="12">
        <v>1</v>
      </c>
      <c r="G41" s="13" t="s">
        <v>15</v>
      </c>
      <c r="H41" s="12">
        <v>10</v>
      </c>
      <c r="I41" s="67"/>
      <c r="J41" s="14" t="s">
        <v>64</v>
      </c>
      <c r="K41" s="14">
        <v>45</v>
      </c>
      <c r="L41" s="15">
        <v>43282</v>
      </c>
      <c r="M41" s="15">
        <v>44012</v>
      </c>
      <c r="N41" s="28"/>
    </row>
    <row r="42" spans="1:14" ht="15" customHeight="1" x14ac:dyDescent="0.25">
      <c r="A42" s="10" t="s">
        <v>41</v>
      </c>
      <c r="B42" s="18">
        <v>1005410025450</v>
      </c>
      <c r="C42" s="32" t="s">
        <v>92</v>
      </c>
      <c r="D42" s="9">
        <v>30297</v>
      </c>
      <c r="E42" s="13" t="s">
        <v>14</v>
      </c>
      <c r="F42" s="12">
        <v>1</v>
      </c>
      <c r="G42" s="13" t="s">
        <v>15</v>
      </c>
      <c r="H42" s="12">
        <v>10</v>
      </c>
      <c r="I42" s="67"/>
      <c r="J42" s="14" t="s">
        <v>64</v>
      </c>
      <c r="K42" s="14">
        <v>45</v>
      </c>
      <c r="L42" s="15">
        <v>43282</v>
      </c>
      <c r="M42" s="15">
        <v>44012</v>
      </c>
      <c r="N42" s="28"/>
    </row>
    <row r="43" spans="1:14" ht="15" customHeight="1" x14ac:dyDescent="0.25">
      <c r="A43" s="10" t="s">
        <v>41</v>
      </c>
      <c r="B43" s="18">
        <v>1005410025452</v>
      </c>
      <c r="C43" s="32" t="s">
        <v>67</v>
      </c>
      <c r="D43" s="9">
        <v>4394</v>
      </c>
      <c r="E43" s="13" t="s">
        <v>14</v>
      </c>
      <c r="F43" s="12">
        <v>1</v>
      </c>
      <c r="G43" s="13" t="s">
        <v>15</v>
      </c>
      <c r="H43" s="12">
        <v>10</v>
      </c>
      <c r="I43" s="67"/>
      <c r="J43" s="14" t="s">
        <v>64</v>
      </c>
      <c r="K43" s="14">
        <v>45</v>
      </c>
      <c r="L43" s="15">
        <v>43282</v>
      </c>
      <c r="M43" s="15">
        <v>44012</v>
      </c>
      <c r="N43" s="28"/>
    </row>
    <row r="44" spans="1:14" ht="15" customHeight="1" x14ac:dyDescent="0.25">
      <c r="A44" s="10" t="s">
        <v>41</v>
      </c>
      <c r="B44" s="18">
        <v>1005410025453</v>
      </c>
      <c r="C44" s="32" t="s">
        <v>73</v>
      </c>
      <c r="D44" s="9">
        <v>4392</v>
      </c>
      <c r="E44" s="13" t="s">
        <v>14</v>
      </c>
      <c r="F44" s="12">
        <v>1</v>
      </c>
      <c r="G44" s="13" t="s">
        <v>15</v>
      </c>
      <c r="H44" s="12">
        <v>10</v>
      </c>
      <c r="I44" s="67"/>
      <c r="J44" s="14" t="s">
        <v>64</v>
      </c>
      <c r="K44" s="14">
        <v>45</v>
      </c>
      <c r="L44" s="15">
        <v>43282</v>
      </c>
      <c r="M44" s="15">
        <v>44012</v>
      </c>
      <c r="N44" s="28"/>
    </row>
    <row r="45" spans="1:14" ht="15" customHeight="1" x14ac:dyDescent="0.25">
      <c r="A45" s="10" t="s">
        <v>41</v>
      </c>
      <c r="B45" s="11">
        <v>1005410025986</v>
      </c>
      <c r="C45" s="31" t="s">
        <v>93</v>
      </c>
      <c r="D45" s="9">
        <v>8703</v>
      </c>
      <c r="E45" s="10" t="s">
        <v>14</v>
      </c>
      <c r="F45" s="22">
        <v>1</v>
      </c>
      <c r="G45" s="9" t="s">
        <v>15</v>
      </c>
      <c r="H45" s="12">
        <v>10</v>
      </c>
      <c r="I45" s="67"/>
      <c r="J45" s="14" t="s">
        <v>64</v>
      </c>
      <c r="K45" s="14">
        <v>45</v>
      </c>
      <c r="L45" s="15">
        <v>43282</v>
      </c>
      <c r="M45" s="15">
        <v>44012</v>
      </c>
      <c r="N45" s="28"/>
    </row>
    <row r="46" spans="1:14" ht="15" customHeight="1" x14ac:dyDescent="0.25">
      <c r="A46" s="10" t="s">
        <v>41</v>
      </c>
      <c r="B46" s="18">
        <v>1005410025989</v>
      </c>
      <c r="C46" s="32" t="s">
        <v>91</v>
      </c>
      <c r="D46" s="9">
        <v>30820</v>
      </c>
      <c r="E46" s="13" t="s">
        <v>14</v>
      </c>
      <c r="F46" s="12">
        <v>1</v>
      </c>
      <c r="G46" s="13" t="s">
        <v>15</v>
      </c>
      <c r="H46" s="12">
        <v>10</v>
      </c>
      <c r="I46" s="67"/>
      <c r="J46" s="14" t="s">
        <v>64</v>
      </c>
      <c r="K46" s="14">
        <v>45</v>
      </c>
      <c r="L46" s="15">
        <v>43282</v>
      </c>
      <c r="M46" s="15">
        <v>44012</v>
      </c>
      <c r="N46" s="28"/>
    </row>
    <row r="47" spans="1:14" ht="15" customHeight="1" x14ac:dyDescent="0.25">
      <c r="A47" s="10" t="s">
        <v>41</v>
      </c>
      <c r="B47" s="11">
        <v>1005410025990</v>
      </c>
      <c r="C47" s="31" t="s">
        <v>75</v>
      </c>
      <c r="D47" s="9">
        <v>1594</v>
      </c>
      <c r="E47" s="10" t="s">
        <v>14</v>
      </c>
      <c r="F47" s="12">
        <v>1</v>
      </c>
      <c r="G47" s="13" t="s">
        <v>15</v>
      </c>
      <c r="H47" s="12">
        <v>10</v>
      </c>
      <c r="I47" s="67"/>
      <c r="J47" s="14" t="s">
        <v>64</v>
      </c>
      <c r="K47" s="14">
        <v>45</v>
      </c>
      <c r="L47" s="15">
        <v>43282</v>
      </c>
      <c r="M47" s="15">
        <v>44012</v>
      </c>
      <c r="N47" s="28"/>
    </row>
    <row r="48" spans="1:14" ht="15" customHeight="1" x14ac:dyDescent="0.25">
      <c r="A48" s="10" t="s">
        <v>41</v>
      </c>
      <c r="B48" s="11">
        <v>1005410025991</v>
      </c>
      <c r="C48" s="31" t="s">
        <v>94</v>
      </c>
      <c r="D48" s="9">
        <v>7151</v>
      </c>
      <c r="E48" s="10" t="s">
        <v>14</v>
      </c>
      <c r="F48" s="12">
        <v>1</v>
      </c>
      <c r="G48" s="13" t="s">
        <v>15</v>
      </c>
      <c r="H48" s="12">
        <v>10</v>
      </c>
      <c r="I48" s="67"/>
      <c r="J48" s="14" t="s">
        <v>64</v>
      </c>
      <c r="K48" s="14">
        <v>45</v>
      </c>
      <c r="L48" s="15">
        <v>43282</v>
      </c>
      <c r="M48" s="15">
        <v>44012</v>
      </c>
      <c r="N48" s="28"/>
    </row>
    <row r="49" spans="1:14" ht="15" customHeight="1" x14ac:dyDescent="0.25">
      <c r="A49" s="10" t="s">
        <v>41</v>
      </c>
      <c r="B49" s="11">
        <v>1005410025992</v>
      </c>
      <c r="C49" s="31" t="s">
        <v>94</v>
      </c>
      <c r="D49" s="9">
        <v>7165</v>
      </c>
      <c r="E49" s="10" t="s">
        <v>14</v>
      </c>
      <c r="F49" s="12">
        <v>1</v>
      </c>
      <c r="G49" s="13" t="s">
        <v>15</v>
      </c>
      <c r="H49" s="12">
        <v>100</v>
      </c>
      <c r="I49" s="67"/>
      <c r="J49" s="14" t="s">
        <v>64</v>
      </c>
      <c r="K49" s="14">
        <v>45</v>
      </c>
      <c r="L49" s="15">
        <v>43282</v>
      </c>
      <c r="M49" s="15">
        <v>44012</v>
      </c>
      <c r="N49" s="28"/>
    </row>
    <row r="50" spans="1:14" ht="15" customHeight="1" x14ac:dyDescent="0.25">
      <c r="A50" s="10" t="s">
        <v>41</v>
      </c>
      <c r="B50" s="18">
        <v>1005661336585</v>
      </c>
      <c r="C50" s="32" t="s">
        <v>117</v>
      </c>
      <c r="D50" s="9">
        <v>2317</v>
      </c>
      <c r="E50" s="13" t="s">
        <v>14</v>
      </c>
      <c r="F50" s="12">
        <v>1</v>
      </c>
      <c r="G50" s="13" t="s">
        <v>15</v>
      </c>
      <c r="H50" s="12">
        <v>100</v>
      </c>
      <c r="I50" s="67"/>
      <c r="J50" s="14" t="s">
        <v>64</v>
      </c>
      <c r="K50" s="14">
        <v>45</v>
      </c>
      <c r="L50" s="15">
        <v>43282</v>
      </c>
      <c r="M50" s="15">
        <v>44012</v>
      </c>
      <c r="N50" s="28"/>
    </row>
    <row r="51" spans="1:14" ht="15" customHeight="1" x14ac:dyDescent="0.25">
      <c r="A51" s="10" t="s">
        <v>17</v>
      </c>
      <c r="B51" s="11">
        <v>1005998821841</v>
      </c>
      <c r="C51" s="10" t="s">
        <v>32</v>
      </c>
      <c r="D51" s="9">
        <v>33693</v>
      </c>
      <c r="E51" s="10" t="s">
        <v>14</v>
      </c>
      <c r="F51" s="12">
        <v>1</v>
      </c>
      <c r="G51" s="13" t="s">
        <v>15</v>
      </c>
      <c r="H51" s="12">
        <v>100</v>
      </c>
      <c r="I51" s="67"/>
      <c r="J51" s="14" t="s">
        <v>64</v>
      </c>
      <c r="K51" s="14">
        <v>45</v>
      </c>
      <c r="L51" s="15">
        <v>43282</v>
      </c>
      <c r="M51" s="15">
        <v>44012</v>
      </c>
      <c r="N51" s="28"/>
    </row>
    <row r="52" spans="1:14" ht="15" customHeight="1" x14ac:dyDescent="0.25">
      <c r="A52" s="10" t="s">
        <v>17</v>
      </c>
      <c r="B52" s="11">
        <v>1240410008554</v>
      </c>
      <c r="C52" s="31" t="s">
        <v>95</v>
      </c>
      <c r="D52" s="9">
        <v>5161</v>
      </c>
      <c r="E52" s="10" t="s">
        <v>14</v>
      </c>
      <c r="F52" s="12">
        <v>1</v>
      </c>
      <c r="G52" s="13" t="s">
        <v>15</v>
      </c>
      <c r="H52" s="12">
        <v>1</v>
      </c>
      <c r="I52" s="67"/>
      <c r="J52" s="14" t="s">
        <v>64</v>
      </c>
      <c r="K52" s="14">
        <v>45</v>
      </c>
      <c r="L52" s="15">
        <v>43282</v>
      </c>
      <c r="M52" s="15">
        <v>44012</v>
      </c>
      <c r="N52" s="28"/>
    </row>
    <row r="53" spans="1:14" ht="15" customHeight="1" x14ac:dyDescent="0.25">
      <c r="A53" s="10" t="s">
        <v>17</v>
      </c>
      <c r="B53" s="11">
        <v>4933410009653</v>
      </c>
      <c r="C53" s="31" t="s">
        <v>96</v>
      </c>
      <c r="D53" s="9">
        <v>5686</v>
      </c>
      <c r="E53" s="10" t="s">
        <v>14</v>
      </c>
      <c r="F53" s="12">
        <v>1</v>
      </c>
      <c r="G53" s="13" t="s">
        <v>15</v>
      </c>
      <c r="H53" s="12">
        <v>10</v>
      </c>
      <c r="I53" s="67"/>
      <c r="J53" s="14" t="s">
        <v>64</v>
      </c>
      <c r="K53" s="14">
        <v>45</v>
      </c>
      <c r="L53" s="15">
        <v>43282</v>
      </c>
      <c r="M53" s="15">
        <v>44012</v>
      </c>
      <c r="N53" s="28"/>
    </row>
    <row r="54" spans="1:14" s="33" customFormat="1" ht="15" customHeight="1" x14ac:dyDescent="0.25">
      <c r="A54" s="35" t="s">
        <v>17</v>
      </c>
      <c r="B54" s="36">
        <v>4933410018406</v>
      </c>
      <c r="C54" s="37" t="s">
        <v>97</v>
      </c>
      <c r="D54" s="26" t="s">
        <v>120</v>
      </c>
      <c r="E54" s="35" t="s">
        <v>14</v>
      </c>
      <c r="F54" s="38">
        <v>1</v>
      </c>
      <c r="G54" s="38" t="s">
        <v>15</v>
      </c>
      <c r="H54" s="38">
        <v>1</v>
      </c>
      <c r="I54" s="68"/>
      <c r="J54" s="34" t="s">
        <v>64</v>
      </c>
      <c r="K54" s="14">
        <v>45</v>
      </c>
      <c r="L54" s="15">
        <v>43282</v>
      </c>
      <c r="M54" s="15">
        <v>44012</v>
      </c>
      <c r="N54" s="45"/>
    </row>
    <row r="55" spans="1:14" s="33" customFormat="1" ht="15" customHeight="1" x14ac:dyDescent="0.25">
      <c r="A55" s="35" t="s">
        <v>17</v>
      </c>
      <c r="B55" s="36">
        <v>4933410021147</v>
      </c>
      <c r="C55" s="37" t="s">
        <v>98</v>
      </c>
      <c r="D55" s="26" t="s">
        <v>121</v>
      </c>
      <c r="E55" s="35" t="s">
        <v>31</v>
      </c>
      <c r="F55" s="38">
        <v>1</v>
      </c>
      <c r="G55" s="38" t="s">
        <v>15</v>
      </c>
      <c r="H55" s="38">
        <v>1</v>
      </c>
      <c r="I55" s="68"/>
      <c r="J55" s="34" t="s">
        <v>64</v>
      </c>
      <c r="K55" s="14">
        <v>45</v>
      </c>
      <c r="L55" s="15">
        <v>43282</v>
      </c>
      <c r="M55" s="15">
        <v>44012</v>
      </c>
      <c r="N55" s="45"/>
    </row>
    <row r="56" spans="1:14" s="33" customFormat="1" ht="15" customHeight="1" x14ac:dyDescent="0.25">
      <c r="A56" s="35" t="s">
        <v>17</v>
      </c>
      <c r="B56" s="36">
        <v>5220410018407</v>
      </c>
      <c r="C56" s="37" t="s">
        <v>99</v>
      </c>
      <c r="D56" s="26" t="s">
        <v>122</v>
      </c>
      <c r="E56" s="35" t="s">
        <v>14</v>
      </c>
      <c r="F56" s="38">
        <v>1</v>
      </c>
      <c r="G56" s="38" t="s">
        <v>15</v>
      </c>
      <c r="H56" s="38">
        <v>1</v>
      </c>
      <c r="I56" s="68"/>
      <c r="J56" s="34" t="s">
        <v>64</v>
      </c>
      <c r="K56" s="14">
        <v>45</v>
      </c>
      <c r="L56" s="15">
        <v>43282</v>
      </c>
      <c r="M56" s="15">
        <v>44012</v>
      </c>
      <c r="N56" s="45"/>
    </row>
    <row r="57" spans="1:14" s="33" customFormat="1" ht="15" customHeight="1" x14ac:dyDescent="0.25">
      <c r="A57" s="26" t="s">
        <v>12</v>
      </c>
      <c r="B57" s="39">
        <v>5220410018408</v>
      </c>
      <c r="C57" s="25" t="s">
        <v>99</v>
      </c>
      <c r="D57" s="24" t="s">
        <v>123</v>
      </c>
      <c r="E57" s="38" t="s">
        <v>14</v>
      </c>
      <c r="F57" s="38">
        <v>1</v>
      </c>
      <c r="G57" s="38" t="s">
        <v>15</v>
      </c>
      <c r="H57" s="38">
        <v>1</v>
      </c>
      <c r="I57" s="68"/>
      <c r="J57" s="34" t="s">
        <v>64</v>
      </c>
      <c r="K57" s="14">
        <v>45</v>
      </c>
      <c r="L57" s="15">
        <v>43282</v>
      </c>
      <c r="M57" s="15">
        <v>44012</v>
      </c>
      <c r="N57" s="45"/>
    </row>
    <row r="58" spans="1:14" s="33" customFormat="1" ht="15" customHeight="1" x14ac:dyDescent="0.25">
      <c r="A58" s="26" t="s">
        <v>12</v>
      </c>
      <c r="B58" s="39">
        <v>5220410018409</v>
      </c>
      <c r="C58" s="25" t="s">
        <v>100</v>
      </c>
      <c r="D58" s="24" t="s">
        <v>124</v>
      </c>
      <c r="E58" s="38" t="s">
        <v>14</v>
      </c>
      <c r="F58" s="38">
        <v>1</v>
      </c>
      <c r="G58" s="38" t="s">
        <v>15</v>
      </c>
      <c r="H58" s="38">
        <v>1</v>
      </c>
      <c r="I58" s="68"/>
      <c r="J58" s="34" t="s">
        <v>64</v>
      </c>
      <c r="K58" s="14">
        <v>45</v>
      </c>
      <c r="L58" s="15">
        <v>43282</v>
      </c>
      <c r="M58" s="15">
        <v>44012</v>
      </c>
      <c r="N58" s="45"/>
    </row>
    <row r="59" spans="1:14" ht="15" customHeight="1" x14ac:dyDescent="0.25">
      <c r="A59" s="10" t="s">
        <v>17</v>
      </c>
      <c r="B59" s="11">
        <v>5305150012949</v>
      </c>
      <c r="C59" s="31" t="s">
        <v>101</v>
      </c>
      <c r="D59" s="17" t="s">
        <v>42</v>
      </c>
      <c r="E59" s="10" t="s">
        <v>33</v>
      </c>
      <c r="F59" s="12">
        <v>4</v>
      </c>
      <c r="G59" s="13" t="s">
        <v>15</v>
      </c>
      <c r="H59" s="12">
        <v>100</v>
      </c>
      <c r="I59" s="67"/>
      <c r="J59" s="14" t="s">
        <v>64</v>
      </c>
      <c r="K59" s="14">
        <v>45</v>
      </c>
      <c r="L59" s="15">
        <v>43282</v>
      </c>
      <c r="M59" s="15">
        <v>44012</v>
      </c>
      <c r="N59" s="28"/>
    </row>
    <row r="60" spans="1:14" ht="15" customHeight="1" x14ac:dyDescent="0.25">
      <c r="A60" s="10" t="s">
        <v>17</v>
      </c>
      <c r="B60" s="11">
        <v>5305150012950</v>
      </c>
      <c r="C60" s="31" t="s">
        <v>101</v>
      </c>
      <c r="D60" s="17" t="s">
        <v>43</v>
      </c>
      <c r="E60" s="10" t="s">
        <v>33</v>
      </c>
      <c r="F60" s="12">
        <v>4</v>
      </c>
      <c r="G60" s="13" t="s">
        <v>15</v>
      </c>
      <c r="H60" s="12">
        <v>100</v>
      </c>
      <c r="I60" s="67"/>
      <c r="J60" s="14" t="s">
        <v>64</v>
      </c>
      <c r="K60" s="14">
        <v>45</v>
      </c>
      <c r="L60" s="15">
        <v>43282</v>
      </c>
      <c r="M60" s="15">
        <v>44012</v>
      </c>
      <c r="N60" s="28"/>
    </row>
    <row r="61" spans="1:14" ht="15" customHeight="1" x14ac:dyDescent="0.25">
      <c r="A61" s="10" t="s">
        <v>17</v>
      </c>
      <c r="B61" s="11">
        <v>5305150012952</v>
      </c>
      <c r="C61" s="31" t="s">
        <v>102</v>
      </c>
      <c r="D61" s="17" t="s">
        <v>44</v>
      </c>
      <c r="E61" s="10" t="s">
        <v>33</v>
      </c>
      <c r="F61" s="12">
        <v>1</v>
      </c>
      <c r="G61" s="13" t="s">
        <v>15</v>
      </c>
      <c r="H61" s="12">
        <v>100</v>
      </c>
      <c r="I61" s="67"/>
      <c r="J61" s="14" t="s">
        <v>64</v>
      </c>
      <c r="K61" s="14">
        <v>45</v>
      </c>
      <c r="L61" s="15">
        <v>43282</v>
      </c>
      <c r="M61" s="15">
        <v>44012</v>
      </c>
      <c r="N61" s="28"/>
    </row>
    <row r="62" spans="1:14" ht="15" customHeight="1" x14ac:dyDescent="0.25">
      <c r="A62" s="10" t="s">
        <v>17</v>
      </c>
      <c r="B62" s="11">
        <v>5305410015167</v>
      </c>
      <c r="C62" s="31" t="s">
        <v>103</v>
      </c>
      <c r="D62" s="17">
        <v>5946</v>
      </c>
      <c r="E62" s="10" t="s">
        <v>14</v>
      </c>
      <c r="F62" s="12">
        <v>1</v>
      </c>
      <c r="G62" s="13" t="s">
        <v>15</v>
      </c>
      <c r="H62" s="12">
        <v>100</v>
      </c>
      <c r="I62" s="67"/>
      <c r="J62" s="14" t="s">
        <v>64</v>
      </c>
      <c r="K62" s="14">
        <v>45</v>
      </c>
      <c r="L62" s="15">
        <v>43282</v>
      </c>
      <c r="M62" s="15">
        <v>44012</v>
      </c>
      <c r="N62" s="28"/>
    </row>
    <row r="63" spans="1:14" ht="15" customHeight="1" x14ac:dyDescent="0.25">
      <c r="A63" s="19" t="s">
        <v>12</v>
      </c>
      <c r="B63" s="23">
        <v>5315171162649</v>
      </c>
      <c r="C63" s="32" t="s">
        <v>105</v>
      </c>
      <c r="D63" s="16">
        <v>4368</v>
      </c>
      <c r="E63" s="13" t="s">
        <v>14</v>
      </c>
      <c r="F63" s="12">
        <v>1</v>
      </c>
      <c r="G63" s="13" t="s">
        <v>15</v>
      </c>
      <c r="H63" s="12">
        <v>30</v>
      </c>
      <c r="I63" s="67"/>
      <c r="J63" s="14" t="s">
        <v>64</v>
      </c>
      <c r="K63" s="14">
        <v>45</v>
      </c>
      <c r="L63" s="15">
        <v>43282</v>
      </c>
      <c r="M63" s="15">
        <v>44012</v>
      </c>
      <c r="N63" s="28"/>
    </row>
    <row r="64" spans="1:14" ht="15" customHeight="1" x14ac:dyDescent="0.25">
      <c r="A64" s="19" t="s">
        <v>12</v>
      </c>
      <c r="B64" s="21">
        <v>5315410002265</v>
      </c>
      <c r="C64" s="25" t="s">
        <v>105</v>
      </c>
      <c r="D64" s="16">
        <v>420</v>
      </c>
      <c r="E64" s="13" t="s">
        <v>14</v>
      </c>
      <c r="F64" s="12">
        <v>1</v>
      </c>
      <c r="G64" s="13" t="s">
        <v>15</v>
      </c>
      <c r="H64" s="12">
        <v>30</v>
      </c>
      <c r="I64" s="67"/>
      <c r="J64" s="14" t="s">
        <v>64</v>
      </c>
      <c r="K64" s="14">
        <v>45</v>
      </c>
      <c r="L64" s="15">
        <v>43282</v>
      </c>
      <c r="M64" s="15">
        <v>44012</v>
      </c>
      <c r="N64" s="28"/>
    </row>
    <row r="65" spans="1:14" ht="15" customHeight="1" x14ac:dyDescent="0.25">
      <c r="A65" s="19" t="s">
        <v>12</v>
      </c>
      <c r="B65" s="20">
        <v>5340150012946</v>
      </c>
      <c r="C65" s="32" t="s">
        <v>18</v>
      </c>
      <c r="D65" s="16" t="s">
        <v>57</v>
      </c>
      <c r="E65" s="13" t="s">
        <v>14</v>
      </c>
      <c r="F65" s="12">
        <v>10</v>
      </c>
      <c r="G65" s="13" t="s">
        <v>15</v>
      </c>
      <c r="H65" s="12">
        <v>100</v>
      </c>
      <c r="I65" s="67"/>
      <c r="J65" s="14" t="s">
        <v>64</v>
      </c>
      <c r="K65" s="14">
        <v>45</v>
      </c>
      <c r="L65" s="15">
        <v>43282</v>
      </c>
      <c r="M65" s="15">
        <v>44012</v>
      </c>
      <c r="N65" s="30"/>
    </row>
    <row r="66" spans="1:14" ht="15" customHeight="1" x14ac:dyDescent="0.25">
      <c r="A66" s="10" t="s">
        <v>17</v>
      </c>
      <c r="B66" s="11">
        <v>5340410016511</v>
      </c>
      <c r="C66" s="31" t="s">
        <v>106</v>
      </c>
      <c r="D66" s="16">
        <v>721</v>
      </c>
      <c r="E66" s="10" t="s">
        <v>14</v>
      </c>
      <c r="F66" s="12">
        <v>1</v>
      </c>
      <c r="G66" s="13" t="s">
        <v>15</v>
      </c>
      <c r="H66" s="12">
        <v>30</v>
      </c>
      <c r="I66" s="67"/>
      <c r="J66" s="14" t="s">
        <v>64</v>
      </c>
      <c r="K66" s="14">
        <v>45</v>
      </c>
      <c r="L66" s="15">
        <v>43282</v>
      </c>
      <c r="M66" s="15">
        <v>44012</v>
      </c>
      <c r="N66" s="28"/>
    </row>
    <row r="67" spans="1:14" ht="15" customHeight="1" x14ac:dyDescent="0.25">
      <c r="A67" s="19" t="s">
        <v>12</v>
      </c>
      <c r="B67" s="20">
        <v>5342410002253</v>
      </c>
      <c r="C67" s="25" t="s">
        <v>107</v>
      </c>
      <c r="D67" s="43">
        <v>3073</v>
      </c>
      <c r="E67" s="13" t="s">
        <v>14</v>
      </c>
      <c r="F67" s="12">
        <v>1</v>
      </c>
      <c r="G67" s="13" t="s">
        <v>15</v>
      </c>
      <c r="H67" s="12">
        <v>100</v>
      </c>
      <c r="I67" s="67"/>
      <c r="J67" s="14" t="s">
        <v>64</v>
      </c>
      <c r="K67" s="14">
        <v>45</v>
      </c>
      <c r="L67" s="15">
        <v>43282</v>
      </c>
      <c r="M67" s="15">
        <v>44012</v>
      </c>
      <c r="N67" s="28"/>
    </row>
    <row r="68" spans="1:14" ht="15" customHeight="1" x14ac:dyDescent="0.25">
      <c r="A68" s="10" t="s">
        <v>41</v>
      </c>
      <c r="B68" s="11">
        <v>5360171162541</v>
      </c>
      <c r="C68" s="41" t="s">
        <v>104</v>
      </c>
      <c r="D68" s="61">
        <v>33509</v>
      </c>
      <c r="E68" s="42" t="s">
        <v>14</v>
      </c>
      <c r="F68" s="12">
        <v>1</v>
      </c>
      <c r="G68" s="13" t="s">
        <v>15</v>
      </c>
      <c r="H68" s="12">
        <v>30</v>
      </c>
      <c r="I68" s="67"/>
      <c r="J68" s="14" t="s">
        <v>64</v>
      </c>
      <c r="K68" s="14">
        <v>45</v>
      </c>
      <c r="L68" s="15">
        <v>43282</v>
      </c>
      <c r="M68" s="15">
        <v>44012</v>
      </c>
      <c r="N68" s="28"/>
    </row>
    <row r="69" spans="1:14" ht="15" customHeight="1" x14ac:dyDescent="0.25">
      <c r="A69" s="19" t="s">
        <v>12</v>
      </c>
      <c r="B69" s="20">
        <v>5360251336781</v>
      </c>
      <c r="C69" s="26" t="s">
        <v>108</v>
      </c>
      <c r="D69" s="44">
        <v>91</v>
      </c>
      <c r="E69" s="13" t="s">
        <v>14</v>
      </c>
      <c r="F69" s="12">
        <v>1</v>
      </c>
      <c r="G69" s="13" t="s">
        <v>15</v>
      </c>
      <c r="H69" s="12">
        <v>100</v>
      </c>
      <c r="I69" s="67"/>
      <c r="J69" s="14" t="s">
        <v>64</v>
      </c>
      <c r="K69" s="14">
        <v>45</v>
      </c>
      <c r="L69" s="15">
        <v>43282</v>
      </c>
      <c r="M69" s="15">
        <v>44012</v>
      </c>
      <c r="N69" s="28"/>
    </row>
    <row r="70" spans="1:14" ht="15" customHeight="1" x14ac:dyDescent="0.25">
      <c r="A70" s="19" t="s">
        <v>12</v>
      </c>
      <c r="B70" s="20">
        <v>5360410002210</v>
      </c>
      <c r="C70" s="26" t="s">
        <v>109</v>
      </c>
      <c r="D70" s="24">
        <v>33522</v>
      </c>
      <c r="E70" s="13" t="s">
        <v>14</v>
      </c>
      <c r="F70" s="12">
        <v>1</v>
      </c>
      <c r="G70" s="13" t="s">
        <v>15</v>
      </c>
      <c r="H70" s="12">
        <v>100</v>
      </c>
      <c r="I70" s="67"/>
      <c r="J70" s="14" t="s">
        <v>64</v>
      </c>
      <c r="K70" s="14">
        <v>45</v>
      </c>
      <c r="L70" s="15">
        <v>43282</v>
      </c>
      <c r="M70" s="15">
        <v>44012</v>
      </c>
      <c r="N70" s="28"/>
    </row>
    <row r="71" spans="1:14" ht="15" customHeight="1" x14ac:dyDescent="0.25">
      <c r="A71" s="19" t="s">
        <v>12</v>
      </c>
      <c r="B71" s="20">
        <v>5360410002256</v>
      </c>
      <c r="C71" s="25" t="s">
        <v>110</v>
      </c>
      <c r="D71" s="16">
        <v>5446</v>
      </c>
      <c r="E71" s="13" t="s">
        <v>14</v>
      </c>
      <c r="F71" s="12">
        <v>1</v>
      </c>
      <c r="G71" s="13" t="s">
        <v>15</v>
      </c>
      <c r="H71" s="12">
        <v>100</v>
      </c>
      <c r="I71" s="67"/>
      <c r="J71" s="14" t="s">
        <v>64</v>
      </c>
      <c r="K71" s="14">
        <v>45</v>
      </c>
      <c r="L71" s="15">
        <v>43282</v>
      </c>
      <c r="M71" s="15">
        <v>44012</v>
      </c>
      <c r="N71" s="28"/>
    </row>
    <row r="72" spans="1:14" ht="15" customHeight="1" x14ac:dyDescent="0.25">
      <c r="A72" s="19" t="s">
        <v>12</v>
      </c>
      <c r="B72" s="20">
        <v>5360410002267</v>
      </c>
      <c r="C72" s="25" t="s">
        <v>110</v>
      </c>
      <c r="D72" s="17">
        <v>280</v>
      </c>
      <c r="E72" s="13" t="s">
        <v>14</v>
      </c>
      <c r="F72" s="12">
        <v>1</v>
      </c>
      <c r="G72" s="13" t="s">
        <v>15</v>
      </c>
      <c r="H72" s="12">
        <v>100</v>
      </c>
      <c r="I72" s="67"/>
      <c r="J72" s="14" t="s">
        <v>64</v>
      </c>
      <c r="K72" s="14">
        <v>45</v>
      </c>
      <c r="L72" s="15">
        <v>43282</v>
      </c>
      <c r="M72" s="15">
        <v>44012</v>
      </c>
      <c r="N72" s="28"/>
    </row>
    <row r="73" spans="1:14" ht="15" customHeight="1" x14ac:dyDescent="0.25">
      <c r="A73" s="19" t="s">
        <v>12</v>
      </c>
      <c r="B73" s="20">
        <v>5360410002272</v>
      </c>
      <c r="C73" s="25" t="s">
        <v>109</v>
      </c>
      <c r="D73" s="17">
        <v>350</v>
      </c>
      <c r="E73" s="13" t="s">
        <v>14</v>
      </c>
      <c r="F73" s="12">
        <v>1</v>
      </c>
      <c r="G73" s="13" t="s">
        <v>15</v>
      </c>
      <c r="H73" s="12">
        <v>100</v>
      </c>
      <c r="I73" s="67"/>
      <c r="J73" s="14" t="s">
        <v>64</v>
      </c>
      <c r="K73" s="14">
        <v>45</v>
      </c>
      <c r="L73" s="15">
        <v>43282</v>
      </c>
      <c r="M73" s="15">
        <v>44012</v>
      </c>
      <c r="N73" s="28"/>
    </row>
    <row r="74" spans="1:14" ht="15" customHeight="1" x14ac:dyDescent="0.25">
      <c r="A74" s="19" t="s">
        <v>12</v>
      </c>
      <c r="B74" s="20">
        <v>5360410016512</v>
      </c>
      <c r="C74" s="25" t="s">
        <v>109</v>
      </c>
      <c r="D74" s="16">
        <v>1049</v>
      </c>
      <c r="E74" s="13" t="s">
        <v>14</v>
      </c>
      <c r="F74" s="12">
        <v>1</v>
      </c>
      <c r="G74" s="13" t="s">
        <v>15</v>
      </c>
      <c r="H74" s="12">
        <v>100</v>
      </c>
      <c r="I74" s="67"/>
      <c r="J74" s="14" t="s">
        <v>64</v>
      </c>
      <c r="K74" s="14">
        <v>45</v>
      </c>
      <c r="L74" s="15">
        <v>43282</v>
      </c>
      <c r="M74" s="15">
        <v>44012</v>
      </c>
      <c r="N74" s="28"/>
    </row>
    <row r="75" spans="1:14" ht="15" customHeight="1" x14ac:dyDescent="0.25">
      <c r="A75" s="10" t="s">
        <v>17</v>
      </c>
      <c r="B75" s="11">
        <v>5365150102561</v>
      </c>
      <c r="C75" s="31" t="s">
        <v>34</v>
      </c>
      <c r="D75" s="16" t="s">
        <v>45</v>
      </c>
      <c r="E75" s="10" t="s">
        <v>35</v>
      </c>
      <c r="F75" s="12">
        <v>1</v>
      </c>
      <c r="G75" s="13" t="s">
        <v>15</v>
      </c>
      <c r="H75" s="12">
        <v>10</v>
      </c>
      <c r="I75" s="67"/>
      <c r="J75" s="14" t="s">
        <v>64</v>
      </c>
      <c r="K75" s="14">
        <v>45</v>
      </c>
      <c r="L75" s="15">
        <v>43282</v>
      </c>
      <c r="M75" s="15">
        <v>44012</v>
      </c>
      <c r="N75" s="30"/>
    </row>
    <row r="76" spans="1:14" ht="15" customHeight="1" x14ac:dyDescent="0.25">
      <c r="A76" s="19" t="s">
        <v>12</v>
      </c>
      <c r="B76" s="20">
        <v>5365410002225</v>
      </c>
      <c r="C76" s="32" t="s">
        <v>19</v>
      </c>
      <c r="D76" s="16">
        <v>56</v>
      </c>
      <c r="E76" s="13" t="s">
        <v>14</v>
      </c>
      <c r="F76" s="12">
        <v>1</v>
      </c>
      <c r="G76" s="13" t="s">
        <v>15</v>
      </c>
      <c r="H76" s="12">
        <v>100</v>
      </c>
      <c r="I76" s="67"/>
      <c r="J76" s="14" t="s">
        <v>64</v>
      </c>
      <c r="K76" s="14">
        <v>45</v>
      </c>
      <c r="L76" s="15">
        <v>43282</v>
      </c>
      <c r="M76" s="15">
        <v>44012</v>
      </c>
      <c r="N76" s="28"/>
    </row>
    <row r="77" spans="1:14" ht="15" customHeight="1" x14ac:dyDescent="0.25">
      <c r="A77" s="19" t="s">
        <v>12</v>
      </c>
      <c r="B77" s="20">
        <v>5365410018404</v>
      </c>
      <c r="C77" s="32" t="s">
        <v>111</v>
      </c>
      <c r="D77" s="17">
        <v>2714</v>
      </c>
      <c r="E77" s="13" t="s">
        <v>14</v>
      </c>
      <c r="F77" s="12">
        <v>1</v>
      </c>
      <c r="G77" s="13" t="s">
        <v>15</v>
      </c>
      <c r="H77" s="12">
        <v>100</v>
      </c>
      <c r="I77" s="67"/>
      <c r="J77" s="14" t="s">
        <v>64</v>
      </c>
      <c r="K77" s="14">
        <v>45</v>
      </c>
      <c r="L77" s="15">
        <v>43282</v>
      </c>
      <c r="M77" s="15">
        <v>44012</v>
      </c>
      <c r="N77" s="28"/>
    </row>
    <row r="78" spans="1:14" ht="15" customHeight="1" x14ac:dyDescent="0.25">
      <c r="A78" s="40" t="s">
        <v>115</v>
      </c>
      <c r="B78" s="20">
        <v>6650015029842</v>
      </c>
      <c r="C78" s="32" t="s">
        <v>116</v>
      </c>
      <c r="D78" s="24" t="s">
        <v>118</v>
      </c>
      <c r="E78" s="13" t="s">
        <v>14</v>
      </c>
      <c r="F78" s="12">
        <v>1</v>
      </c>
      <c r="G78" s="13" t="s">
        <v>15</v>
      </c>
      <c r="H78" s="12">
        <v>30</v>
      </c>
      <c r="I78" s="69"/>
      <c r="J78" s="14" t="s">
        <v>64</v>
      </c>
      <c r="K78" s="14">
        <v>140</v>
      </c>
      <c r="L78" s="15">
        <v>43282</v>
      </c>
      <c r="M78" s="15">
        <v>44012</v>
      </c>
      <c r="N78" s="28"/>
    </row>
    <row r="79" spans="1:14" ht="15" customHeight="1" x14ac:dyDescent="0.25">
      <c r="A79" s="19" t="s">
        <v>12</v>
      </c>
      <c r="B79" s="20">
        <v>6910410021146</v>
      </c>
      <c r="C79" s="32" t="s">
        <v>112</v>
      </c>
      <c r="D79" s="16">
        <v>30000</v>
      </c>
      <c r="E79" s="13" t="s">
        <v>14</v>
      </c>
      <c r="F79" s="12">
        <v>1</v>
      </c>
      <c r="G79" s="13" t="s">
        <v>15</v>
      </c>
      <c r="H79" s="12">
        <v>10</v>
      </c>
      <c r="I79" s="67"/>
      <c r="J79" s="14" t="s">
        <v>64</v>
      </c>
      <c r="K79" s="14">
        <v>45</v>
      </c>
      <c r="L79" s="15">
        <v>43282</v>
      </c>
      <c r="M79" s="15">
        <v>44012</v>
      </c>
      <c r="N79" s="28"/>
    </row>
    <row r="80" spans="1:14" ht="15" customHeight="1" x14ac:dyDescent="0.25">
      <c r="A80" s="19" t="s">
        <v>12</v>
      </c>
      <c r="B80" s="20">
        <v>8465150001487</v>
      </c>
      <c r="C80" s="17" t="s">
        <v>20</v>
      </c>
      <c r="D80" s="17" t="s">
        <v>21</v>
      </c>
      <c r="E80" s="13" t="s">
        <v>14</v>
      </c>
      <c r="F80" s="12">
        <v>1</v>
      </c>
      <c r="G80" s="13" t="s">
        <v>15</v>
      </c>
      <c r="H80" s="12">
        <v>20</v>
      </c>
      <c r="I80" s="67"/>
      <c r="J80" s="14" t="s">
        <v>64</v>
      </c>
      <c r="K80" s="14">
        <v>45</v>
      </c>
      <c r="L80" s="15">
        <v>43282</v>
      </c>
      <c r="M80" s="15">
        <v>44012</v>
      </c>
      <c r="N80" s="30"/>
    </row>
    <row r="81" spans="1:14" ht="15" customHeight="1" x14ac:dyDescent="0.25">
      <c r="A81" s="10" t="s">
        <v>17</v>
      </c>
      <c r="B81" s="11">
        <v>8465150002235</v>
      </c>
      <c r="C81" s="10" t="s">
        <v>20</v>
      </c>
      <c r="D81" s="17" t="s">
        <v>46</v>
      </c>
      <c r="E81" s="10" t="s">
        <v>14</v>
      </c>
      <c r="F81" s="12">
        <v>1</v>
      </c>
      <c r="G81" s="13" t="s">
        <v>15</v>
      </c>
      <c r="H81" s="12">
        <v>100</v>
      </c>
      <c r="I81" s="67"/>
      <c r="J81" s="14" t="s">
        <v>64</v>
      </c>
      <c r="K81" s="14">
        <v>90</v>
      </c>
      <c r="L81" s="15">
        <v>43282</v>
      </c>
      <c r="M81" s="15">
        <v>44012</v>
      </c>
      <c r="N81" s="30"/>
    </row>
    <row r="82" spans="1:14" ht="15" customHeight="1" x14ac:dyDescent="0.25">
      <c r="A82" s="19" t="s">
        <v>12</v>
      </c>
      <c r="B82" s="20">
        <v>8465150012947</v>
      </c>
      <c r="C82" s="17" t="s">
        <v>22</v>
      </c>
      <c r="D82" s="17" t="s">
        <v>58</v>
      </c>
      <c r="E82" s="13" t="s">
        <v>14</v>
      </c>
      <c r="F82" s="12">
        <v>1</v>
      </c>
      <c r="G82" s="13" t="s">
        <v>15</v>
      </c>
      <c r="H82" s="12">
        <v>50</v>
      </c>
      <c r="I82" s="67"/>
      <c r="J82" s="14" t="s">
        <v>64</v>
      </c>
      <c r="K82" s="14">
        <v>90</v>
      </c>
      <c r="L82" s="15">
        <v>43282</v>
      </c>
      <c r="M82" s="15">
        <v>44012</v>
      </c>
      <c r="N82" s="30"/>
    </row>
    <row r="83" spans="1:14" ht="15" customHeight="1" x14ac:dyDescent="0.25">
      <c r="A83" s="19" t="s">
        <v>12</v>
      </c>
      <c r="B83" s="20">
        <v>8465150012948</v>
      </c>
      <c r="C83" s="17" t="s">
        <v>22</v>
      </c>
      <c r="D83" s="17" t="s">
        <v>59</v>
      </c>
      <c r="E83" s="13" t="s">
        <v>14</v>
      </c>
      <c r="F83" s="12">
        <v>1</v>
      </c>
      <c r="G83" s="13" t="s">
        <v>15</v>
      </c>
      <c r="H83" s="12">
        <v>50</v>
      </c>
      <c r="I83" s="67"/>
      <c r="J83" s="14" t="s">
        <v>64</v>
      </c>
      <c r="K83" s="14">
        <v>90</v>
      </c>
      <c r="L83" s="15">
        <v>43282</v>
      </c>
      <c r="M83" s="15">
        <v>44012</v>
      </c>
      <c r="N83" s="30"/>
    </row>
    <row r="84" spans="1:14" ht="15" customHeight="1" x14ac:dyDescent="0.25">
      <c r="A84" s="10" t="s">
        <v>17</v>
      </c>
      <c r="B84" s="11">
        <v>8465150012951</v>
      </c>
      <c r="C84" s="10" t="s">
        <v>36</v>
      </c>
      <c r="D84" s="17" t="s">
        <v>61</v>
      </c>
      <c r="E84" s="10" t="s">
        <v>14</v>
      </c>
      <c r="F84" s="12">
        <v>1</v>
      </c>
      <c r="G84" s="13" t="s">
        <v>15</v>
      </c>
      <c r="H84" s="12">
        <v>30</v>
      </c>
      <c r="I84" s="67"/>
      <c r="J84" s="14" t="s">
        <v>64</v>
      </c>
      <c r="K84" s="14">
        <v>45</v>
      </c>
      <c r="L84" s="15">
        <v>43282</v>
      </c>
      <c r="M84" s="15">
        <v>44012</v>
      </c>
      <c r="N84" s="30"/>
    </row>
    <row r="85" spans="1:14" ht="15" customHeight="1" x14ac:dyDescent="0.25">
      <c r="A85" s="19" t="s">
        <v>12</v>
      </c>
      <c r="B85" s="20">
        <v>8465150012953</v>
      </c>
      <c r="C85" s="17" t="s">
        <v>22</v>
      </c>
      <c r="D85" s="17" t="s">
        <v>60</v>
      </c>
      <c r="E85" s="13" t="s">
        <v>14</v>
      </c>
      <c r="F85" s="12">
        <v>1</v>
      </c>
      <c r="G85" s="13" t="s">
        <v>15</v>
      </c>
      <c r="H85" s="12">
        <v>30</v>
      </c>
      <c r="I85" s="67"/>
      <c r="J85" s="14" t="s">
        <v>64</v>
      </c>
      <c r="K85" s="14">
        <v>90</v>
      </c>
      <c r="L85" s="15">
        <v>43282</v>
      </c>
      <c r="M85" s="15">
        <v>44012</v>
      </c>
      <c r="N85" s="30"/>
    </row>
    <row r="86" spans="1:14" ht="15" customHeight="1" x14ac:dyDescent="0.25">
      <c r="A86" s="19" t="s">
        <v>12</v>
      </c>
      <c r="B86" s="20">
        <v>8465150012954</v>
      </c>
      <c r="C86" s="17" t="s">
        <v>22</v>
      </c>
      <c r="D86" s="17" t="s">
        <v>62</v>
      </c>
      <c r="E86" s="13" t="s">
        <v>14</v>
      </c>
      <c r="F86" s="12">
        <v>1</v>
      </c>
      <c r="G86" s="13" t="s">
        <v>15</v>
      </c>
      <c r="H86" s="12">
        <v>50</v>
      </c>
      <c r="I86" s="67"/>
      <c r="J86" s="14" t="s">
        <v>64</v>
      </c>
      <c r="K86" s="14">
        <v>45</v>
      </c>
      <c r="L86" s="15">
        <v>43282</v>
      </c>
      <c r="M86" s="15">
        <v>44012</v>
      </c>
      <c r="N86" s="30"/>
    </row>
    <row r="87" spans="1:14" ht="15" customHeight="1" x14ac:dyDescent="0.25">
      <c r="A87" s="10" t="s">
        <v>17</v>
      </c>
      <c r="B87" s="11">
        <v>8465150012955</v>
      </c>
      <c r="C87" s="10" t="s">
        <v>36</v>
      </c>
      <c r="D87" s="17" t="s">
        <v>63</v>
      </c>
      <c r="E87" s="10" t="s">
        <v>14</v>
      </c>
      <c r="F87" s="12">
        <v>1</v>
      </c>
      <c r="G87" s="13" t="s">
        <v>15</v>
      </c>
      <c r="H87" s="12">
        <v>20</v>
      </c>
      <c r="I87" s="67"/>
      <c r="J87" s="14" t="s">
        <v>64</v>
      </c>
      <c r="K87" s="14">
        <v>45</v>
      </c>
      <c r="L87" s="15">
        <v>43282</v>
      </c>
      <c r="M87" s="15">
        <v>44012</v>
      </c>
      <c r="N87" s="30"/>
    </row>
    <row r="88" spans="1:14" ht="15" customHeight="1" x14ac:dyDescent="0.25">
      <c r="A88" s="10" t="s">
        <v>17</v>
      </c>
      <c r="B88" s="11">
        <v>8465150012956</v>
      </c>
      <c r="C88" s="10" t="s">
        <v>37</v>
      </c>
      <c r="D88" s="17" t="s">
        <v>47</v>
      </c>
      <c r="E88" s="10" t="s">
        <v>33</v>
      </c>
      <c r="F88" s="12">
        <v>4</v>
      </c>
      <c r="G88" s="13" t="s">
        <v>15</v>
      </c>
      <c r="H88" s="12">
        <v>50</v>
      </c>
      <c r="I88" s="67"/>
      <c r="J88" s="14" t="s">
        <v>64</v>
      </c>
      <c r="K88" s="14">
        <v>45</v>
      </c>
      <c r="L88" s="15">
        <v>43282</v>
      </c>
      <c r="M88" s="15">
        <v>44012</v>
      </c>
      <c r="N88" s="30"/>
    </row>
    <row r="89" spans="1:14" ht="15" customHeight="1" x14ac:dyDescent="0.25">
      <c r="A89" s="10" t="s">
        <v>17</v>
      </c>
      <c r="B89" s="11">
        <v>8465150012957</v>
      </c>
      <c r="C89" s="10" t="s">
        <v>37</v>
      </c>
      <c r="D89" s="17" t="s">
        <v>48</v>
      </c>
      <c r="E89" s="10" t="s">
        <v>33</v>
      </c>
      <c r="F89" s="12">
        <v>4</v>
      </c>
      <c r="G89" s="13" t="s">
        <v>15</v>
      </c>
      <c r="H89" s="12">
        <v>50</v>
      </c>
      <c r="I89" s="67"/>
      <c r="J89" s="14" t="s">
        <v>64</v>
      </c>
      <c r="K89" s="14">
        <v>45</v>
      </c>
      <c r="L89" s="15">
        <v>43282</v>
      </c>
      <c r="M89" s="15">
        <v>44012</v>
      </c>
      <c r="N89" s="30"/>
    </row>
    <row r="90" spans="1:14" ht="15" customHeight="1" x14ac:dyDescent="0.25">
      <c r="A90" s="19" t="s">
        <v>12</v>
      </c>
      <c r="B90" s="20">
        <v>8465150012958</v>
      </c>
      <c r="C90" s="17" t="s">
        <v>23</v>
      </c>
      <c r="D90" s="17" t="s">
        <v>24</v>
      </c>
      <c r="E90" s="13" t="s">
        <v>39</v>
      </c>
      <c r="F90" s="12">
        <v>1</v>
      </c>
      <c r="G90" s="13" t="s">
        <v>15</v>
      </c>
      <c r="H90" s="12">
        <v>20</v>
      </c>
      <c r="I90" s="67"/>
      <c r="J90" s="14" t="s">
        <v>64</v>
      </c>
      <c r="K90" s="14">
        <v>45</v>
      </c>
      <c r="L90" s="15">
        <v>43282</v>
      </c>
      <c r="M90" s="15">
        <v>44012</v>
      </c>
      <c r="N90" s="30"/>
    </row>
    <row r="91" spans="1:14" ht="15" customHeight="1" x14ac:dyDescent="0.25">
      <c r="A91" s="10" t="s">
        <v>17</v>
      </c>
      <c r="B91" s="11">
        <v>8465150012959</v>
      </c>
      <c r="C91" s="31" t="s">
        <v>38</v>
      </c>
      <c r="D91" s="17" t="s">
        <v>49</v>
      </c>
      <c r="E91" s="10" t="s">
        <v>39</v>
      </c>
      <c r="F91" s="12">
        <v>1</v>
      </c>
      <c r="G91" s="13" t="s">
        <v>15</v>
      </c>
      <c r="H91" s="12">
        <v>20</v>
      </c>
      <c r="I91" s="67"/>
      <c r="J91" s="14" t="s">
        <v>64</v>
      </c>
      <c r="K91" s="14">
        <v>45</v>
      </c>
      <c r="L91" s="15">
        <v>43282</v>
      </c>
      <c r="M91" s="15">
        <v>44012</v>
      </c>
      <c r="N91" s="30"/>
    </row>
    <row r="92" spans="1:14" ht="15" customHeight="1" x14ac:dyDescent="0.25">
      <c r="A92" s="19" t="s">
        <v>12</v>
      </c>
      <c r="B92" s="20">
        <v>8465150012960</v>
      </c>
      <c r="C92" s="32" t="s">
        <v>113</v>
      </c>
      <c r="D92" s="16" t="s">
        <v>16</v>
      </c>
      <c r="E92" s="13" t="s">
        <v>14</v>
      </c>
      <c r="F92" s="12">
        <v>1</v>
      </c>
      <c r="G92" s="13" t="s">
        <v>15</v>
      </c>
      <c r="H92" s="12">
        <v>20</v>
      </c>
      <c r="I92" s="67"/>
      <c r="J92" s="14" t="s">
        <v>64</v>
      </c>
      <c r="K92" s="14">
        <v>45</v>
      </c>
      <c r="L92" s="15">
        <v>43282</v>
      </c>
      <c r="M92" s="15">
        <v>44012</v>
      </c>
      <c r="N92" s="30"/>
    </row>
    <row r="93" spans="1:14" ht="15" customHeight="1" x14ac:dyDescent="0.25">
      <c r="A93" s="10" t="s">
        <v>17</v>
      </c>
      <c r="B93" s="11">
        <v>8465150012961</v>
      </c>
      <c r="C93" s="10" t="s">
        <v>20</v>
      </c>
      <c r="D93" s="16" t="s">
        <v>50</v>
      </c>
      <c r="E93" s="10" t="s">
        <v>14</v>
      </c>
      <c r="F93" s="12">
        <v>1</v>
      </c>
      <c r="G93" s="13" t="s">
        <v>15</v>
      </c>
      <c r="H93" s="12">
        <v>20</v>
      </c>
      <c r="I93" s="67"/>
      <c r="J93" s="14" t="s">
        <v>64</v>
      </c>
      <c r="K93" s="14">
        <v>45</v>
      </c>
      <c r="L93" s="15">
        <v>43282</v>
      </c>
      <c r="M93" s="15">
        <v>44012</v>
      </c>
      <c r="N93" s="30"/>
    </row>
    <row r="94" spans="1:14" ht="15" customHeight="1" x14ac:dyDescent="0.25">
      <c r="A94" s="10" t="s">
        <v>17</v>
      </c>
      <c r="B94" s="11">
        <v>8465150127129</v>
      </c>
      <c r="C94" s="10" t="s">
        <v>20</v>
      </c>
      <c r="D94" s="16" t="s">
        <v>51</v>
      </c>
      <c r="E94" s="10" t="s">
        <v>14</v>
      </c>
      <c r="F94" s="12">
        <v>1</v>
      </c>
      <c r="G94" s="13" t="s">
        <v>15</v>
      </c>
      <c r="H94" s="12">
        <v>30</v>
      </c>
      <c r="I94" s="67"/>
      <c r="J94" s="14" t="s">
        <v>64</v>
      </c>
      <c r="K94" s="14">
        <v>90</v>
      </c>
      <c r="L94" s="15">
        <v>43282</v>
      </c>
      <c r="M94" s="15">
        <v>44012</v>
      </c>
      <c r="N94" s="30"/>
    </row>
    <row r="95" spans="1:14" ht="15" customHeight="1" x14ac:dyDescent="0.25">
      <c r="A95" s="10" t="s">
        <v>17</v>
      </c>
      <c r="B95" s="11">
        <v>8465150130147</v>
      </c>
      <c r="C95" s="10" t="s">
        <v>20</v>
      </c>
      <c r="D95" s="16" t="s">
        <v>52</v>
      </c>
      <c r="E95" s="10" t="s">
        <v>14</v>
      </c>
      <c r="F95" s="12">
        <v>1</v>
      </c>
      <c r="G95" s="13" t="s">
        <v>15</v>
      </c>
      <c r="H95" s="12">
        <v>20</v>
      </c>
      <c r="I95" s="67"/>
      <c r="J95" s="14" t="s">
        <v>64</v>
      </c>
      <c r="K95" s="14">
        <v>60</v>
      </c>
      <c r="L95" s="15">
        <v>43282</v>
      </c>
      <c r="M95" s="15">
        <v>44012</v>
      </c>
      <c r="N95" s="29"/>
    </row>
    <row r="96" spans="1:14" ht="15" customHeight="1" x14ac:dyDescent="0.25">
      <c r="A96" s="19" t="s">
        <v>12</v>
      </c>
      <c r="B96" s="20">
        <v>8465150130148</v>
      </c>
      <c r="C96" s="17" t="s">
        <v>25</v>
      </c>
      <c r="D96" s="17" t="s">
        <v>26</v>
      </c>
      <c r="E96" s="13" t="s">
        <v>14</v>
      </c>
      <c r="F96" s="12">
        <v>1</v>
      </c>
      <c r="G96" s="13" t="s">
        <v>15</v>
      </c>
      <c r="H96" s="12">
        <v>10</v>
      </c>
      <c r="I96" s="67"/>
      <c r="J96" s="14" t="s">
        <v>64</v>
      </c>
      <c r="K96" s="14">
        <v>45</v>
      </c>
      <c r="L96" s="15">
        <v>43282</v>
      </c>
      <c r="M96" s="15">
        <v>44012</v>
      </c>
      <c r="N96" s="30"/>
    </row>
    <row r="97" spans="1:14" ht="15" customHeight="1" x14ac:dyDescent="0.25">
      <c r="A97" s="19" t="s">
        <v>12</v>
      </c>
      <c r="B97" s="20">
        <v>8465150130149</v>
      </c>
      <c r="C97" s="17" t="s">
        <v>25</v>
      </c>
      <c r="D97" s="17" t="s">
        <v>27</v>
      </c>
      <c r="E97" s="13" t="s">
        <v>14</v>
      </c>
      <c r="F97" s="12">
        <v>1</v>
      </c>
      <c r="G97" s="13" t="s">
        <v>15</v>
      </c>
      <c r="H97" s="12">
        <v>10</v>
      </c>
      <c r="I97" s="67"/>
      <c r="J97" s="14" t="s">
        <v>64</v>
      </c>
      <c r="K97" s="14">
        <v>45</v>
      </c>
      <c r="L97" s="15">
        <v>43282</v>
      </c>
      <c r="M97" s="15">
        <v>44012</v>
      </c>
      <c r="N97" s="30"/>
    </row>
    <row r="98" spans="1:14" ht="15" customHeight="1" x14ac:dyDescent="0.25">
      <c r="A98" s="10" t="s">
        <v>17</v>
      </c>
      <c r="B98" s="11">
        <v>8465150130150</v>
      </c>
      <c r="C98" s="10" t="s">
        <v>20</v>
      </c>
      <c r="D98" s="17" t="s">
        <v>53</v>
      </c>
      <c r="E98" s="10" t="s">
        <v>14</v>
      </c>
      <c r="F98" s="12">
        <v>1</v>
      </c>
      <c r="G98" s="13" t="s">
        <v>15</v>
      </c>
      <c r="H98" s="12">
        <v>30</v>
      </c>
      <c r="I98" s="67"/>
      <c r="J98" s="14" t="s">
        <v>64</v>
      </c>
      <c r="K98" s="14">
        <v>90</v>
      </c>
      <c r="L98" s="15">
        <v>43282</v>
      </c>
      <c r="M98" s="15">
        <v>44012</v>
      </c>
      <c r="N98" s="30"/>
    </row>
    <row r="99" spans="1:14" ht="15" customHeight="1" x14ac:dyDescent="0.25">
      <c r="A99" s="10" t="s">
        <v>17</v>
      </c>
      <c r="B99" s="11">
        <v>8465150137382</v>
      </c>
      <c r="C99" s="10" t="s">
        <v>38</v>
      </c>
      <c r="D99" s="17" t="s">
        <v>54</v>
      </c>
      <c r="E99" s="10" t="s">
        <v>14</v>
      </c>
      <c r="F99" s="12">
        <v>1</v>
      </c>
      <c r="G99" s="13" t="s">
        <v>15</v>
      </c>
      <c r="H99" s="12">
        <v>20</v>
      </c>
      <c r="I99" s="67"/>
      <c r="J99" s="14" t="s">
        <v>64</v>
      </c>
      <c r="K99" s="14">
        <v>45</v>
      </c>
      <c r="L99" s="15">
        <v>43282</v>
      </c>
      <c r="M99" s="15">
        <v>44012</v>
      </c>
      <c r="N99" s="30"/>
    </row>
    <row r="100" spans="1:14" ht="15" customHeight="1" x14ac:dyDescent="0.25">
      <c r="A100" s="19" t="s">
        <v>12</v>
      </c>
      <c r="B100" s="20">
        <v>8465152078842</v>
      </c>
      <c r="C100" s="17" t="s">
        <v>28</v>
      </c>
      <c r="D100" s="17" t="s">
        <v>30</v>
      </c>
      <c r="E100" s="13" t="s">
        <v>14</v>
      </c>
      <c r="F100" s="12">
        <v>1</v>
      </c>
      <c r="G100" s="13" t="s">
        <v>15</v>
      </c>
      <c r="H100" s="12">
        <v>30</v>
      </c>
      <c r="I100" s="67"/>
      <c r="J100" s="14" t="s">
        <v>64</v>
      </c>
      <c r="K100" s="14">
        <v>45</v>
      </c>
      <c r="L100" s="15">
        <v>43282</v>
      </c>
      <c r="M100" s="15">
        <v>44012</v>
      </c>
      <c r="N100" s="30"/>
    </row>
    <row r="101" spans="1:14" ht="15" customHeight="1" x14ac:dyDescent="0.25">
      <c r="A101" s="10" t="s">
        <v>17</v>
      </c>
      <c r="B101" s="11">
        <v>8465152078844</v>
      </c>
      <c r="C101" s="10" t="s">
        <v>40</v>
      </c>
      <c r="D101" s="16" t="s">
        <v>55</v>
      </c>
      <c r="E101" s="10" t="s">
        <v>14</v>
      </c>
      <c r="F101" s="12">
        <v>1</v>
      </c>
      <c r="G101" s="13" t="s">
        <v>15</v>
      </c>
      <c r="H101" s="12">
        <v>20</v>
      </c>
      <c r="I101" s="67"/>
      <c r="J101" s="14" t="s">
        <v>64</v>
      </c>
      <c r="K101" s="14">
        <v>45</v>
      </c>
      <c r="L101" s="15">
        <v>43282</v>
      </c>
      <c r="M101" s="15">
        <v>44012</v>
      </c>
      <c r="N101" s="30"/>
    </row>
    <row r="102" spans="1:14" ht="15" customHeight="1" x14ac:dyDescent="0.25">
      <c r="A102" s="19" t="s">
        <v>12</v>
      </c>
      <c r="B102" s="62">
        <v>8465991555334</v>
      </c>
      <c r="C102" s="17" t="s">
        <v>29</v>
      </c>
      <c r="D102" s="24" t="s">
        <v>135</v>
      </c>
      <c r="E102" s="13" t="s">
        <v>14</v>
      </c>
      <c r="F102" s="12">
        <v>1</v>
      </c>
      <c r="G102" s="13" t="s">
        <v>15</v>
      </c>
      <c r="H102" s="12">
        <v>300</v>
      </c>
      <c r="I102" s="67"/>
      <c r="J102" s="14" t="s">
        <v>64</v>
      </c>
      <c r="K102" s="14">
        <v>90</v>
      </c>
      <c r="L102" s="15">
        <v>43282</v>
      </c>
      <c r="M102" s="15">
        <v>44012</v>
      </c>
      <c r="N102" s="46" t="s">
        <v>125</v>
      </c>
    </row>
  </sheetData>
  <pageMargins left="0.7" right="0.7" top="0.75" bottom="0.75" header="0.3" footer="0.3"/>
  <pageSetup paperSize="9" scale="60" fitToHeight="0" orientation="landscape" r:id="rId1"/>
  <headerFooter>
    <oddHeader xml:space="preserve">&amp;RAnnex A Schedule 2 - Schedule of Requirements
Dated    June 2018 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3"/>
  <sheetViews>
    <sheetView workbookViewId="0">
      <selection activeCell="I1" sqref="I1"/>
    </sheetView>
  </sheetViews>
  <sheetFormatPr defaultRowHeight="13.2" x14ac:dyDescent="0.25"/>
  <cols>
    <col min="2" max="2" width="28" style="49" bestFit="1" customWidth="1"/>
    <col min="3" max="3" width="8.88671875" style="47"/>
    <col min="5" max="5" width="16.6640625" bestFit="1" customWidth="1"/>
    <col min="8" max="8" width="10.77734375" style="47" bestFit="1" customWidth="1"/>
  </cols>
  <sheetData>
    <row r="1" spans="1:8" x14ac:dyDescent="0.25">
      <c r="A1" t="s">
        <v>3</v>
      </c>
      <c r="B1" s="49" t="s">
        <v>4</v>
      </c>
      <c r="C1" s="59" t="s">
        <v>128</v>
      </c>
      <c r="F1" s="58" t="s">
        <v>127</v>
      </c>
      <c r="H1" s="60" t="s">
        <v>129</v>
      </c>
    </row>
    <row r="2" spans="1:8" x14ac:dyDescent="0.25">
      <c r="A2" t="s">
        <v>41</v>
      </c>
      <c r="B2" s="49">
        <v>1005016425070</v>
      </c>
      <c r="C2" s="47" t="s">
        <v>119</v>
      </c>
      <c r="E2" s="48">
        <v>1005016425070</v>
      </c>
      <c r="F2">
        <v>107</v>
      </c>
      <c r="H2" s="54" t="s">
        <v>119</v>
      </c>
    </row>
    <row r="3" spans="1:8" x14ac:dyDescent="0.25">
      <c r="A3" t="s">
        <v>17</v>
      </c>
      <c r="B3" s="49">
        <v>1005171130782</v>
      </c>
      <c r="C3" s="47">
        <v>32.49</v>
      </c>
      <c r="E3" s="48">
        <v>1005171130782</v>
      </c>
      <c r="F3">
        <v>29.65</v>
      </c>
      <c r="H3" s="47">
        <f t="shared" ref="H3:H66" si="0">SUM(C3-F3)*100/C3</f>
        <v>8.7411511234226023</v>
      </c>
    </row>
    <row r="4" spans="1:8" x14ac:dyDescent="0.25">
      <c r="A4" t="s">
        <v>17</v>
      </c>
      <c r="B4" s="49">
        <v>1005171162457</v>
      </c>
      <c r="C4" s="47">
        <v>15.07</v>
      </c>
      <c r="E4" s="48">
        <v>1005171162457</v>
      </c>
      <c r="F4">
        <v>13.75</v>
      </c>
      <c r="H4" s="47">
        <f t="shared" si="0"/>
        <v>8.7591240875912426</v>
      </c>
    </row>
    <row r="5" spans="1:8" x14ac:dyDescent="0.25">
      <c r="A5" t="s">
        <v>41</v>
      </c>
      <c r="B5" s="49">
        <v>1005226098957</v>
      </c>
      <c r="C5" s="47">
        <v>26.89</v>
      </c>
      <c r="E5" s="48">
        <v>1005226098957</v>
      </c>
      <c r="F5">
        <v>16.05</v>
      </c>
      <c r="H5" s="47">
        <f t="shared" si="0"/>
        <v>40.312383785793976</v>
      </c>
    </row>
    <row r="6" spans="1:8" x14ac:dyDescent="0.25">
      <c r="A6" t="s">
        <v>41</v>
      </c>
      <c r="B6" s="49">
        <v>1005410002199</v>
      </c>
      <c r="C6" s="47">
        <v>3.2</v>
      </c>
      <c r="E6" s="48">
        <v>1005410002199</v>
      </c>
      <c r="F6">
        <v>2.92</v>
      </c>
      <c r="H6" s="47">
        <f t="shared" si="0"/>
        <v>8.7500000000000071</v>
      </c>
    </row>
    <row r="7" spans="1:8" x14ac:dyDescent="0.25">
      <c r="A7" t="s">
        <v>12</v>
      </c>
      <c r="B7" s="49">
        <v>1005410002206</v>
      </c>
      <c r="C7" s="47">
        <v>4.09</v>
      </c>
      <c r="E7" s="48">
        <v>1005410002206</v>
      </c>
      <c r="F7">
        <v>3.73</v>
      </c>
      <c r="H7" s="47">
        <f t="shared" si="0"/>
        <v>8.8019559902200459</v>
      </c>
    </row>
    <row r="8" spans="1:8" x14ac:dyDescent="0.25">
      <c r="A8" t="s">
        <v>12</v>
      </c>
      <c r="B8" s="49">
        <v>1005410002220</v>
      </c>
      <c r="C8" s="47">
        <v>4.09</v>
      </c>
      <c r="E8" s="48">
        <v>1005410002220</v>
      </c>
      <c r="F8">
        <v>3.73</v>
      </c>
      <c r="H8" s="47">
        <f t="shared" si="0"/>
        <v>8.8019559902200459</v>
      </c>
    </row>
    <row r="9" spans="1:8" x14ac:dyDescent="0.25">
      <c r="A9" t="s">
        <v>12</v>
      </c>
      <c r="B9" s="49">
        <v>1005410002224</v>
      </c>
      <c r="C9" s="47">
        <v>35.909999999999997</v>
      </c>
      <c r="E9" s="48">
        <v>1005410002224</v>
      </c>
      <c r="F9">
        <v>32.78</v>
      </c>
      <c r="H9" s="47">
        <f t="shared" si="0"/>
        <v>8.7162350320244943</v>
      </c>
    </row>
    <row r="10" spans="1:8" x14ac:dyDescent="0.25">
      <c r="A10" t="s">
        <v>17</v>
      </c>
      <c r="B10" s="49">
        <v>1005410002254</v>
      </c>
      <c r="C10" s="47">
        <v>2.36</v>
      </c>
      <c r="E10" s="48">
        <v>1005410002254</v>
      </c>
      <c r="F10">
        <v>2.15</v>
      </c>
      <c r="H10" s="47">
        <f t="shared" si="0"/>
        <v>8.8983050847457612</v>
      </c>
    </row>
    <row r="11" spans="1:8" x14ac:dyDescent="0.25">
      <c r="A11" t="s">
        <v>12</v>
      </c>
      <c r="B11" s="49">
        <v>1005410002259</v>
      </c>
      <c r="C11" s="47">
        <v>21.28</v>
      </c>
      <c r="E11" s="48">
        <v>1005410002259</v>
      </c>
      <c r="F11">
        <v>19.43</v>
      </c>
      <c r="H11" s="47">
        <f t="shared" si="0"/>
        <v>8.693609022556398</v>
      </c>
    </row>
    <row r="12" spans="1:8" x14ac:dyDescent="0.25">
      <c r="A12" t="s">
        <v>41</v>
      </c>
      <c r="B12" s="49">
        <v>1005410005015</v>
      </c>
      <c r="C12" s="47" t="s">
        <v>119</v>
      </c>
      <c r="E12" s="48">
        <v>1005410005015</v>
      </c>
      <c r="F12">
        <v>121.99</v>
      </c>
      <c r="H12" s="54" t="s">
        <v>119</v>
      </c>
    </row>
    <row r="13" spans="1:8" x14ac:dyDescent="0.25">
      <c r="A13" t="s">
        <v>13</v>
      </c>
      <c r="B13" s="49">
        <v>1005410008553</v>
      </c>
      <c r="C13" s="47">
        <v>8.0299999999999994</v>
      </c>
      <c r="E13" s="48">
        <v>1005410008553</v>
      </c>
      <c r="F13">
        <v>7.33</v>
      </c>
      <c r="H13" s="47">
        <f t="shared" si="0"/>
        <v>8.7173100871730931</v>
      </c>
    </row>
    <row r="14" spans="1:8" x14ac:dyDescent="0.25">
      <c r="A14" t="s">
        <v>12</v>
      </c>
      <c r="B14" s="49">
        <v>1005410008567</v>
      </c>
      <c r="C14" s="47">
        <v>26.89</v>
      </c>
      <c r="E14" s="48">
        <v>1005410008567</v>
      </c>
      <c r="F14">
        <v>16.05</v>
      </c>
      <c r="H14" s="47">
        <f t="shared" si="0"/>
        <v>40.312383785793976</v>
      </c>
    </row>
    <row r="15" spans="1:8" x14ac:dyDescent="0.25">
      <c r="A15" t="s">
        <v>41</v>
      </c>
      <c r="B15" s="49">
        <v>1005410015174</v>
      </c>
      <c r="C15" s="47">
        <v>19.28</v>
      </c>
      <c r="E15" s="48">
        <v>1005410015174</v>
      </c>
      <c r="F15">
        <v>17.600000000000001</v>
      </c>
      <c r="H15" s="47">
        <f t="shared" si="0"/>
        <v>8.7136929460580888</v>
      </c>
    </row>
    <row r="16" spans="1:8" x14ac:dyDescent="0.25">
      <c r="A16" t="s">
        <v>12</v>
      </c>
      <c r="B16" s="49">
        <v>1005410015833</v>
      </c>
      <c r="C16" s="47">
        <v>3.1</v>
      </c>
      <c r="E16" s="48">
        <v>1005410015833</v>
      </c>
      <c r="F16">
        <v>2.83</v>
      </c>
      <c r="H16" s="47">
        <f t="shared" si="0"/>
        <v>8.7096774193548381</v>
      </c>
    </row>
    <row r="17" spans="1:8" x14ac:dyDescent="0.25">
      <c r="A17" t="s">
        <v>17</v>
      </c>
      <c r="B17" s="49">
        <v>1005410016510</v>
      </c>
      <c r="C17" s="47">
        <v>5.96</v>
      </c>
      <c r="E17" s="48">
        <v>1005410016510</v>
      </c>
      <c r="F17">
        <v>5.44</v>
      </c>
      <c r="H17" s="47">
        <f t="shared" si="0"/>
        <v>8.7248322147650939</v>
      </c>
    </row>
    <row r="18" spans="1:8" x14ac:dyDescent="0.25">
      <c r="A18" t="s">
        <v>17</v>
      </c>
      <c r="B18" s="49">
        <v>1005410018400</v>
      </c>
      <c r="C18" s="47">
        <v>14.52</v>
      </c>
      <c r="E18" s="48">
        <v>1005410018400</v>
      </c>
      <c r="F18">
        <v>13.25</v>
      </c>
      <c r="H18" s="47">
        <f t="shared" si="0"/>
        <v>8.7465564738291981</v>
      </c>
    </row>
    <row r="19" spans="1:8" x14ac:dyDescent="0.25">
      <c r="A19" t="s">
        <v>12</v>
      </c>
      <c r="B19" s="49">
        <v>1005410018405</v>
      </c>
      <c r="C19" s="47">
        <v>2.66</v>
      </c>
      <c r="E19" s="48">
        <v>1005410018405</v>
      </c>
      <c r="F19">
        <v>2.4300000000000002</v>
      </c>
      <c r="H19" s="47">
        <f t="shared" si="0"/>
        <v>8.6466165413533833</v>
      </c>
    </row>
    <row r="20" spans="1:8" x14ac:dyDescent="0.25">
      <c r="A20" t="s">
        <v>41</v>
      </c>
      <c r="B20" s="49">
        <v>1005410018414</v>
      </c>
      <c r="C20" s="47">
        <v>1.1299999999999999</v>
      </c>
      <c r="E20" s="48">
        <v>1005410018414</v>
      </c>
      <c r="F20">
        <v>1.03</v>
      </c>
      <c r="H20" s="47">
        <f t="shared" si="0"/>
        <v>8.8495575221238827</v>
      </c>
    </row>
    <row r="21" spans="1:8" x14ac:dyDescent="0.25">
      <c r="A21" t="s">
        <v>41</v>
      </c>
      <c r="B21" s="49">
        <v>1005410018417</v>
      </c>
      <c r="C21" s="47">
        <v>21.28</v>
      </c>
      <c r="E21" s="48">
        <v>1005410018417</v>
      </c>
      <c r="F21">
        <v>19.43</v>
      </c>
      <c r="H21" s="47">
        <f t="shared" si="0"/>
        <v>8.693609022556398</v>
      </c>
    </row>
    <row r="22" spans="1:8" x14ac:dyDescent="0.25">
      <c r="A22" t="s">
        <v>41</v>
      </c>
      <c r="B22" s="49">
        <v>1005410018421</v>
      </c>
      <c r="C22" s="47">
        <v>1.24</v>
      </c>
      <c r="E22" s="48">
        <v>1005410018421</v>
      </c>
      <c r="F22">
        <v>1.1299999999999999</v>
      </c>
      <c r="H22" s="47">
        <f t="shared" si="0"/>
        <v>8.8709677419354929</v>
      </c>
    </row>
    <row r="23" spans="1:8" x14ac:dyDescent="0.25">
      <c r="A23" t="s">
        <v>41</v>
      </c>
      <c r="B23" s="49">
        <v>1005410018423</v>
      </c>
      <c r="C23" s="47">
        <v>10.77</v>
      </c>
      <c r="E23" s="48">
        <v>1005410018423</v>
      </c>
      <c r="F23">
        <v>9.83</v>
      </c>
      <c r="H23" s="47">
        <f t="shared" si="0"/>
        <v>8.7279480037140154</v>
      </c>
    </row>
    <row r="24" spans="1:8" x14ac:dyDescent="0.25">
      <c r="A24" t="s">
        <v>41</v>
      </c>
      <c r="B24" s="49">
        <v>1005410018424</v>
      </c>
      <c r="C24" s="47">
        <v>10.77</v>
      </c>
      <c r="E24" s="48">
        <v>1005410018424</v>
      </c>
      <c r="F24">
        <v>9.83</v>
      </c>
      <c r="H24" s="47">
        <f t="shared" si="0"/>
        <v>8.7279480037140154</v>
      </c>
    </row>
    <row r="25" spans="1:8" x14ac:dyDescent="0.25">
      <c r="A25" t="s">
        <v>41</v>
      </c>
      <c r="B25" s="49">
        <v>1005410018740</v>
      </c>
      <c r="C25" s="47">
        <v>28.79</v>
      </c>
      <c r="E25" s="48">
        <v>1005410018740</v>
      </c>
      <c r="F25">
        <v>17.57</v>
      </c>
      <c r="H25" s="47">
        <f t="shared" si="0"/>
        <v>38.971865230982978</v>
      </c>
    </row>
    <row r="26" spans="1:8" x14ac:dyDescent="0.25">
      <c r="A26" t="s">
        <v>17</v>
      </c>
      <c r="B26" s="49">
        <v>1005410020698</v>
      </c>
      <c r="C26" s="47">
        <v>26.69</v>
      </c>
      <c r="E26" s="48">
        <v>1005410020698</v>
      </c>
      <c r="F26">
        <v>24.36</v>
      </c>
      <c r="H26" s="47">
        <f t="shared" si="0"/>
        <v>8.7298613713001192</v>
      </c>
    </row>
    <row r="27" spans="1:8" x14ac:dyDescent="0.25">
      <c r="A27" t="s">
        <v>12</v>
      </c>
      <c r="B27" s="49">
        <v>1005410020733</v>
      </c>
      <c r="C27" s="47">
        <v>1.24</v>
      </c>
      <c r="E27" s="48">
        <v>1005410020733</v>
      </c>
      <c r="F27">
        <v>1.1299999999999999</v>
      </c>
      <c r="H27" s="47">
        <f t="shared" si="0"/>
        <v>8.8709677419354929</v>
      </c>
    </row>
    <row r="28" spans="1:8" x14ac:dyDescent="0.25">
      <c r="A28" t="s">
        <v>17</v>
      </c>
      <c r="B28" s="49">
        <v>1005410020734</v>
      </c>
      <c r="C28" s="47">
        <v>2.36</v>
      </c>
      <c r="E28" s="48">
        <v>1005410020734</v>
      </c>
      <c r="F28">
        <v>2.15</v>
      </c>
      <c r="H28" s="47">
        <f t="shared" si="0"/>
        <v>8.8983050847457612</v>
      </c>
    </row>
    <row r="29" spans="1:8" x14ac:dyDescent="0.25">
      <c r="A29" t="s">
        <v>17</v>
      </c>
      <c r="B29" s="49">
        <v>1005410021140</v>
      </c>
      <c r="C29" s="47">
        <v>45.17</v>
      </c>
      <c r="E29" s="48">
        <v>1005410021140</v>
      </c>
      <c r="F29">
        <v>41.22</v>
      </c>
      <c r="H29" s="47">
        <f t="shared" si="0"/>
        <v>8.7447420854549538</v>
      </c>
    </row>
    <row r="30" spans="1:8" x14ac:dyDescent="0.25">
      <c r="A30" t="s">
        <v>17</v>
      </c>
      <c r="B30" s="49">
        <v>1005410021142</v>
      </c>
      <c r="C30" s="47">
        <v>3.76</v>
      </c>
      <c r="E30" s="48">
        <v>1005410021142</v>
      </c>
      <c r="F30">
        <v>3.43</v>
      </c>
      <c r="H30" s="47">
        <f t="shared" si="0"/>
        <v>8.7765957446808418</v>
      </c>
    </row>
    <row r="31" spans="1:8" x14ac:dyDescent="0.25">
      <c r="A31" t="s">
        <v>17</v>
      </c>
      <c r="B31" s="49">
        <v>1005410021144</v>
      </c>
      <c r="C31" s="47">
        <v>29.92</v>
      </c>
      <c r="E31" s="48">
        <v>1005410021144</v>
      </c>
      <c r="F31">
        <v>18.82</v>
      </c>
      <c r="H31" s="47">
        <f t="shared" si="0"/>
        <v>37.098930481283425</v>
      </c>
    </row>
    <row r="32" spans="1:8" x14ac:dyDescent="0.25">
      <c r="A32" t="s">
        <v>12</v>
      </c>
      <c r="B32" s="49">
        <v>1005410021145</v>
      </c>
      <c r="C32" s="47">
        <v>18.93</v>
      </c>
      <c r="E32" s="48">
        <v>1005410021145</v>
      </c>
      <c r="F32">
        <v>17.27</v>
      </c>
      <c r="H32" s="47">
        <f t="shared" si="0"/>
        <v>8.7691494981510836</v>
      </c>
    </row>
    <row r="33" spans="1:8" x14ac:dyDescent="0.25">
      <c r="A33" t="s">
        <v>12</v>
      </c>
      <c r="B33" s="49">
        <v>1005410021163</v>
      </c>
      <c r="C33" s="47">
        <v>0.84</v>
      </c>
      <c r="E33" s="48">
        <v>1005410021163</v>
      </c>
      <c r="F33">
        <v>0.77</v>
      </c>
      <c r="H33" s="47">
        <f t="shared" si="0"/>
        <v>8.3333333333333268</v>
      </c>
    </row>
    <row r="34" spans="1:8" x14ac:dyDescent="0.25">
      <c r="A34" t="s">
        <v>17</v>
      </c>
      <c r="B34" s="49">
        <v>1005410021164</v>
      </c>
      <c r="C34" s="47">
        <v>7.14</v>
      </c>
      <c r="E34" s="48">
        <v>1005410021164</v>
      </c>
      <c r="F34">
        <v>6.51</v>
      </c>
      <c r="H34" s="47">
        <f t="shared" si="0"/>
        <v>8.8235294117647047</v>
      </c>
    </row>
    <row r="35" spans="1:8" x14ac:dyDescent="0.25">
      <c r="A35" t="s">
        <v>12</v>
      </c>
      <c r="B35" s="49">
        <v>1005410021165</v>
      </c>
      <c r="C35" s="47">
        <v>1.24</v>
      </c>
      <c r="E35" s="48">
        <v>1005410021165</v>
      </c>
      <c r="F35">
        <v>1.1299999999999999</v>
      </c>
      <c r="H35" s="47">
        <f t="shared" si="0"/>
        <v>8.8709677419354929</v>
      </c>
    </row>
    <row r="36" spans="1:8" x14ac:dyDescent="0.25">
      <c r="A36" t="s">
        <v>17</v>
      </c>
      <c r="B36" s="49">
        <v>1005410021177</v>
      </c>
      <c r="C36" s="47">
        <v>12.6</v>
      </c>
      <c r="E36" s="48">
        <v>1005410021177</v>
      </c>
      <c r="F36">
        <v>11.5</v>
      </c>
      <c r="H36" s="47">
        <f t="shared" si="0"/>
        <v>8.7301587301587276</v>
      </c>
    </row>
    <row r="37" spans="1:8" x14ac:dyDescent="0.25">
      <c r="A37" t="s">
        <v>17</v>
      </c>
      <c r="B37" s="49">
        <v>1005410021178</v>
      </c>
      <c r="C37" s="47">
        <v>4.99</v>
      </c>
      <c r="E37" s="48">
        <v>1005410021178</v>
      </c>
      <c r="F37">
        <v>4.55</v>
      </c>
      <c r="H37" s="47">
        <f t="shared" si="0"/>
        <v>8.817635270541091</v>
      </c>
    </row>
    <row r="38" spans="1:8" x14ac:dyDescent="0.25">
      <c r="A38" t="s">
        <v>12</v>
      </c>
      <c r="B38" s="49">
        <v>1005410021199</v>
      </c>
      <c r="C38" s="47">
        <v>17.71</v>
      </c>
      <c r="E38" s="48">
        <v>1005410021199</v>
      </c>
      <c r="F38">
        <v>16.170000000000002</v>
      </c>
      <c r="H38" s="47">
        <f t="shared" si="0"/>
        <v>8.6956521739130377</v>
      </c>
    </row>
    <row r="39" spans="1:8" x14ac:dyDescent="0.25">
      <c r="A39" t="s">
        <v>12</v>
      </c>
      <c r="B39" s="49">
        <v>1005410021200</v>
      </c>
      <c r="C39" s="47">
        <v>4.7</v>
      </c>
      <c r="E39" s="48">
        <v>1005410021200</v>
      </c>
      <c r="F39">
        <v>4.29</v>
      </c>
      <c r="H39" s="47">
        <f t="shared" si="0"/>
        <v>8.7234042553191511</v>
      </c>
    </row>
    <row r="40" spans="1:8" x14ac:dyDescent="0.25">
      <c r="A40" t="s">
        <v>12</v>
      </c>
      <c r="B40" s="49">
        <v>1005410023527</v>
      </c>
      <c r="C40" s="47">
        <v>26.89</v>
      </c>
      <c r="E40" s="48">
        <v>1005410023527</v>
      </c>
      <c r="F40">
        <v>16.05</v>
      </c>
      <c r="H40" s="47">
        <f t="shared" si="0"/>
        <v>40.312383785793976</v>
      </c>
    </row>
    <row r="41" spans="1:8" x14ac:dyDescent="0.25">
      <c r="A41" t="s">
        <v>17</v>
      </c>
      <c r="B41" s="49">
        <v>1005410023530</v>
      </c>
      <c r="C41" s="47" t="s">
        <v>119</v>
      </c>
      <c r="E41" s="48">
        <v>1005410023530</v>
      </c>
      <c r="F41">
        <v>16.170000000000002</v>
      </c>
      <c r="H41" s="54" t="s">
        <v>119</v>
      </c>
    </row>
    <row r="42" spans="1:8" x14ac:dyDescent="0.25">
      <c r="A42" t="s">
        <v>41</v>
      </c>
      <c r="B42" s="49">
        <v>1005410025446</v>
      </c>
      <c r="C42" s="47" t="s">
        <v>119</v>
      </c>
      <c r="E42" s="48">
        <v>1005410025446</v>
      </c>
      <c r="F42">
        <v>314.36</v>
      </c>
      <c r="H42" s="54" t="s">
        <v>119</v>
      </c>
    </row>
    <row r="43" spans="1:8" x14ac:dyDescent="0.25">
      <c r="A43" t="s">
        <v>41</v>
      </c>
      <c r="B43" s="49">
        <v>1005410025448</v>
      </c>
      <c r="C43" s="47">
        <v>19.28</v>
      </c>
      <c r="E43" s="48">
        <v>1005410025448</v>
      </c>
      <c r="F43">
        <v>17.600000000000001</v>
      </c>
      <c r="H43" s="47">
        <f t="shared" si="0"/>
        <v>8.7136929460580888</v>
      </c>
    </row>
    <row r="44" spans="1:8" x14ac:dyDescent="0.25">
      <c r="A44" t="s">
        <v>41</v>
      </c>
      <c r="B44" s="49">
        <v>1005410025449</v>
      </c>
      <c r="C44" s="47" t="s">
        <v>119</v>
      </c>
      <c r="E44" s="48">
        <v>1005410025449</v>
      </c>
      <c r="F44">
        <v>182.85</v>
      </c>
      <c r="H44" s="54" t="s">
        <v>119</v>
      </c>
    </row>
    <row r="45" spans="1:8" x14ac:dyDescent="0.25">
      <c r="A45" t="s">
        <v>41</v>
      </c>
      <c r="B45" s="49">
        <v>1005410025450</v>
      </c>
      <c r="C45" s="47">
        <v>14.52</v>
      </c>
      <c r="E45" s="48">
        <v>1005410025450</v>
      </c>
      <c r="F45">
        <v>13.25</v>
      </c>
      <c r="H45" s="47">
        <f t="shared" si="0"/>
        <v>8.7465564738291981</v>
      </c>
    </row>
    <row r="46" spans="1:8" x14ac:dyDescent="0.25">
      <c r="A46" t="s">
        <v>41</v>
      </c>
      <c r="B46" s="49">
        <v>1005410025451</v>
      </c>
      <c r="C46" s="47" t="s">
        <v>119</v>
      </c>
      <c r="E46" s="48">
        <v>1005410025451</v>
      </c>
      <c r="F46">
        <v>50.45</v>
      </c>
      <c r="H46" s="54" t="s">
        <v>119</v>
      </c>
    </row>
    <row r="47" spans="1:8" x14ac:dyDescent="0.25">
      <c r="A47" t="s">
        <v>41</v>
      </c>
      <c r="B47" s="49">
        <v>1005410025452</v>
      </c>
      <c r="C47" s="47">
        <v>29.92</v>
      </c>
      <c r="E47" s="48">
        <v>1005410025452</v>
      </c>
      <c r="F47">
        <v>18.82</v>
      </c>
      <c r="H47" s="47">
        <f t="shared" si="0"/>
        <v>37.098930481283425</v>
      </c>
    </row>
    <row r="48" spans="1:8" x14ac:dyDescent="0.25">
      <c r="A48" t="s">
        <v>41</v>
      </c>
      <c r="B48" s="49">
        <v>1005410025453</v>
      </c>
      <c r="C48" s="47">
        <v>32.49</v>
      </c>
      <c r="E48" s="48">
        <v>1005410025453</v>
      </c>
      <c r="F48">
        <v>29.65</v>
      </c>
      <c r="H48" s="47">
        <f t="shared" si="0"/>
        <v>8.7411511234226023</v>
      </c>
    </row>
    <row r="49" spans="1:8" x14ac:dyDescent="0.25">
      <c r="A49" t="s">
        <v>41</v>
      </c>
      <c r="B49" s="49">
        <v>1005410025985</v>
      </c>
      <c r="C49" s="47" t="s">
        <v>119</v>
      </c>
      <c r="E49" s="48">
        <v>1005410025985</v>
      </c>
      <c r="F49">
        <v>253.12</v>
      </c>
      <c r="H49" s="54" t="s">
        <v>119</v>
      </c>
    </row>
    <row r="50" spans="1:8" x14ac:dyDescent="0.25">
      <c r="A50" t="s">
        <v>41</v>
      </c>
      <c r="B50" s="49">
        <v>1005410025986</v>
      </c>
      <c r="C50" s="47">
        <v>14.52</v>
      </c>
      <c r="E50" s="48">
        <v>1005410025986</v>
      </c>
      <c r="F50">
        <v>13.25</v>
      </c>
      <c r="H50" s="47">
        <f t="shared" si="0"/>
        <v>8.7465564738291981</v>
      </c>
    </row>
    <row r="51" spans="1:8" x14ac:dyDescent="0.25">
      <c r="A51" t="s">
        <v>41</v>
      </c>
      <c r="B51" s="49">
        <v>1005410025988</v>
      </c>
      <c r="C51" s="47" t="s">
        <v>119</v>
      </c>
      <c r="E51" s="48">
        <v>1005410025988</v>
      </c>
      <c r="F51">
        <v>44.84</v>
      </c>
      <c r="H51" s="54" t="s">
        <v>119</v>
      </c>
    </row>
    <row r="52" spans="1:8" x14ac:dyDescent="0.25">
      <c r="A52" t="s">
        <v>41</v>
      </c>
      <c r="B52" s="49">
        <v>1005410025989</v>
      </c>
      <c r="C52" s="47">
        <v>19.28</v>
      </c>
      <c r="E52" s="48">
        <v>1005410025989</v>
      </c>
      <c r="F52">
        <v>17.600000000000001</v>
      </c>
      <c r="H52" s="47">
        <f t="shared" si="0"/>
        <v>8.7136929460580888</v>
      </c>
    </row>
    <row r="53" spans="1:8" x14ac:dyDescent="0.25">
      <c r="A53" t="s">
        <v>41</v>
      </c>
      <c r="B53" s="49">
        <v>1005410025990</v>
      </c>
      <c r="C53" s="47">
        <v>13.47</v>
      </c>
      <c r="E53" s="48">
        <v>1005410025990</v>
      </c>
      <c r="F53">
        <v>8.33</v>
      </c>
      <c r="H53" s="47">
        <f t="shared" si="0"/>
        <v>38.158871566443949</v>
      </c>
    </row>
    <row r="54" spans="1:8" x14ac:dyDescent="0.25">
      <c r="A54" t="s">
        <v>41</v>
      </c>
      <c r="B54" s="49">
        <v>1005410025991</v>
      </c>
      <c r="C54" s="47">
        <v>10.210000000000001</v>
      </c>
      <c r="E54" s="48">
        <v>1005410025991</v>
      </c>
      <c r="F54">
        <v>6.34</v>
      </c>
      <c r="H54" s="47">
        <f t="shared" si="0"/>
        <v>37.90401567091088</v>
      </c>
    </row>
    <row r="55" spans="1:8" x14ac:dyDescent="0.25">
      <c r="A55" t="s">
        <v>41</v>
      </c>
      <c r="B55" s="49">
        <v>1005410025992</v>
      </c>
      <c r="C55" s="47">
        <v>1.32</v>
      </c>
      <c r="E55" s="48">
        <v>1005410025992</v>
      </c>
      <c r="F55">
        <v>0.88</v>
      </c>
      <c r="H55" s="47">
        <f t="shared" si="0"/>
        <v>33.333333333333336</v>
      </c>
    </row>
    <row r="56" spans="1:8" x14ac:dyDescent="0.25">
      <c r="A56" t="s">
        <v>41</v>
      </c>
      <c r="B56" s="49">
        <v>1005661336585</v>
      </c>
      <c r="C56" s="47">
        <v>1.1299999999999999</v>
      </c>
      <c r="E56" s="48">
        <v>1005661336585</v>
      </c>
      <c r="F56">
        <v>1.03</v>
      </c>
      <c r="H56" s="47">
        <f t="shared" si="0"/>
        <v>8.8495575221238827</v>
      </c>
    </row>
    <row r="57" spans="1:8" x14ac:dyDescent="0.25">
      <c r="A57" t="s">
        <v>17</v>
      </c>
      <c r="B57" s="49">
        <v>1005998416913</v>
      </c>
      <c r="C57" s="47" t="s">
        <v>119</v>
      </c>
      <c r="E57" s="48">
        <v>1005998416913</v>
      </c>
      <c r="F57">
        <v>136.03</v>
      </c>
      <c r="H57" s="54" t="s">
        <v>119</v>
      </c>
    </row>
    <row r="58" spans="1:8" x14ac:dyDescent="0.25">
      <c r="A58" t="s">
        <v>17</v>
      </c>
      <c r="B58" s="49">
        <v>1005998821841</v>
      </c>
      <c r="C58" s="47">
        <v>1.91</v>
      </c>
      <c r="E58" s="48">
        <v>1005998821841</v>
      </c>
      <c r="F58">
        <v>1.74</v>
      </c>
      <c r="H58" s="47">
        <f t="shared" si="0"/>
        <v>8.9005235602094199</v>
      </c>
    </row>
    <row r="59" spans="1:8" x14ac:dyDescent="0.25">
      <c r="A59" t="s">
        <v>17</v>
      </c>
      <c r="B59" s="49">
        <v>1240410008554</v>
      </c>
      <c r="C59" s="47">
        <v>114.28</v>
      </c>
      <c r="E59" s="48">
        <v>1240410008554</v>
      </c>
      <c r="F59">
        <v>104.31</v>
      </c>
      <c r="H59" s="47">
        <f t="shared" si="0"/>
        <v>8.7241862093104636</v>
      </c>
    </row>
    <row r="60" spans="1:8" x14ac:dyDescent="0.25">
      <c r="A60" t="s">
        <v>17</v>
      </c>
      <c r="B60" s="49">
        <v>4933410009653</v>
      </c>
      <c r="C60" s="47">
        <v>17.2</v>
      </c>
      <c r="E60" s="48">
        <v>4933410009653</v>
      </c>
      <c r="F60">
        <v>15.7</v>
      </c>
      <c r="H60" s="47">
        <f t="shared" si="0"/>
        <v>8.720930232558139</v>
      </c>
    </row>
    <row r="61" spans="1:8" x14ac:dyDescent="0.25">
      <c r="A61" t="s">
        <v>17</v>
      </c>
      <c r="B61" s="49">
        <v>4933410018406</v>
      </c>
      <c r="C61" s="47">
        <v>341.78</v>
      </c>
      <c r="E61" s="48">
        <v>4933410018406</v>
      </c>
      <c r="F61">
        <v>339.8</v>
      </c>
      <c r="H61" s="57">
        <f t="shared" si="0"/>
        <v>0.57932003042891966</v>
      </c>
    </row>
    <row r="62" spans="1:8" x14ac:dyDescent="0.25">
      <c r="A62" t="s">
        <v>17</v>
      </c>
      <c r="B62" s="49">
        <v>4933410021147</v>
      </c>
      <c r="C62" s="47">
        <v>968.91</v>
      </c>
      <c r="E62" s="48">
        <v>4933410021147</v>
      </c>
      <c r="F62">
        <v>729.57</v>
      </c>
      <c r="H62" s="47">
        <f t="shared" si="0"/>
        <v>24.701984704461708</v>
      </c>
    </row>
    <row r="63" spans="1:8" x14ac:dyDescent="0.25">
      <c r="A63" t="s">
        <v>17</v>
      </c>
      <c r="B63" s="49">
        <v>5220410018407</v>
      </c>
      <c r="C63" s="47">
        <v>189.79</v>
      </c>
      <c r="E63" s="48">
        <v>5220410018407</v>
      </c>
      <c r="F63">
        <v>188.69</v>
      </c>
      <c r="H63" s="57">
        <f t="shared" si="0"/>
        <v>0.5795879656462376</v>
      </c>
    </row>
    <row r="64" spans="1:8" x14ac:dyDescent="0.25">
      <c r="A64" t="s">
        <v>12</v>
      </c>
      <c r="B64" s="49">
        <v>5220410018408</v>
      </c>
      <c r="C64" s="47">
        <v>189.79</v>
      </c>
      <c r="E64" s="48">
        <v>5220410018408</v>
      </c>
      <c r="F64">
        <v>188.69</v>
      </c>
      <c r="H64" s="57">
        <f t="shared" si="0"/>
        <v>0.5795879656462376</v>
      </c>
    </row>
    <row r="65" spans="1:8" x14ac:dyDescent="0.25">
      <c r="A65" t="s">
        <v>12</v>
      </c>
      <c r="B65" s="49">
        <v>5220410018409</v>
      </c>
      <c r="C65" s="47">
        <v>265.79000000000002</v>
      </c>
      <c r="E65" s="48">
        <v>5220410018409</v>
      </c>
      <c r="F65">
        <v>264.26</v>
      </c>
      <c r="H65" s="57">
        <f t="shared" si="0"/>
        <v>0.57564242447045766</v>
      </c>
    </row>
    <row r="66" spans="1:8" x14ac:dyDescent="0.25">
      <c r="A66" t="s">
        <v>17</v>
      </c>
      <c r="B66" s="49">
        <v>5305150012949</v>
      </c>
      <c r="C66" s="47">
        <v>1.79</v>
      </c>
      <c r="E66" s="48">
        <v>5305150012949</v>
      </c>
      <c r="F66">
        <v>1.58</v>
      </c>
      <c r="H66" s="47">
        <f t="shared" si="0"/>
        <v>11.731843575418992</v>
      </c>
    </row>
    <row r="67" spans="1:8" x14ac:dyDescent="0.25">
      <c r="A67" t="s">
        <v>17</v>
      </c>
      <c r="B67" s="49">
        <v>5305150012950</v>
      </c>
      <c r="C67" s="47">
        <v>1.79</v>
      </c>
      <c r="E67" s="48">
        <v>5305150012950</v>
      </c>
      <c r="F67">
        <v>1.58</v>
      </c>
      <c r="H67" s="47">
        <f t="shared" ref="H67:H109" si="1">SUM(C67-F67)*100/C67</f>
        <v>11.731843575418992</v>
      </c>
    </row>
    <row r="68" spans="1:8" x14ac:dyDescent="0.25">
      <c r="A68" t="s">
        <v>17</v>
      </c>
      <c r="B68" s="49">
        <v>5305150012952</v>
      </c>
      <c r="C68" s="47">
        <v>1.24</v>
      </c>
      <c r="E68" s="48">
        <v>5305150012952</v>
      </c>
      <c r="F68">
        <v>1.1000000000000001</v>
      </c>
      <c r="H68" s="47">
        <f t="shared" si="1"/>
        <v>11.290322580645153</v>
      </c>
    </row>
    <row r="69" spans="1:8" x14ac:dyDescent="0.25">
      <c r="A69" t="s">
        <v>17</v>
      </c>
      <c r="B69" s="49">
        <v>5305410015167</v>
      </c>
      <c r="C69" s="47">
        <v>1.71</v>
      </c>
      <c r="E69" s="48">
        <v>5305410015167</v>
      </c>
      <c r="F69">
        <v>1.56</v>
      </c>
      <c r="H69" s="47">
        <f t="shared" si="1"/>
        <v>8.7719298245613988</v>
      </c>
    </row>
    <row r="70" spans="1:8" x14ac:dyDescent="0.25">
      <c r="A70" t="s">
        <v>12</v>
      </c>
      <c r="B70" s="49">
        <v>5315171162649</v>
      </c>
      <c r="C70" s="47">
        <v>3.13</v>
      </c>
      <c r="E70" s="48">
        <v>5315171162649</v>
      </c>
      <c r="F70">
        <v>2.86</v>
      </c>
      <c r="H70" s="47">
        <f t="shared" si="1"/>
        <v>8.6261980830670932</v>
      </c>
    </row>
    <row r="71" spans="1:8" x14ac:dyDescent="0.25">
      <c r="A71" t="s">
        <v>12</v>
      </c>
      <c r="B71" s="49">
        <v>5315410002265</v>
      </c>
      <c r="C71" s="47">
        <v>2.2000000000000002</v>
      </c>
      <c r="E71" s="48">
        <v>5315410002265</v>
      </c>
      <c r="F71">
        <v>2</v>
      </c>
      <c r="H71" s="47">
        <f t="shared" si="1"/>
        <v>9.0909090909090988</v>
      </c>
    </row>
    <row r="72" spans="1:8" x14ac:dyDescent="0.25">
      <c r="A72" t="s">
        <v>12</v>
      </c>
      <c r="B72" s="49">
        <v>5340150012946</v>
      </c>
      <c r="C72" s="47">
        <v>16</v>
      </c>
      <c r="E72" s="48">
        <v>5340150012946</v>
      </c>
      <c r="F72">
        <v>13.9</v>
      </c>
      <c r="H72" s="47">
        <f t="shared" si="1"/>
        <v>13.124999999999998</v>
      </c>
    </row>
    <row r="73" spans="1:8" x14ac:dyDescent="0.25">
      <c r="A73" t="s">
        <v>17</v>
      </c>
      <c r="B73" s="49">
        <v>5340410016511</v>
      </c>
      <c r="C73" s="47">
        <v>3.46</v>
      </c>
      <c r="E73" s="48">
        <v>5340410016511</v>
      </c>
      <c r="F73">
        <v>3.15</v>
      </c>
      <c r="H73" s="47">
        <f t="shared" si="1"/>
        <v>8.9595375722543373</v>
      </c>
    </row>
    <row r="74" spans="1:8" x14ac:dyDescent="0.25">
      <c r="A74" t="s">
        <v>12</v>
      </c>
      <c r="B74" s="49">
        <v>5342410002253</v>
      </c>
      <c r="C74" s="47">
        <v>0.97</v>
      </c>
      <c r="E74" s="48">
        <v>5342410002253</v>
      </c>
      <c r="F74">
        <v>0.88</v>
      </c>
      <c r="H74" s="47">
        <f t="shared" si="1"/>
        <v>9.2783505154639148</v>
      </c>
    </row>
    <row r="75" spans="1:8" x14ac:dyDescent="0.25">
      <c r="A75" t="s">
        <v>41</v>
      </c>
      <c r="B75" s="49">
        <v>5360171162541</v>
      </c>
      <c r="C75" s="47">
        <v>5.65</v>
      </c>
      <c r="E75" s="52">
        <v>5360171162541</v>
      </c>
      <c r="F75" s="53">
        <v>3.54</v>
      </c>
      <c r="H75" s="47">
        <f t="shared" si="1"/>
        <v>37.345132743362832</v>
      </c>
    </row>
    <row r="76" spans="1:8" x14ac:dyDescent="0.25">
      <c r="A76" t="s">
        <v>12</v>
      </c>
      <c r="B76" s="49">
        <v>5360251336781</v>
      </c>
      <c r="C76" s="47">
        <v>1.24</v>
      </c>
      <c r="E76" s="48">
        <v>5360251336781</v>
      </c>
      <c r="F76">
        <v>1.1299999999999999</v>
      </c>
      <c r="H76" s="47">
        <f t="shared" si="1"/>
        <v>8.8709677419354929</v>
      </c>
    </row>
    <row r="77" spans="1:8" x14ac:dyDescent="0.25">
      <c r="A77" t="s">
        <v>12</v>
      </c>
      <c r="B77" s="49">
        <v>5360410002210</v>
      </c>
      <c r="C77" s="47">
        <v>0.84</v>
      </c>
      <c r="E77" s="48">
        <v>5360410002210</v>
      </c>
      <c r="F77">
        <v>0.77</v>
      </c>
      <c r="H77" s="47">
        <f t="shared" si="1"/>
        <v>8.3333333333333268</v>
      </c>
    </row>
    <row r="78" spans="1:8" x14ac:dyDescent="0.25">
      <c r="A78" t="s">
        <v>12</v>
      </c>
      <c r="B78" s="49">
        <v>5360410002256</v>
      </c>
      <c r="C78" s="47">
        <v>1.1299999999999999</v>
      </c>
      <c r="E78" s="48">
        <v>5360410002256</v>
      </c>
      <c r="F78">
        <v>1.03</v>
      </c>
      <c r="H78" s="47">
        <f t="shared" si="1"/>
        <v>8.8495575221238827</v>
      </c>
    </row>
    <row r="79" spans="1:8" x14ac:dyDescent="0.25">
      <c r="A79" t="s">
        <v>12</v>
      </c>
      <c r="B79" s="49">
        <v>5360410002267</v>
      </c>
      <c r="C79" s="47">
        <v>1.24</v>
      </c>
      <c r="E79" s="48">
        <v>5360410002267</v>
      </c>
      <c r="F79">
        <v>1.1299999999999999</v>
      </c>
      <c r="H79" s="47">
        <f t="shared" si="1"/>
        <v>8.8709677419354929</v>
      </c>
    </row>
    <row r="80" spans="1:8" x14ac:dyDescent="0.25">
      <c r="A80" t="s">
        <v>12</v>
      </c>
      <c r="B80" s="49">
        <v>5360410002272</v>
      </c>
      <c r="C80" s="47">
        <v>1.24</v>
      </c>
      <c r="E80" s="48">
        <v>5360410002272</v>
      </c>
      <c r="F80">
        <v>1.1299999999999999</v>
      </c>
      <c r="H80" s="47">
        <f t="shared" si="1"/>
        <v>8.8709677419354929</v>
      </c>
    </row>
    <row r="81" spans="1:8" x14ac:dyDescent="0.25">
      <c r="A81" t="s">
        <v>12</v>
      </c>
      <c r="B81" s="49">
        <v>5360410016512</v>
      </c>
      <c r="C81" s="47">
        <v>1.52</v>
      </c>
      <c r="E81" s="48">
        <v>5360410016512</v>
      </c>
      <c r="F81">
        <v>1.39</v>
      </c>
      <c r="H81" s="47">
        <f t="shared" si="1"/>
        <v>8.5526315789473752</v>
      </c>
    </row>
    <row r="82" spans="1:8" x14ac:dyDescent="0.25">
      <c r="A82" t="s">
        <v>17</v>
      </c>
      <c r="B82" s="49">
        <v>5365150102561</v>
      </c>
      <c r="C82" s="47">
        <v>8.49</v>
      </c>
      <c r="E82" s="48">
        <v>5365150102561</v>
      </c>
      <c r="F82">
        <v>7.37</v>
      </c>
      <c r="H82" s="47">
        <f t="shared" si="1"/>
        <v>13.191990577149589</v>
      </c>
    </row>
    <row r="83" spans="1:8" x14ac:dyDescent="0.25">
      <c r="A83" t="s">
        <v>12</v>
      </c>
      <c r="B83" s="49">
        <v>5365410002225</v>
      </c>
      <c r="C83" s="47">
        <v>0.97</v>
      </c>
      <c r="E83" s="48">
        <v>5365410002225</v>
      </c>
      <c r="F83">
        <v>0.88</v>
      </c>
      <c r="H83" s="47">
        <f t="shared" si="1"/>
        <v>9.2783505154639148</v>
      </c>
    </row>
    <row r="84" spans="1:8" x14ac:dyDescent="0.25">
      <c r="A84" t="s">
        <v>12</v>
      </c>
      <c r="B84" s="49">
        <v>5365410018404</v>
      </c>
      <c r="C84" s="47">
        <v>0.71</v>
      </c>
      <c r="E84" s="48">
        <v>5365410018404</v>
      </c>
      <c r="F84">
        <v>0.65</v>
      </c>
      <c r="H84" s="47">
        <f t="shared" si="1"/>
        <v>8.450704225352105</v>
      </c>
    </row>
    <row r="85" spans="1:8" x14ac:dyDescent="0.25">
      <c r="A85" t="s">
        <v>115</v>
      </c>
      <c r="B85" s="49">
        <v>6650015029842</v>
      </c>
      <c r="C85" s="47">
        <v>22.75</v>
      </c>
      <c r="E85" s="48">
        <v>6650015029842</v>
      </c>
      <c r="F85">
        <v>22.75</v>
      </c>
      <c r="H85" s="57">
        <f t="shared" si="1"/>
        <v>0</v>
      </c>
    </row>
    <row r="86" spans="1:8" x14ac:dyDescent="0.25">
      <c r="A86" t="s">
        <v>12</v>
      </c>
      <c r="B86" s="49">
        <v>6910410021146</v>
      </c>
      <c r="C86" s="47">
        <v>14.52</v>
      </c>
      <c r="E86" s="48">
        <v>6910410021146</v>
      </c>
      <c r="F86">
        <v>13.25</v>
      </c>
      <c r="H86" s="47">
        <f t="shared" si="1"/>
        <v>8.7465564738291981</v>
      </c>
    </row>
    <row r="87" spans="1:8" x14ac:dyDescent="0.25">
      <c r="A87" t="s">
        <v>12</v>
      </c>
      <c r="B87" s="49">
        <v>8465150001487</v>
      </c>
      <c r="C87" s="47">
        <v>77.180000000000007</v>
      </c>
      <c r="E87" s="48">
        <v>8465150001487</v>
      </c>
      <c r="F87">
        <v>67.09</v>
      </c>
      <c r="H87" s="47">
        <f t="shared" si="1"/>
        <v>13.073335060896609</v>
      </c>
    </row>
    <row r="88" spans="1:8" x14ac:dyDescent="0.25">
      <c r="A88" t="s">
        <v>17</v>
      </c>
      <c r="B88" s="49">
        <v>8465150002235</v>
      </c>
      <c r="C88" s="47">
        <v>166.89</v>
      </c>
      <c r="E88" s="48">
        <v>8465150002235</v>
      </c>
      <c r="F88">
        <v>145.08000000000001</v>
      </c>
      <c r="H88" s="47">
        <f t="shared" si="1"/>
        <v>13.068488225777443</v>
      </c>
    </row>
    <row r="89" spans="1:8" x14ac:dyDescent="0.25">
      <c r="A89" t="s">
        <v>12</v>
      </c>
      <c r="B89" s="49">
        <v>8465150012947</v>
      </c>
      <c r="C89" s="47">
        <v>9.16</v>
      </c>
      <c r="E89" s="48">
        <v>8465150012947</v>
      </c>
      <c r="F89">
        <v>7.97</v>
      </c>
      <c r="H89" s="47">
        <f t="shared" si="1"/>
        <v>12.991266375545855</v>
      </c>
    </row>
    <row r="90" spans="1:8" x14ac:dyDescent="0.25">
      <c r="A90" t="s">
        <v>12</v>
      </c>
      <c r="B90" s="49">
        <v>8465150012948</v>
      </c>
      <c r="C90" s="47">
        <v>7.75</v>
      </c>
      <c r="E90" s="48">
        <v>8465150012948</v>
      </c>
      <c r="F90">
        <v>6.74</v>
      </c>
      <c r="H90" s="47">
        <f t="shared" si="1"/>
        <v>13.032258064516125</v>
      </c>
    </row>
    <row r="91" spans="1:8" x14ac:dyDescent="0.25">
      <c r="A91" t="s">
        <v>17</v>
      </c>
      <c r="B91" s="49">
        <v>8465150012951</v>
      </c>
      <c r="C91" s="47">
        <v>3.21</v>
      </c>
      <c r="E91" s="48">
        <v>8465150012951</v>
      </c>
      <c r="F91">
        <v>2.8</v>
      </c>
      <c r="H91" s="47">
        <f t="shared" si="1"/>
        <v>12.772585669781936</v>
      </c>
    </row>
    <row r="92" spans="1:8" x14ac:dyDescent="0.25">
      <c r="A92" t="s">
        <v>12</v>
      </c>
      <c r="B92" s="49">
        <v>8465150012953</v>
      </c>
      <c r="C92" s="47">
        <v>9.57</v>
      </c>
      <c r="E92" s="48">
        <v>8465150012953</v>
      </c>
      <c r="F92">
        <v>8.32</v>
      </c>
      <c r="H92" s="47">
        <f t="shared" si="1"/>
        <v>13.061650992685475</v>
      </c>
    </row>
    <row r="93" spans="1:8" x14ac:dyDescent="0.25">
      <c r="A93" t="s">
        <v>12</v>
      </c>
      <c r="B93" s="49">
        <v>8465150012954</v>
      </c>
      <c r="C93" s="47">
        <v>6.88</v>
      </c>
      <c r="E93" s="48">
        <v>8465150012954</v>
      </c>
      <c r="F93">
        <v>5.98</v>
      </c>
      <c r="H93" s="47">
        <f t="shared" si="1"/>
        <v>13.081395348837201</v>
      </c>
    </row>
    <row r="94" spans="1:8" x14ac:dyDescent="0.25">
      <c r="A94" t="s">
        <v>17</v>
      </c>
      <c r="B94" s="49">
        <v>8465150012955</v>
      </c>
      <c r="C94" s="47">
        <v>20.420000000000002</v>
      </c>
      <c r="E94" s="48">
        <v>8465150012955</v>
      </c>
      <c r="F94">
        <v>17.760000000000002</v>
      </c>
      <c r="H94" s="47">
        <f t="shared" si="1"/>
        <v>13.026444662095983</v>
      </c>
    </row>
    <row r="95" spans="1:8" x14ac:dyDescent="0.25">
      <c r="A95" t="s">
        <v>17</v>
      </c>
      <c r="B95" s="49">
        <v>8465150012956</v>
      </c>
      <c r="C95" s="47">
        <v>3.21</v>
      </c>
      <c r="E95" s="48">
        <v>8465150012956</v>
      </c>
      <c r="F95">
        <v>2.8</v>
      </c>
      <c r="H95" s="47">
        <f t="shared" si="1"/>
        <v>12.772585669781936</v>
      </c>
    </row>
    <row r="96" spans="1:8" x14ac:dyDescent="0.25">
      <c r="A96" t="s">
        <v>17</v>
      </c>
      <c r="B96" s="49">
        <v>8465150012957</v>
      </c>
      <c r="C96" s="47">
        <v>3.21</v>
      </c>
      <c r="E96" s="48">
        <v>8465150012957</v>
      </c>
      <c r="F96">
        <v>2.8</v>
      </c>
      <c r="H96" s="47">
        <f t="shared" si="1"/>
        <v>12.772585669781936</v>
      </c>
    </row>
    <row r="97" spans="1:9" x14ac:dyDescent="0.25">
      <c r="A97" t="s">
        <v>12</v>
      </c>
      <c r="B97" s="49">
        <v>8465150012958</v>
      </c>
      <c r="C97" s="47">
        <v>24.75</v>
      </c>
      <c r="E97" s="48">
        <v>8465150012958</v>
      </c>
      <c r="F97">
        <v>21.52</v>
      </c>
      <c r="H97" s="47">
        <f t="shared" si="1"/>
        <v>13.050505050505052</v>
      </c>
    </row>
    <row r="98" spans="1:9" x14ac:dyDescent="0.25">
      <c r="A98" t="s">
        <v>17</v>
      </c>
      <c r="B98" s="49">
        <v>8465150012959</v>
      </c>
      <c r="C98" s="47">
        <v>8.08</v>
      </c>
      <c r="E98" s="48">
        <v>8465150012959</v>
      </c>
      <c r="F98">
        <v>7.03</v>
      </c>
      <c r="H98" s="47">
        <f t="shared" si="1"/>
        <v>12.995049504950494</v>
      </c>
    </row>
    <row r="99" spans="1:9" x14ac:dyDescent="0.25">
      <c r="A99" t="s">
        <v>12</v>
      </c>
      <c r="B99" s="49">
        <v>8465150012960</v>
      </c>
      <c r="C99" s="47">
        <v>26.5</v>
      </c>
      <c r="E99" s="48">
        <v>8465150012960</v>
      </c>
      <c r="F99">
        <v>23.04</v>
      </c>
      <c r="H99" s="47">
        <f t="shared" si="1"/>
        <v>13.056603773584911</v>
      </c>
    </row>
    <row r="100" spans="1:9" x14ac:dyDescent="0.25">
      <c r="A100" t="s">
        <v>17</v>
      </c>
      <c r="B100" s="49">
        <v>8465150012961</v>
      </c>
      <c r="C100" s="47">
        <v>80.83</v>
      </c>
      <c r="E100" s="48">
        <v>8465150012961</v>
      </c>
      <c r="F100">
        <v>70.27</v>
      </c>
      <c r="H100" s="47">
        <f t="shared" si="1"/>
        <v>13.064456266237785</v>
      </c>
    </row>
    <row r="101" spans="1:9" x14ac:dyDescent="0.25">
      <c r="A101" t="s">
        <v>17</v>
      </c>
      <c r="B101" s="49">
        <v>8465150127129</v>
      </c>
      <c r="C101" s="47">
        <v>94.03</v>
      </c>
      <c r="E101" s="48">
        <v>8465150127129</v>
      </c>
      <c r="F101">
        <v>81.75</v>
      </c>
      <c r="H101" s="47">
        <f t="shared" si="1"/>
        <v>13.05966181006062</v>
      </c>
    </row>
    <row r="102" spans="1:9" x14ac:dyDescent="0.25">
      <c r="A102" t="s">
        <v>17</v>
      </c>
      <c r="B102" s="49">
        <v>8465150130147</v>
      </c>
      <c r="C102" s="47">
        <v>32.85</v>
      </c>
      <c r="E102" s="48">
        <v>8465150130147</v>
      </c>
      <c r="F102">
        <v>28.56</v>
      </c>
      <c r="H102" s="47">
        <f t="shared" si="1"/>
        <v>13.059360730593616</v>
      </c>
    </row>
    <row r="103" spans="1:9" x14ac:dyDescent="0.25">
      <c r="A103" t="s">
        <v>12</v>
      </c>
      <c r="B103" s="49">
        <v>8465150130148</v>
      </c>
      <c r="C103" s="47">
        <v>145.22</v>
      </c>
      <c r="E103" s="48">
        <v>8465150130148</v>
      </c>
      <c r="F103">
        <v>126.23</v>
      </c>
      <c r="H103" s="47">
        <f t="shared" si="1"/>
        <v>13.076711196804844</v>
      </c>
    </row>
    <row r="104" spans="1:9" x14ac:dyDescent="0.25">
      <c r="A104" t="s">
        <v>12</v>
      </c>
      <c r="B104" s="49">
        <v>8465150130149</v>
      </c>
      <c r="C104" s="47">
        <v>136.13999999999999</v>
      </c>
      <c r="E104" s="48">
        <v>8465150130149</v>
      </c>
      <c r="F104">
        <v>118.34</v>
      </c>
      <c r="H104" s="47">
        <f t="shared" si="1"/>
        <v>13.074775965917427</v>
      </c>
    </row>
    <row r="105" spans="1:9" x14ac:dyDescent="0.25">
      <c r="A105" t="s">
        <v>17</v>
      </c>
      <c r="B105" s="49">
        <v>8465150130150</v>
      </c>
      <c r="C105" s="47">
        <v>97.71</v>
      </c>
      <c r="E105" s="48">
        <v>8465150130150</v>
      </c>
      <c r="F105">
        <v>84.93</v>
      </c>
      <c r="H105" s="47">
        <f t="shared" si="1"/>
        <v>13.07952103162418</v>
      </c>
    </row>
    <row r="106" spans="1:9" x14ac:dyDescent="0.25">
      <c r="A106" t="s">
        <v>17</v>
      </c>
      <c r="B106" s="49">
        <v>8465150137382</v>
      </c>
      <c r="C106" s="47">
        <v>26.5</v>
      </c>
      <c r="E106" s="48">
        <v>8465150137382</v>
      </c>
      <c r="F106">
        <v>23.04</v>
      </c>
      <c r="H106" s="47">
        <f t="shared" si="1"/>
        <v>13.056603773584911</v>
      </c>
    </row>
    <row r="107" spans="1:9" x14ac:dyDescent="0.25">
      <c r="A107" t="s">
        <v>12</v>
      </c>
      <c r="B107" s="49">
        <v>8465152078842</v>
      </c>
      <c r="C107" s="47">
        <v>63.64</v>
      </c>
      <c r="E107" s="48">
        <v>8465152078842</v>
      </c>
      <c r="F107">
        <v>55.33</v>
      </c>
      <c r="H107" s="47">
        <f t="shared" si="1"/>
        <v>13.057825267127596</v>
      </c>
    </row>
    <row r="108" spans="1:9" x14ac:dyDescent="0.25">
      <c r="A108" t="s">
        <v>12</v>
      </c>
      <c r="B108" s="55" t="s">
        <v>126</v>
      </c>
      <c r="C108" s="47">
        <v>16.920000000000002</v>
      </c>
      <c r="E108" s="48">
        <v>8465152078843</v>
      </c>
      <c r="F108">
        <v>11.33</v>
      </c>
      <c r="H108" s="47">
        <f t="shared" si="1"/>
        <v>33.037825059101657</v>
      </c>
    </row>
    <row r="109" spans="1:9" x14ac:dyDescent="0.25">
      <c r="A109" t="s">
        <v>17</v>
      </c>
      <c r="B109" s="49">
        <v>8465152078844</v>
      </c>
      <c r="C109" s="47">
        <v>46.32</v>
      </c>
      <c r="E109" s="48">
        <v>8465152078844</v>
      </c>
      <c r="F109">
        <v>40.26</v>
      </c>
      <c r="H109" s="47">
        <f t="shared" si="1"/>
        <v>13.082901554404151</v>
      </c>
    </row>
    <row r="110" spans="1:9" ht="13.8" thickBot="1" x14ac:dyDescent="0.3">
      <c r="D110" s="51" t="s">
        <v>132</v>
      </c>
      <c r="E110" s="50">
        <v>8465150102562</v>
      </c>
      <c r="F110" s="51">
        <v>6.74</v>
      </c>
      <c r="H110" s="56">
        <f>AVERAGE(H3:H109)</f>
        <v>12.836595102904738</v>
      </c>
      <c r="I110" s="53" t="s">
        <v>130</v>
      </c>
    </row>
    <row r="111" spans="1:9" ht="13.8" thickTop="1" x14ac:dyDescent="0.25">
      <c r="D111" s="51" t="s">
        <v>132</v>
      </c>
      <c r="E111" s="50">
        <v>5855013816052</v>
      </c>
      <c r="F111" s="51">
        <v>188.38</v>
      </c>
      <c r="I111" s="53" t="s">
        <v>131</v>
      </c>
    </row>
    <row r="112" spans="1:9" x14ac:dyDescent="0.25">
      <c r="I112" s="53" t="s">
        <v>133</v>
      </c>
    </row>
    <row r="113" spans="9:9" x14ac:dyDescent="0.25">
      <c r="I113" s="53" t="s">
        <v>134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Annex A</vt:lpstr>
      <vt:lpstr>Evaluation</vt:lpstr>
    </vt:vector>
  </TitlesOfParts>
  <Company>DSG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ABRO</dc:creator>
  <cp:lastModifiedBy>Gardner, Julie</cp:lastModifiedBy>
  <cp:lastPrinted>2018-06-21T13:21:40Z</cp:lastPrinted>
  <dcterms:created xsi:type="dcterms:W3CDTF">2013-12-16T15:10:58Z</dcterms:created>
  <dcterms:modified xsi:type="dcterms:W3CDTF">2018-06-25T12:27:18Z</dcterms:modified>
</cp:coreProperties>
</file>