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07"/>
  <workbookPr defaultThemeVersion="166925"/>
  <mc:AlternateContent xmlns:mc="http://schemas.openxmlformats.org/markup-compatibility/2006">
    <mc:Choice Requires="x15">
      <x15ac:absPath xmlns:x15ac="http://schemas.microsoft.com/office/spreadsheetml/2010/11/ac" url="https://buildtherm-my.sharepoint.com/personal/alex_sanderson_btsgroup_co_uk/Documents/Desktop/IDS - K&amp;B Programme/"/>
    </mc:Choice>
  </mc:AlternateContent>
  <xr:revisionPtr revIDLastSave="60" documentId="8_{33DABCB4-C1BD-4ACF-A22F-3B3E3A9773B1}" xr6:coauthVersionLast="47" xr6:coauthVersionMax="47" xr10:uidLastSave="{FBBD0104-99C3-4DFE-91EA-31253213103C}"/>
  <bookViews>
    <workbookView xWindow="57480" yWindow="-120" windowWidth="29040" windowHeight="15840" tabRatio="777" xr2:uid="{1E00E10C-CA5E-4E57-991B-14C8269D6D78}"/>
  </bookViews>
  <sheets>
    <sheet name="Front Sheet" sheetId="12" r:id="rId1"/>
    <sheet name="TENDER SUMMARY" sheetId="11" r:id="rId2"/>
    <sheet name="Section 4 - Main Works" sheetId="1" r:id="rId3"/>
    <sheet name="6M2 " sheetId="2" r:id="rId4"/>
    <sheet name="6M2 - 9M2" sheetId="13" r:id="rId5"/>
    <sheet name="9M2+" sheetId="14" r:id="rId6"/>
    <sheet name="SoRHeating" sheetId="5" r:id="rId7"/>
    <sheet name="SoRElect" sheetId="15" r:id="rId8"/>
    <sheet name="SoR Kitchen" sheetId="7" r:id="rId9"/>
    <sheet name="SoR Bathroom" sheetId="8" r:id="rId10"/>
    <sheet name="SoR Asbestos" sheetId="9" r:id="rId11"/>
    <sheet name="SoR Access" sheetId="10" r:id="rId12"/>
  </sheets>
  <externalReferences>
    <externalReference r:id="rId13"/>
    <externalReference r:id="rId14"/>
    <externalReference r:id="rId15"/>
  </externalReferences>
  <definedNames>
    <definedName name="Architect">'[1]Project Directory'!$D$18</definedName>
    <definedName name="BOARD">#REF!</definedName>
    <definedName name="Chimney">[2]Chimneys!$B$8:$B$11</definedName>
    <definedName name="Flatroof">'[2]Flat Roofs'!$B$11:$B$18</definedName>
    <definedName name="Labour_Adjustment">'[3]Bill of Quants'!$D$33</definedName>
    <definedName name="Material">'[3]Bill of Quants'!$C$8:$F$28</definedName>
    <definedName name="MatQuant">'[3]Bill of Quants'!$C$37:$D$44</definedName>
    <definedName name="Pitchroof">'[2]Pitched Roofs'!$B$13:$B$20</definedName>
    <definedName name="_xlnm.Print_Area" localSheetId="3">'6M2 '!$A$1:$G$15</definedName>
    <definedName name="_xlnm.Print_Area" localSheetId="4">'6M2 - 9M2'!$A$1:$G$15</definedName>
    <definedName name="_xlnm.Print_Area" localSheetId="5">'9M2+'!$A$1:$G$15</definedName>
    <definedName name="_xlnm.Print_Area" localSheetId="0">'Front Sheet'!$A$1:$J$38</definedName>
    <definedName name="_xlnm.Print_Area" localSheetId="2">'Section 4 - Main Works'!$A$1:$F$93</definedName>
    <definedName name="_xlnm.Print_Area" localSheetId="7">SoRElect!$A$1:$H$37</definedName>
    <definedName name="_xlnm.Print_Area" localSheetId="6">SoRHeating!$A$5:$J$25</definedName>
    <definedName name="_xlnm.Print_Area" localSheetId="1">'TENDER SUMMARY'!$A$1:$K$36</definedName>
    <definedName name="_xlnm.Print_Titles" localSheetId="3">'6M2 '!$1:$5</definedName>
    <definedName name="_xlnm.Print_Titles" localSheetId="4">'6M2 - 9M2'!$1:$5</definedName>
    <definedName name="_xlnm.Print_Titles" localSheetId="5">'9M2+'!$1:$5</definedName>
    <definedName name="_xlnm.Print_Titles" localSheetId="2">'Section 4 - Main Works'!$2:$7</definedName>
    <definedName name="_xlnm.Print_Titles" localSheetId="6">SoRHeating!$3:$5</definedName>
    <definedName name="Project_Name">'[1]Project Directory'!$D$5</definedName>
    <definedName name="Quants">'[3]Bill of Quants'!$D$37:$D$44</definedName>
    <definedName name="Sizenorth">'[2]Kitchen Small'!$N$2:$N$4</definedName>
    <definedName name="Status">[2]Progress!$K$819:$K$825</definedName>
    <definedName name="Tender_Nr">'[1]Project Directory'!$D$7</definedName>
    <definedName name="The_Board_THE_BOARD_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5" l="1"/>
  <c r="E35" i="1"/>
  <c r="E30" i="1"/>
  <c r="E28" i="1"/>
  <c r="E26" i="1"/>
  <c r="E24" i="1"/>
  <c r="E10" i="1"/>
  <c r="F34" i="15"/>
  <c r="G34" i="15" s="1"/>
  <c r="G33" i="15"/>
  <c r="G32" i="15"/>
  <c r="G31" i="15"/>
  <c r="G30" i="15"/>
  <c r="G29" i="15"/>
  <c r="G28" i="15"/>
  <c r="G26" i="15"/>
  <c r="G25" i="15"/>
  <c r="G24" i="15"/>
  <c r="G23" i="15"/>
  <c r="G22" i="15"/>
  <c r="G21" i="15"/>
  <c r="G20" i="15"/>
  <c r="G19" i="15"/>
  <c r="G18" i="15"/>
  <c r="G17" i="15"/>
  <c r="G16" i="15"/>
  <c r="G15" i="15"/>
  <c r="G13" i="15"/>
  <c r="G12" i="15"/>
  <c r="G11" i="15"/>
  <c r="G10" i="15"/>
  <c r="G9" i="15"/>
  <c r="G8" i="15"/>
  <c r="G7" i="15"/>
  <c r="G14" i="2"/>
  <c r="G13" i="2"/>
  <c r="G12" i="2"/>
  <c r="G11" i="2"/>
  <c r="G10" i="2"/>
  <c r="G9" i="2"/>
  <c r="G8" i="2"/>
  <c r="G7" i="2"/>
  <c r="G14" i="13"/>
  <c r="G13" i="13"/>
  <c r="G12" i="13"/>
  <c r="G11" i="13"/>
  <c r="G10" i="13"/>
  <c r="G9" i="13"/>
  <c r="G8" i="13"/>
  <c r="G7" i="13"/>
  <c r="J12" i="5"/>
  <c r="G37" i="15" l="1"/>
  <c r="K13" i="11" s="1"/>
  <c r="F70" i="1"/>
  <c r="F72" i="1"/>
  <c r="F76" i="1"/>
  <c r="F79" i="1"/>
  <c r="F81" i="1"/>
  <c r="F83" i="1"/>
  <c r="F85" i="1"/>
  <c r="F68" i="1"/>
  <c r="F43" i="1"/>
  <c r="F45" i="1"/>
  <c r="F47" i="1"/>
  <c r="F49" i="1"/>
  <c r="F51" i="1"/>
  <c r="F53" i="1"/>
  <c r="F41" i="1"/>
  <c r="G14" i="14"/>
  <c r="G13" i="14"/>
  <c r="G12" i="14"/>
  <c r="G11" i="14"/>
  <c r="G10" i="14"/>
  <c r="G9" i="14"/>
  <c r="G8" i="14"/>
  <c r="G7" i="14"/>
  <c r="G15" i="14" s="1"/>
  <c r="F28" i="1" s="1"/>
  <c r="F15" i="1"/>
  <c r="F17" i="1"/>
  <c r="F19" i="1"/>
  <c r="F10" i="1"/>
  <c r="F9" i="10"/>
  <c r="F10" i="10"/>
  <c r="F11" i="10"/>
  <c r="F12" i="10"/>
  <c r="F13" i="10"/>
  <c r="F8" i="10"/>
  <c r="F10" i="9"/>
  <c r="F11" i="9"/>
  <c r="F12" i="9"/>
  <c r="F13" i="9"/>
  <c r="F14" i="9"/>
  <c r="F15" i="9"/>
  <c r="F16" i="9"/>
  <c r="F17" i="9"/>
  <c r="F18" i="9"/>
  <c r="F19" i="9"/>
  <c r="F20" i="9"/>
  <c r="F21" i="9"/>
  <c r="F22" i="9"/>
  <c r="F23" i="9"/>
  <c r="F24" i="9"/>
  <c r="F25" i="9"/>
  <c r="F9" i="9"/>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7" i="8"/>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 i="7"/>
  <c r="F35" i="1"/>
  <c r="J9" i="5"/>
  <c r="J10" i="5"/>
  <c r="J11" i="5"/>
  <c r="J13" i="5"/>
  <c r="J14" i="5"/>
  <c r="J15" i="5"/>
  <c r="J16" i="5"/>
  <c r="J17" i="5"/>
  <c r="J18" i="5"/>
  <c r="J19" i="5"/>
  <c r="J20" i="5"/>
  <c r="J21" i="5"/>
  <c r="J22" i="5"/>
  <c r="J23" i="5"/>
  <c r="J8" i="5"/>
  <c r="F14" i="10" l="1"/>
  <c r="F73" i="7"/>
  <c r="K14" i="11" s="1"/>
  <c r="F30" i="1"/>
  <c r="G15" i="13"/>
  <c r="F26" i="1" s="1"/>
  <c r="G15" i="2"/>
  <c r="F24" i="1" s="1"/>
  <c r="F26" i="9"/>
  <c r="F50" i="8"/>
  <c r="K15" i="11" s="1"/>
  <c r="J24" i="5"/>
  <c r="K12" i="11" s="1"/>
  <c r="K17" i="11" l="1"/>
  <c r="K16" i="11"/>
  <c r="F93" i="1"/>
  <c r="K9" i="11" s="1"/>
  <c r="K25" i="11" s="1"/>
  <c r="K30" i="11" l="1"/>
  <c r="K29" i="11"/>
  <c r="K28" i="11"/>
  <c r="K32" i="11" l="1"/>
  <c r="K34" i="11" s="1"/>
  <c r="K36" i="11" s="1"/>
</calcChain>
</file>

<file path=xl/sharedStrings.xml><?xml version="1.0" encoding="utf-8"?>
<sst xmlns="http://schemas.openxmlformats.org/spreadsheetml/2006/main" count="856" uniqueCount="394">
  <si>
    <t xml:space="preserve">                       </t>
  </si>
  <si>
    <t>Industrial Dwellings Society</t>
  </si>
  <si>
    <t>Contract for:</t>
  </si>
  <si>
    <t>Internal Works Programme - Kitchens, Bathrooms, Rewire and Heating Replacement</t>
  </si>
  <si>
    <t>Ref: IDS 001</t>
  </si>
  <si>
    <t>Date: July 2023</t>
  </si>
  <si>
    <t>Contract Administrator: Alvin Sum</t>
  </si>
  <si>
    <t>Schedules of Rates - Pricing</t>
  </si>
  <si>
    <t>Document 4</t>
  </si>
  <si>
    <r>
      <t>1</t>
    </r>
    <r>
      <rPr>
        <vertAlign val="superscript"/>
        <sz val="12"/>
        <rFont val="Arial"/>
        <family val="2"/>
      </rPr>
      <t>st</t>
    </r>
    <r>
      <rPr>
        <sz val="12"/>
        <rFont val="Arial"/>
        <family val="2"/>
      </rPr>
      <t xml:space="preserve"> Floor, Anna House, </t>
    </r>
  </si>
  <si>
    <t xml:space="preserve">214-218 High Street </t>
  </si>
  <si>
    <t>London, N15 4NP</t>
  </si>
  <si>
    <t>TENDER SUMMARY</t>
  </si>
  <si>
    <t>REF. IDS001</t>
  </si>
  <si>
    <t>Section 4 - The Works</t>
  </si>
  <si>
    <t>Main Works</t>
  </si>
  <si>
    <t>£</t>
  </si>
  <si>
    <t>Additional  Works (All Provisional)</t>
  </si>
  <si>
    <t>SoR Heating</t>
  </si>
  <si>
    <t>SoR Elect.</t>
  </si>
  <si>
    <t>SoR Kitchen</t>
  </si>
  <si>
    <t>SoR Bathroom</t>
  </si>
  <si>
    <t>SoR Asbestos</t>
  </si>
  <si>
    <t>SoR Access</t>
  </si>
  <si>
    <t>Section 5 - Provisonal Sum</t>
  </si>
  <si>
    <t>Builder's Work</t>
  </si>
  <si>
    <t>Asbestos Removal</t>
  </si>
  <si>
    <t>Additional Firestopping Works</t>
  </si>
  <si>
    <t>Additional kitchens &amp; bathrooms</t>
  </si>
  <si>
    <t>TBC</t>
  </si>
  <si>
    <t>Sub Total</t>
  </si>
  <si>
    <t>Section 6 - Main Contractors Prelims &amp; OH&amp;P</t>
  </si>
  <si>
    <t>Main Contractor Prelims</t>
  </si>
  <si>
    <t>Overhead</t>
  </si>
  <si>
    <t>Profit</t>
  </si>
  <si>
    <t>SEC Fee</t>
  </si>
  <si>
    <t xml:space="preserve">TOTAL FOR CONTRACT </t>
  </si>
  <si>
    <t>Item</t>
  </si>
  <si>
    <t>Section 4 The Main Works</t>
  </si>
  <si>
    <t>Quantity</t>
  </si>
  <si>
    <t>Unit</t>
  </si>
  <si>
    <t>Rate</t>
  </si>
  <si>
    <t>Value</t>
  </si>
  <si>
    <t>Internal Works</t>
  </si>
  <si>
    <t>Carry out Periodic Electrical  test to dwelling  and provide Electrical Installation Condition Report to CA as per 18th edition of 1EE regulations.</t>
  </si>
  <si>
    <t>Nr</t>
  </si>
  <si>
    <t>Bathroom Replacement as per specification</t>
  </si>
  <si>
    <t>4.2.1</t>
  </si>
  <si>
    <t>Bathroom inc WC</t>
  </si>
  <si>
    <t>4.2.2</t>
  </si>
  <si>
    <t>Bathroom without WC</t>
  </si>
  <si>
    <t>4.2.3</t>
  </si>
  <si>
    <t>WC cloak room</t>
  </si>
  <si>
    <t>Kitchen Replacement as per specification including associated fire stopping</t>
  </si>
  <si>
    <t>4.8.1</t>
  </si>
  <si>
    <t>Kitchen 0-6m2</t>
  </si>
  <si>
    <t>4.8.2</t>
  </si>
  <si>
    <t>Kitchen 6-9m2</t>
  </si>
  <si>
    <t>4.8.3</t>
  </si>
  <si>
    <t>Kitchen above 9m2</t>
  </si>
  <si>
    <t>4.8.4</t>
  </si>
  <si>
    <t>Electrical Upgrade to Kitchen</t>
  </si>
  <si>
    <t>Consumer Control Unit</t>
  </si>
  <si>
    <t>4.9.1</t>
  </si>
  <si>
    <t xml:space="preserve">Supply and install a split load MCB distribution board with metal clad body in accordance with 18th edition Electrical Regulation. </t>
  </si>
  <si>
    <t>Replacement Gas Central Heating</t>
  </si>
  <si>
    <t>4.10.1</t>
  </si>
  <si>
    <t>Combination Boiler  as per specicification including associated fire stopping</t>
  </si>
  <si>
    <t>4.10.1.1</t>
  </si>
  <si>
    <t>Carry out detailed survey of individual property and prepare calculations: to inc meeting with tenants to establish particular requirements</t>
  </si>
  <si>
    <t>4.10.1.2</t>
  </si>
  <si>
    <t>Remove existing installation complete</t>
  </si>
  <si>
    <t xml:space="preserve"> </t>
  </si>
  <si>
    <t>4.5.1.3</t>
  </si>
  <si>
    <t>To supply and fit complete pressurized gas heating and water system as per the client's domestic heating specification including condensing combination boiler up to 35kw output or equivalent and approved with a minimum 11.0 litre/min hot water flow rate at 35c; controls (including time clock) pipework (including condensate line) fittings electrical (including earth bonding in accordance with the current wiring regulations BS7671) builders work and 6 no steel panel radiators. All work should be fitted in conjunction with PART L regulations; contractor/Sub-Contractor is also to provide landlords gas safety and NICEIE minor works certification. The commission of the system should be carried out in line with the manufacturers recommendations.</t>
  </si>
  <si>
    <t>4.5.1.4</t>
  </si>
  <si>
    <t>Boiler only in accordace with specification (Excluding 6no steel radiators)</t>
  </si>
  <si>
    <t>4.10.1.4</t>
  </si>
  <si>
    <t>Flush complete central heating system and recharge with water and additive (up to 6 radiators)</t>
  </si>
  <si>
    <t>4.10.1.5</t>
  </si>
  <si>
    <t>Take water sample and send to Fernox (or equal) for analysis</t>
  </si>
  <si>
    <t>4.10.1.6</t>
  </si>
  <si>
    <t>Commission new central heating system</t>
  </si>
  <si>
    <r>
      <t xml:space="preserve">                                                                                     </t>
    </r>
    <r>
      <rPr>
        <b/>
        <sz val="14"/>
        <rFont val="Gill Sans"/>
        <family val="2"/>
      </rPr>
      <t>Carried Forward</t>
    </r>
  </si>
  <si>
    <t xml:space="preserve">                                                                                                      Brought Forward</t>
  </si>
  <si>
    <t>4.11.2</t>
  </si>
  <si>
    <t>System  Boiler  as per specicification including associated fire stopping</t>
  </si>
  <si>
    <t>4.11.2.1</t>
  </si>
  <si>
    <t>4.11.2.2</t>
  </si>
  <si>
    <t>4.11.2.3</t>
  </si>
  <si>
    <t>To supply and fit complete pressurized gas heating and water system as per the client's domestic heating specification including condensing system boiler up to 28kw output or equivalent; cylinder; controls (including earth bonding) in accordance with the current wiring regulations BS7671; builders work and 6 no steel panel radiators. All work should be fitted in conjunction with PART L regulations. Contractor/Sub-Contractor is also to provide landlords gas safety and NICEIE minor works certification. The commissioning of the system should be carried in line with the manufacturers recommendations.</t>
  </si>
  <si>
    <t>4.11.2.4</t>
  </si>
  <si>
    <t>Supply &amp; install standard 36 x 18 copper insulated hot water</t>
  </si>
  <si>
    <t xml:space="preserve">cylinder &amp; immersion heater to part L of the building regulations </t>
  </si>
  <si>
    <t>including all pipework as necessary &amp; all electrical wiring/rewiring</t>
  </si>
  <si>
    <t>4.11.2.5</t>
  </si>
  <si>
    <t>Boiler only in accordance with specification (Excluding 6no steel radiators)</t>
  </si>
  <si>
    <t>4.11.2.6</t>
  </si>
  <si>
    <t>4.11.2.7</t>
  </si>
  <si>
    <t>4.11.2.8</t>
  </si>
  <si>
    <t>Section 4 The Works</t>
  </si>
  <si>
    <t>To Tender summary</t>
  </si>
  <si>
    <r>
      <t>Kitchen Upto 6M</t>
    </r>
    <r>
      <rPr>
        <b/>
        <vertAlign val="superscript"/>
        <sz val="20"/>
        <rFont val="Gill Sans"/>
        <family val="2"/>
      </rPr>
      <t xml:space="preserve">2 </t>
    </r>
    <r>
      <rPr>
        <b/>
        <sz val="20"/>
        <rFont val="Gill Sans"/>
        <family val="2"/>
      </rPr>
      <t>Floor Plan</t>
    </r>
  </si>
  <si>
    <t>Element</t>
  </si>
  <si>
    <t>Description of Works</t>
  </si>
  <si>
    <t>Total</t>
  </si>
  <si>
    <t>Pre-installation &amp; Kitchen Appliance Removal</t>
  </si>
  <si>
    <t xml:space="preserve">Before works commence, visit each dwelling to survey and familiarise yourself of the proposed kitchen layout. Disconnect and remove all appliances from existing Kitchen and reposition within the dwelling, as agreed with the resident, making temporary connections as required; including cap off, disconnect and make safe any electrical and plumbing supplies as necessary to facilitate the works. Install appliances in new positions and connect to services, upon completion of the new fitted kitchen installation. As soon as practicable, reinstate appliances in new Kitchen to new position, test and leave in full working order. All existing electric, gas, water, or drainage services and appliances are never to be disrupted for more than four hours at any time; and in any case with the prior agreement of the residents. All services to be fully operational at the conclusion of site operations daily and at any other time prior to the site being left unattended. </t>
  </si>
  <si>
    <t>Nr.</t>
  </si>
  <si>
    <t>Kitchen Strip Out</t>
  </si>
  <si>
    <t>Strip out kitchen to remove all base/wall cupboards and full height larder units (where required). Dismantle and cart away shelving, services, and waste pipes. Strip out and cart away existing floor coverings, wall tiling, wall papers, polystyrene ceiling tiles, ceiling papers, and skirtings, etc and cart away from property to skip off site. Making good measure elsewhere.</t>
  </si>
  <si>
    <t>Kitchen Larder</t>
  </si>
  <si>
    <t>Carefully demolish and dispose off site to skip all arising debris from full-height  solid/stud partition, doors and shelving that form existing larder cupboards. Make good damaged plaster to walls and ceilings and floor screed, redecorate accordingly.</t>
  </si>
  <si>
    <t>Plumbing/Mechanical Upgrade</t>
  </si>
  <si>
    <r>
      <t xml:space="preserve">Provide all materials/labour, and commission all new works required to adapt, extend and/or upgrade existing gas/plumbing/mechanical installation including inset sinktops, taps, waste, radiators to new positions etc. and to also include freezing of pipes, isolation valves, stopcocks and new mains stopcock to </t>
    </r>
    <r>
      <rPr>
        <b/>
        <sz val="14"/>
        <rFont val="Gill Sans"/>
        <family val="2"/>
      </rPr>
      <t>ALL NEW</t>
    </r>
    <r>
      <rPr>
        <sz val="14"/>
        <rFont val="Gill Sans"/>
        <family val="2"/>
      </rPr>
      <t xml:space="preserve"> installations etc. a full test of the entire system upon completion and written certification, from a currently qualified GAS SAFE plumber/heating services engineer, to confirm that the final installation is fully compliant.</t>
    </r>
  </si>
  <si>
    <t>Kitchen Units</t>
  </si>
  <si>
    <r>
      <t xml:space="preserve">Supply and Fit new fitted kitchen units and accessories in accordance with chosen kitchen manufacturer's drawings; including but not restricted to all plinths, carcassing, end panels, decorative end panels to both base &amp; wall units, support posts, shelves, drawers, cupboards, worktops, inset sink/appliances edge strips, and silicone sealant. Allow for all necessary scribing, cutting and trimming as required. Supplier, manufacturer and range to be confirmed. </t>
    </r>
    <r>
      <rPr>
        <b/>
        <sz val="14"/>
        <rFont val="Gill Sans"/>
        <family val="2"/>
      </rPr>
      <t xml:space="preserve">All units, sinks, taps, worktops, etc. provided by main contractor. </t>
    </r>
    <r>
      <rPr>
        <sz val="14"/>
        <rFont val="Gill Sans"/>
        <family val="2"/>
      </rPr>
      <t>(To be designed by the contractor in accordance with Asset Managements current standard performance specification). Please refer to kitchen specification attached.</t>
    </r>
  </si>
  <si>
    <t>Kitchen Wall Tiling</t>
  </si>
  <si>
    <r>
      <t xml:space="preserve">Supply and Fix 150mm square white glazed ceramic tiles, three courses high above all worktops and tile down to floor behind cooker. Top courses of tiles to be finished with beading tiles and internal and external corners to be finished with proprietary corner pieces. All bedded in waterproof adhesive, including any sealer coat and finished with white waterproof grout. </t>
    </r>
    <r>
      <rPr>
        <b/>
        <sz val="14"/>
        <rFont val="Gill Sans"/>
        <family val="2"/>
      </rPr>
      <t xml:space="preserve">Allow approx. 8.0m @ average 450mm high &amp; to include tile window cills &amp; full height behind cooker. </t>
    </r>
  </si>
  <si>
    <t>Kitchen Flooring</t>
  </si>
  <si>
    <r>
      <t>Supply and Lay</t>
    </r>
    <r>
      <rPr>
        <b/>
        <sz val="14"/>
        <rFont val="Gill Sans"/>
        <family val="2"/>
      </rPr>
      <t xml:space="preserve"> </t>
    </r>
    <r>
      <rPr>
        <sz val="14"/>
        <rFont val="Gill Sans"/>
        <family val="2"/>
      </rPr>
      <t>new floor coverings</t>
    </r>
    <r>
      <rPr>
        <b/>
        <sz val="14"/>
        <rFont val="Gill Sans"/>
        <family val="2"/>
      </rPr>
      <t xml:space="preserve"> </t>
    </r>
    <r>
      <rPr>
        <sz val="14"/>
        <rFont val="Gill Sans"/>
        <family val="2"/>
      </rPr>
      <t xml:space="preserve">to kitchen floor, prepare and level </t>
    </r>
    <r>
      <rPr>
        <b/>
        <sz val="14"/>
        <rFont val="Gill Sans"/>
        <family val="2"/>
      </rPr>
      <t>boarded floor</t>
    </r>
    <r>
      <rPr>
        <sz val="14"/>
        <rFont val="Gill Sans"/>
        <family val="2"/>
      </rPr>
      <t xml:space="preserve">, punch any nails below face of timber, ply underlay and re-cover floor with vinyl floor tiles, colour to be advised; to comply with BS 3261, abutments sealed with a neat clear silicone sealant bead, and aluminium threshold trims. Supply and  fix new 100mm chamfered softwood skirting to all exposed Kitchen walls, prepare and decorate to </t>
    </r>
    <r>
      <rPr>
        <b/>
        <sz val="14"/>
        <rFont val="Gill Sans"/>
        <family val="2"/>
      </rPr>
      <t>ALL</t>
    </r>
    <r>
      <rPr>
        <sz val="14"/>
        <rFont val="Gill Sans"/>
        <family val="2"/>
      </rPr>
      <t xml:space="preserve"> surfaces. Ditto above and also including levelling screed as required to </t>
    </r>
    <r>
      <rPr>
        <b/>
        <sz val="14"/>
        <rFont val="Gill Sans"/>
        <family val="2"/>
      </rPr>
      <t xml:space="preserve">solid Floors. </t>
    </r>
  </si>
  <si>
    <t>Kitchen Decorations</t>
  </si>
  <si>
    <t xml:space="preserve">Prepare and make good to all previously decorated surfaces (windows to be renewed in PVCu &amp; will not require decoration); including, but not restricted to, stabilising/primer sealing and face filling, to leave a smooth even finish ready for decoration. Prepare and apply decorative coatings; including any ‘hidden’ areas previously missed which are part of previously decorated surfaces, e.g. behind surface-mounted services, edges of doors/windows, ledges etc.. Paint to be applied by means of approved system in accordance with method statement and chosen manufacturers current written instructions; including all protection and ventilation to comply with current health and safety legislation. Within the scope of this work, you are to allow an average of 16M² of wall replastering and and 8M² of ceiling replastering. </t>
  </si>
  <si>
    <t>No.</t>
  </si>
  <si>
    <t>Carried Forward to Works item</t>
  </si>
  <si>
    <r>
      <t>Kitchen 6M</t>
    </r>
    <r>
      <rPr>
        <b/>
        <vertAlign val="superscript"/>
        <sz val="20"/>
        <rFont val="Gill Sans"/>
        <family val="2"/>
      </rPr>
      <t>2</t>
    </r>
    <r>
      <rPr>
        <b/>
        <sz val="20"/>
        <rFont val="Gill Sans"/>
      </rPr>
      <t xml:space="preserve"> - 9M</t>
    </r>
    <r>
      <rPr>
        <b/>
        <vertAlign val="superscript"/>
        <sz val="20"/>
        <rFont val="Gill Sans"/>
      </rPr>
      <t xml:space="preserve">2 </t>
    </r>
    <r>
      <rPr>
        <b/>
        <sz val="20"/>
        <rFont val="Gill Sans"/>
        <family val="2"/>
      </rPr>
      <t>Floor Plan</t>
    </r>
  </si>
  <si>
    <r>
      <t>Kitchen 9M</t>
    </r>
    <r>
      <rPr>
        <b/>
        <vertAlign val="superscript"/>
        <sz val="20"/>
        <rFont val="Gill Sans"/>
        <family val="2"/>
      </rPr>
      <t>2</t>
    </r>
    <r>
      <rPr>
        <b/>
        <sz val="20"/>
        <rFont val="Gill Sans"/>
        <family val="2"/>
      </rPr>
      <t>+ Floor Plan</t>
    </r>
  </si>
  <si>
    <t>Schedule of Rates Heating</t>
  </si>
  <si>
    <t>Description</t>
  </si>
  <si>
    <t>Total £</t>
  </si>
  <si>
    <t>A</t>
  </si>
  <si>
    <t>Take out and clear away gas fire including capping services</t>
  </si>
  <si>
    <t>nr</t>
  </si>
  <si>
    <t>B</t>
  </si>
  <si>
    <t>Take out and clear away electric fire including isolating services</t>
  </si>
  <si>
    <t>C</t>
  </si>
  <si>
    <t>Isolate and cap off gas service to fire; leave fire insitu</t>
  </si>
  <si>
    <t>D</t>
  </si>
  <si>
    <t>Take out and clear away electric water heater including capping &amp; isolating services ensuring no dead legs left on cold or hot water services</t>
  </si>
  <si>
    <t>m</t>
  </si>
  <si>
    <t>E</t>
  </si>
  <si>
    <t>Supply &amp; fix 15mm copper pipe including fittings and supports (price per metre)</t>
  </si>
  <si>
    <t>F</t>
  </si>
  <si>
    <t>Supply &amp; fix 22mm copper pipe including fittings and supports (price per metre)</t>
  </si>
  <si>
    <t>G</t>
  </si>
  <si>
    <t>Supply &amp; fix 28mm copper pipe including fittings and supports (price per metre)</t>
  </si>
  <si>
    <t>H</t>
  </si>
  <si>
    <t>Take out &amp; clear away existing gas carcass &amp; replace with new 22mm copper carcass.  Not exceeding 5m in length</t>
  </si>
  <si>
    <t>J</t>
  </si>
  <si>
    <t>Supply and install standard 36 x 18 copper insulated hot water cylinder and immersion heater to Part L of the building regulations as necessary &amp; all electrical wiring/re-wiring</t>
  </si>
  <si>
    <t>K</t>
  </si>
  <si>
    <t>Take out and clear away fire surround</t>
  </si>
  <si>
    <t>L</t>
  </si>
  <si>
    <t>Take out and clear away hearth and make good</t>
  </si>
  <si>
    <t>M</t>
  </si>
  <si>
    <t>Block up existing opening where boiler flue removed extend &amp; make good plaster both sides</t>
  </si>
  <si>
    <t>N</t>
  </si>
  <si>
    <t>Take out and clear away gas fire including capping services. Block up existing fireplace with 75mm block work; re:plaster to match existing; external timber skirting; provide and insert air relief grill</t>
  </si>
  <si>
    <t>P</t>
  </si>
  <si>
    <t>Extra Over central heating installation for additional radiator including flushing and commissioning</t>
  </si>
  <si>
    <t>R</t>
  </si>
  <si>
    <t>Provide and install Lyndhurst electric fire including wiring and spur</t>
  </si>
  <si>
    <t>Q</t>
  </si>
  <si>
    <t>Provide and install Carbon monoxide Detector</t>
  </si>
  <si>
    <t>Carried to Tender Summary</t>
  </si>
  <si>
    <t>Schedule of Rates Electrical Works</t>
  </si>
  <si>
    <t>Electrical Upgrade</t>
  </si>
  <si>
    <t>Testing</t>
  </si>
  <si>
    <t>Electrical Upgrade to kitchen</t>
  </si>
  <si>
    <r>
      <t>Provide all materials/labour, and commission all new works required to adapt, extend and upgrade existing electrical installation</t>
    </r>
    <r>
      <rPr>
        <b/>
        <sz val="14"/>
        <rFont val="Gill Sans"/>
        <family val="2"/>
      </rPr>
      <t xml:space="preserve"> </t>
    </r>
    <r>
      <rPr>
        <sz val="14"/>
        <rFont val="Gill Sans"/>
        <family val="2"/>
      </rPr>
      <t xml:space="preserve">with flush installation, (chasing out and/or pulling through in all cases); including a full test of the entire system upon completion and written NICEIC certification, from a currently qualified NICEIC electrician, to confirm that the final installation is fully compliant. </t>
    </r>
    <r>
      <rPr>
        <b/>
        <sz val="14"/>
        <rFont val="Gill Sans"/>
        <family val="2"/>
      </rPr>
      <t>All as per 18th Edition.</t>
    </r>
  </si>
  <si>
    <t>Consumer Unit</t>
  </si>
  <si>
    <t>Supply and install a split load MCB distribution board with metal clad body in accordance with 18th edition Electrical Regulation. To include SPD</t>
  </si>
  <si>
    <t>Fan</t>
  </si>
  <si>
    <t>Supply and install wall mounted kitchen fan (including electrical and all builders work)</t>
  </si>
  <si>
    <t>Supply to fan</t>
  </si>
  <si>
    <t xml:space="preserve">Install new power supply to previously installed fan                                              </t>
  </si>
  <si>
    <t>Multi-Sensors</t>
  </si>
  <si>
    <t xml:space="preserve">EI3024 Multi-Sensors to be installed in all hallways, landings &amp; living rooms </t>
  </si>
  <si>
    <t>Heat detector and carbon monoxide</t>
  </si>
  <si>
    <t>Supply and fit E13028 heat detector and carbon monoxide in accordance with AICO specification</t>
  </si>
  <si>
    <t>Optical Alarm</t>
  </si>
  <si>
    <t>Supply and fit E13016 optical alarm in accordance with AICO specification</t>
  </si>
  <si>
    <t>E13018 to be installed if a fuel burning appliance is located in any other room than kitchen</t>
  </si>
  <si>
    <t>Modules</t>
  </si>
  <si>
    <t>E13000 Modules to be fitted in all alarms</t>
  </si>
  <si>
    <t>Controllers</t>
  </si>
  <si>
    <t>Supply and fit E1450 controllers in all entrance halls for low level testing</t>
  </si>
  <si>
    <t>Socket Outlet</t>
  </si>
  <si>
    <t>Additional twin socket outlet</t>
  </si>
  <si>
    <t>Spur</t>
  </si>
  <si>
    <t>Additional electrical spur</t>
  </si>
  <si>
    <t>O</t>
  </si>
  <si>
    <t>Earth Bonding</t>
  </si>
  <si>
    <t>Main Earth Bonding</t>
  </si>
  <si>
    <t>CCU (Outside of K&amp;B's)</t>
  </si>
  <si>
    <t>RCBO</t>
  </si>
  <si>
    <t>Renew RCBO</t>
  </si>
  <si>
    <t>Bathroom Extractor Fan</t>
  </si>
  <si>
    <t>Renew bathroom extractor fans</t>
  </si>
  <si>
    <t>S</t>
  </si>
  <si>
    <t>Renew bathroom/kitchen light fitting (outside of bathroom works)</t>
  </si>
  <si>
    <t>Renew bathroom or kitchen light</t>
  </si>
  <si>
    <t>T</t>
  </si>
  <si>
    <t>WC Light &amp; switch</t>
  </si>
  <si>
    <t>Renew WC light and switch</t>
  </si>
  <si>
    <t>U</t>
  </si>
  <si>
    <t>MCB</t>
  </si>
  <si>
    <t>Renew MCB</t>
  </si>
  <si>
    <t>V</t>
  </si>
  <si>
    <t>Rewire</t>
  </si>
  <si>
    <t>Full Rewire to 1Bed Flat - 1 Bedroom flat (single storey)</t>
  </si>
  <si>
    <t xml:space="preserve">Full Rewire to 2Bed Flat - 2 Bedroom flat (single storey) </t>
  </si>
  <si>
    <t xml:space="preserve">Full Rewire to 2Bed Flat - 2 Bedroom two storey house </t>
  </si>
  <si>
    <t xml:space="preserve">Full Rewire to 3Bed Flat - 3 Bedroom flat (single storey) </t>
  </si>
  <si>
    <t xml:space="preserve">Full Rewire to 3Bed Flat - 3 Bedroom two storey house </t>
  </si>
  <si>
    <t>Full Rewire to 4Bed Flat - Ditto</t>
  </si>
  <si>
    <t>W</t>
  </si>
  <si>
    <t>Reduction where property also has Kitchen Replacement</t>
  </si>
  <si>
    <t>Carried To Tender Summary</t>
  </si>
  <si>
    <t>Schedule of Rates Kitchen Works</t>
  </si>
  <si>
    <t>Total (£)</t>
  </si>
  <si>
    <t>Internal Fire Door Frame includindg Decs</t>
  </si>
  <si>
    <t>Internal Fire Door</t>
  </si>
  <si>
    <t>Fit a Perko door closer or similar</t>
  </si>
  <si>
    <t>item</t>
  </si>
  <si>
    <t>Plastering walls 16m2+</t>
  </si>
  <si>
    <t>m2</t>
  </si>
  <si>
    <t>Bonding 24m2+</t>
  </si>
  <si>
    <t>Renew Plasterboard</t>
  </si>
  <si>
    <t>Additional coat of paint after plastering not included in specification</t>
  </si>
  <si>
    <t>3mm EO Plywood To Kitchen Floor 6-9m2</t>
  </si>
  <si>
    <t>9mm Plywood To Kitchen Floor 9-12m2</t>
  </si>
  <si>
    <t>9mm Plywood To Kitchen Floor 12-15m2</t>
  </si>
  <si>
    <t xml:space="preserve">Partition wall </t>
  </si>
  <si>
    <t>Decorate Lader Including Vinyl</t>
  </si>
  <si>
    <t>New door to larder</t>
  </si>
  <si>
    <t>Take off Larder Unit  and make good ceiling and wall including decorations and new floor tiles</t>
  </si>
  <si>
    <t>Provisional quantity for removal of existing and installation of complete new ceiling, include removal of existing (not finished with textured coating)</t>
  </si>
  <si>
    <t>Kitchen up to 6m²</t>
  </si>
  <si>
    <t>Kitchen between 6m² and 9m2</t>
  </si>
  <si>
    <t>Kitchen over 9m²</t>
  </si>
  <si>
    <t>Provisional quantity for installation of complete new ceiling, where the existing has been removed by RBG’s specialist contractor as it is either proven or suspected to contain asbestos.</t>
  </si>
  <si>
    <t>X</t>
  </si>
  <si>
    <t>EO cost for plaster skim coat to walls up to 24 sq mtrs see section 3B item 31</t>
  </si>
  <si>
    <t>Z</t>
  </si>
  <si>
    <t>EO Cost for renewing section of architraves to match existing exceeding 300mm but not exceeding 2100mm See section 3B item 18</t>
  </si>
  <si>
    <t>AA</t>
  </si>
  <si>
    <t>EO Cost for renewing section of skirtings to match existing exceeding 500mm but not exceeding 1000mm See section 3B item 18</t>
  </si>
  <si>
    <t>AB</t>
  </si>
  <si>
    <t>EO Cost for renewing section of skirtings to match existing exceeding 1000mm but not exceeding 3000mm See section 3B item 18</t>
  </si>
  <si>
    <t>AC</t>
  </si>
  <si>
    <t>EO for replacement of duct cladding/casing exceeding 1.4m, but not exceeding 2.4m SW framed with ply cladding See section 3B item 19</t>
  </si>
  <si>
    <t>AD</t>
  </si>
  <si>
    <t>EO for replacement of duct cladding/casing exceeding 1.4m, but not exceeding 2.4m SW framed with 30 minute cladding, up to 2.5m x 350mm x 200mm See section 3B item 19</t>
  </si>
  <si>
    <t>AE</t>
  </si>
  <si>
    <t>Provisional quantity for installation of new  extractor fan through wall Vent-Axia Lo-carbon Tempra single room heat recovery fan linked to spur See section 3B item 38.</t>
  </si>
  <si>
    <t>AF</t>
  </si>
  <si>
    <t>Provisional quantity for installation of new extractor fan through wall Vent Axia model no VA140 to spur point See section 3B item 38.</t>
  </si>
  <si>
    <t>AG</t>
  </si>
  <si>
    <t xml:space="preserve">EO for installing controls for extractor in more accessible location </t>
  </si>
  <si>
    <t>AH</t>
  </si>
  <si>
    <t>EO to take off and reposition radiator, any size, repositioned within 1m of existing</t>
  </si>
  <si>
    <t>AJ</t>
  </si>
  <si>
    <t>EO to remove and reinstall residents own built-in electric single oven unit. Include supply and installation of suitable housing to match kitchen range. Position within 1.0m of existing.</t>
  </si>
  <si>
    <t>AK</t>
  </si>
  <si>
    <t>EO to remove and reinstall residents own built-in electric double oven unit. Include supply and installation of suitable housing to match kitchen range. Position within 1.0m of existing.</t>
  </si>
  <si>
    <t>AL</t>
  </si>
  <si>
    <t>EO to remove and reinstall residents own built-in electric hob to new worktop. Position within 1.0m of existing</t>
  </si>
  <si>
    <t>AM</t>
  </si>
  <si>
    <t xml:space="preserve">EO to disconnect gas feed serving residents existing built-in gas hob and run to new position within 1.0m of existing and install hob within new worktop. Connect with new isolating valve. </t>
  </si>
  <si>
    <t>AN</t>
  </si>
  <si>
    <t>EO cost for fire stopping service ducts/ pipes and services passing through a compartment wall or floor/ceiling Small gaps up to 50mm dia, with pipe/cable passing through, sealed with intumescent acrylic sealant. See section 3B item 33.</t>
  </si>
  <si>
    <t>AO</t>
  </si>
  <si>
    <t>EO cost for one additional SDSO above worktop See section 3B item 34 and section 3D.</t>
  </si>
  <si>
    <t>AP</t>
  </si>
  <si>
    <t>EO cost for one additional SSO below worktop with isolating spur engraved for “Tumble drier”, “Dishwasher” or “Freezer”. See section 3B item 34 and section 3D.</t>
  </si>
  <si>
    <t>AQ</t>
  </si>
  <si>
    <t>Provisional quantity for supply and installation of new half hour fire flush door where kitchen does not currently have a door. Include perko self closer, 11/2 pairs hinges, lever handle, latch and keep. All to be undercoated, primed and decorated gloss white.</t>
  </si>
  <si>
    <t>AR</t>
  </si>
  <si>
    <t>Replace Skirting per ln/m up to 100mm Height</t>
  </si>
  <si>
    <t>lm</t>
  </si>
  <si>
    <t>AS</t>
  </si>
  <si>
    <t>Fit door stop - Rubber or String</t>
  </si>
  <si>
    <t>AT</t>
  </si>
  <si>
    <t>Renew existing timber door stop with fire rating  38 x 32mm</t>
  </si>
  <si>
    <t>AU</t>
  </si>
  <si>
    <t xml:space="preserve">Paint Fire rated wooden door stop </t>
  </si>
  <si>
    <t>AV</t>
  </si>
  <si>
    <t>Paint extenal facing kitchen door</t>
  </si>
  <si>
    <t>AW</t>
  </si>
  <si>
    <t>Fit new architrave to new FD30 frame</t>
  </si>
  <si>
    <t>AX</t>
  </si>
  <si>
    <t xml:space="preserve">Paint new architrave on new FD30 frame (External &amp; Internal) </t>
  </si>
  <si>
    <t>AY</t>
  </si>
  <si>
    <t>Renew existing radiator</t>
  </si>
  <si>
    <t>AZ</t>
  </si>
  <si>
    <t>Replacement of TRV/LSV per radiator</t>
  </si>
  <si>
    <t>BA</t>
  </si>
  <si>
    <t>Boxing on top of kitchen worktop to cover sockets trunking</t>
  </si>
  <si>
    <t>BB</t>
  </si>
  <si>
    <t>Boxing in of exposed pipes in kichen</t>
  </si>
  <si>
    <t>BC</t>
  </si>
  <si>
    <t>Box under boiler (2 panel box)</t>
  </si>
  <si>
    <t>BD</t>
  </si>
  <si>
    <t>Box under boiler (3 panel box)</t>
  </si>
  <si>
    <t>BE</t>
  </si>
  <si>
    <t>Fitting cooker hob and built-in oven</t>
  </si>
  <si>
    <t>BF</t>
  </si>
  <si>
    <t>Fire stopping work</t>
  </si>
  <si>
    <t>BH</t>
  </si>
  <si>
    <t>Take off and drain down system and reinstall radiator for plastering purpose</t>
  </si>
  <si>
    <t>BJ</t>
  </si>
  <si>
    <t>Upgrade existing fire door to lastest fire regulations</t>
  </si>
  <si>
    <t>BK</t>
  </si>
  <si>
    <t xml:space="preserve">Amend heating pipe due to reposition radiator </t>
  </si>
  <si>
    <t>BL</t>
  </si>
  <si>
    <t xml:space="preserve">Install cooker hood &amp; Oven </t>
  </si>
  <si>
    <t>BM</t>
  </si>
  <si>
    <t>Replace glazed opening lights above door with fire rate GWG glass</t>
  </si>
  <si>
    <t>BN</t>
  </si>
  <si>
    <t>Fire rated mastic around the pipes</t>
  </si>
  <si>
    <t>BO</t>
  </si>
  <si>
    <t>Make in good wall in living room</t>
  </si>
  <si>
    <t>BP</t>
  </si>
  <si>
    <t>Block to service hatch include fire rated  plasterboard</t>
  </si>
  <si>
    <t>BQ</t>
  </si>
  <si>
    <t>Fit Access panel to water service valves</t>
  </si>
  <si>
    <t>BR</t>
  </si>
  <si>
    <t>Paint window/or Garden door</t>
  </si>
  <si>
    <t>BS</t>
  </si>
  <si>
    <t xml:space="preserve">Ease and adjust kitchen or Larder doors </t>
  </si>
  <si>
    <t>Schedule of Rates Bathroom Works</t>
  </si>
  <si>
    <t>OT Assessment Report</t>
  </si>
  <si>
    <t>Ease and adjust bathroom/WC</t>
  </si>
  <si>
    <t>Renew plasterboard per item</t>
  </si>
  <si>
    <t>Bonding walls &amp; ceiling 8m2+</t>
  </si>
  <si>
    <t>Thermostatic shower unit complete with accessories and wiring as per specification</t>
  </si>
  <si>
    <t>Thermastatic mixer tap (bathroom) as per specification</t>
  </si>
  <si>
    <t>Monoboloc mixer tap (basin) as per specification</t>
  </si>
  <si>
    <t>Box extension for toilet including tiling</t>
  </si>
  <si>
    <t>Boxing in of exposed pipes in Bathroom &amp; WC</t>
  </si>
  <si>
    <t>Fit door stop - Rubber or Spring</t>
  </si>
  <si>
    <t xml:space="preserve">Fire stopping work </t>
  </si>
  <si>
    <t xml:space="preserve">Replace glazed opening lights above door with fire rated GWG glass </t>
  </si>
  <si>
    <t>Shower Curtain</t>
  </si>
  <si>
    <t>Supply &amp; Fit Longer Shower Hose</t>
  </si>
  <si>
    <t>Fit new FD30 door with 15mm F&amp;S seal with all ironmongery</t>
  </si>
  <si>
    <t xml:space="preserve">Paint new architrave on frame (External &amp; Internal) </t>
  </si>
  <si>
    <t>Y</t>
  </si>
  <si>
    <t>Fix service access panel</t>
  </si>
  <si>
    <t>Pipe insulation where there are service voids</t>
  </si>
  <si>
    <t>Supply &amp; Fit Bathroom /WC Lock Only</t>
  </si>
  <si>
    <t>Paint Window</t>
  </si>
  <si>
    <t xml:space="preserve">Take off Larder Unit  and make good </t>
  </si>
  <si>
    <t>Tile on window sill</t>
  </si>
  <si>
    <t>Check and test existing soil and vent stacks and underground drainage see item 3/A/04</t>
  </si>
  <si>
    <t>Provisional quantity for rodding through existing soil and vent stacks and underground drainage see item 3/A/04</t>
  </si>
  <si>
    <t>EO Cost for renewing section of architraves to match existing exceeding 500mm but not exceeding 2000mm See item 3/A/26</t>
  </si>
  <si>
    <t>EO Cost for renewing section of skirtings to match existing exceeding 500mm but not exceeding 2000mm See item 3/A/26</t>
  </si>
  <si>
    <t>Provisional quantity for replacement of existing extractor fan through wall Vent-Axia model VA100 see item 3/A/39</t>
  </si>
  <si>
    <t>EO Cost for plastering (skim coat) above 8 sqmtrs to walls see items 3/A/09 and 3/A/10</t>
  </si>
  <si>
    <t>EO for replacement of duct cladding/casing see item 3/A//27, item exceeding 1.7m, but not exceeding 2.4m (other dimesnsions of duct to be up to 350mm x 250mm) SW framed with Aqua board cladding.</t>
  </si>
  <si>
    <t>EO for replacement of duct cladding/casing see item 3/A//27, item not exceeding 1.4m, SW framed with 30 minute cladding, up to 2.4m x 350mm x 200mm</t>
  </si>
  <si>
    <t>EO for replacement of duct cladding/casing see item 3/A//27, item exceeding 1.4m, but not exceeding 2.4m SW framed with 30 minute cladding, up to 2.5m x 350mm x 200mm</t>
  </si>
  <si>
    <t>EO cost for fire stopping service ducts/ pipes and services passing through a compartment wall or floor/ceiling Small gaps up to 50mm dia, with pipe/cable passing through, sealed with intumescent acrylic sealant. See item 3/A/33 and 3/A/34</t>
  </si>
  <si>
    <t>EO cost for fire stopping service ducts/ pipes and services passing through a compartment wall or floor/ceiling Larger gap up to 250mm x 250mm, with pipe/cable passing through, sealed with B747-50 coated batt. See item 3/A/33 and 3/4/34</t>
  </si>
  <si>
    <t>Fix Mirror</t>
  </si>
  <si>
    <t>Schedule of Rates- Asbestos</t>
  </si>
  <si>
    <t>Working Enclosure Formation. Full controlled conditions including decontamination unit, plant, materials and waste disposal 1 - 5m²</t>
  </si>
  <si>
    <t>Working Enclosure Formation. Full controlled conditions including decontamination unit, plant, materials and waste disposal 6 - 10m²</t>
  </si>
  <si>
    <t>Working Area Formation. Locally controlled conditions including plant, materials, waste disposal, airlock system and NPU</t>
  </si>
  <si>
    <t>WC flushing cistern</t>
  </si>
  <si>
    <t>Insulation board to doors not exceeding 1.00m²</t>
  </si>
  <si>
    <t>Floor tiles not exceeding 1 - 5m²</t>
  </si>
  <si>
    <t>Floor tiles area exceeding 6 - 10m²</t>
  </si>
  <si>
    <t>Floor tiles area exceeding 11 - 20m²</t>
  </si>
  <si>
    <t>Floor tiles area exceeding 20.0m²</t>
  </si>
  <si>
    <t>Bath Panel</t>
  </si>
  <si>
    <t>Flue any size</t>
  </si>
  <si>
    <t>Strip artex containing asbestos using chemical gel, steam or other approved method</t>
  </si>
  <si>
    <t>Environmental Clean</t>
  </si>
  <si>
    <t>General surfaces not exceeding 150mm girth</t>
  </si>
  <si>
    <t>Hazardous Consignment note</t>
  </si>
  <si>
    <t>Air testing</t>
  </si>
  <si>
    <t xml:space="preserve">Contractor to arrange for accredited asbestos consultancy to undertake R&amp;D survey </t>
  </si>
  <si>
    <t>Schedule of Rates- Access</t>
  </si>
  <si>
    <t>Tower Height</t>
  </si>
  <si>
    <t>up to 10m high</t>
  </si>
  <si>
    <t>Access tower for boiler flues complete with ladder stage.</t>
  </si>
  <si>
    <t>10-15m high</t>
  </si>
  <si>
    <t>15-20m high</t>
  </si>
  <si>
    <t>20-25m high</t>
  </si>
  <si>
    <t>25-30m high</t>
  </si>
  <si>
    <t>30-35m 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</si>
</sst>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Red]\-&quot;£&quot;#,##0.00"/>
    <numFmt numFmtId="165" formatCode="_-&quot;£&quot;* #,##0.00_-;\-&quot;£&quot;* #,##0.00_-;_-&quot;£&quot;* &quot;-&quot;??_-;_-@_-"/>
    <numFmt numFmtId="166" formatCode="_-* #,##0.00_-;\-* #,##0.00_-;_-* &quot;-&quot;??_-;_-@_-"/>
    <numFmt numFmtId="167" formatCode="0.0"/>
    <numFmt numFmtId="168" formatCode="_-[$£-809]* #,##0.00_-;\-[$£-809]* #,##0.00_-;_-[$£-809]* &quot;-&quot;??_-;_-@_-"/>
  </numFmts>
  <fonts count="54">
    <font>
      <sz val="10"/>
      <name val="Arial"/>
    </font>
    <font>
      <sz val="11"/>
      <color theme="1"/>
      <name val="Calibri"/>
      <family val="2"/>
      <scheme val="minor"/>
    </font>
    <font>
      <sz val="12"/>
      <color theme="1"/>
      <name val="Gill Sans"/>
      <family val="2"/>
    </font>
    <font>
      <sz val="12"/>
      <color theme="1"/>
      <name val="Gill Sans"/>
      <family val="2"/>
    </font>
    <font>
      <sz val="12"/>
      <color theme="1"/>
      <name val="Gill Sans"/>
      <family val="2"/>
    </font>
    <font>
      <b/>
      <sz val="12"/>
      <color theme="1"/>
      <name val="Gill Sans"/>
      <family val="2"/>
    </font>
    <font>
      <u/>
      <sz val="12"/>
      <name val="Gill Sans"/>
      <family val="2"/>
    </font>
    <font>
      <sz val="12"/>
      <name val="Gill Sans"/>
      <family val="2"/>
    </font>
    <font>
      <b/>
      <sz val="16"/>
      <name val="Gill Sans"/>
      <family val="2"/>
    </font>
    <font>
      <sz val="12"/>
      <color indexed="10"/>
      <name val="Gill Sans"/>
      <family val="2"/>
    </font>
    <font>
      <sz val="10"/>
      <name val="Arial"/>
      <family val="2"/>
    </font>
    <font>
      <b/>
      <sz val="16"/>
      <color indexed="8"/>
      <name val="Gill Sans"/>
      <family val="2"/>
    </font>
    <font>
      <b/>
      <u/>
      <sz val="16"/>
      <name val="Gill Sans"/>
      <family val="2"/>
    </font>
    <font>
      <sz val="14"/>
      <name val="Gill Sans"/>
      <family val="2"/>
    </font>
    <font>
      <u/>
      <sz val="14"/>
      <name val="Gill Sans"/>
      <family val="2"/>
    </font>
    <font>
      <b/>
      <sz val="14"/>
      <name val="Gill Sans"/>
      <family val="2"/>
    </font>
    <font>
      <b/>
      <sz val="20"/>
      <name val="Gill Sans"/>
      <family val="2"/>
    </font>
    <font>
      <sz val="14"/>
      <name val="Arial"/>
      <family val="2"/>
    </font>
    <font>
      <b/>
      <vertAlign val="superscript"/>
      <sz val="20"/>
      <name val="Gill Sans"/>
      <family val="2"/>
    </font>
    <font>
      <sz val="16"/>
      <name val="Gill Sans"/>
      <family val="2"/>
    </font>
    <font>
      <sz val="16"/>
      <name val="Arial"/>
      <family val="2"/>
    </font>
    <font>
      <sz val="10"/>
      <name val="Gill Sans"/>
      <family val="2"/>
    </font>
    <font>
      <b/>
      <sz val="10"/>
      <name val="Arial"/>
      <family val="2"/>
    </font>
    <font>
      <b/>
      <sz val="14"/>
      <name val="Arial"/>
      <family val="2"/>
    </font>
    <font>
      <b/>
      <sz val="12"/>
      <name val="Arial"/>
      <family val="2"/>
    </font>
    <font>
      <b/>
      <sz val="12"/>
      <name val="Gill Sans"/>
      <family val="2"/>
    </font>
    <font>
      <u/>
      <sz val="10"/>
      <name val="Arial"/>
      <family val="2"/>
    </font>
    <font>
      <sz val="9"/>
      <color rgb="FF000000"/>
      <name val="Verdana"/>
      <family val="2"/>
    </font>
    <font>
      <sz val="10"/>
      <color rgb="FF000000"/>
      <name val="Arial"/>
      <family val="2"/>
    </font>
    <font>
      <sz val="11"/>
      <color theme="1"/>
      <name val="Calibri"/>
      <family val="2"/>
      <scheme val="minor"/>
    </font>
    <font>
      <b/>
      <sz val="18"/>
      <color theme="1"/>
      <name val="Gill Sans"/>
      <family val="2"/>
    </font>
    <font>
      <b/>
      <sz val="14"/>
      <color theme="1"/>
      <name val="Gill Sans"/>
      <family val="2"/>
    </font>
    <font>
      <sz val="14"/>
      <color theme="1"/>
      <name val="Gill Sans"/>
      <family val="2"/>
    </font>
    <font>
      <b/>
      <sz val="24"/>
      <color theme="1"/>
      <name val="Gill Sans"/>
      <family val="2"/>
    </font>
    <font>
      <sz val="14"/>
      <color rgb="FF000000"/>
      <name val="Arial"/>
      <family val="2"/>
    </font>
    <font>
      <sz val="12"/>
      <name val="Arial"/>
      <family val="2"/>
    </font>
    <font>
      <sz val="11"/>
      <name val="Arial"/>
      <family val="2"/>
    </font>
    <font>
      <sz val="11"/>
      <color theme="1"/>
      <name val="Arial"/>
      <family val="2"/>
    </font>
    <font>
      <b/>
      <sz val="20"/>
      <color theme="1"/>
      <name val="Gill Sans"/>
      <family val="2"/>
    </font>
    <font>
      <sz val="18"/>
      <color theme="1"/>
      <name val="Gill Sans"/>
      <family val="2"/>
    </font>
    <font>
      <b/>
      <sz val="11"/>
      <color theme="1"/>
      <name val="Gill Sans"/>
      <family val="2"/>
    </font>
    <font>
      <b/>
      <sz val="18"/>
      <name val="Gill Sans"/>
      <family val="2"/>
    </font>
    <font>
      <sz val="10"/>
      <name val="Arial"/>
      <family val="2"/>
    </font>
    <font>
      <b/>
      <sz val="20"/>
      <name val="Arial"/>
      <family val="2"/>
    </font>
    <font>
      <vertAlign val="superscript"/>
      <sz val="12"/>
      <name val="Arial"/>
      <family val="2"/>
    </font>
    <font>
      <b/>
      <sz val="20"/>
      <name val="Gill Sans"/>
    </font>
    <font>
      <b/>
      <vertAlign val="superscript"/>
      <sz val="20"/>
      <name val="Gill Sans"/>
    </font>
    <font>
      <b/>
      <sz val="11"/>
      <name val="Gill Sans"/>
      <family val="2"/>
    </font>
    <font>
      <b/>
      <sz val="12"/>
      <color theme="1"/>
      <name val="Gill Sans"/>
    </font>
    <font>
      <b/>
      <sz val="11"/>
      <color theme="1"/>
      <name val="Gill Sans"/>
    </font>
    <font>
      <sz val="11"/>
      <color theme="1"/>
      <name val="Open Sans"/>
      <family val="2"/>
    </font>
    <font>
      <sz val="10"/>
      <name val="Arial"/>
      <family val="2"/>
    </font>
    <font>
      <i/>
      <sz val="11"/>
      <color theme="1"/>
      <name val="Gill Sans"/>
    </font>
    <font>
      <sz val="14"/>
      <name val="Gill Sans"/>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double">
        <color auto="1"/>
      </top>
      <bottom style="double">
        <color auto="1"/>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19">
    <xf numFmtId="0" fontId="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4" fillId="0" borderId="0"/>
    <xf numFmtId="0" fontId="10" fillId="0" borderId="0"/>
    <xf numFmtId="0" fontId="27" fillId="0" borderId="0"/>
    <xf numFmtId="165" fontId="29" fillId="0" borderId="0" applyFont="0" applyFill="0" applyBorder="0" applyAlignment="0" applyProtection="0"/>
    <xf numFmtId="9" fontId="10" fillId="0" borderId="0" applyFont="0" applyFill="0" applyBorder="0" applyAlignment="0" applyProtection="0"/>
    <xf numFmtId="0" fontId="3" fillId="0" borderId="0"/>
    <xf numFmtId="166" fontId="42"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2" fillId="0" borderId="0"/>
    <xf numFmtId="165" fontId="1" fillId="0" borderId="0" applyFont="0" applyFill="0" applyBorder="0" applyAlignment="0" applyProtection="0"/>
    <xf numFmtId="0" fontId="2" fillId="0" borderId="0"/>
    <xf numFmtId="0" fontId="50" fillId="0" borderId="0"/>
    <xf numFmtId="165" fontId="50" fillId="0" borderId="0" applyFont="0" applyFill="0" applyBorder="0" applyAlignment="0" applyProtection="0"/>
    <xf numFmtId="9" fontId="51" fillId="0" borderId="0" applyFont="0" applyFill="0" applyBorder="0" applyAlignment="0" applyProtection="0"/>
  </cellStyleXfs>
  <cellXfs count="314">
    <xf numFmtId="0" fontId="0" fillId="0" borderId="0" xfId="0"/>
    <xf numFmtId="167" fontId="6" fillId="0" borderId="0" xfId="0" applyNumberFormat="1" applyFont="1" applyAlignment="1">
      <alignment horizontal="right"/>
    </xf>
    <xf numFmtId="0" fontId="6" fillId="0" borderId="0" xfId="0" applyFont="1" applyAlignment="1">
      <alignment horizontal="center"/>
    </xf>
    <xf numFmtId="1" fontId="7" fillId="0" borderId="0" xfId="0" applyNumberFormat="1" applyFont="1"/>
    <xf numFmtId="0" fontId="7" fillId="0" borderId="0" xfId="0" applyFont="1" applyAlignment="1">
      <alignment horizontal="center"/>
    </xf>
    <xf numFmtId="164" fontId="7" fillId="0" borderId="0" xfId="0" applyNumberFormat="1" applyFont="1"/>
    <xf numFmtId="0" fontId="7" fillId="0" borderId="0" xfId="0" applyFont="1"/>
    <xf numFmtId="167" fontId="8" fillId="0" borderId="0" xfId="0" applyNumberFormat="1" applyFont="1" applyAlignment="1">
      <alignment horizontal="right"/>
    </xf>
    <xf numFmtId="0" fontId="8" fillId="0" borderId="0" xfId="0" applyFont="1"/>
    <xf numFmtId="1" fontId="8" fillId="0" borderId="0" xfId="0" applyNumberFormat="1" applyFont="1" applyAlignment="1">
      <alignment horizontal="right"/>
    </xf>
    <xf numFmtId="0" fontId="8" fillId="0" borderId="0" xfId="0" applyFont="1" applyAlignment="1">
      <alignment horizontal="center"/>
    </xf>
    <xf numFmtId="164" fontId="8" fillId="0" borderId="0" xfId="0" applyNumberFormat="1" applyFont="1"/>
    <xf numFmtId="0" fontId="9" fillId="0" borderId="0" xfId="0" applyFont="1" applyAlignment="1">
      <alignment horizontal="center"/>
    </xf>
    <xf numFmtId="1" fontId="8" fillId="0" borderId="0" xfId="0" applyNumberFormat="1" applyFont="1"/>
    <xf numFmtId="164" fontId="8" fillId="0" borderId="0" xfId="1" applyNumberFormat="1" applyFont="1" applyBorder="1"/>
    <xf numFmtId="167" fontId="11" fillId="0" borderId="1" xfId="0" applyNumberFormat="1" applyFont="1" applyBorder="1" applyAlignment="1">
      <alignment horizontal="right" wrapText="1"/>
    </xf>
    <xf numFmtId="0" fontId="12" fillId="0" borderId="1" xfId="0" applyFont="1" applyBorder="1" applyAlignment="1">
      <alignment horizontal="left"/>
    </xf>
    <xf numFmtId="1" fontId="11" fillId="0" borderId="1" xfId="0" applyNumberFormat="1" applyFont="1" applyBorder="1" applyAlignment="1">
      <alignment horizontal="center" wrapText="1"/>
    </xf>
    <xf numFmtId="2" fontId="11" fillId="0" borderId="1" xfId="0" applyNumberFormat="1" applyFont="1" applyBorder="1" applyAlignment="1">
      <alignment horizontal="center" wrapText="1"/>
    </xf>
    <xf numFmtId="164" fontId="11" fillId="0" borderId="1" xfId="0" applyNumberFormat="1" applyFont="1" applyBorder="1" applyAlignment="1">
      <alignment horizontal="center" wrapText="1"/>
    </xf>
    <xf numFmtId="164" fontId="8" fillId="0" borderId="1" xfId="0" applyNumberFormat="1" applyFont="1" applyBorder="1" applyAlignment="1">
      <alignment horizontal="center" wrapText="1"/>
    </xf>
    <xf numFmtId="167" fontId="11" fillId="0" borderId="2" xfId="0" applyNumberFormat="1" applyFont="1" applyBorder="1" applyAlignment="1">
      <alignment horizontal="right" wrapText="1"/>
    </xf>
    <xf numFmtId="0" fontId="12" fillId="0" borderId="2" xfId="0" applyFont="1" applyBorder="1" applyAlignment="1">
      <alignment horizontal="left"/>
    </xf>
    <xf numFmtId="1" fontId="11" fillId="0" borderId="2" xfId="0" applyNumberFormat="1" applyFont="1" applyBorder="1" applyAlignment="1">
      <alignment horizontal="center" wrapText="1"/>
    </xf>
    <xf numFmtId="2" fontId="11" fillId="0" borderId="2" xfId="0" applyNumberFormat="1" applyFont="1" applyBorder="1" applyAlignment="1">
      <alignment horizontal="center" wrapText="1"/>
    </xf>
    <xf numFmtId="164" fontId="11" fillId="0" borderId="2" xfId="0" applyNumberFormat="1" applyFont="1" applyBorder="1" applyAlignment="1">
      <alignment horizontal="center" wrapText="1"/>
    </xf>
    <xf numFmtId="164" fontId="8" fillId="0" borderId="2" xfId="0" applyNumberFormat="1" applyFont="1" applyBorder="1" applyAlignment="1">
      <alignment horizontal="center" wrapText="1"/>
    </xf>
    <xf numFmtId="167" fontId="13" fillId="0" borderId="2" xfId="0" quotePrefix="1" applyNumberFormat="1" applyFont="1" applyBorder="1" applyAlignment="1">
      <alignment horizontal="right"/>
    </xf>
    <xf numFmtId="0" fontId="13" fillId="0" borderId="2" xfId="0" applyFont="1" applyBorder="1"/>
    <xf numFmtId="1" fontId="13" fillId="0" borderId="2" xfId="0" applyNumberFormat="1" applyFont="1" applyBorder="1" applyAlignment="1">
      <alignment horizontal="center"/>
    </xf>
    <xf numFmtId="2" fontId="13" fillId="0" borderId="2" xfId="0" applyNumberFormat="1" applyFont="1" applyBorder="1" applyAlignment="1">
      <alignment horizontal="center"/>
    </xf>
    <xf numFmtId="164" fontId="13" fillId="0" borderId="2" xfId="0" applyNumberFormat="1" applyFont="1" applyBorder="1" applyAlignment="1">
      <alignment horizontal="center"/>
    </xf>
    <xf numFmtId="164" fontId="13" fillId="0" borderId="2" xfId="0" applyNumberFormat="1" applyFont="1" applyBorder="1"/>
    <xf numFmtId="167" fontId="13" fillId="0" borderId="3" xfId="0" applyNumberFormat="1" applyFont="1" applyBorder="1" applyAlignment="1">
      <alignment horizontal="right"/>
    </xf>
    <xf numFmtId="0" fontId="14" fillId="0" borderId="3" xfId="0" applyFont="1" applyBorder="1"/>
    <xf numFmtId="1" fontId="13" fillId="0" borderId="3" xfId="0" applyNumberFormat="1" applyFont="1" applyBorder="1" applyAlignment="1">
      <alignment horizontal="center"/>
    </xf>
    <xf numFmtId="2" fontId="13" fillId="0" borderId="3" xfId="0" applyNumberFormat="1" applyFont="1" applyBorder="1" applyAlignment="1">
      <alignment horizontal="center"/>
    </xf>
    <xf numFmtId="164" fontId="13" fillId="0" borderId="3" xfId="0" applyNumberFormat="1" applyFont="1" applyBorder="1" applyAlignment="1">
      <alignment horizontal="center"/>
    </xf>
    <xf numFmtId="164" fontId="13" fillId="0" borderId="3" xfId="0" applyNumberFormat="1" applyFont="1" applyBorder="1"/>
    <xf numFmtId="167" fontId="13" fillId="0" borderId="3" xfId="0" applyNumberFormat="1" applyFont="1" applyBorder="1" applyAlignment="1">
      <alignment horizontal="right" vertical="top"/>
    </xf>
    <xf numFmtId="0" fontId="13" fillId="0" borderId="3" xfId="0" applyFont="1" applyBorder="1" applyAlignment="1">
      <alignment wrapText="1"/>
    </xf>
    <xf numFmtId="0" fontId="13" fillId="0" borderId="3" xfId="0" applyFont="1" applyBorder="1"/>
    <xf numFmtId="0" fontId="14" fillId="0" borderId="3" xfId="0" applyFont="1" applyBorder="1" applyAlignment="1">
      <alignment wrapText="1"/>
    </xf>
    <xf numFmtId="0" fontId="14" fillId="0" borderId="0" xfId="0" applyFont="1"/>
    <xf numFmtId="0" fontId="13" fillId="0" borderId="0" xfId="0" applyFont="1" applyAlignment="1">
      <alignment vertical="top" wrapText="1"/>
    </xf>
    <xf numFmtId="2" fontId="13" fillId="0" borderId="3" xfId="0" applyNumberFormat="1" applyFont="1" applyBorder="1" applyAlignment="1">
      <alignment horizontal="right"/>
    </xf>
    <xf numFmtId="0" fontId="14" fillId="0" borderId="0" xfId="0" applyFont="1" applyAlignment="1">
      <alignment vertical="top" wrapText="1"/>
    </xf>
    <xf numFmtId="167" fontId="13" fillId="0" borderId="4" xfId="0" applyNumberFormat="1" applyFont="1" applyBorder="1" applyAlignment="1">
      <alignment horizontal="right" vertical="top"/>
    </xf>
    <xf numFmtId="0" fontId="13" fillId="0" borderId="3" xfId="0" applyFont="1" applyBorder="1" applyAlignment="1">
      <alignment horizontal="justify" vertical="top" wrapText="1"/>
    </xf>
    <xf numFmtId="167" fontId="13" fillId="0" borderId="4" xfId="0" applyNumberFormat="1" applyFont="1" applyBorder="1" applyAlignment="1">
      <alignment horizontal="right"/>
    </xf>
    <xf numFmtId="0" fontId="13" fillId="0" borderId="3" xfId="0" applyFont="1" applyBorder="1" applyAlignment="1">
      <alignment horizontal="center" vertical="center" wrapText="1"/>
    </xf>
    <xf numFmtId="164" fontId="13" fillId="0" borderId="0" xfId="0" applyNumberFormat="1" applyFont="1"/>
    <xf numFmtId="0" fontId="15" fillId="0" borderId="3" xfId="0" applyFont="1" applyBorder="1" applyAlignment="1">
      <alignment horizontal="left" vertical="top" wrapText="1"/>
    </xf>
    <xf numFmtId="0" fontId="15" fillId="0" borderId="3" xfId="0" applyFont="1" applyBorder="1" applyAlignment="1">
      <alignment horizontal="right" vertical="top" wrapText="1"/>
    </xf>
    <xf numFmtId="49" fontId="13" fillId="0" borderId="3" xfId="0" applyNumberFormat="1" applyFont="1" applyBorder="1" applyAlignment="1">
      <alignment vertical="center" wrapText="1"/>
    </xf>
    <xf numFmtId="0" fontId="13" fillId="0" borderId="0" xfId="0" applyFont="1" applyAlignment="1">
      <alignment horizontal="justify" vertical="top" wrapText="1"/>
    </xf>
    <xf numFmtId="0" fontId="13" fillId="0" borderId="0" xfId="0" applyFont="1"/>
    <xf numFmtId="0" fontId="13" fillId="0" borderId="0" xfId="0" applyFont="1" applyAlignment="1">
      <alignment wrapText="1"/>
    </xf>
    <xf numFmtId="49" fontId="13" fillId="0" borderId="5" xfId="0" applyNumberFormat="1" applyFont="1" applyBorder="1" applyAlignment="1">
      <alignment vertical="center" wrapText="1"/>
    </xf>
    <xf numFmtId="16" fontId="13" fillId="0" borderId="5" xfId="0" applyNumberFormat="1" applyFont="1" applyBorder="1" applyAlignment="1">
      <alignment horizontal="left"/>
    </xf>
    <xf numFmtId="0" fontId="13" fillId="0" borderId="3" xfId="0" applyFont="1" applyBorder="1" applyAlignment="1">
      <alignment horizontal="center"/>
    </xf>
    <xf numFmtId="167" fontId="13" fillId="0" borderId="6" xfId="0" applyNumberFormat="1" applyFont="1" applyBorder="1" applyAlignment="1">
      <alignment horizontal="right"/>
    </xf>
    <xf numFmtId="16" fontId="13" fillId="0" borderId="7" xfId="0" quotePrefix="1" applyNumberFormat="1" applyFont="1" applyBorder="1" applyAlignment="1">
      <alignment horizontal="right"/>
    </xf>
    <xf numFmtId="1" fontId="13" fillId="0" borderId="6" xfId="0" applyNumberFormat="1" applyFont="1" applyBorder="1"/>
    <xf numFmtId="0" fontId="13" fillId="0" borderId="6" xfId="0" applyFont="1" applyBorder="1" applyAlignment="1">
      <alignment horizontal="center"/>
    </xf>
    <xf numFmtId="164" fontId="13" fillId="0" borderId="6" xfId="0" applyNumberFormat="1" applyFont="1" applyBorder="1"/>
    <xf numFmtId="167" fontId="13" fillId="0" borderId="1" xfId="0" applyNumberFormat="1" applyFont="1" applyBorder="1" applyAlignment="1">
      <alignment horizontal="right"/>
    </xf>
    <xf numFmtId="0" fontId="15" fillId="0" borderId="8" xfId="0" applyFont="1" applyBorder="1" applyAlignment="1">
      <alignment horizontal="center"/>
    </xf>
    <xf numFmtId="1" fontId="15" fillId="0" borderId="8" xfId="0" applyNumberFormat="1" applyFont="1" applyBorder="1" applyAlignment="1">
      <alignment horizontal="left"/>
    </xf>
    <xf numFmtId="2" fontId="15" fillId="0" borderId="8" xfId="0" applyNumberFormat="1" applyFont="1" applyBorder="1" applyAlignment="1">
      <alignment horizontal="center"/>
    </xf>
    <xf numFmtId="164" fontId="15" fillId="0" borderId="8" xfId="0" applyNumberFormat="1" applyFont="1" applyBorder="1" applyAlignment="1">
      <alignment horizontal="right"/>
    </xf>
    <xf numFmtId="167" fontId="7" fillId="0" borderId="0" xfId="0" applyNumberFormat="1" applyFont="1" applyAlignment="1">
      <alignment horizontal="right"/>
    </xf>
    <xf numFmtId="0" fontId="13" fillId="0" borderId="0" xfId="2" applyFont="1"/>
    <xf numFmtId="0" fontId="17" fillId="0" borderId="0" xfId="2" applyFont="1"/>
    <xf numFmtId="0" fontId="16" fillId="0" borderId="1" xfId="2" applyFont="1" applyBorder="1"/>
    <xf numFmtId="0" fontId="13" fillId="0" borderId="4" xfId="2" applyFont="1" applyBorder="1"/>
    <xf numFmtId="2" fontId="13" fillId="0" borderId="1" xfId="2" applyNumberFormat="1" applyFont="1" applyBorder="1" applyAlignment="1">
      <alignment horizontal="left" vertical="top" wrapText="1"/>
    </xf>
    <xf numFmtId="1" fontId="13" fillId="0" borderId="1" xfId="2" applyNumberFormat="1" applyFont="1" applyBorder="1" applyAlignment="1">
      <alignment horizontal="left" vertical="top" wrapText="1"/>
    </xf>
    <xf numFmtId="0" fontId="13" fillId="0" borderId="9" xfId="2" applyFont="1" applyBorder="1" applyAlignment="1">
      <alignment vertical="top" wrapText="1"/>
    </xf>
    <xf numFmtId="0" fontId="19" fillId="0" borderId="4" xfId="2" applyFont="1" applyBorder="1"/>
    <xf numFmtId="0" fontId="20" fillId="0" borderId="0" xfId="2" applyFont="1"/>
    <xf numFmtId="0" fontId="19" fillId="0" borderId="0" xfId="2" applyFont="1"/>
    <xf numFmtId="0" fontId="21" fillId="0" borderId="0" xfId="2" applyFont="1"/>
    <xf numFmtId="0" fontId="10" fillId="0" borderId="0" xfId="2"/>
    <xf numFmtId="0" fontId="25" fillId="0" borderId="6" xfId="2" applyFont="1" applyBorder="1" applyAlignment="1">
      <alignment horizontal="center"/>
    </xf>
    <xf numFmtId="0" fontId="7" fillId="0" borderId="6" xfId="2" applyFont="1" applyBorder="1"/>
    <xf numFmtId="165" fontId="25" fillId="0" borderId="6" xfId="3" applyFont="1" applyFill="1" applyBorder="1" applyAlignment="1">
      <alignment horizontal="center"/>
    </xf>
    <xf numFmtId="0" fontId="10" fillId="0" borderId="3" xfId="2" applyBorder="1" applyAlignment="1">
      <alignment horizontal="center"/>
    </xf>
    <xf numFmtId="0" fontId="26" fillId="0" borderId="5" xfId="2" applyFont="1" applyBorder="1"/>
    <xf numFmtId="165" fontId="10" fillId="0" borderId="3" xfId="3" applyFont="1" applyBorder="1"/>
    <xf numFmtId="0" fontId="7" fillId="0" borderId="3" xfId="2" applyFont="1" applyBorder="1" applyAlignment="1">
      <alignment horizontal="center" vertical="top"/>
    </xf>
    <xf numFmtId="0" fontId="7" fillId="0" borderId="0" xfId="2" applyFont="1"/>
    <xf numFmtId="0" fontId="6" fillId="0" borderId="5" xfId="2" applyFont="1" applyBorder="1"/>
    <xf numFmtId="0" fontId="7" fillId="0" borderId="3" xfId="2" applyFont="1" applyBorder="1" applyAlignment="1">
      <alignment horizontal="center"/>
    </xf>
    <xf numFmtId="0" fontId="7" fillId="0" borderId="3" xfId="2" applyFont="1" applyBorder="1"/>
    <xf numFmtId="0" fontId="7" fillId="0" borderId="5" xfId="2" applyFont="1" applyBorder="1"/>
    <xf numFmtId="0" fontId="10" fillId="0" borderId="0" xfId="2" applyAlignment="1">
      <alignment wrapText="1"/>
    </xf>
    <xf numFmtId="165" fontId="10" fillId="0" borderId="0" xfId="3" applyFont="1" applyBorder="1"/>
    <xf numFmtId="0" fontId="10" fillId="0" borderId="5" xfId="2" applyBorder="1"/>
    <xf numFmtId="0" fontId="10" fillId="0" borderId="0" xfId="2" applyAlignment="1">
      <alignment horizontal="center"/>
    </xf>
    <xf numFmtId="0" fontId="10" fillId="0" borderId="0" xfId="2" applyAlignment="1">
      <alignment horizontal="center" vertical="center"/>
    </xf>
    <xf numFmtId="0" fontId="10" fillId="0" borderId="0" xfId="2" applyAlignment="1">
      <alignment horizontal="left" wrapText="1"/>
    </xf>
    <xf numFmtId="0" fontId="10" fillId="0" borderId="0" xfId="2" applyAlignment="1">
      <alignment vertical="top" wrapText="1"/>
    </xf>
    <xf numFmtId="165" fontId="10" fillId="0" borderId="0" xfId="3" applyFont="1"/>
    <xf numFmtId="0" fontId="13" fillId="0" borderId="1" xfId="2" applyFont="1" applyBorder="1" applyAlignment="1">
      <alignment vertical="top" wrapText="1"/>
    </xf>
    <xf numFmtId="0" fontId="4" fillId="0" borderId="0" xfId="4"/>
    <xf numFmtId="0" fontId="4" fillId="0" borderId="0" xfId="4" applyAlignment="1">
      <alignment wrapText="1"/>
    </xf>
    <xf numFmtId="0" fontId="25" fillId="0" borderId="1" xfId="2" applyFont="1" applyBorder="1" applyAlignment="1">
      <alignment horizontal="center"/>
    </xf>
    <xf numFmtId="165" fontId="25" fillId="0" borderId="1" xfId="3" applyFont="1" applyFill="1" applyBorder="1" applyAlignment="1">
      <alignment horizontal="center"/>
    </xf>
    <xf numFmtId="0" fontId="4" fillId="0" borderId="1" xfId="4" applyBorder="1"/>
    <xf numFmtId="165" fontId="25" fillId="0" borderId="9" xfId="3" applyFont="1" applyFill="1" applyBorder="1" applyAlignment="1">
      <alignment horizontal="center"/>
    </xf>
    <xf numFmtId="0" fontId="5" fillId="0" borderId="1" xfId="4" applyFont="1" applyBorder="1"/>
    <xf numFmtId="0" fontId="4" fillId="0" borderId="10" xfId="4" applyBorder="1" applyAlignment="1">
      <alignment horizontal="center" vertical="center"/>
    </xf>
    <xf numFmtId="0" fontId="4" fillId="0" borderId="1" xfId="4" applyBorder="1" applyAlignment="1">
      <alignment wrapText="1"/>
    </xf>
    <xf numFmtId="0" fontId="28" fillId="0" borderId="0" xfId="6" applyFont="1"/>
    <xf numFmtId="0" fontId="28" fillId="0" borderId="0" xfId="6" applyFont="1" applyAlignment="1">
      <alignment horizontal="left"/>
    </xf>
    <xf numFmtId="0" fontId="28" fillId="0" borderId="0" xfId="6" applyFont="1" applyAlignment="1">
      <alignment horizontal="center"/>
    </xf>
    <xf numFmtId="165" fontId="28" fillId="0" borderId="0" xfId="7" applyFont="1" applyAlignment="1">
      <alignment horizontal="center"/>
    </xf>
    <xf numFmtId="14" fontId="28" fillId="0" borderId="0" xfId="6" applyNumberFormat="1" applyFont="1" applyAlignment="1">
      <alignment horizontal="center"/>
    </xf>
    <xf numFmtId="168" fontId="28" fillId="0" borderId="0" xfId="6" applyNumberFormat="1" applyFont="1" applyAlignment="1">
      <alignment horizontal="center" vertical="center"/>
    </xf>
    <xf numFmtId="168" fontId="28" fillId="0" borderId="0" xfId="6" applyNumberFormat="1" applyFont="1"/>
    <xf numFmtId="0" fontId="3" fillId="0" borderId="0" xfId="9"/>
    <xf numFmtId="0" fontId="30" fillId="0" borderId="0" xfId="9" applyFont="1" applyAlignment="1">
      <alignment horizontal="left"/>
    </xf>
    <xf numFmtId="0" fontId="30" fillId="0" borderId="0" xfId="9" applyFont="1"/>
    <xf numFmtId="4" fontId="3" fillId="0" borderId="0" xfId="9" applyNumberFormat="1"/>
    <xf numFmtId="0" fontId="31" fillId="0" borderId="0" xfId="9" applyFont="1"/>
    <xf numFmtId="0" fontId="32" fillId="0" borderId="0" xfId="9" applyFont="1"/>
    <xf numFmtId="4" fontId="5" fillId="0" borderId="0" xfId="9" applyNumberFormat="1" applyFont="1"/>
    <xf numFmtId="164" fontId="31" fillId="0" borderId="0" xfId="9" applyNumberFormat="1" applyFont="1" applyAlignment="1">
      <alignment horizontal="left"/>
    </xf>
    <xf numFmtId="164" fontId="32" fillId="0" borderId="0" xfId="9" applyNumberFormat="1" applyFont="1" applyAlignment="1">
      <alignment horizontal="left"/>
    </xf>
    <xf numFmtId="0" fontId="33" fillId="0" borderId="22" xfId="9" applyFont="1" applyBorder="1"/>
    <xf numFmtId="0" fontId="5" fillId="0" borderId="0" xfId="4" applyFont="1"/>
    <xf numFmtId="0" fontId="34" fillId="0" borderId="0" xfId="6" applyFont="1"/>
    <xf numFmtId="0" fontId="34" fillId="0" borderId="0" xfId="6" applyFont="1" applyAlignment="1">
      <alignment horizontal="left"/>
    </xf>
    <xf numFmtId="1" fontId="17" fillId="0" borderId="0" xfId="6" applyNumberFormat="1" applyFont="1" applyAlignment="1">
      <alignment horizontal="left" vertical="top" wrapText="1"/>
    </xf>
    <xf numFmtId="0" fontId="17" fillId="0" borderId="0" xfId="6" applyFont="1" applyAlignment="1">
      <alignment vertical="top" wrapText="1"/>
    </xf>
    <xf numFmtId="0" fontId="23" fillId="0" borderId="0" xfId="6" applyFont="1"/>
    <xf numFmtId="0" fontId="17" fillId="0" borderId="0" xfId="6" applyFont="1"/>
    <xf numFmtId="0" fontId="7" fillId="0" borderId="7" xfId="2" applyFont="1" applyBorder="1" applyAlignment="1">
      <alignment horizontal="center"/>
    </xf>
    <xf numFmtId="0" fontId="7" fillId="0" borderId="3" xfId="2" applyFont="1" applyBorder="1" applyAlignment="1">
      <alignment horizontal="center" vertical="center"/>
    </xf>
    <xf numFmtId="0" fontId="4" fillId="0" borderId="1" xfId="4" applyBorder="1" applyAlignment="1">
      <alignment horizontal="center"/>
    </xf>
    <xf numFmtId="0" fontId="36" fillId="0" borderId="1" xfId="0" applyFont="1" applyBorder="1" applyAlignment="1">
      <alignment wrapText="1"/>
    </xf>
    <xf numFmtId="0" fontId="0" fillId="0" borderId="24" xfId="0" applyBorder="1"/>
    <xf numFmtId="0" fontId="0" fillId="0" borderId="26" xfId="0" applyBorder="1"/>
    <xf numFmtId="0" fontId="37" fillId="0" borderId="0" xfId="0" applyFont="1" applyAlignment="1">
      <alignment vertical="center"/>
    </xf>
    <xf numFmtId="0" fontId="0" fillId="0" borderId="27" xfId="0" applyBorder="1"/>
    <xf numFmtId="0" fontId="0" fillId="0" borderId="29" xfId="0" applyBorder="1"/>
    <xf numFmtId="0" fontId="0" fillId="0" borderId="30" xfId="0" applyBorder="1"/>
    <xf numFmtId="0" fontId="37" fillId="0" borderId="25" xfId="0" applyFont="1" applyBorder="1" applyAlignment="1">
      <alignment vertical="center"/>
    </xf>
    <xf numFmtId="0" fontId="0" fillId="0" borderId="25" xfId="0" applyBorder="1"/>
    <xf numFmtId="0" fontId="0" fillId="0" borderId="31" xfId="0" applyBorder="1"/>
    <xf numFmtId="0" fontId="38" fillId="0" borderId="0" xfId="0" applyFont="1" applyAlignment="1">
      <alignment horizontal="left" vertical="center"/>
    </xf>
    <xf numFmtId="0" fontId="21" fillId="0" borderId="0" xfId="0" applyFont="1"/>
    <xf numFmtId="0" fontId="38" fillId="0" borderId="0" xfId="0" applyFont="1" applyAlignment="1">
      <alignment vertical="center"/>
    </xf>
    <xf numFmtId="0" fontId="39" fillId="0" borderId="0" xfId="0" applyFont="1" applyAlignment="1">
      <alignment horizontal="center" vertical="center"/>
    </xf>
    <xf numFmtId="0" fontId="2" fillId="0" borderId="0" xfId="0" applyFont="1" applyAlignment="1">
      <alignment vertical="center"/>
    </xf>
    <xf numFmtId="0" fontId="40" fillId="0" borderId="0" xfId="0" applyFont="1" applyAlignment="1">
      <alignment horizontal="left" vertical="center" indent="15"/>
    </xf>
    <xf numFmtId="0" fontId="40" fillId="0" borderId="0" xfId="0" applyFont="1" applyAlignment="1">
      <alignment vertical="center"/>
    </xf>
    <xf numFmtId="0" fontId="40" fillId="0" borderId="0" xfId="0" applyFont="1" applyAlignment="1">
      <alignment horizontal="left" vertical="top"/>
    </xf>
    <xf numFmtId="0" fontId="40" fillId="0" borderId="0" xfId="0" applyFont="1" applyAlignment="1">
      <alignment horizontal="left" vertical="center" indent="12"/>
    </xf>
    <xf numFmtId="0" fontId="30" fillId="0" borderId="0" xfId="0" applyFont="1" applyAlignment="1">
      <alignment horizontal="left" vertical="center"/>
    </xf>
    <xf numFmtId="0" fontId="32" fillId="0" borderId="0" xfId="0" applyFont="1" applyAlignment="1">
      <alignment vertical="center"/>
    </xf>
    <xf numFmtId="0" fontId="21" fillId="0" borderId="28" xfId="0" applyFont="1" applyBorder="1"/>
    <xf numFmtId="0" fontId="35" fillId="0" borderId="0" xfId="0" applyFont="1"/>
    <xf numFmtId="0" fontId="43" fillId="0" borderId="0" xfId="0" applyFont="1" applyAlignment="1">
      <alignment vertical="center"/>
    </xf>
    <xf numFmtId="0" fontId="35" fillId="0" borderId="0" xfId="0" applyFont="1" applyAlignment="1">
      <alignment vertical="center"/>
    </xf>
    <xf numFmtId="0" fontId="19" fillId="0" borderId="1" xfId="2" applyFont="1" applyBorder="1" applyAlignment="1">
      <alignment horizontal="center" vertical="center"/>
    </xf>
    <xf numFmtId="4" fontId="19" fillId="0" borderId="23" xfId="2" applyNumberFormat="1" applyFont="1" applyBorder="1"/>
    <xf numFmtId="167" fontId="6" fillId="0" borderId="33" xfId="0" applyNumberFormat="1" applyFont="1" applyBorder="1" applyAlignment="1">
      <alignment horizontal="right"/>
    </xf>
    <xf numFmtId="0" fontId="6" fillId="0" borderId="34" xfId="0" applyFont="1" applyBorder="1" applyAlignment="1">
      <alignment horizontal="center"/>
    </xf>
    <xf numFmtId="1" fontId="7" fillId="0" borderId="34" xfId="0" applyNumberFormat="1" applyFont="1" applyBorder="1"/>
    <xf numFmtId="0" fontId="7" fillId="0" borderId="34" xfId="0" applyFont="1" applyBorder="1" applyAlignment="1">
      <alignment horizontal="center"/>
    </xf>
    <xf numFmtId="164" fontId="7" fillId="0" borderId="34" xfId="0" applyNumberFormat="1" applyFont="1" applyBorder="1"/>
    <xf numFmtId="164" fontId="7" fillId="0" borderId="35" xfId="0" applyNumberFormat="1" applyFont="1" applyBorder="1"/>
    <xf numFmtId="0" fontId="47" fillId="0" borderId="0" xfId="0" applyFont="1"/>
    <xf numFmtId="164" fontId="8" fillId="0" borderId="5" xfId="0" applyNumberFormat="1" applyFont="1" applyBorder="1"/>
    <xf numFmtId="164" fontId="8" fillId="0" borderId="5" xfId="1" applyNumberFormat="1" applyFont="1" applyBorder="1"/>
    <xf numFmtId="0" fontId="17" fillId="0" borderId="6" xfId="6" applyFont="1" applyBorder="1" applyAlignment="1">
      <alignment horizontal="center" vertical="center"/>
    </xf>
    <xf numFmtId="0" fontId="17" fillId="0" borderId="1" xfId="6" applyFont="1" applyBorder="1" applyAlignment="1">
      <alignment horizontal="center" vertical="center"/>
    </xf>
    <xf numFmtId="1" fontId="17" fillId="0" borderId="17" xfId="6" applyNumberFormat="1" applyFont="1" applyBorder="1" applyAlignment="1">
      <alignment horizontal="center" vertical="center" wrapText="1"/>
    </xf>
    <xf numFmtId="1" fontId="17" fillId="0" borderId="20" xfId="6" applyNumberFormat="1" applyFont="1" applyBorder="1" applyAlignment="1">
      <alignment horizontal="center" vertical="center" wrapText="1"/>
    </xf>
    <xf numFmtId="0" fontId="15" fillId="0" borderId="0" xfId="0" applyFont="1"/>
    <xf numFmtId="0" fontId="24" fillId="0" borderId="6" xfId="2" applyFont="1" applyBorder="1"/>
    <xf numFmtId="0" fontId="7" fillId="0" borderId="34" xfId="0" applyFont="1" applyBorder="1"/>
    <xf numFmtId="0" fontId="7" fillId="0" borderId="35" xfId="0" applyFont="1" applyBorder="1"/>
    <xf numFmtId="0" fontId="7" fillId="0" borderId="5" xfId="0" applyFont="1" applyBorder="1"/>
    <xf numFmtId="0" fontId="47" fillId="0" borderId="12" xfId="0" applyFont="1" applyBorder="1"/>
    <xf numFmtId="1" fontId="8" fillId="0" borderId="12" xfId="0" applyNumberFormat="1" applyFont="1" applyBorder="1"/>
    <xf numFmtId="0" fontId="8" fillId="0" borderId="12" xfId="0" applyFont="1" applyBorder="1" applyAlignment="1">
      <alignment horizontal="center"/>
    </xf>
    <xf numFmtId="164" fontId="8" fillId="0" borderId="12" xfId="0" applyNumberFormat="1" applyFont="1" applyBorder="1"/>
    <xf numFmtId="164" fontId="8" fillId="0" borderId="12" xfId="1" applyNumberFormat="1" applyFont="1" applyBorder="1"/>
    <xf numFmtId="0" fontId="7" fillId="0" borderId="12" xfId="0" applyFont="1" applyBorder="1" applyAlignment="1">
      <alignment horizontal="center"/>
    </xf>
    <xf numFmtId="0" fontId="7" fillId="0" borderId="12" xfId="0" applyFont="1" applyBorder="1"/>
    <xf numFmtId="0" fontId="7" fillId="0" borderId="7" xfId="0" applyFont="1" applyBorder="1"/>
    <xf numFmtId="0" fontId="32" fillId="0" borderId="0" xfId="9" applyFont="1" applyAlignment="1">
      <alignment horizontal="right"/>
    </xf>
    <xf numFmtId="167" fontId="6" fillId="0" borderId="33" xfId="0" applyNumberFormat="1" applyFont="1" applyBorder="1" applyAlignment="1">
      <alignment horizontal="right" vertical="center"/>
    </xf>
    <xf numFmtId="167" fontId="8" fillId="0" borderId="32" xfId="0" applyNumberFormat="1" applyFont="1" applyBorder="1" applyAlignment="1">
      <alignment horizontal="right" vertical="center"/>
    </xf>
    <xf numFmtId="0" fontId="25" fillId="0" borderId="6" xfId="2" applyFont="1" applyBorder="1" applyAlignment="1">
      <alignment horizontal="center" vertical="center"/>
    </xf>
    <xf numFmtId="0" fontId="7" fillId="0" borderId="3" xfId="2" applyFont="1" applyBorder="1" applyAlignment="1">
      <alignment horizontal="center" vertical="center" wrapText="1"/>
    </xf>
    <xf numFmtId="0" fontId="7" fillId="0" borderId="4" xfId="2" applyFont="1" applyBorder="1" applyAlignment="1">
      <alignment horizontal="center" vertical="center"/>
    </xf>
    <xf numFmtId="0" fontId="10" fillId="0" borderId="0" xfId="2" applyAlignment="1">
      <alignment vertical="center"/>
    </xf>
    <xf numFmtId="0" fontId="22" fillId="0" borderId="0" xfId="2" applyFont="1" applyAlignment="1">
      <alignment horizontal="center" vertical="center"/>
    </xf>
    <xf numFmtId="0" fontId="10" fillId="0" borderId="2" xfId="2" applyBorder="1" applyAlignment="1">
      <alignment horizontal="center" vertical="center"/>
    </xf>
    <xf numFmtId="0" fontId="10" fillId="0" borderId="2" xfId="2" applyBorder="1"/>
    <xf numFmtId="0" fontId="7" fillId="0" borderId="3" xfId="2" applyFont="1" applyBorder="1" applyAlignment="1">
      <alignment vertical="top" wrapText="1"/>
    </xf>
    <xf numFmtId="0" fontId="7" fillId="0" borderId="3" xfId="2" applyFont="1" applyBorder="1" applyAlignment="1">
      <alignment wrapText="1"/>
    </xf>
    <xf numFmtId="0" fontId="7" fillId="0" borderId="6" xfId="2" applyFont="1" applyBorder="1" applyAlignment="1">
      <alignment horizontal="center" vertical="center"/>
    </xf>
    <xf numFmtId="165" fontId="7" fillId="0" borderId="3" xfId="12" applyFont="1" applyBorder="1"/>
    <xf numFmtId="165" fontId="24" fillId="0" borderId="1" xfId="2" applyNumberFormat="1" applyFont="1" applyBorder="1"/>
    <xf numFmtId="4" fontId="15" fillId="0" borderId="1" xfId="2" applyNumberFormat="1" applyFont="1" applyBorder="1" applyAlignment="1">
      <alignment horizontal="right"/>
    </xf>
    <xf numFmtId="1" fontId="13" fillId="0" borderId="1" xfId="2" applyNumberFormat="1" applyFont="1" applyBorder="1" applyAlignment="1">
      <alignment horizontal="left" vertical="center" wrapText="1"/>
    </xf>
    <xf numFmtId="4" fontId="13" fillId="0" borderId="1" xfId="2" applyNumberFormat="1" applyFont="1" applyBorder="1" applyAlignment="1">
      <alignment horizontal="center" vertical="center" wrapText="1"/>
    </xf>
    <xf numFmtId="0" fontId="13" fillId="0" borderId="1" xfId="2" applyFont="1" applyBorder="1" applyAlignment="1">
      <alignment horizontal="center" vertical="center"/>
    </xf>
    <xf numFmtId="0" fontId="13" fillId="0" borderId="8" xfId="2" applyFont="1" applyBorder="1" applyAlignment="1">
      <alignment vertical="center"/>
    </xf>
    <xf numFmtId="0" fontId="8" fillId="0" borderId="9" xfId="2" applyFont="1" applyBorder="1" applyAlignment="1">
      <alignment horizontal="left" vertical="center"/>
    </xf>
    <xf numFmtId="0" fontId="13" fillId="0" borderId="9" xfId="2" applyFont="1" applyBorder="1" applyAlignment="1">
      <alignment horizontal="justify" vertical="center" wrapText="1"/>
    </xf>
    <xf numFmtId="0" fontId="13" fillId="0" borderId="1" xfId="2" applyFont="1" applyBorder="1" applyAlignment="1">
      <alignment vertical="center" wrapText="1"/>
    </xf>
    <xf numFmtId="0" fontId="15" fillId="0" borderId="8" xfId="2" applyFont="1" applyBorder="1" applyAlignment="1">
      <alignment vertical="center"/>
    </xf>
    <xf numFmtId="167" fontId="13" fillId="0" borderId="1" xfId="2" applyNumberFormat="1" applyFont="1" applyBorder="1" applyAlignment="1">
      <alignment horizontal="center" vertical="center" wrapText="1"/>
    </xf>
    <xf numFmtId="167" fontId="13" fillId="0" borderId="1" xfId="2" applyNumberFormat="1" applyFont="1" applyBorder="1" applyAlignment="1">
      <alignment horizontal="left" vertical="center" wrapText="1"/>
    </xf>
    <xf numFmtId="0" fontId="10" fillId="0" borderId="8" xfId="2" applyBorder="1" applyAlignment="1">
      <alignment vertical="center"/>
    </xf>
    <xf numFmtId="165" fontId="4" fillId="0" borderId="1" xfId="4" applyNumberFormat="1" applyBorder="1" applyAlignment="1">
      <alignment horizontal="center" vertical="center"/>
    </xf>
    <xf numFmtId="0" fontId="4" fillId="0" borderId="1" xfId="4" applyBorder="1" applyAlignment="1">
      <alignment horizontal="center" vertical="center"/>
    </xf>
    <xf numFmtId="165" fontId="4" fillId="0" borderId="1" xfId="4" applyNumberFormat="1" applyBorder="1"/>
    <xf numFmtId="165" fontId="48" fillId="0" borderId="1" xfId="4" applyNumberFormat="1" applyFont="1" applyBorder="1"/>
    <xf numFmtId="166" fontId="48" fillId="0" borderId="1" xfId="4" applyNumberFormat="1" applyFont="1" applyBorder="1" applyAlignment="1">
      <alignment horizontal="center"/>
    </xf>
    <xf numFmtId="165" fontId="23" fillId="0" borderId="19" xfId="6" applyNumberFormat="1" applyFont="1" applyBorder="1" applyAlignment="1">
      <alignment horizontal="center" wrapText="1"/>
    </xf>
    <xf numFmtId="1" fontId="17" fillId="0" borderId="36" xfId="6" applyNumberFormat="1" applyFont="1" applyBorder="1" applyAlignment="1">
      <alignment horizontal="center" vertical="center" wrapText="1"/>
    </xf>
    <xf numFmtId="4" fontId="17" fillId="0" borderId="0" xfId="6" applyNumberFormat="1" applyFont="1" applyAlignment="1">
      <alignment horizontal="left" wrapText="1"/>
    </xf>
    <xf numFmtId="165" fontId="2" fillId="0" borderId="1" xfId="13" applyNumberFormat="1" applyBorder="1" applyAlignment="1">
      <alignment horizontal="center"/>
    </xf>
    <xf numFmtId="0" fontId="4" fillId="0" borderId="0" xfId="4" applyAlignment="1">
      <alignment horizontal="center"/>
    </xf>
    <xf numFmtId="0" fontId="17" fillId="0" borderId="38" xfId="6" applyFont="1" applyBorder="1" applyAlignment="1">
      <alignment horizontal="center" vertical="center"/>
    </xf>
    <xf numFmtId="4" fontId="48" fillId="0" borderId="22" xfId="9" applyNumberFormat="1" applyFont="1" applyBorder="1"/>
    <xf numFmtId="165" fontId="17" fillId="0" borderId="40" xfId="6" applyNumberFormat="1" applyFont="1" applyBorder="1" applyAlignment="1">
      <alignment horizontal="center" wrapText="1"/>
    </xf>
    <xf numFmtId="4" fontId="48" fillId="0" borderId="11" xfId="9" applyNumberFormat="1" applyFont="1" applyBorder="1"/>
    <xf numFmtId="0" fontId="23" fillId="2" borderId="13" xfId="6" applyFont="1" applyFill="1" applyBorder="1" applyAlignment="1">
      <alignment horizontal="left" vertical="top"/>
    </xf>
    <xf numFmtId="0" fontId="23" fillId="2" borderId="14" xfId="6" applyFont="1" applyFill="1" applyBorder="1" applyAlignment="1">
      <alignment horizontal="center" vertical="top"/>
    </xf>
    <xf numFmtId="0" fontId="23" fillId="2" borderId="15" xfId="6" applyFont="1" applyFill="1" applyBorder="1" applyAlignment="1">
      <alignment horizontal="center"/>
    </xf>
    <xf numFmtId="0" fontId="23" fillId="2" borderId="16" xfId="6" applyFont="1" applyFill="1" applyBorder="1" applyAlignment="1">
      <alignment horizontal="center"/>
    </xf>
    <xf numFmtId="165" fontId="17" fillId="0" borderId="19" xfId="6" applyNumberFormat="1" applyFont="1" applyBorder="1" applyAlignment="1">
      <alignment horizontal="center" wrapText="1"/>
    </xf>
    <xf numFmtId="4" fontId="48" fillId="0" borderId="0" xfId="9" applyNumberFormat="1" applyFont="1"/>
    <xf numFmtId="168" fontId="13" fillId="0" borderId="1" xfId="0" applyNumberFormat="1" applyFont="1" applyBorder="1"/>
    <xf numFmtId="4" fontId="5" fillId="0" borderId="0" xfId="9" applyNumberFormat="1" applyFont="1" applyAlignment="1">
      <alignment horizontal="right"/>
    </xf>
    <xf numFmtId="168" fontId="13" fillId="0" borderId="3" xfId="5" applyNumberFormat="1" applyFont="1" applyBorder="1" applyAlignment="1">
      <alignment horizontal="center"/>
    </xf>
    <xf numFmtId="168" fontId="13" fillId="0" borderId="3" xfId="5" applyNumberFormat="1" applyFont="1" applyBorder="1"/>
    <xf numFmtId="0" fontId="7" fillId="0" borderId="0" xfId="5" applyFont="1" applyAlignment="1">
      <alignment horizontal="center"/>
    </xf>
    <xf numFmtId="0" fontId="7" fillId="0" borderId="0" xfId="5" applyFont="1"/>
    <xf numFmtId="0" fontId="8" fillId="0" borderId="0" xfId="5" applyFont="1" applyAlignment="1">
      <alignment horizontal="center"/>
    </xf>
    <xf numFmtId="0" fontId="9" fillId="0" borderId="0" xfId="5" applyFont="1" applyAlignment="1">
      <alignment horizontal="center"/>
    </xf>
    <xf numFmtId="0" fontId="13" fillId="0" borderId="3" xfId="5" applyFont="1" applyBorder="1" applyAlignment="1">
      <alignment wrapText="1"/>
    </xf>
    <xf numFmtId="0" fontId="13" fillId="0" borderId="1" xfId="2" applyFont="1" applyBorder="1"/>
    <xf numFmtId="4" fontId="13" fillId="0" borderId="1" xfId="2" applyNumberFormat="1" applyFont="1" applyBorder="1" applyAlignment="1">
      <alignment horizontal="right" wrapText="1"/>
    </xf>
    <xf numFmtId="4" fontId="13" fillId="0" borderId="1" xfId="2" applyNumberFormat="1" applyFont="1" applyBorder="1"/>
    <xf numFmtId="0" fontId="8" fillId="0" borderId="1" xfId="2" applyFont="1" applyBorder="1"/>
    <xf numFmtId="0" fontId="15" fillId="0" borderId="1" xfId="2" applyFont="1" applyBorder="1"/>
    <xf numFmtId="0" fontId="15" fillId="0" borderId="9" xfId="2" applyFont="1" applyBorder="1" applyAlignment="1">
      <alignment horizontal="right"/>
    </xf>
    <xf numFmtId="4" fontId="13" fillId="0" borderId="0" xfId="2" applyNumberFormat="1" applyFont="1"/>
    <xf numFmtId="0" fontId="15" fillId="0" borderId="8" xfId="2" applyFont="1" applyBorder="1" applyAlignment="1">
      <alignment horizontal="right"/>
    </xf>
    <xf numFmtId="0" fontId="15" fillId="0" borderId="10" xfId="2" applyFont="1" applyBorder="1" applyAlignment="1">
      <alignment horizontal="right"/>
    </xf>
    <xf numFmtId="168" fontId="13" fillId="0" borderId="4" xfId="5" applyNumberFormat="1" applyFont="1" applyBorder="1" applyAlignment="1">
      <alignment horizontal="center"/>
    </xf>
    <xf numFmtId="0" fontId="48" fillId="0" borderId="1" xfId="4" applyFont="1" applyBorder="1"/>
    <xf numFmtId="165" fontId="17" fillId="3" borderId="19" xfId="6" applyNumberFormat="1" applyFont="1" applyFill="1" applyBorder="1" applyAlignment="1">
      <alignment horizontal="center" wrapText="1"/>
    </xf>
    <xf numFmtId="165" fontId="17" fillId="3" borderId="21" xfId="6" applyNumberFormat="1" applyFont="1" applyFill="1" applyBorder="1" applyAlignment="1">
      <alignment horizontal="center" wrapText="1"/>
    </xf>
    <xf numFmtId="165" fontId="17" fillId="3" borderId="39" xfId="6" applyNumberFormat="1" applyFont="1" applyFill="1" applyBorder="1" applyAlignment="1">
      <alignment horizontal="center" wrapText="1"/>
    </xf>
    <xf numFmtId="165" fontId="2" fillId="3" borderId="1" xfId="13" applyNumberFormat="1" applyFill="1" applyBorder="1"/>
    <xf numFmtId="165" fontId="2" fillId="3" borderId="1" xfId="13" applyNumberFormat="1" applyFill="1" applyBorder="1" applyAlignment="1">
      <alignment horizontal="center"/>
    </xf>
    <xf numFmtId="165" fontId="2" fillId="3" borderId="9" xfId="13" applyNumberFormat="1" applyFill="1" applyBorder="1" applyAlignment="1">
      <alignment horizontal="center" vertical="center"/>
    </xf>
    <xf numFmtId="166" fontId="19" fillId="0" borderId="2" xfId="10" applyFont="1" applyBorder="1" applyAlignment="1">
      <alignment horizontal="center" vertical="center"/>
    </xf>
    <xf numFmtId="166" fontId="19" fillId="3" borderId="1" xfId="10" applyFont="1" applyFill="1" applyBorder="1" applyAlignment="1">
      <alignment horizontal="center" vertical="center" wrapText="1"/>
    </xf>
    <xf numFmtId="166" fontId="19" fillId="0" borderId="23" xfId="10" applyFont="1" applyBorder="1"/>
    <xf numFmtId="168" fontId="13" fillId="3" borderId="3" xfId="5" applyNumberFormat="1" applyFont="1" applyFill="1" applyBorder="1" applyAlignment="1">
      <alignment horizontal="center"/>
    </xf>
    <xf numFmtId="167" fontId="6" fillId="0" borderId="0" xfId="5" applyNumberFormat="1" applyFont="1" applyAlignment="1">
      <alignment horizontal="right" vertical="center"/>
    </xf>
    <xf numFmtId="0" fontId="6" fillId="0" borderId="0" xfId="5" applyFont="1" applyAlignment="1">
      <alignment horizontal="center" vertical="center"/>
    </xf>
    <xf numFmtId="1" fontId="7" fillId="0" borderId="0" xfId="5" applyNumberFormat="1" applyFont="1" applyAlignment="1">
      <alignment vertical="center"/>
    </xf>
    <xf numFmtId="164" fontId="7" fillId="0" borderId="0" xfId="5" applyNumberFormat="1" applyFont="1"/>
    <xf numFmtId="0" fontId="15" fillId="0" borderId="0" xfId="5" applyFont="1" applyAlignment="1">
      <alignment vertical="center"/>
    </xf>
    <xf numFmtId="1" fontId="8" fillId="0" borderId="0" xfId="5" applyNumberFormat="1" applyFont="1" applyAlignment="1">
      <alignment horizontal="right" vertical="center"/>
    </xf>
    <xf numFmtId="164" fontId="8" fillId="0" borderId="0" xfId="5" applyNumberFormat="1" applyFont="1"/>
    <xf numFmtId="1" fontId="8" fillId="0" borderId="0" xfId="5" applyNumberFormat="1" applyFont="1" applyAlignment="1">
      <alignment vertical="center"/>
    </xf>
    <xf numFmtId="165" fontId="13" fillId="3" borderId="1" xfId="2" applyNumberFormat="1" applyFont="1" applyFill="1" applyBorder="1" applyAlignment="1">
      <alignment horizontal="center" vertical="center"/>
    </xf>
    <xf numFmtId="165" fontId="13" fillId="0" borderId="1" xfId="2" applyNumberFormat="1" applyFont="1" applyBorder="1" applyAlignment="1">
      <alignment horizontal="center" vertical="center"/>
    </xf>
    <xf numFmtId="0" fontId="13" fillId="0" borderId="0" xfId="5" applyFont="1" applyAlignment="1">
      <alignment vertical="center" wrapText="1"/>
    </xf>
    <xf numFmtId="0" fontId="17" fillId="0" borderId="1" xfId="5" applyFont="1" applyBorder="1" applyAlignment="1">
      <alignment vertical="center"/>
    </xf>
    <xf numFmtId="0" fontId="17" fillId="0" borderId="1" xfId="5" applyFont="1" applyBorder="1" applyAlignment="1">
      <alignment vertical="center" wrapText="1"/>
    </xf>
    <xf numFmtId="0" fontId="17" fillId="0" borderId="0" xfId="5" applyFont="1" applyAlignment="1">
      <alignment vertical="center"/>
    </xf>
    <xf numFmtId="10" fontId="52" fillId="0" borderId="0" xfId="9" applyNumberFormat="1" applyFont="1"/>
    <xf numFmtId="9" fontId="49" fillId="3" borderId="23" xfId="18" applyFont="1" applyFill="1" applyBorder="1" applyAlignment="1">
      <alignment horizontal="center" vertical="center"/>
    </xf>
    <xf numFmtId="165" fontId="7" fillId="3" borderId="3" xfId="12" applyFont="1" applyFill="1" applyBorder="1"/>
    <xf numFmtId="165" fontId="7" fillId="3" borderId="3" xfId="12" applyFont="1" applyFill="1" applyBorder="1" applyAlignment="1">
      <alignment horizontal="center"/>
    </xf>
    <xf numFmtId="165" fontId="7" fillId="3" borderId="6" xfId="12" applyFont="1" applyFill="1" applyBorder="1"/>
    <xf numFmtId="1" fontId="53" fillId="0" borderId="1" xfId="2" applyNumberFormat="1" applyFont="1" applyBorder="1" applyAlignment="1">
      <alignment horizontal="left" vertical="center" wrapText="1"/>
    </xf>
    <xf numFmtId="0" fontId="41" fillId="0" borderId="0" xfId="0" applyFont="1" applyAlignment="1">
      <alignment horizontal="left" wrapText="1"/>
    </xf>
    <xf numFmtId="0" fontId="8" fillId="0" borderId="0" xfId="0" applyFont="1" applyAlignment="1">
      <alignment horizontal="left" wrapText="1"/>
    </xf>
    <xf numFmtId="0" fontId="16" fillId="0" borderId="9" xfId="2" applyFont="1" applyBorder="1" applyAlignment="1">
      <alignment horizontal="center"/>
    </xf>
    <xf numFmtId="0" fontId="16" fillId="0" borderId="8" xfId="2" applyFont="1" applyBorder="1" applyAlignment="1">
      <alignment horizontal="center"/>
    </xf>
    <xf numFmtId="0" fontId="16" fillId="0" borderId="10" xfId="2" applyFont="1" applyBorder="1" applyAlignment="1">
      <alignment horizontal="center"/>
    </xf>
    <xf numFmtId="0" fontId="15" fillId="0" borderId="0" xfId="2" applyFont="1" applyAlignment="1">
      <alignment horizontal="right" vertical="center"/>
    </xf>
    <xf numFmtId="0" fontId="24" fillId="0" borderId="0" xfId="2" applyFont="1" applyAlignment="1">
      <alignment horizontal="center"/>
    </xf>
    <xf numFmtId="0" fontId="16" fillId="0" borderId="32" xfId="2" applyFont="1" applyBorder="1" applyAlignment="1">
      <alignment horizontal="center"/>
    </xf>
    <xf numFmtId="0" fontId="16" fillId="0" borderId="12" xfId="2" applyFont="1" applyBorder="1" applyAlignment="1">
      <alignment horizontal="center"/>
    </xf>
    <xf numFmtId="0" fontId="16" fillId="0" borderId="7" xfId="2" applyFont="1" applyBorder="1" applyAlignment="1">
      <alignment horizontal="center"/>
    </xf>
    <xf numFmtId="0" fontId="8" fillId="0" borderId="9" xfId="2" applyFont="1" applyBorder="1" applyAlignment="1">
      <alignment horizontal="center" vertical="top"/>
    </xf>
    <xf numFmtId="0" fontId="8" fillId="0" borderId="10" xfId="2" applyFont="1" applyBorder="1" applyAlignment="1">
      <alignment horizontal="center" vertical="top"/>
    </xf>
    <xf numFmtId="0" fontId="17" fillId="0" borderId="18" xfId="6" applyFont="1" applyBorder="1" applyAlignment="1">
      <alignment horizontal="center" vertical="center" wrapText="1"/>
    </xf>
    <xf numFmtId="0" fontId="17" fillId="0" borderId="3" xfId="6" applyFont="1" applyBorder="1" applyAlignment="1">
      <alignment horizontal="center" vertical="center" wrapText="1"/>
    </xf>
    <xf numFmtId="0" fontId="17" fillId="0" borderId="37" xfId="6" applyFont="1" applyBorder="1" applyAlignment="1">
      <alignment horizontal="center" vertical="center" wrapText="1"/>
    </xf>
    <xf numFmtId="0" fontId="35" fillId="0" borderId="0" xfId="0" applyFont="1" applyAlignment="1"/>
    <xf numFmtId="0" fontId="35" fillId="0" borderId="5" xfId="0" applyFont="1" applyBorder="1" applyAlignment="1"/>
    <xf numFmtId="0" fontId="2" fillId="0" borderId="1" xfId="4" applyFont="1" applyBorder="1"/>
    <xf numFmtId="0" fontId="2" fillId="0" borderId="1" xfId="4" applyFont="1" applyBorder="1" applyAlignment="1">
      <alignment wrapText="1"/>
    </xf>
    <xf numFmtId="0" fontId="2" fillId="0" borderId="10" xfId="4" applyFont="1" applyBorder="1" applyAlignment="1">
      <alignment horizontal="center" vertical="center"/>
    </xf>
    <xf numFmtId="0" fontId="2" fillId="0" borderId="1" xfId="4" applyFont="1" applyBorder="1" applyAlignment="1">
      <alignment horizontal="center" vertical="center"/>
    </xf>
    <xf numFmtId="166" fontId="2" fillId="0" borderId="1" xfId="10" applyFont="1" applyBorder="1" applyAlignment="1">
      <alignment horizontal="center"/>
    </xf>
    <xf numFmtId="0" fontId="2" fillId="0" borderId="1" xfId="4" applyFont="1" applyBorder="1" applyAlignment="1">
      <alignment horizontal="center"/>
    </xf>
  </cellXfs>
  <cellStyles count="19">
    <cellStyle name="Comma" xfId="10" builtinId="3"/>
    <cellStyle name="Currency" xfId="1" builtinId="4"/>
    <cellStyle name="Currency 2" xfId="3" xr:uid="{6BCCB103-F252-4CDE-985A-3040E80E68C8}"/>
    <cellStyle name="Currency 2 2" xfId="12" xr:uid="{15BA807A-EBDA-458B-9FC9-EA9A2683ECF8}"/>
    <cellStyle name="Currency 3" xfId="7" xr:uid="{198DE789-912B-4CB6-AC62-1E3A9939E8E2}"/>
    <cellStyle name="Currency 3 2" xfId="14" xr:uid="{8F8DC4EC-A259-43E0-8B3D-265EA98A39EB}"/>
    <cellStyle name="Currency 4" xfId="11" xr:uid="{6BE26F14-E3A1-4AC4-AFCE-D65F26776B48}"/>
    <cellStyle name="Currency 5" xfId="17" xr:uid="{CBE5510C-AE07-4C36-B5D1-D645D71EA9BA}"/>
    <cellStyle name="Normal" xfId="0" builtinId="0"/>
    <cellStyle name="Normal 10" xfId="5" xr:uid="{6C6F7BDA-C93B-471F-91DD-FB37AA0A481A}"/>
    <cellStyle name="Normal 2" xfId="2" xr:uid="{90F2AF52-8327-410B-9D03-23C5C68C7455}"/>
    <cellStyle name="Normal 2 30" xfId="6" xr:uid="{4FBD5E9E-9AF2-41BC-90DE-13EA3F2F4D88}"/>
    <cellStyle name="Normal 3" xfId="4" xr:uid="{D70EE163-42B3-4D98-8C6D-B845874B068C}"/>
    <cellStyle name="Normal 3 2" xfId="13" xr:uid="{B14DF000-D94C-43CF-9B1D-9BB1B625DA0E}"/>
    <cellStyle name="Normal 4" xfId="9" xr:uid="{AA337470-4A98-4FB1-B179-767C23339339}"/>
    <cellStyle name="Normal 4 2" xfId="15" xr:uid="{97529F71-2735-4607-B1D4-94B87EBDA188}"/>
    <cellStyle name="Normal 5" xfId="16" xr:uid="{36989E78-A261-4FD9-9A03-009B8CD82132}"/>
    <cellStyle name="Percent" xfId="18" builtinId="5"/>
    <cellStyle name="Percent 10" xfId="8" xr:uid="{D6BCE85A-650E-4C98-810A-C83389C94E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151130</xdr:rowOff>
    </xdr:from>
    <xdr:to>
      <xdr:col>8</xdr:col>
      <xdr:colOff>228600</xdr:colOff>
      <xdr:row>5</xdr:row>
      <xdr:rowOff>151130</xdr:rowOff>
    </xdr:to>
    <xdr:cxnSp macro="">
      <xdr:nvCxnSpPr>
        <xdr:cNvPr id="5" name="Line 12">
          <a:extLst>
            <a:ext uri="{FF2B5EF4-FFF2-40B4-BE49-F238E27FC236}">
              <a16:creationId xmlns:a16="http://schemas.microsoft.com/office/drawing/2014/main" id="{30D13DAE-7492-4DE2-B0C4-BB1A753198FB}"/>
            </a:ext>
          </a:extLst>
        </xdr:cNvPr>
        <xdr:cNvCxnSpPr>
          <a:cxnSpLocks noChangeShapeType="1"/>
        </xdr:cNvCxnSpPr>
      </xdr:nvCxnSpPr>
      <xdr:spPr bwMode="auto">
        <a:xfrm>
          <a:off x="660400" y="1700530"/>
          <a:ext cx="4851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1</xdr:row>
      <xdr:rowOff>9525</xdr:rowOff>
    </xdr:from>
    <xdr:to>
      <xdr:col>8</xdr:col>
      <xdr:colOff>200025</xdr:colOff>
      <xdr:row>1</xdr:row>
      <xdr:rowOff>17780</xdr:rowOff>
    </xdr:to>
    <xdr:cxnSp macro="">
      <xdr:nvCxnSpPr>
        <xdr:cNvPr id="6" name="Line 13">
          <a:extLst>
            <a:ext uri="{FF2B5EF4-FFF2-40B4-BE49-F238E27FC236}">
              <a16:creationId xmlns:a16="http://schemas.microsoft.com/office/drawing/2014/main" id="{BDC25FEC-8A23-4F22-BDB5-D5E7CFAB6383}"/>
            </a:ext>
          </a:extLst>
        </xdr:cNvPr>
        <xdr:cNvCxnSpPr>
          <a:cxnSpLocks noChangeShapeType="1"/>
        </xdr:cNvCxnSpPr>
      </xdr:nvCxnSpPr>
      <xdr:spPr bwMode="auto">
        <a:xfrm flipV="1">
          <a:off x="660400" y="409575"/>
          <a:ext cx="4822825" cy="82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9525</xdr:colOff>
      <xdr:row>15</xdr:row>
      <xdr:rowOff>3175</xdr:rowOff>
    </xdr:from>
    <xdr:to>
      <xdr:col>8</xdr:col>
      <xdr:colOff>467360</xdr:colOff>
      <xdr:row>15</xdr:row>
      <xdr:rowOff>14605</xdr:rowOff>
    </xdr:to>
    <xdr:cxnSp macro="">
      <xdr:nvCxnSpPr>
        <xdr:cNvPr id="7" name="Line 15">
          <a:extLst>
            <a:ext uri="{FF2B5EF4-FFF2-40B4-BE49-F238E27FC236}">
              <a16:creationId xmlns:a16="http://schemas.microsoft.com/office/drawing/2014/main" id="{C1C8A43F-6F06-4C7B-825D-299974ED5B40}"/>
            </a:ext>
          </a:extLst>
        </xdr:cNvPr>
        <xdr:cNvCxnSpPr>
          <a:cxnSpLocks noChangeShapeType="1"/>
        </xdr:cNvCxnSpPr>
      </xdr:nvCxnSpPr>
      <xdr:spPr bwMode="auto">
        <a:xfrm>
          <a:off x="1990725" y="5407025"/>
          <a:ext cx="3759835" cy="114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0</xdr:colOff>
      <xdr:row>18</xdr:row>
      <xdr:rowOff>6985</xdr:rowOff>
    </xdr:from>
    <xdr:to>
      <xdr:col>8</xdr:col>
      <xdr:colOff>454660</xdr:colOff>
      <xdr:row>18</xdr:row>
      <xdr:rowOff>9525</xdr:rowOff>
    </xdr:to>
    <xdr:cxnSp macro="">
      <xdr:nvCxnSpPr>
        <xdr:cNvPr id="8" name="Line 16">
          <a:extLst>
            <a:ext uri="{FF2B5EF4-FFF2-40B4-BE49-F238E27FC236}">
              <a16:creationId xmlns:a16="http://schemas.microsoft.com/office/drawing/2014/main" id="{EE306B2E-5B20-4414-82BD-E0063D8FDA5C}"/>
            </a:ext>
          </a:extLst>
        </xdr:cNvPr>
        <xdr:cNvCxnSpPr>
          <a:cxnSpLocks noChangeShapeType="1"/>
        </xdr:cNvCxnSpPr>
      </xdr:nvCxnSpPr>
      <xdr:spPr bwMode="auto">
        <a:xfrm flipV="1">
          <a:off x="1981200" y="6001385"/>
          <a:ext cx="3756660" cy="25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7</xdr:col>
      <xdr:colOff>123825</xdr:colOff>
      <xdr:row>32</xdr:row>
      <xdr:rowOff>180975</xdr:rowOff>
    </xdr:from>
    <xdr:to>
      <xdr:col>9</xdr:col>
      <xdr:colOff>113877</xdr:colOff>
      <xdr:row>36</xdr:row>
      <xdr:rowOff>143722</xdr:rowOff>
    </xdr:to>
    <xdr:pic>
      <xdr:nvPicPr>
        <xdr:cNvPr id="2" name="Picture 1" descr="A picture containing font, screenshot, graphics, text&#10;&#10;Description automatically generated">
          <a:extLst>
            <a:ext uri="{FF2B5EF4-FFF2-40B4-BE49-F238E27FC236}">
              <a16:creationId xmlns:a16="http://schemas.microsoft.com/office/drawing/2014/main" id="{6ED9F904-411C-0E08-38AF-C2E3FF3EF7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57725" y="7162800"/>
          <a:ext cx="1285452" cy="876088"/>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543983</xdr:colOff>
      <xdr:row>0</xdr:row>
      <xdr:rowOff>67735</xdr:rowOff>
    </xdr:from>
    <xdr:to>
      <xdr:col>5</xdr:col>
      <xdr:colOff>1246728</xdr:colOff>
      <xdr:row>3</xdr:row>
      <xdr:rowOff>35985</xdr:rowOff>
    </xdr:to>
    <xdr:pic>
      <xdr:nvPicPr>
        <xdr:cNvPr id="2" name="Picture 1" descr="A picture containing font, screenshot, graphics, text&#10;&#10;Description automatically generated">
          <a:extLst>
            <a:ext uri="{FF2B5EF4-FFF2-40B4-BE49-F238E27FC236}">
              <a16:creationId xmlns:a16="http://schemas.microsoft.com/office/drawing/2014/main" id="{28DB136F-9FEA-4817-8287-5DC005BFCB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8783" y="67735"/>
          <a:ext cx="779995" cy="6731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1369483</xdr:colOff>
      <xdr:row>0</xdr:row>
      <xdr:rowOff>96309</xdr:rowOff>
    </xdr:from>
    <xdr:to>
      <xdr:col>6</xdr:col>
      <xdr:colOff>1062</xdr:colOff>
      <xdr:row>3</xdr:row>
      <xdr:rowOff>131233</xdr:rowOff>
    </xdr:to>
    <xdr:pic>
      <xdr:nvPicPr>
        <xdr:cNvPr id="2" name="Picture 1" descr="A picture containing font, screenshot, graphics, text&#10;&#10;Description automatically generated">
          <a:extLst>
            <a:ext uri="{FF2B5EF4-FFF2-40B4-BE49-F238E27FC236}">
              <a16:creationId xmlns:a16="http://schemas.microsoft.com/office/drawing/2014/main" id="{314E4EBA-E864-4995-9126-CD8B2A3FE4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6508" y="96309"/>
          <a:ext cx="820212" cy="741891"/>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964141</xdr:colOff>
      <xdr:row>0</xdr:row>
      <xdr:rowOff>122767</xdr:rowOff>
    </xdr:from>
    <xdr:to>
      <xdr:col>5</xdr:col>
      <xdr:colOff>1722979</xdr:colOff>
      <xdr:row>3</xdr:row>
      <xdr:rowOff>143941</xdr:rowOff>
    </xdr:to>
    <xdr:pic>
      <xdr:nvPicPr>
        <xdr:cNvPr id="2" name="Picture 1" descr="A picture containing font, screenshot, graphics, text&#10;&#10;Description automatically generated">
          <a:extLst>
            <a:ext uri="{FF2B5EF4-FFF2-40B4-BE49-F238E27FC236}">
              <a16:creationId xmlns:a16="http://schemas.microsoft.com/office/drawing/2014/main" id="{7D8EA44C-E0E2-4995-8ED1-2EBFDC22ED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22416" y="122767"/>
          <a:ext cx="817038" cy="72707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27517</xdr:colOff>
      <xdr:row>0</xdr:row>
      <xdr:rowOff>16933</xdr:rowOff>
    </xdr:from>
    <xdr:to>
      <xdr:col>11</xdr:col>
      <xdr:colOff>75634</xdr:colOff>
      <xdr:row>3</xdr:row>
      <xdr:rowOff>85184</xdr:rowOff>
    </xdr:to>
    <xdr:pic>
      <xdr:nvPicPr>
        <xdr:cNvPr id="2" name="Picture 1">
          <a:extLst>
            <a:ext uri="{FF2B5EF4-FFF2-40B4-BE49-F238E27FC236}">
              <a16:creationId xmlns:a16="http://schemas.microsoft.com/office/drawing/2014/main" id="{E2420A57-B4E2-8A63-2736-5CA07A2C36CE}"/>
            </a:ext>
          </a:extLst>
        </xdr:cNvPr>
        <xdr:cNvPicPr>
          <a:picLocks noChangeAspect="1"/>
        </xdr:cNvPicPr>
      </xdr:nvPicPr>
      <xdr:blipFill>
        <a:blip xmlns:r="http://schemas.openxmlformats.org/officeDocument/2006/relationships" r:embed="rId1"/>
        <a:stretch>
          <a:fillRect/>
        </a:stretch>
      </xdr:blipFill>
      <xdr:spPr>
        <a:xfrm>
          <a:off x="6818842" y="16933"/>
          <a:ext cx="1286367" cy="8800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142875</xdr:colOff>
      <xdr:row>0</xdr:row>
      <xdr:rowOff>0</xdr:rowOff>
    </xdr:from>
    <xdr:to>
      <xdr:col>6</xdr:col>
      <xdr:colOff>28185</xdr:colOff>
      <xdr:row>3</xdr:row>
      <xdr:rowOff>182911</xdr:rowOff>
    </xdr:to>
    <xdr:pic>
      <xdr:nvPicPr>
        <xdr:cNvPr id="3" name="Picture 2" descr="A picture containing font, screenshot, graphics, text&#10;&#10;Description automatically generated">
          <a:extLst>
            <a:ext uri="{FF2B5EF4-FFF2-40B4-BE49-F238E27FC236}">
              <a16:creationId xmlns:a16="http://schemas.microsoft.com/office/drawing/2014/main" id="{9B6DB325-3F49-4197-A325-D1259655DF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82325" y="0"/>
          <a:ext cx="1286511" cy="88455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497417</xdr:colOff>
      <xdr:row>0</xdr:row>
      <xdr:rowOff>76200</xdr:rowOff>
    </xdr:from>
    <xdr:to>
      <xdr:col>6</xdr:col>
      <xdr:colOff>1685503</xdr:colOff>
      <xdr:row>3</xdr:row>
      <xdr:rowOff>75988</xdr:rowOff>
    </xdr:to>
    <xdr:pic>
      <xdr:nvPicPr>
        <xdr:cNvPr id="2" name="Picture 1" descr="A picture containing font, screenshot, graphics, text&#10;&#10;Description automatically generated">
          <a:extLst>
            <a:ext uri="{FF2B5EF4-FFF2-40B4-BE49-F238E27FC236}">
              <a16:creationId xmlns:a16="http://schemas.microsoft.com/office/drawing/2014/main" id="{52C28D2D-D1A5-43BF-B402-0959A7FCEB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3517" y="76200"/>
          <a:ext cx="1288628" cy="70252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497417</xdr:colOff>
      <xdr:row>0</xdr:row>
      <xdr:rowOff>76200</xdr:rowOff>
    </xdr:from>
    <xdr:to>
      <xdr:col>6</xdr:col>
      <xdr:colOff>1685503</xdr:colOff>
      <xdr:row>3</xdr:row>
      <xdr:rowOff>75988</xdr:rowOff>
    </xdr:to>
    <xdr:pic>
      <xdr:nvPicPr>
        <xdr:cNvPr id="2" name="Picture 1" descr="A picture containing font, screenshot, graphics, text&#10;&#10;Description automatically generated">
          <a:extLst>
            <a:ext uri="{FF2B5EF4-FFF2-40B4-BE49-F238E27FC236}">
              <a16:creationId xmlns:a16="http://schemas.microsoft.com/office/drawing/2014/main" id="{DC68F228-D914-4E4D-B0BC-44DD93B01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5634" y="76200"/>
          <a:ext cx="1297094" cy="704638"/>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497417</xdr:colOff>
      <xdr:row>0</xdr:row>
      <xdr:rowOff>76200</xdr:rowOff>
    </xdr:from>
    <xdr:to>
      <xdr:col>6</xdr:col>
      <xdr:colOff>1685503</xdr:colOff>
      <xdr:row>3</xdr:row>
      <xdr:rowOff>75988</xdr:rowOff>
    </xdr:to>
    <xdr:pic>
      <xdr:nvPicPr>
        <xdr:cNvPr id="2" name="Picture 1" descr="A picture containing font, screenshot, graphics, text&#10;&#10;Description automatically generated">
          <a:extLst>
            <a:ext uri="{FF2B5EF4-FFF2-40B4-BE49-F238E27FC236}">
              <a16:creationId xmlns:a16="http://schemas.microsoft.com/office/drawing/2014/main" id="{F023D05E-A4EB-4F75-A72B-24BCCC212A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5634" y="76200"/>
          <a:ext cx="1297094" cy="704638"/>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150284</xdr:colOff>
      <xdr:row>0</xdr:row>
      <xdr:rowOff>47625</xdr:rowOff>
    </xdr:from>
    <xdr:to>
      <xdr:col>10</xdr:col>
      <xdr:colOff>160410</xdr:colOff>
      <xdr:row>3</xdr:row>
      <xdr:rowOff>8220</xdr:rowOff>
    </xdr:to>
    <xdr:pic>
      <xdr:nvPicPr>
        <xdr:cNvPr id="2" name="Picture 1" descr="A picture containing font, screenshot, graphics, text&#10;&#10;Description automatically generated">
          <a:extLst>
            <a:ext uri="{FF2B5EF4-FFF2-40B4-BE49-F238E27FC236}">
              <a16:creationId xmlns:a16="http://schemas.microsoft.com/office/drawing/2014/main" id="{B027B749-F586-4BA9-8A13-E9C2591602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2534" y="47625"/>
          <a:ext cx="1297094" cy="666538"/>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6</xdr:col>
      <xdr:colOff>95252</xdr:colOff>
      <xdr:row>0</xdr:row>
      <xdr:rowOff>49742</xdr:rowOff>
    </xdr:from>
    <xdr:ext cx="1147199" cy="791604"/>
    <xdr:pic>
      <xdr:nvPicPr>
        <xdr:cNvPr id="2" name="Picture 1" descr="A picture containing font, screenshot, graphics, text&#10;&#10;Description automatically generated">
          <a:extLst>
            <a:ext uri="{FF2B5EF4-FFF2-40B4-BE49-F238E27FC236}">
              <a16:creationId xmlns:a16="http://schemas.microsoft.com/office/drawing/2014/main" id="{6D9EC107-C525-4874-AD26-F10BB7D9C9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80260" y="46567"/>
          <a:ext cx="1147199" cy="791604"/>
        </a:xfrm>
        <a:prstGeom prst="rect">
          <a:avLst/>
        </a:prstGeom>
        <a:noFill/>
        <a:ln>
          <a:noFill/>
        </a:ln>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4</xdr:col>
      <xdr:colOff>628651</xdr:colOff>
      <xdr:row>0</xdr:row>
      <xdr:rowOff>94192</xdr:rowOff>
    </xdr:from>
    <xdr:to>
      <xdr:col>5</xdr:col>
      <xdr:colOff>759922</xdr:colOff>
      <xdr:row>3</xdr:row>
      <xdr:rowOff>162490</xdr:rowOff>
    </xdr:to>
    <xdr:pic>
      <xdr:nvPicPr>
        <xdr:cNvPr id="3" name="Picture 2" descr="A picture containing font, screenshot, graphics, text&#10;&#10;Description automatically generated">
          <a:extLst>
            <a:ext uri="{FF2B5EF4-FFF2-40B4-BE49-F238E27FC236}">
              <a16:creationId xmlns:a16="http://schemas.microsoft.com/office/drawing/2014/main" id="{FE3DDC2D-DE8F-4760-B487-2A64797D14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6" y="94192"/>
          <a:ext cx="855132" cy="77424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ex-fs-01\regen\Tender%20Diary\Copy%20of%20Tender%20Workboo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99.8.7\lhr1\Users\Jack.Gren\AppData\Local\Microsoft\Windows\Temporary%20Internet%20Files\Content.Outlook\270RQOGH\Greenwich%20K&amp;Bs%20Valua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ex-fs-01\regen\TENDERS\Estimating%20Templates\Estimating%20Template%20Pack%2017-09-2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Process Map"/>
      <sheetName val="Project Directory"/>
      <sheetName val="Tender Register"/>
      <sheetName val="Documents Register"/>
      <sheetName val="Drawings Arch"/>
      <sheetName val="Drawings Struct"/>
      <sheetName val="Drawings M&amp;E"/>
      <sheetName val="Drawings Other"/>
      <sheetName val="Site Visit Register"/>
      <sheetName val="SC List"/>
      <sheetName val="SC Enquiry Forms"/>
      <sheetName val="SC Schedules"/>
      <sheetName val="Mats List"/>
      <sheetName val="Mats Enquiry Forms"/>
      <sheetName val="Mats Schedules"/>
      <sheetName val="PC &amp; Prov Sums"/>
      <sheetName val="Risk &amp; Opportunities"/>
      <sheetName val="Fees Register"/>
      <sheetName val="Preliminaries"/>
      <sheetName val="Summary &amp; Check"/>
      <sheetName val="Tender Adjustments"/>
      <sheetName val="Tender Summary"/>
      <sheetName val="Profit Plan"/>
      <sheetName val="Post-Tender Adjustments"/>
      <sheetName val="Updates"/>
      <sheetName val="guidance notes"/>
      <sheetName val="notes 1"/>
      <sheetName val="notes 2"/>
      <sheetName val="notes 3"/>
      <sheetName val="notes 4"/>
      <sheetName val="notes 5"/>
      <sheetName val="notes 6"/>
      <sheetName val="notes 7"/>
      <sheetName val="notes 8"/>
      <sheetName val="notes 9"/>
      <sheetName val="notes 10"/>
      <sheetName val="notes 11"/>
      <sheetName val="notes 12"/>
      <sheetName val="notes 13"/>
      <sheetName val="notes 14"/>
      <sheetName val="notes 15"/>
      <sheetName val="notes 16"/>
      <sheetName val="Risk Library"/>
      <sheetName val="X Portrait"/>
      <sheetName val="X Landscape"/>
      <sheetName val="Process_Map"/>
      <sheetName val="Process_Map1"/>
      <sheetName val="Project_Directory"/>
      <sheetName val="Tender_Register"/>
      <sheetName val="Documents_Register"/>
      <sheetName val="Drawings_Arch"/>
      <sheetName val="Drawings_Struct"/>
      <sheetName val="Drawings_M&amp;E"/>
      <sheetName val="Drawings_Other"/>
      <sheetName val="Site_Visit_Register"/>
      <sheetName val="SC_List"/>
      <sheetName val="SC_Enquiry_Forms"/>
      <sheetName val="SC_Schedules"/>
      <sheetName val="Mats_List"/>
      <sheetName val="Mats_Enquiry_Forms"/>
      <sheetName val="Mats_Schedules"/>
      <sheetName val="PC_&amp;_Prov_Sums"/>
      <sheetName val="Risk_&amp;_Opportunities"/>
      <sheetName val="Fees_Register"/>
      <sheetName val="Summary_&amp;_Check"/>
      <sheetName val="Tender_Adjustments"/>
      <sheetName val="Tender_Summary"/>
      <sheetName val="Profit_Plan"/>
      <sheetName val="Post-Tender_Adjustments"/>
      <sheetName val="guidance_notes"/>
      <sheetName val="notes_1"/>
      <sheetName val="notes_2"/>
      <sheetName val="notes_3"/>
      <sheetName val="notes_4"/>
      <sheetName val="notes_5"/>
      <sheetName val="notes_6"/>
      <sheetName val="notes_7"/>
      <sheetName val="notes_8"/>
      <sheetName val="notes_9"/>
      <sheetName val="notes_10"/>
      <sheetName val="notes_11"/>
      <sheetName val="notes_12"/>
      <sheetName val="notes_13"/>
      <sheetName val="notes_14"/>
      <sheetName val="notes_15"/>
      <sheetName val="notes_16"/>
      <sheetName val="Risk_Library"/>
      <sheetName val="X_Portrait"/>
      <sheetName val="X_Landsca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Progress"/>
      <sheetName val="Basket Rate Claim"/>
      <sheetName val="Variation Claim"/>
      <sheetName val="Prelims"/>
      <sheetName val="General Prelims"/>
      <sheetName val="Project Team"/>
      <sheetName val="Surveys"/>
      <sheetName val="Kitchen Small"/>
      <sheetName val="Kitchen Large"/>
      <sheetName val="Kitchen Medium"/>
      <sheetName val="Bathroom"/>
      <sheetName val="Chimneys"/>
      <sheetName val="Pitched Roofs"/>
      <sheetName val="Flat Roof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
      <sheetName val="ABSTRACT FORM"/>
      <sheetName val="Contact Form"/>
      <sheetName val="Submissions"/>
      <sheetName val="Buying"/>
      <sheetName val="Internal"/>
      <sheetName val="LEGAL REVIEW"/>
      <sheetName val="PRECIS"/>
      <sheetName val="GS"/>
      <sheetName val="PRELIMS"/>
      <sheetName val="ACCESS"/>
      <sheetName val="ADVANTAGES"/>
      <sheetName val="RISK"/>
      <sheetName val="S.C. SHEET"/>
      <sheetName val="P.S."/>
      <sheetName val="WORKS"/>
      <sheetName val="TENDER REVIEW FORM"/>
      <sheetName val="COVER LETTER NOTES"/>
      <sheetName val="Bill of Quants"/>
      <sheetName val="SC's LINE UPS"/>
      <sheetName val="MEASUREMENTS"/>
      <sheetName val="ABSTRACT_FORM"/>
      <sheetName val="Contact_Form"/>
      <sheetName val="LEGAL_REVIEW"/>
      <sheetName val="S_C__SHEET"/>
      <sheetName val="P_S_"/>
      <sheetName val="TENDER_REVIEW_FORM"/>
      <sheetName val="COVER_LETTER_NOTES"/>
      <sheetName val="Bill_of_Quants"/>
      <sheetName val="SC's_LINE_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ACC6E-9100-4FC2-8686-7F93B471482B}">
  <sheetPr>
    <pageSetUpPr fitToPage="1"/>
  </sheetPr>
  <dimension ref="A1:J38"/>
  <sheetViews>
    <sheetView tabSelected="1" topLeftCell="A8" workbookViewId="0">
      <selection activeCell="D32" sqref="D32"/>
    </sheetView>
  </sheetViews>
  <sheetFormatPr defaultRowHeight="12.75"/>
  <sheetData>
    <row r="1" spans="1:10" ht="13.7">
      <c r="A1" s="147"/>
      <c r="B1" s="148" t="s">
        <v>0</v>
      </c>
      <c r="C1" s="149"/>
      <c r="D1" s="149"/>
      <c r="E1" s="149"/>
      <c r="F1" s="149"/>
      <c r="G1" s="149"/>
      <c r="H1" s="149"/>
      <c r="I1" s="149"/>
      <c r="J1" s="150"/>
    </row>
    <row r="2" spans="1:10" ht="13.7">
      <c r="A2" s="142"/>
      <c r="B2" s="144"/>
      <c r="J2" s="143"/>
    </row>
    <row r="3" spans="1:10" ht="24.95">
      <c r="A3" s="142"/>
      <c r="B3" s="164" t="s">
        <v>1</v>
      </c>
      <c r="C3" s="152"/>
      <c r="D3" s="152"/>
      <c r="E3" s="152"/>
      <c r="F3" s="152"/>
      <c r="G3" s="152"/>
      <c r="H3" s="152"/>
      <c r="I3" s="152"/>
      <c r="J3" s="143"/>
    </row>
    <row r="4" spans="1:10" ht="24.95">
      <c r="A4" s="142"/>
      <c r="B4" s="153"/>
      <c r="C4" s="152"/>
      <c r="D4" s="152"/>
      <c r="E4" s="152"/>
      <c r="F4" s="152"/>
      <c r="G4" s="152"/>
      <c r="H4" s="152"/>
      <c r="I4" s="152"/>
      <c r="J4" s="143"/>
    </row>
    <row r="5" spans="1:10" ht="24.95">
      <c r="A5" s="142"/>
      <c r="B5" s="151"/>
      <c r="C5" s="152"/>
      <c r="D5" s="152"/>
      <c r="E5" s="152"/>
      <c r="F5" s="152"/>
      <c r="G5" s="152"/>
      <c r="H5" s="152"/>
      <c r="I5" s="152"/>
      <c r="J5" s="143"/>
    </row>
    <row r="6" spans="1:10" ht="22.35">
      <c r="A6" s="142"/>
      <c r="B6" s="154"/>
      <c r="C6" s="152"/>
      <c r="D6" s="152"/>
      <c r="E6" s="152"/>
      <c r="F6" s="152"/>
      <c r="G6" s="152"/>
      <c r="H6" s="152"/>
      <c r="I6" s="152"/>
      <c r="J6" s="143"/>
    </row>
    <row r="7" spans="1:10" ht="22.35">
      <c r="A7" s="142"/>
      <c r="B7" s="154"/>
      <c r="C7" s="152"/>
      <c r="D7" s="152"/>
      <c r="E7" s="152"/>
      <c r="F7" s="152"/>
      <c r="G7" s="152"/>
      <c r="H7" s="152"/>
      <c r="I7" s="152"/>
      <c r="J7" s="143"/>
    </row>
    <row r="8" spans="1:10" ht="15">
      <c r="A8" s="142"/>
      <c r="B8" s="155"/>
      <c r="C8" s="152"/>
      <c r="D8" s="152"/>
      <c r="E8" s="152"/>
      <c r="F8" s="152"/>
      <c r="G8" s="152"/>
      <c r="H8" s="152"/>
      <c r="I8" s="152"/>
      <c r="J8" s="143"/>
    </row>
    <row r="9" spans="1:10" ht="13.7">
      <c r="A9" s="142"/>
      <c r="B9" s="156" t="s">
        <v>2</v>
      </c>
      <c r="C9" s="152"/>
      <c r="D9" s="152"/>
      <c r="E9" s="152"/>
      <c r="F9" s="152"/>
      <c r="G9" s="152"/>
      <c r="H9" s="152"/>
      <c r="I9" s="152"/>
      <c r="J9" s="143"/>
    </row>
    <row r="10" spans="1:10" ht="13.7">
      <c r="A10" s="142"/>
      <c r="B10" s="157"/>
      <c r="C10" s="152"/>
      <c r="D10" s="152"/>
      <c r="E10" s="152"/>
      <c r="F10" s="152"/>
      <c r="G10" s="152"/>
      <c r="H10" s="152"/>
      <c r="I10" s="152"/>
      <c r="J10" s="143"/>
    </row>
    <row r="11" spans="1:10" ht="23.1" customHeight="1">
      <c r="A11" s="142"/>
      <c r="B11" s="152"/>
      <c r="C11" s="152"/>
      <c r="D11" s="152"/>
      <c r="E11" s="291" t="s">
        <v>3</v>
      </c>
      <c r="F11" s="291"/>
      <c r="G11" s="291"/>
      <c r="H11" s="291"/>
      <c r="I11" s="291"/>
      <c r="J11" s="143"/>
    </row>
    <row r="12" spans="1:10">
      <c r="A12" s="142"/>
      <c r="B12" s="152"/>
      <c r="C12" s="152"/>
      <c r="D12" s="152"/>
      <c r="E12" s="291"/>
      <c r="F12" s="291"/>
      <c r="G12" s="291"/>
      <c r="H12" s="291"/>
      <c r="I12" s="291"/>
      <c r="J12" s="143"/>
    </row>
    <row r="13" spans="1:10" ht="13.7">
      <c r="A13" s="142"/>
      <c r="B13" s="156"/>
      <c r="C13" s="152"/>
      <c r="D13" s="152"/>
      <c r="E13" s="291"/>
      <c r="F13" s="291"/>
      <c r="G13" s="291"/>
      <c r="H13" s="291"/>
      <c r="I13" s="291"/>
      <c r="J13" s="143"/>
    </row>
    <row r="14" spans="1:10" ht="13.7">
      <c r="A14" s="142"/>
      <c r="B14" s="157"/>
      <c r="C14" s="152"/>
      <c r="D14" s="152"/>
      <c r="E14" s="291"/>
      <c r="F14" s="291"/>
      <c r="G14" s="291"/>
      <c r="H14" s="291"/>
      <c r="I14" s="291"/>
      <c r="J14" s="143"/>
    </row>
    <row r="15" spans="1:10" ht="13.7">
      <c r="A15" s="142"/>
      <c r="B15" s="157"/>
      <c r="C15" s="152"/>
      <c r="D15" s="152"/>
      <c r="E15" s="152"/>
      <c r="F15" s="152"/>
      <c r="G15" s="152"/>
      <c r="H15" s="152"/>
      <c r="I15" s="152"/>
      <c r="J15" s="143"/>
    </row>
    <row r="16" spans="1:10" ht="13.7">
      <c r="A16" s="142"/>
      <c r="B16" s="152"/>
      <c r="C16" s="152"/>
      <c r="D16" s="152"/>
      <c r="E16" s="152"/>
      <c r="F16" s="157"/>
      <c r="G16" s="152"/>
      <c r="H16" s="152"/>
      <c r="I16" s="152"/>
      <c r="J16" s="143"/>
    </row>
    <row r="17" spans="1:10" ht="13.7">
      <c r="A17" s="142"/>
      <c r="B17" s="152"/>
      <c r="C17" s="152"/>
      <c r="D17" s="157" t="s">
        <v>4</v>
      </c>
      <c r="E17" s="152"/>
      <c r="F17" s="152"/>
      <c r="G17" s="158" t="s">
        <v>5</v>
      </c>
      <c r="H17" s="152"/>
      <c r="I17" s="152"/>
      <c r="J17" s="143"/>
    </row>
    <row r="18" spans="1:10" ht="13.7">
      <c r="A18" s="142"/>
      <c r="B18" s="157"/>
      <c r="C18" s="152"/>
      <c r="D18" s="152"/>
      <c r="E18" s="152"/>
      <c r="F18" s="152"/>
      <c r="G18" s="152"/>
      <c r="H18" s="152"/>
      <c r="I18" s="152"/>
      <c r="J18" s="143"/>
    </row>
    <row r="19" spans="1:10" ht="13.7">
      <c r="A19" s="142"/>
      <c r="B19" s="157"/>
      <c r="C19" s="152"/>
      <c r="D19" s="152"/>
      <c r="E19" s="152"/>
      <c r="F19" s="152"/>
      <c r="G19" s="152"/>
      <c r="H19" s="152"/>
      <c r="I19" s="152"/>
      <c r="J19" s="143"/>
    </row>
    <row r="20" spans="1:10">
      <c r="A20" s="142"/>
      <c r="B20" s="152"/>
      <c r="C20" s="152"/>
      <c r="D20" s="152"/>
      <c r="E20" s="152"/>
      <c r="F20" s="152"/>
      <c r="G20" s="152"/>
      <c r="H20" s="152"/>
      <c r="I20" s="152"/>
      <c r="J20" s="143"/>
    </row>
    <row r="21" spans="1:10" ht="13.7">
      <c r="A21" s="142"/>
      <c r="B21" s="159"/>
      <c r="C21" s="152"/>
      <c r="D21" s="152"/>
      <c r="E21" s="152"/>
      <c r="F21" s="152"/>
      <c r="G21" s="152"/>
      <c r="H21" s="152"/>
      <c r="I21" s="152"/>
      <c r="J21" s="143"/>
    </row>
    <row r="22" spans="1:10" ht="13.7">
      <c r="A22" s="142"/>
      <c r="B22" s="157"/>
      <c r="C22" s="152"/>
      <c r="D22" s="157" t="s">
        <v>6</v>
      </c>
      <c r="E22" s="152"/>
      <c r="F22" s="152"/>
      <c r="G22" s="152"/>
      <c r="H22" s="152"/>
      <c r="I22" s="152"/>
      <c r="J22" s="143"/>
    </row>
    <row r="23" spans="1:10" ht="13.7">
      <c r="A23" s="142"/>
      <c r="B23" s="157"/>
      <c r="C23" s="152"/>
      <c r="D23" s="152"/>
      <c r="E23" s="152"/>
      <c r="F23" s="152"/>
      <c r="G23" s="152"/>
      <c r="H23" s="152"/>
      <c r="I23" s="152"/>
      <c r="J23" s="143"/>
    </row>
    <row r="24" spans="1:10" ht="13.7">
      <c r="A24" s="142"/>
      <c r="B24" s="159"/>
      <c r="C24" s="152"/>
      <c r="D24" s="152"/>
      <c r="E24" s="152"/>
      <c r="F24" s="152"/>
      <c r="G24" s="152"/>
      <c r="H24" s="152"/>
      <c r="I24" s="152"/>
      <c r="J24" s="143"/>
    </row>
    <row r="25" spans="1:10" ht="13.7">
      <c r="A25" s="142"/>
      <c r="B25" s="159"/>
      <c r="C25" s="152"/>
      <c r="D25" s="152"/>
      <c r="E25" s="152"/>
      <c r="F25" s="152"/>
      <c r="G25" s="152"/>
      <c r="H25" s="152"/>
      <c r="I25" s="152"/>
      <c r="J25" s="143"/>
    </row>
    <row r="26" spans="1:10" ht="13.7">
      <c r="A26" s="142"/>
      <c r="B26" s="157"/>
      <c r="C26" s="152"/>
      <c r="D26" s="152"/>
      <c r="E26" s="152"/>
      <c r="F26" s="152"/>
      <c r="G26" s="152"/>
      <c r="H26" s="152"/>
      <c r="I26" s="152"/>
      <c r="J26" s="143"/>
    </row>
    <row r="27" spans="1:10" ht="24.95">
      <c r="A27" s="142"/>
      <c r="B27" s="151"/>
      <c r="C27" s="152"/>
      <c r="D27" s="152"/>
      <c r="E27" s="152"/>
      <c r="F27" s="152"/>
      <c r="G27" s="152"/>
      <c r="H27" s="152"/>
      <c r="I27" s="152"/>
      <c r="J27" s="143"/>
    </row>
    <row r="28" spans="1:10" ht="22.7">
      <c r="A28" s="142"/>
      <c r="B28" s="152"/>
      <c r="C28" s="152"/>
      <c r="D28" s="160" t="s">
        <v>7</v>
      </c>
      <c r="E28" s="152"/>
      <c r="F28" s="152"/>
      <c r="G28" s="152"/>
      <c r="H28" s="152"/>
      <c r="I28" s="152"/>
      <c r="J28" s="143"/>
    </row>
    <row r="29" spans="1:10" ht="22.7">
      <c r="A29" s="142"/>
      <c r="B29" s="160"/>
      <c r="C29" s="152"/>
      <c r="D29" s="160" t="s">
        <v>8</v>
      </c>
      <c r="E29" s="152"/>
      <c r="F29" s="152"/>
      <c r="G29" s="152"/>
      <c r="H29" s="152"/>
      <c r="I29" s="152"/>
      <c r="J29" s="143"/>
    </row>
    <row r="30" spans="1:10" ht="22.7">
      <c r="A30" s="142"/>
      <c r="B30" s="152"/>
      <c r="C30" s="152"/>
      <c r="D30" s="160"/>
      <c r="E30" s="152"/>
      <c r="F30" s="152"/>
      <c r="G30" s="152"/>
      <c r="H30" s="152"/>
      <c r="I30" s="152"/>
      <c r="J30" s="143"/>
    </row>
    <row r="31" spans="1:10" ht="22.7">
      <c r="A31" s="142"/>
      <c r="B31" s="160"/>
      <c r="C31" s="152"/>
      <c r="D31" s="152"/>
      <c r="E31" s="152"/>
      <c r="F31" s="152"/>
      <c r="G31" s="152"/>
      <c r="H31" s="152"/>
      <c r="I31" s="152"/>
      <c r="J31" s="143"/>
    </row>
    <row r="32" spans="1:10" ht="22.7">
      <c r="A32" s="142"/>
      <c r="B32" s="160"/>
      <c r="C32" s="152"/>
      <c r="D32" s="152"/>
      <c r="E32" s="152"/>
      <c r="F32" s="152"/>
      <c r="G32" s="152"/>
      <c r="H32" s="152"/>
      <c r="I32" s="152"/>
      <c r="J32" s="143"/>
    </row>
    <row r="33" spans="1:10" ht="22.7">
      <c r="A33" s="142"/>
      <c r="B33" s="160"/>
      <c r="C33" s="152"/>
      <c r="D33" s="152"/>
      <c r="E33" s="152"/>
      <c r="F33" s="152"/>
      <c r="G33" s="152"/>
      <c r="H33" s="152"/>
      <c r="I33" s="152"/>
      <c r="J33" s="143"/>
    </row>
    <row r="34" spans="1:10" ht="17.45">
      <c r="A34" s="142"/>
      <c r="B34" s="161"/>
      <c r="C34" s="152"/>
      <c r="D34" s="152"/>
      <c r="E34" s="152"/>
      <c r="F34" s="152"/>
      <c r="G34" s="152"/>
      <c r="H34" s="152"/>
      <c r="I34" s="152"/>
      <c r="J34" s="143"/>
    </row>
    <row r="35" spans="1:10" ht="17.100000000000001">
      <c r="A35" s="142"/>
      <c r="B35" s="165" t="s">
        <v>9</v>
      </c>
      <c r="C35" s="152"/>
      <c r="D35" s="152"/>
      <c r="E35" s="152"/>
      <c r="F35" s="152"/>
      <c r="G35" s="152"/>
      <c r="H35" s="152"/>
      <c r="I35" s="152"/>
      <c r="J35" s="143"/>
    </row>
    <row r="36" spans="1:10" ht="15">
      <c r="A36" s="142"/>
      <c r="B36" s="165" t="s">
        <v>10</v>
      </c>
      <c r="C36" s="152"/>
      <c r="D36" s="152"/>
      <c r="E36" s="152"/>
      <c r="F36" s="152"/>
      <c r="G36" s="152"/>
      <c r="H36" s="152"/>
      <c r="I36" s="152"/>
      <c r="J36" s="143"/>
    </row>
    <row r="37" spans="1:10" ht="15">
      <c r="A37" s="142"/>
      <c r="B37" s="163" t="s">
        <v>11</v>
      </c>
      <c r="C37" s="152"/>
      <c r="D37" s="152"/>
      <c r="E37" s="152"/>
      <c r="F37" s="152"/>
      <c r="G37" s="152"/>
      <c r="H37" s="152"/>
      <c r="I37" s="152"/>
      <c r="J37" s="143"/>
    </row>
    <row r="38" spans="1:10" ht="12.95" thickBot="1">
      <c r="A38" s="145"/>
      <c r="B38" s="162"/>
      <c r="C38" s="162"/>
      <c r="D38" s="162"/>
      <c r="E38" s="162"/>
      <c r="F38" s="162"/>
      <c r="G38" s="162"/>
      <c r="H38" s="162"/>
      <c r="I38" s="162"/>
      <c r="J38" s="146"/>
    </row>
  </sheetData>
  <mergeCells count="1">
    <mergeCell ref="E11:I1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FDEC-2671-4D24-9A5B-D05D1AD10964}">
  <dimension ref="A1:G76"/>
  <sheetViews>
    <sheetView workbookViewId="0">
      <selection activeCell="A2" sqref="A2:A3"/>
    </sheetView>
  </sheetViews>
  <sheetFormatPr defaultColWidth="9.140625" defaultRowHeight="15"/>
  <cols>
    <col min="1" max="1" width="6" style="105" customWidth="1"/>
    <col min="2" max="2" width="71.85546875" style="105" customWidth="1"/>
    <col min="3" max="3" width="14" style="105" customWidth="1"/>
    <col min="4" max="4" width="9.140625" style="105"/>
    <col min="5" max="5" width="10.140625" style="105" bestFit="1" customWidth="1"/>
    <col min="6" max="6" width="18.7109375" style="105" customWidth="1"/>
    <col min="7" max="16384" width="9.140625" style="105"/>
  </cols>
  <sheetData>
    <row r="1" spans="1:7" s="6" customFormat="1">
      <c r="A1" s="168"/>
      <c r="B1" s="169"/>
      <c r="C1" s="170"/>
      <c r="D1" s="171"/>
      <c r="E1" s="172"/>
      <c r="F1" s="173"/>
    </row>
    <row r="2" spans="1:7" s="6" customFormat="1" ht="20.100000000000001">
      <c r="A2" s="174" t="s">
        <v>1</v>
      </c>
      <c r="C2" s="9"/>
      <c r="D2" s="10"/>
      <c r="E2" s="11"/>
      <c r="F2" s="175"/>
    </row>
    <row r="3" spans="1:7" s="6" customFormat="1" ht="20.100000000000001">
      <c r="A3" s="174" t="s">
        <v>3</v>
      </c>
      <c r="C3" s="13"/>
      <c r="D3" s="10"/>
      <c r="E3" s="11"/>
      <c r="F3" s="176"/>
    </row>
    <row r="4" spans="1:7" s="83" customFormat="1" ht="23.65" customHeight="1">
      <c r="A4" s="298"/>
      <c r="B4" s="299"/>
      <c r="C4" s="299"/>
      <c r="D4" s="299"/>
      <c r="E4" s="299"/>
      <c r="F4" s="300"/>
    </row>
    <row r="5" spans="1:7" s="83" customFormat="1" ht="28.5" customHeight="1">
      <c r="A5" s="293" t="s">
        <v>331</v>
      </c>
      <c r="B5" s="294"/>
      <c r="C5" s="294"/>
      <c r="D5" s="294"/>
      <c r="E5" s="294"/>
      <c r="F5" s="295"/>
      <c r="G5" s="82"/>
    </row>
    <row r="6" spans="1:7" ht="15.4">
      <c r="A6" s="107" t="s">
        <v>37</v>
      </c>
      <c r="B6" s="107" t="s">
        <v>128</v>
      </c>
      <c r="C6" s="107" t="s">
        <v>40</v>
      </c>
      <c r="D6" s="107" t="s">
        <v>39</v>
      </c>
      <c r="E6" s="108" t="s">
        <v>41</v>
      </c>
      <c r="F6" s="111" t="s">
        <v>220</v>
      </c>
    </row>
    <row r="7" spans="1:7">
      <c r="A7" s="311" t="s">
        <v>130</v>
      </c>
      <c r="B7" s="109" t="s">
        <v>332</v>
      </c>
      <c r="C7" s="140" t="s">
        <v>37</v>
      </c>
      <c r="D7" s="140">
        <v>1</v>
      </c>
      <c r="E7" s="265">
        <v>0</v>
      </c>
      <c r="F7" s="312">
        <f>E7*D7</f>
        <v>0</v>
      </c>
    </row>
    <row r="8" spans="1:7">
      <c r="A8" s="311" t="s">
        <v>133</v>
      </c>
      <c r="B8" s="109" t="s">
        <v>333</v>
      </c>
      <c r="C8" s="140" t="s">
        <v>37</v>
      </c>
      <c r="D8" s="140">
        <v>1</v>
      </c>
      <c r="E8" s="265">
        <v>0</v>
      </c>
      <c r="F8" s="229">
        <f t="shared" ref="F8:F49" si="0">E8*D8</f>
        <v>0</v>
      </c>
    </row>
    <row r="9" spans="1:7">
      <c r="A9" s="311" t="s">
        <v>135</v>
      </c>
      <c r="B9" s="109" t="s">
        <v>334</v>
      </c>
      <c r="C9" s="140" t="s">
        <v>37</v>
      </c>
      <c r="D9" s="140">
        <v>1</v>
      </c>
      <c r="E9" s="265">
        <v>0</v>
      </c>
      <c r="F9" s="229">
        <f t="shared" si="0"/>
        <v>0</v>
      </c>
    </row>
    <row r="10" spans="1:7">
      <c r="A10" s="311" t="s">
        <v>137</v>
      </c>
      <c r="B10" s="308" t="s">
        <v>335</v>
      </c>
      <c r="C10" s="140" t="s">
        <v>226</v>
      </c>
      <c r="D10" s="140">
        <v>1</v>
      </c>
      <c r="E10" s="265">
        <v>0</v>
      </c>
      <c r="F10" s="229">
        <f t="shared" si="0"/>
        <v>0</v>
      </c>
    </row>
    <row r="11" spans="1:7">
      <c r="A11" s="311" t="s">
        <v>140</v>
      </c>
      <c r="B11" s="308" t="s">
        <v>229</v>
      </c>
      <c r="C11" s="140" t="s">
        <v>226</v>
      </c>
      <c r="D11" s="140">
        <v>1</v>
      </c>
      <c r="E11" s="265">
        <v>0</v>
      </c>
      <c r="F11" s="229">
        <f t="shared" si="0"/>
        <v>0</v>
      </c>
    </row>
    <row r="12" spans="1:7">
      <c r="A12" s="311" t="s">
        <v>142</v>
      </c>
      <c r="B12" s="109" t="s">
        <v>279</v>
      </c>
      <c r="C12" s="140" t="s">
        <v>280</v>
      </c>
      <c r="D12" s="140">
        <v>1</v>
      </c>
      <c r="E12" s="265">
        <v>0</v>
      </c>
      <c r="F12" s="229">
        <f t="shared" si="0"/>
        <v>0</v>
      </c>
    </row>
    <row r="13" spans="1:7" ht="29.25" customHeight="1">
      <c r="A13" s="311" t="s">
        <v>144</v>
      </c>
      <c r="B13" s="113" t="s">
        <v>237</v>
      </c>
      <c r="C13" s="313" t="s">
        <v>132</v>
      </c>
      <c r="D13" s="140">
        <v>1</v>
      </c>
      <c r="E13" s="265">
        <v>0</v>
      </c>
      <c r="F13" s="229">
        <f t="shared" si="0"/>
        <v>0</v>
      </c>
    </row>
    <row r="14" spans="1:7" ht="45">
      <c r="A14" s="311" t="s">
        <v>146</v>
      </c>
      <c r="B14" s="309" t="s">
        <v>241</v>
      </c>
      <c r="C14" s="313" t="s">
        <v>132</v>
      </c>
      <c r="D14" s="140">
        <v>1</v>
      </c>
      <c r="E14" s="265">
        <v>0</v>
      </c>
      <c r="F14" s="229">
        <f t="shared" si="0"/>
        <v>0</v>
      </c>
    </row>
    <row r="15" spans="1:7">
      <c r="A15" s="311" t="s">
        <v>148</v>
      </c>
      <c r="B15" s="109" t="s">
        <v>233</v>
      </c>
      <c r="C15" s="140" t="s">
        <v>37</v>
      </c>
      <c r="D15" s="140">
        <v>1</v>
      </c>
      <c r="E15" s="265">
        <v>0</v>
      </c>
      <c r="F15" s="229">
        <f t="shared" si="0"/>
        <v>0</v>
      </c>
    </row>
    <row r="16" spans="1:7" ht="30">
      <c r="A16" s="311" t="s">
        <v>150</v>
      </c>
      <c r="B16" s="309" t="s">
        <v>336</v>
      </c>
      <c r="C16" s="140" t="s">
        <v>132</v>
      </c>
      <c r="D16" s="140">
        <v>1</v>
      </c>
      <c r="E16" s="265">
        <v>0</v>
      </c>
      <c r="F16" s="229">
        <f t="shared" si="0"/>
        <v>0</v>
      </c>
    </row>
    <row r="17" spans="1:6">
      <c r="A17" s="311" t="s">
        <v>152</v>
      </c>
      <c r="B17" s="308" t="s">
        <v>337</v>
      </c>
      <c r="C17" s="140" t="s">
        <v>37</v>
      </c>
      <c r="D17" s="140">
        <v>1</v>
      </c>
      <c r="E17" s="265">
        <v>0</v>
      </c>
      <c r="F17" s="229">
        <f t="shared" si="0"/>
        <v>0</v>
      </c>
    </row>
    <row r="18" spans="1:6">
      <c r="A18" s="311" t="s">
        <v>154</v>
      </c>
      <c r="B18" s="308" t="s">
        <v>338</v>
      </c>
      <c r="C18" s="140" t="s">
        <v>37</v>
      </c>
      <c r="D18" s="140">
        <v>1</v>
      </c>
      <c r="E18" s="265">
        <v>0</v>
      </c>
      <c r="F18" s="229">
        <f t="shared" si="0"/>
        <v>0</v>
      </c>
    </row>
    <row r="19" spans="1:6">
      <c r="A19" s="311" t="s">
        <v>156</v>
      </c>
      <c r="B19" s="109" t="s">
        <v>310</v>
      </c>
      <c r="C19" s="313" t="s">
        <v>37</v>
      </c>
      <c r="D19" s="140">
        <v>1</v>
      </c>
      <c r="E19" s="265">
        <v>0</v>
      </c>
      <c r="F19" s="229">
        <f t="shared" si="0"/>
        <v>0</v>
      </c>
    </row>
    <row r="20" spans="1:6">
      <c r="A20" s="311" t="s">
        <v>191</v>
      </c>
      <c r="B20" s="109" t="s">
        <v>339</v>
      </c>
      <c r="C20" s="140" t="s">
        <v>37</v>
      </c>
      <c r="D20" s="140">
        <v>1</v>
      </c>
      <c r="E20" s="265">
        <v>0</v>
      </c>
      <c r="F20" s="229">
        <f t="shared" si="0"/>
        <v>0</v>
      </c>
    </row>
    <row r="21" spans="1:6">
      <c r="A21" s="311" t="s">
        <v>158</v>
      </c>
      <c r="B21" s="109" t="s">
        <v>340</v>
      </c>
      <c r="C21" s="140" t="s">
        <v>37</v>
      </c>
      <c r="D21" s="140">
        <v>1</v>
      </c>
      <c r="E21" s="265">
        <v>0</v>
      </c>
      <c r="F21" s="229">
        <f t="shared" si="0"/>
        <v>0</v>
      </c>
    </row>
    <row r="22" spans="1:6">
      <c r="A22" s="311" t="s">
        <v>162</v>
      </c>
      <c r="B22" s="109" t="s">
        <v>341</v>
      </c>
      <c r="C22" s="140" t="s">
        <v>37</v>
      </c>
      <c r="D22" s="140">
        <v>1</v>
      </c>
      <c r="E22" s="265">
        <v>0</v>
      </c>
      <c r="F22" s="229">
        <f t="shared" si="0"/>
        <v>0</v>
      </c>
    </row>
    <row r="23" spans="1:6">
      <c r="A23" s="311" t="s">
        <v>160</v>
      </c>
      <c r="B23" s="109" t="s">
        <v>342</v>
      </c>
      <c r="C23" s="140" t="s">
        <v>37</v>
      </c>
      <c r="D23" s="140">
        <v>1</v>
      </c>
      <c r="E23" s="265">
        <v>0</v>
      </c>
      <c r="F23" s="229">
        <f t="shared" si="0"/>
        <v>0</v>
      </c>
    </row>
    <row r="24" spans="1:6">
      <c r="A24" s="311" t="s">
        <v>199</v>
      </c>
      <c r="B24" s="109" t="s">
        <v>320</v>
      </c>
      <c r="C24" s="313" t="s">
        <v>280</v>
      </c>
      <c r="D24" s="140">
        <v>1</v>
      </c>
      <c r="E24" s="265">
        <v>0</v>
      </c>
      <c r="F24" s="229">
        <f t="shared" si="0"/>
        <v>0</v>
      </c>
    </row>
    <row r="25" spans="1:6">
      <c r="A25" s="311" t="s">
        <v>202</v>
      </c>
      <c r="B25" s="109" t="s">
        <v>343</v>
      </c>
      <c r="C25" s="140" t="s">
        <v>37</v>
      </c>
      <c r="D25" s="140">
        <v>1</v>
      </c>
      <c r="E25" s="265">
        <v>0</v>
      </c>
      <c r="F25" s="229">
        <f t="shared" si="0"/>
        <v>0</v>
      </c>
    </row>
    <row r="26" spans="1:6">
      <c r="A26" s="311" t="s">
        <v>205</v>
      </c>
      <c r="B26" s="109" t="s">
        <v>344</v>
      </c>
      <c r="C26" s="140" t="s">
        <v>37</v>
      </c>
      <c r="D26" s="140">
        <v>1</v>
      </c>
      <c r="E26" s="265">
        <v>0</v>
      </c>
      <c r="F26" s="229">
        <f t="shared" si="0"/>
        <v>0</v>
      </c>
    </row>
    <row r="27" spans="1:6">
      <c r="A27" s="311" t="s">
        <v>208</v>
      </c>
      <c r="B27" s="109" t="s">
        <v>345</v>
      </c>
      <c r="C27" s="140" t="s">
        <v>37</v>
      </c>
      <c r="D27" s="140">
        <v>1</v>
      </c>
      <c r="E27" s="265">
        <v>0</v>
      </c>
      <c r="F27" s="229">
        <f t="shared" si="0"/>
        <v>0</v>
      </c>
    </row>
    <row r="28" spans="1:6">
      <c r="A28" s="311" t="s">
        <v>216</v>
      </c>
      <c r="B28" s="109" t="s">
        <v>346</v>
      </c>
      <c r="C28" s="140" t="s">
        <v>37</v>
      </c>
      <c r="D28" s="140">
        <v>1</v>
      </c>
      <c r="E28" s="265">
        <v>0</v>
      </c>
      <c r="F28" s="229">
        <f t="shared" si="0"/>
        <v>0</v>
      </c>
    </row>
    <row r="29" spans="1:6">
      <c r="A29" s="311" t="s">
        <v>242</v>
      </c>
      <c r="B29" s="109" t="s">
        <v>347</v>
      </c>
      <c r="C29" s="140" t="s">
        <v>37</v>
      </c>
      <c r="D29" s="140">
        <v>1</v>
      </c>
      <c r="E29" s="265">
        <v>0</v>
      </c>
      <c r="F29" s="229">
        <f t="shared" si="0"/>
        <v>0</v>
      </c>
    </row>
    <row r="30" spans="1:6">
      <c r="A30" s="311" t="s">
        <v>348</v>
      </c>
      <c r="B30" s="109" t="s">
        <v>294</v>
      </c>
      <c r="C30" s="140" t="s">
        <v>37</v>
      </c>
      <c r="D30" s="140">
        <v>1</v>
      </c>
      <c r="E30" s="265">
        <v>0</v>
      </c>
      <c r="F30" s="229">
        <f t="shared" si="0"/>
        <v>0</v>
      </c>
    </row>
    <row r="31" spans="1:6">
      <c r="A31" s="311" t="s">
        <v>244</v>
      </c>
      <c r="B31" s="109" t="s">
        <v>296</v>
      </c>
      <c r="C31" s="140" t="s">
        <v>37</v>
      </c>
      <c r="D31" s="140">
        <v>1</v>
      </c>
      <c r="E31" s="265">
        <v>0</v>
      </c>
      <c r="F31" s="229">
        <f t="shared" si="0"/>
        <v>0</v>
      </c>
    </row>
    <row r="32" spans="1:6">
      <c r="A32" s="311" t="s">
        <v>246</v>
      </c>
      <c r="B32" s="109" t="s">
        <v>349</v>
      </c>
      <c r="C32" s="140" t="s">
        <v>37</v>
      </c>
      <c r="D32" s="140">
        <v>1</v>
      </c>
      <c r="E32" s="265">
        <v>0</v>
      </c>
      <c r="F32" s="229">
        <f t="shared" si="0"/>
        <v>0</v>
      </c>
    </row>
    <row r="33" spans="1:6">
      <c r="A33" s="311" t="s">
        <v>248</v>
      </c>
      <c r="B33" s="109" t="s">
        <v>350</v>
      </c>
      <c r="C33" s="140" t="s">
        <v>37</v>
      </c>
      <c r="D33" s="140">
        <v>1</v>
      </c>
      <c r="E33" s="265">
        <v>0</v>
      </c>
      <c r="F33" s="229">
        <f t="shared" si="0"/>
        <v>0</v>
      </c>
    </row>
    <row r="34" spans="1:6">
      <c r="A34" s="311" t="s">
        <v>250</v>
      </c>
      <c r="B34" s="109" t="s">
        <v>351</v>
      </c>
      <c r="C34" s="140" t="s">
        <v>37</v>
      </c>
      <c r="D34" s="140">
        <v>1</v>
      </c>
      <c r="E34" s="265">
        <v>0</v>
      </c>
      <c r="F34" s="229">
        <f t="shared" si="0"/>
        <v>0</v>
      </c>
    </row>
    <row r="35" spans="1:6">
      <c r="A35" s="311" t="s">
        <v>252</v>
      </c>
      <c r="B35" s="109" t="s">
        <v>352</v>
      </c>
      <c r="C35" s="140" t="s">
        <v>37</v>
      </c>
      <c r="D35" s="140">
        <v>1</v>
      </c>
      <c r="E35" s="265">
        <v>0</v>
      </c>
      <c r="F35" s="229">
        <f t="shared" si="0"/>
        <v>0</v>
      </c>
    </row>
    <row r="36" spans="1:6">
      <c r="A36" s="311" t="s">
        <v>254</v>
      </c>
      <c r="B36" s="109" t="s">
        <v>353</v>
      </c>
      <c r="C36" s="140" t="s">
        <v>37</v>
      </c>
      <c r="D36" s="140">
        <v>1</v>
      </c>
      <c r="E36" s="265">
        <v>0</v>
      </c>
      <c r="F36" s="229">
        <f t="shared" si="0"/>
        <v>0</v>
      </c>
    </row>
    <row r="37" spans="1:6">
      <c r="A37" s="311" t="s">
        <v>256</v>
      </c>
      <c r="B37" s="109" t="s">
        <v>354</v>
      </c>
      <c r="C37" s="140" t="s">
        <v>37</v>
      </c>
      <c r="D37" s="140">
        <v>1</v>
      </c>
      <c r="E37" s="265">
        <v>0</v>
      </c>
      <c r="F37" s="229">
        <f t="shared" si="0"/>
        <v>0</v>
      </c>
    </row>
    <row r="38" spans="1:6" ht="30">
      <c r="A38" s="311" t="s">
        <v>258</v>
      </c>
      <c r="B38" s="113" t="s">
        <v>355</v>
      </c>
      <c r="C38" s="313" t="s">
        <v>132</v>
      </c>
      <c r="D38" s="140">
        <v>1</v>
      </c>
      <c r="E38" s="265">
        <v>0</v>
      </c>
      <c r="F38" s="229">
        <f t="shared" si="0"/>
        <v>0</v>
      </c>
    </row>
    <row r="39" spans="1:6" ht="30">
      <c r="A39" s="311" t="s">
        <v>260</v>
      </c>
      <c r="B39" s="113" t="s">
        <v>356</v>
      </c>
      <c r="C39" s="313" t="s">
        <v>132</v>
      </c>
      <c r="D39" s="140">
        <v>1</v>
      </c>
      <c r="E39" s="265">
        <v>0</v>
      </c>
      <c r="F39" s="229">
        <f t="shared" si="0"/>
        <v>0</v>
      </c>
    </row>
    <row r="40" spans="1:6" ht="30">
      <c r="A40" s="311" t="s">
        <v>262</v>
      </c>
      <c r="B40" s="113" t="s">
        <v>357</v>
      </c>
      <c r="C40" s="313" t="s">
        <v>132</v>
      </c>
      <c r="D40" s="140">
        <v>1</v>
      </c>
      <c r="E40" s="265">
        <v>0</v>
      </c>
      <c r="F40" s="229">
        <f t="shared" si="0"/>
        <v>0</v>
      </c>
    </row>
    <row r="41" spans="1:6" ht="30">
      <c r="A41" s="311" t="s">
        <v>264</v>
      </c>
      <c r="B41" s="113" t="s">
        <v>358</v>
      </c>
      <c r="C41" s="313" t="s">
        <v>132</v>
      </c>
      <c r="D41" s="140">
        <v>1</v>
      </c>
      <c r="E41" s="265">
        <v>0</v>
      </c>
      <c r="F41" s="229">
        <f t="shared" si="0"/>
        <v>0</v>
      </c>
    </row>
    <row r="42" spans="1:6" ht="30">
      <c r="A42" s="311" t="s">
        <v>266</v>
      </c>
      <c r="B42" s="113" t="s">
        <v>359</v>
      </c>
      <c r="C42" s="313" t="s">
        <v>132</v>
      </c>
      <c r="D42" s="140">
        <v>1</v>
      </c>
      <c r="E42" s="265">
        <v>0</v>
      </c>
      <c r="F42" s="229">
        <f t="shared" si="0"/>
        <v>0</v>
      </c>
    </row>
    <row r="43" spans="1:6" ht="30">
      <c r="A43" s="311" t="s">
        <v>268</v>
      </c>
      <c r="B43" s="309" t="s">
        <v>360</v>
      </c>
      <c r="C43" s="313" t="s">
        <v>132</v>
      </c>
      <c r="D43" s="140">
        <v>1</v>
      </c>
      <c r="E43" s="265">
        <v>0</v>
      </c>
      <c r="F43" s="229">
        <f t="shared" si="0"/>
        <v>0</v>
      </c>
    </row>
    <row r="44" spans="1:6" ht="45">
      <c r="A44" s="311" t="s">
        <v>270</v>
      </c>
      <c r="B44" s="309" t="s">
        <v>361</v>
      </c>
      <c r="C44" s="313" t="s">
        <v>132</v>
      </c>
      <c r="D44" s="140">
        <v>1</v>
      </c>
      <c r="E44" s="265">
        <v>0</v>
      </c>
      <c r="F44" s="229">
        <f t="shared" si="0"/>
        <v>0</v>
      </c>
    </row>
    <row r="45" spans="1:6" ht="45">
      <c r="A45" s="311" t="s">
        <v>272</v>
      </c>
      <c r="B45" s="309" t="s">
        <v>362</v>
      </c>
      <c r="C45" s="313" t="s">
        <v>132</v>
      </c>
      <c r="D45" s="140">
        <v>1</v>
      </c>
      <c r="E45" s="265">
        <v>0</v>
      </c>
      <c r="F45" s="229">
        <f t="shared" si="0"/>
        <v>0</v>
      </c>
    </row>
    <row r="46" spans="1:6" ht="45">
      <c r="A46" s="311" t="s">
        <v>274</v>
      </c>
      <c r="B46" s="309" t="s">
        <v>363</v>
      </c>
      <c r="C46" s="313" t="s">
        <v>132</v>
      </c>
      <c r="D46" s="140">
        <v>1</v>
      </c>
      <c r="E46" s="265">
        <v>0</v>
      </c>
      <c r="F46" s="229">
        <f t="shared" si="0"/>
        <v>0</v>
      </c>
    </row>
    <row r="47" spans="1:6" ht="60">
      <c r="A47" s="311" t="s">
        <v>276</v>
      </c>
      <c r="B47" s="309" t="s">
        <v>364</v>
      </c>
      <c r="C47" s="313" t="s">
        <v>132</v>
      </c>
      <c r="D47" s="140">
        <v>1</v>
      </c>
      <c r="E47" s="265">
        <v>0</v>
      </c>
      <c r="F47" s="229">
        <f t="shared" si="0"/>
        <v>0</v>
      </c>
    </row>
    <row r="48" spans="1:6" ht="60">
      <c r="A48" s="311" t="s">
        <v>278</v>
      </c>
      <c r="B48" s="113" t="s">
        <v>365</v>
      </c>
      <c r="C48" s="313" t="s">
        <v>132</v>
      </c>
      <c r="D48" s="140">
        <v>1</v>
      </c>
      <c r="E48" s="265">
        <v>0</v>
      </c>
      <c r="F48" s="229">
        <f t="shared" si="0"/>
        <v>0</v>
      </c>
    </row>
    <row r="49" spans="1:6">
      <c r="A49" s="311" t="s">
        <v>281</v>
      </c>
      <c r="B49" s="109" t="s">
        <v>366</v>
      </c>
      <c r="C49" s="140" t="s">
        <v>37</v>
      </c>
      <c r="D49" s="140">
        <v>1</v>
      </c>
      <c r="E49" s="265">
        <v>0</v>
      </c>
      <c r="F49" s="229">
        <f t="shared" si="0"/>
        <v>0</v>
      </c>
    </row>
    <row r="50" spans="1:6" ht="15.4">
      <c r="B50" s="131" t="s">
        <v>218</v>
      </c>
      <c r="C50" s="230"/>
      <c r="D50" s="230"/>
      <c r="E50" s="230"/>
      <c r="F50" s="225">
        <f>SUM(F7:F49)</f>
        <v>0</v>
      </c>
    </row>
    <row r="74" spans="2:2">
      <c r="B74" s="106"/>
    </row>
    <row r="75" spans="2:2">
      <c r="B75" s="106"/>
    </row>
    <row r="76" spans="2:2">
      <c r="B76" s="106"/>
    </row>
  </sheetData>
  <mergeCells count="2">
    <mergeCell ref="A4:F4"/>
    <mergeCell ref="A5:F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052F2-A56B-4FFC-B93E-6E73C52EB151}">
  <dimension ref="A1:G26"/>
  <sheetViews>
    <sheetView workbookViewId="0">
      <selection activeCell="B8" sqref="B8"/>
    </sheetView>
  </sheetViews>
  <sheetFormatPr defaultColWidth="9.140625" defaultRowHeight="15"/>
  <cols>
    <col min="1" max="1" width="6.85546875" style="105" customWidth="1"/>
    <col min="2" max="2" width="50.42578125" style="105" customWidth="1"/>
    <col min="3" max="3" width="8.85546875" style="105" customWidth="1"/>
    <col min="4" max="4" width="12.28515625" style="105" customWidth="1"/>
    <col min="5" max="5" width="14.42578125" style="105" customWidth="1"/>
    <col min="6" max="6" width="32.7109375" style="105" customWidth="1"/>
    <col min="7" max="16384" width="9.140625" style="105"/>
  </cols>
  <sheetData>
    <row r="1" spans="1:7" s="6" customFormat="1">
      <c r="A1" s="168"/>
      <c r="B1" s="169"/>
      <c r="C1" s="170"/>
      <c r="D1" s="171"/>
      <c r="E1" s="172"/>
      <c r="F1" s="173"/>
    </row>
    <row r="2" spans="1:7" s="6" customFormat="1" ht="20.100000000000001">
      <c r="A2" s="174" t="s">
        <v>1</v>
      </c>
      <c r="C2" s="9"/>
      <c r="D2" s="10"/>
      <c r="E2" s="11"/>
      <c r="F2" s="175"/>
    </row>
    <row r="3" spans="1:7" s="6" customFormat="1" ht="20.100000000000001">
      <c r="A3" s="174" t="s">
        <v>3</v>
      </c>
      <c r="C3" s="13"/>
      <c r="D3" s="10"/>
      <c r="E3" s="11"/>
      <c r="F3" s="176"/>
    </row>
    <row r="4" spans="1:7" s="83" customFormat="1" ht="23.65" customHeight="1">
      <c r="A4" s="298"/>
      <c r="B4" s="299"/>
      <c r="C4" s="299"/>
      <c r="D4" s="299"/>
      <c r="E4" s="299"/>
      <c r="F4" s="300"/>
    </row>
    <row r="5" spans="1:7" s="83" customFormat="1" ht="28.5" customHeight="1">
      <c r="A5" s="293" t="s">
        <v>367</v>
      </c>
      <c r="B5" s="294"/>
      <c r="C5" s="294"/>
      <c r="D5" s="294"/>
      <c r="E5" s="294"/>
      <c r="F5" s="295"/>
      <c r="G5" s="82"/>
    </row>
    <row r="7" spans="1:7" ht="15.4">
      <c r="A7" s="107" t="s">
        <v>37</v>
      </c>
      <c r="B7" s="107" t="s">
        <v>128</v>
      </c>
      <c r="C7" s="107" t="s">
        <v>40</v>
      </c>
      <c r="D7" s="107" t="s">
        <v>39</v>
      </c>
      <c r="E7" s="108" t="s">
        <v>41</v>
      </c>
      <c r="F7" s="111" t="s">
        <v>220</v>
      </c>
    </row>
    <row r="8" spans="1:7" ht="15.4">
      <c r="A8" s="140" t="s">
        <v>130</v>
      </c>
      <c r="B8" s="260" t="s">
        <v>26</v>
      </c>
      <c r="C8" s="109" t="s">
        <v>37</v>
      </c>
      <c r="D8" s="109"/>
      <c r="E8" s="109"/>
      <c r="F8" s="109"/>
    </row>
    <row r="9" spans="1:7" ht="45">
      <c r="A9" s="140" t="s">
        <v>133</v>
      </c>
      <c r="B9" s="113" t="s">
        <v>368</v>
      </c>
      <c r="C9" s="109" t="s">
        <v>37</v>
      </c>
      <c r="D9" s="109">
        <v>1</v>
      </c>
      <c r="E9" s="264">
        <v>0</v>
      </c>
      <c r="F9" s="223">
        <f>D9*E9</f>
        <v>0</v>
      </c>
    </row>
    <row r="10" spans="1:7" ht="45">
      <c r="A10" s="140" t="s">
        <v>135</v>
      </c>
      <c r="B10" s="113" t="s">
        <v>369</v>
      </c>
      <c r="C10" s="109" t="s">
        <v>37</v>
      </c>
      <c r="D10" s="109">
        <v>1</v>
      </c>
      <c r="E10" s="264">
        <v>0</v>
      </c>
      <c r="F10" s="223">
        <f t="shared" ref="F10:F25" si="0">D10*E10</f>
        <v>0</v>
      </c>
    </row>
    <row r="11" spans="1:7" ht="51.75" customHeight="1">
      <c r="A11" s="140" t="s">
        <v>137</v>
      </c>
      <c r="B11" s="113" t="s">
        <v>370</v>
      </c>
      <c r="C11" s="109" t="s">
        <v>37</v>
      </c>
      <c r="D11" s="109">
        <v>1</v>
      </c>
      <c r="E11" s="264">
        <v>0</v>
      </c>
      <c r="F11" s="223">
        <f t="shared" si="0"/>
        <v>0</v>
      </c>
    </row>
    <row r="12" spans="1:7">
      <c r="A12" s="140" t="s">
        <v>140</v>
      </c>
      <c r="B12" s="109" t="s">
        <v>371</v>
      </c>
      <c r="C12" s="109" t="s">
        <v>37</v>
      </c>
      <c r="D12" s="109">
        <v>1</v>
      </c>
      <c r="E12" s="264">
        <v>0</v>
      </c>
      <c r="F12" s="223">
        <f t="shared" si="0"/>
        <v>0</v>
      </c>
    </row>
    <row r="13" spans="1:7">
      <c r="A13" s="140" t="s">
        <v>142</v>
      </c>
      <c r="B13" s="109" t="s">
        <v>372</v>
      </c>
      <c r="C13" s="109" t="s">
        <v>226</v>
      </c>
      <c r="D13" s="109">
        <v>1</v>
      </c>
      <c r="E13" s="264">
        <v>0</v>
      </c>
      <c r="F13" s="223">
        <f t="shared" si="0"/>
        <v>0</v>
      </c>
    </row>
    <row r="14" spans="1:7">
      <c r="A14" s="140" t="s">
        <v>144</v>
      </c>
      <c r="B14" s="109" t="s">
        <v>373</v>
      </c>
      <c r="C14" s="109" t="s">
        <v>37</v>
      </c>
      <c r="D14" s="109">
        <v>1</v>
      </c>
      <c r="E14" s="264">
        <v>0</v>
      </c>
      <c r="F14" s="223">
        <f t="shared" si="0"/>
        <v>0</v>
      </c>
    </row>
    <row r="15" spans="1:7">
      <c r="A15" s="140" t="s">
        <v>146</v>
      </c>
      <c r="B15" s="109" t="s">
        <v>374</v>
      </c>
      <c r="C15" s="109" t="s">
        <v>37</v>
      </c>
      <c r="D15" s="109">
        <v>1</v>
      </c>
      <c r="E15" s="264">
        <v>0</v>
      </c>
      <c r="F15" s="223">
        <f t="shared" si="0"/>
        <v>0</v>
      </c>
    </row>
    <row r="16" spans="1:7">
      <c r="A16" s="140" t="s">
        <v>148</v>
      </c>
      <c r="B16" s="109" t="s">
        <v>375</v>
      </c>
      <c r="C16" s="109" t="s">
        <v>37</v>
      </c>
      <c r="D16" s="109">
        <v>1</v>
      </c>
      <c r="E16" s="264">
        <v>0</v>
      </c>
      <c r="F16" s="223">
        <f t="shared" si="0"/>
        <v>0</v>
      </c>
    </row>
    <row r="17" spans="1:6">
      <c r="A17" s="140" t="s">
        <v>150</v>
      </c>
      <c r="B17" s="109" t="s">
        <v>376</v>
      </c>
      <c r="C17" s="109" t="s">
        <v>226</v>
      </c>
      <c r="D17" s="109">
        <v>1</v>
      </c>
      <c r="E17" s="264">
        <v>0</v>
      </c>
      <c r="F17" s="223">
        <f t="shared" si="0"/>
        <v>0</v>
      </c>
    </row>
    <row r="18" spans="1:6">
      <c r="A18" s="140" t="s">
        <v>152</v>
      </c>
      <c r="B18" s="109" t="s">
        <v>377</v>
      </c>
      <c r="C18" s="109" t="s">
        <v>37</v>
      </c>
      <c r="D18" s="109">
        <v>1</v>
      </c>
      <c r="E18" s="264">
        <v>0</v>
      </c>
      <c r="F18" s="223">
        <f t="shared" si="0"/>
        <v>0</v>
      </c>
    </row>
    <row r="19" spans="1:6">
      <c r="A19" s="313" t="s">
        <v>154</v>
      </c>
      <c r="B19" s="109" t="s">
        <v>378</v>
      </c>
      <c r="C19" s="109" t="s">
        <v>37</v>
      </c>
      <c r="D19" s="109">
        <v>1</v>
      </c>
      <c r="E19" s="264">
        <v>0</v>
      </c>
      <c r="F19" s="223">
        <f t="shared" si="0"/>
        <v>0</v>
      </c>
    </row>
    <row r="20" spans="1:6" ht="31.5" customHeight="1">
      <c r="A20" s="313" t="s">
        <v>156</v>
      </c>
      <c r="B20" s="113" t="s">
        <v>379</v>
      </c>
      <c r="C20" s="109" t="s">
        <v>226</v>
      </c>
      <c r="D20" s="109">
        <v>1</v>
      </c>
      <c r="E20" s="264">
        <v>0</v>
      </c>
      <c r="F20" s="223">
        <f t="shared" si="0"/>
        <v>0</v>
      </c>
    </row>
    <row r="21" spans="1:6">
      <c r="A21" s="313" t="s">
        <v>191</v>
      </c>
      <c r="B21" s="109" t="s">
        <v>380</v>
      </c>
      <c r="C21" s="109" t="s">
        <v>37</v>
      </c>
      <c r="D21" s="109">
        <v>1</v>
      </c>
      <c r="E21" s="264">
        <v>0</v>
      </c>
      <c r="F21" s="223">
        <f t="shared" si="0"/>
        <v>0</v>
      </c>
    </row>
    <row r="22" spans="1:6">
      <c r="A22" s="313" t="s">
        <v>158</v>
      </c>
      <c r="B22" s="109" t="s">
        <v>381</v>
      </c>
      <c r="C22" s="109" t="s">
        <v>37</v>
      </c>
      <c r="D22" s="109">
        <v>1</v>
      </c>
      <c r="E22" s="264">
        <v>0</v>
      </c>
      <c r="F22" s="223">
        <f t="shared" si="0"/>
        <v>0</v>
      </c>
    </row>
    <row r="23" spans="1:6">
      <c r="A23" s="313" t="s">
        <v>162</v>
      </c>
      <c r="B23" s="109" t="s">
        <v>382</v>
      </c>
      <c r="C23" s="109" t="s">
        <v>45</v>
      </c>
      <c r="D23" s="109">
        <v>1</v>
      </c>
      <c r="E23" s="264">
        <v>0</v>
      </c>
      <c r="F23" s="223">
        <f t="shared" si="0"/>
        <v>0</v>
      </c>
    </row>
    <row r="24" spans="1:6">
      <c r="A24" s="313" t="s">
        <v>160</v>
      </c>
      <c r="B24" s="109" t="s">
        <v>383</v>
      </c>
      <c r="C24" s="109" t="s">
        <v>37</v>
      </c>
      <c r="D24" s="109">
        <v>1</v>
      </c>
      <c r="E24" s="264">
        <v>0</v>
      </c>
      <c r="F24" s="223">
        <f t="shared" si="0"/>
        <v>0</v>
      </c>
    </row>
    <row r="25" spans="1:6" ht="27.75">
      <c r="A25" s="313" t="s">
        <v>199</v>
      </c>
      <c r="B25" s="141" t="s">
        <v>384</v>
      </c>
      <c r="C25" s="308" t="s">
        <v>37</v>
      </c>
      <c r="D25" s="109">
        <v>1</v>
      </c>
      <c r="E25" s="264">
        <v>0</v>
      </c>
      <c r="F25" s="223">
        <f t="shared" si="0"/>
        <v>0</v>
      </c>
    </row>
    <row r="26" spans="1:6" ht="15.4">
      <c r="B26" s="131" t="s">
        <v>218</v>
      </c>
      <c r="F26" s="224">
        <f>SUM(F9:F25)</f>
        <v>0</v>
      </c>
    </row>
  </sheetData>
  <mergeCells count="2">
    <mergeCell ref="A4:F4"/>
    <mergeCell ref="A5:F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B3248-2EB2-43D3-AB83-723527FDC4DB}">
  <dimension ref="A1:K17"/>
  <sheetViews>
    <sheetView zoomScale="90" zoomScaleNormal="90" workbookViewId="0">
      <selection activeCell="D20" sqref="D20"/>
    </sheetView>
  </sheetViews>
  <sheetFormatPr defaultColWidth="9.140625" defaultRowHeight="12.75"/>
  <cols>
    <col min="1" max="1" width="30.5703125" style="114" customWidth="1"/>
    <col min="2" max="2" width="29.7109375" style="114" customWidth="1"/>
    <col min="3" max="3" width="22.28515625" style="114" customWidth="1"/>
    <col min="4" max="4" width="19.5703125" style="114" customWidth="1"/>
    <col min="5" max="5" width="23.85546875" style="115" customWidth="1"/>
    <col min="6" max="6" width="25.85546875" style="116" customWidth="1"/>
    <col min="7" max="7" width="22.42578125" style="117" bestFit="1" customWidth="1"/>
    <col min="8" max="8" width="16.28515625" style="116" bestFit="1" customWidth="1"/>
    <col min="9" max="9" width="15.28515625" style="119" bestFit="1" customWidth="1"/>
    <col min="10" max="10" width="12" style="120" customWidth="1"/>
    <col min="11" max="11" width="11.7109375" style="120" customWidth="1"/>
    <col min="12" max="12" width="11.28515625" style="114" bestFit="1" customWidth="1"/>
    <col min="13" max="16384" width="9.140625" style="114"/>
  </cols>
  <sheetData>
    <row r="1" spans="1:11" s="6" customFormat="1" ht="15">
      <c r="A1" s="168"/>
      <c r="B1" s="169"/>
      <c r="C1" s="170"/>
      <c r="D1" s="171"/>
      <c r="E1" s="172"/>
      <c r="F1" s="173"/>
    </row>
    <row r="2" spans="1:11" s="6" customFormat="1" ht="20.100000000000001">
      <c r="A2" s="181" t="s">
        <v>1</v>
      </c>
      <c r="C2" s="9"/>
      <c r="D2" s="10"/>
      <c r="E2" s="11"/>
      <c r="F2" s="175"/>
    </row>
    <row r="3" spans="1:11" s="6" customFormat="1" ht="20.100000000000001">
      <c r="A3" s="181" t="s">
        <v>3</v>
      </c>
      <c r="C3" s="13"/>
      <c r="D3" s="10"/>
      <c r="E3" s="11"/>
      <c r="F3" s="176"/>
    </row>
    <row r="4" spans="1:11" s="83" customFormat="1" ht="23.65" customHeight="1">
      <c r="A4" s="298"/>
      <c r="B4" s="299"/>
      <c r="C4" s="299"/>
      <c r="D4" s="299"/>
      <c r="E4" s="299"/>
      <c r="F4" s="300"/>
    </row>
    <row r="5" spans="1:11" s="83" customFormat="1" ht="28.5" customHeight="1">
      <c r="A5" s="293" t="s">
        <v>385</v>
      </c>
      <c r="B5" s="294"/>
      <c r="C5" s="294"/>
      <c r="D5" s="294"/>
      <c r="E5" s="294"/>
      <c r="F5" s="295"/>
      <c r="G5" s="82"/>
    </row>
    <row r="6" spans="1:11" ht="17.649999999999999" thickBot="1">
      <c r="A6" s="132"/>
      <c r="B6" s="132"/>
      <c r="C6" s="132"/>
      <c r="D6" s="132"/>
      <c r="E6" s="133"/>
    </row>
    <row r="7" spans="1:11" ht="18" thickBot="1">
      <c r="A7" s="235" t="s">
        <v>386</v>
      </c>
      <c r="B7" s="236" t="s">
        <v>104</v>
      </c>
      <c r="C7" s="237" t="s">
        <v>39</v>
      </c>
      <c r="D7" s="237" t="s">
        <v>40</v>
      </c>
      <c r="E7" s="238" t="s">
        <v>41</v>
      </c>
      <c r="F7" s="238" t="s">
        <v>129</v>
      </c>
    </row>
    <row r="8" spans="1:11" ht="44.1" customHeight="1">
      <c r="A8" s="179" t="s">
        <v>387</v>
      </c>
      <c r="B8" s="303" t="s">
        <v>388</v>
      </c>
      <c r="C8" s="177">
        <v>1</v>
      </c>
      <c r="D8" s="177" t="s">
        <v>45</v>
      </c>
      <c r="E8" s="261">
        <v>0</v>
      </c>
      <c r="F8" s="239">
        <f>E8*C8</f>
        <v>0</v>
      </c>
    </row>
    <row r="9" spans="1:11" ht="44.1" customHeight="1">
      <c r="A9" s="180" t="s">
        <v>389</v>
      </c>
      <c r="B9" s="304"/>
      <c r="C9" s="178">
        <v>1</v>
      </c>
      <c r="D9" s="178" t="s">
        <v>45</v>
      </c>
      <c r="E9" s="262">
        <v>0</v>
      </c>
      <c r="F9" s="239">
        <f t="shared" ref="F9:F13" si="0">E9*C9</f>
        <v>0</v>
      </c>
    </row>
    <row r="10" spans="1:11" ht="44.1" customHeight="1">
      <c r="A10" s="180" t="s">
        <v>390</v>
      </c>
      <c r="B10" s="304"/>
      <c r="C10" s="178">
        <v>1</v>
      </c>
      <c r="D10" s="178" t="s">
        <v>45</v>
      </c>
      <c r="E10" s="262">
        <v>0</v>
      </c>
      <c r="F10" s="239">
        <f t="shared" si="0"/>
        <v>0</v>
      </c>
    </row>
    <row r="11" spans="1:11" ht="44.1" customHeight="1">
      <c r="A11" s="180" t="s">
        <v>391</v>
      </c>
      <c r="B11" s="304"/>
      <c r="C11" s="178">
        <v>1</v>
      </c>
      <c r="D11" s="178" t="s">
        <v>45</v>
      </c>
      <c r="E11" s="262">
        <v>0</v>
      </c>
      <c r="F11" s="239">
        <f t="shared" si="0"/>
        <v>0</v>
      </c>
    </row>
    <row r="12" spans="1:11" ht="44.1" customHeight="1">
      <c r="A12" s="180" t="s">
        <v>392</v>
      </c>
      <c r="B12" s="304"/>
      <c r="C12" s="178">
        <v>1</v>
      </c>
      <c r="D12" s="178" t="s">
        <v>45</v>
      </c>
      <c r="E12" s="262">
        <v>0</v>
      </c>
      <c r="F12" s="239">
        <f t="shared" si="0"/>
        <v>0</v>
      </c>
    </row>
    <row r="13" spans="1:11" ht="44.1" customHeight="1" thickBot="1">
      <c r="A13" s="227" t="s">
        <v>393</v>
      </c>
      <c r="B13" s="305"/>
      <c r="C13" s="231">
        <v>1</v>
      </c>
      <c r="D13" s="231" t="s">
        <v>45</v>
      </c>
      <c r="E13" s="263">
        <v>0</v>
      </c>
      <c r="F13" s="233">
        <f t="shared" si="0"/>
        <v>0</v>
      </c>
    </row>
    <row r="14" spans="1:11" ht="32.1" customHeight="1">
      <c r="A14" s="134"/>
      <c r="B14" s="135"/>
      <c r="C14" s="136" t="s">
        <v>218</v>
      </c>
      <c r="D14" s="137"/>
      <c r="E14" s="228"/>
      <c r="F14" s="226">
        <f>SUM(F8:F13)</f>
        <v>0</v>
      </c>
      <c r="H14" s="114"/>
      <c r="I14" s="114"/>
      <c r="J14" s="114"/>
      <c r="K14" s="114"/>
    </row>
    <row r="17" spans="6:6">
      <c r="F17" s="118"/>
    </row>
  </sheetData>
  <mergeCells count="3">
    <mergeCell ref="B8:B13"/>
    <mergeCell ref="A5:F5"/>
    <mergeCell ref="A4:F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B8526-0B71-4966-9A03-D78D3A13B294}">
  <sheetPr>
    <pageSetUpPr fitToPage="1"/>
  </sheetPr>
  <dimension ref="A1:K54"/>
  <sheetViews>
    <sheetView topLeftCell="A9" workbookViewId="0">
      <selection activeCell="I28" sqref="I28"/>
    </sheetView>
  </sheetViews>
  <sheetFormatPr defaultColWidth="9.140625" defaultRowHeight="15"/>
  <cols>
    <col min="1" max="1" width="5.28515625" style="121" customWidth="1"/>
    <col min="2" max="6" width="9.140625" style="121"/>
    <col min="7" max="7" width="19.28515625" style="121" customWidth="1"/>
    <col min="8" max="8" width="5" style="121" customWidth="1"/>
    <col min="9" max="9" width="9.140625" style="121"/>
    <col min="10" max="10" width="6.140625" style="121" customWidth="1"/>
    <col min="11" max="11" width="17.140625" style="124" customWidth="1"/>
    <col min="12" max="16384" width="9.140625" style="121"/>
  </cols>
  <sheetData>
    <row r="1" spans="2:11" ht="20.100000000000001">
      <c r="B1" s="8" t="s">
        <v>1</v>
      </c>
      <c r="C1" s="9"/>
      <c r="D1" s="10"/>
    </row>
    <row r="2" spans="2:11" ht="28.35" customHeight="1">
      <c r="B2" s="292" t="s">
        <v>3</v>
      </c>
      <c r="C2" s="292"/>
      <c r="D2" s="292"/>
      <c r="E2" s="292"/>
      <c r="F2" s="292"/>
      <c r="G2" s="292"/>
    </row>
    <row r="3" spans="2:11">
      <c r="B3" s="292"/>
      <c r="C3" s="292"/>
      <c r="D3" s="292"/>
      <c r="E3" s="292"/>
      <c r="F3" s="292"/>
      <c r="G3" s="292"/>
    </row>
    <row r="5" spans="2:11" ht="22.7">
      <c r="C5" s="122" t="s">
        <v>12</v>
      </c>
      <c r="G5" s="123" t="s">
        <v>13</v>
      </c>
    </row>
    <row r="6" spans="2:11" ht="25.7" customHeight="1"/>
    <row r="7" spans="2:11" ht="17.649999999999999">
      <c r="B7" s="125" t="s">
        <v>14</v>
      </c>
      <c r="C7" s="126"/>
      <c r="D7" s="126"/>
      <c r="E7" s="126"/>
      <c r="F7" s="126"/>
      <c r="G7" s="126"/>
      <c r="H7" s="126"/>
      <c r="I7" s="126"/>
      <c r="J7" s="125"/>
    </row>
    <row r="8" spans="2:11" ht="17.649999999999999">
      <c r="B8" s="125"/>
      <c r="C8" s="126"/>
      <c r="D8" s="126"/>
      <c r="E8" s="126"/>
      <c r="F8" s="126"/>
      <c r="G8" s="126"/>
      <c r="H8" s="126"/>
      <c r="I8" s="126"/>
      <c r="J8" s="125"/>
    </row>
    <row r="9" spans="2:11" ht="17.649999999999999">
      <c r="B9" s="125"/>
      <c r="C9" s="126"/>
      <c r="D9" s="125" t="s">
        <v>15</v>
      </c>
      <c r="E9" s="126"/>
      <c r="F9" s="126"/>
      <c r="G9" s="126"/>
      <c r="H9" s="126"/>
      <c r="I9" s="126"/>
      <c r="J9" s="125" t="s">
        <v>16</v>
      </c>
      <c r="K9" s="124">
        <f>'Section 4 - Main Works'!F93</f>
        <v>0</v>
      </c>
    </row>
    <row r="10" spans="2:11" ht="17.649999999999999">
      <c r="B10" s="125"/>
      <c r="C10" s="126"/>
      <c r="D10" s="126"/>
      <c r="E10" s="126"/>
      <c r="F10" s="126"/>
      <c r="G10" s="126"/>
      <c r="H10" s="126"/>
      <c r="I10" s="126"/>
      <c r="J10" s="126"/>
    </row>
    <row r="11" spans="2:11" ht="17.649999999999999">
      <c r="B11" s="126"/>
      <c r="C11" s="125" t="s">
        <v>17</v>
      </c>
      <c r="D11" s="126"/>
      <c r="E11" s="126"/>
      <c r="F11" s="126"/>
      <c r="G11" s="126"/>
      <c r="H11" s="126"/>
      <c r="I11" s="126"/>
      <c r="J11" s="125"/>
    </row>
    <row r="12" spans="2:11" ht="17.649999999999999">
      <c r="B12" s="126"/>
      <c r="C12" s="126"/>
      <c r="D12" s="125" t="s">
        <v>18</v>
      </c>
      <c r="E12" s="126"/>
      <c r="F12" s="126"/>
      <c r="G12" s="126"/>
      <c r="H12" s="126"/>
      <c r="I12" s="126"/>
      <c r="J12" s="125" t="s">
        <v>16</v>
      </c>
      <c r="K12" s="124">
        <f>SoRHeating!J24</f>
        <v>0</v>
      </c>
    </row>
    <row r="13" spans="2:11" ht="17.649999999999999">
      <c r="B13" s="126"/>
      <c r="C13" s="126"/>
      <c r="D13" s="125" t="s">
        <v>19</v>
      </c>
      <c r="E13" s="126"/>
      <c r="F13" s="126"/>
      <c r="G13" s="126"/>
      <c r="H13" s="126"/>
      <c r="I13" s="126"/>
      <c r="J13" s="125" t="s">
        <v>16</v>
      </c>
      <c r="K13" s="124">
        <f>SoRElect!G37</f>
        <v>0</v>
      </c>
    </row>
    <row r="14" spans="2:11" ht="17.649999999999999">
      <c r="B14" s="126"/>
      <c r="C14" s="126"/>
      <c r="D14" s="125" t="s">
        <v>20</v>
      </c>
      <c r="E14" s="126"/>
      <c r="F14" s="126"/>
      <c r="G14" s="126"/>
      <c r="H14" s="126"/>
      <c r="I14" s="126"/>
      <c r="J14" s="125" t="s">
        <v>16</v>
      </c>
      <c r="K14" s="124">
        <f>'SoR Kitchen'!F73</f>
        <v>0</v>
      </c>
    </row>
    <row r="15" spans="2:11" ht="17.649999999999999">
      <c r="B15" s="126"/>
      <c r="C15" s="126"/>
      <c r="D15" s="125" t="s">
        <v>21</v>
      </c>
      <c r="E15" s="126"/>
      <c r="F15" s="126"/>
      <c r="G15" s="126"/>
      <c r="H15" s="126"/>
      <c r="I15" s="126"/>
      <c r="J15" s="125" t="s">
        <v>16</v>
      </c>
      <c r="K15" s="124">
        <f>'SoR Bathroom'!F50</f>
        <v>0</v>
      </c>
    </row>
    <row r="16" spans="2:11" ht="17.649999999999999">
      <c r="B16" s="126"/>
      <c r="C16" s="126"/>
      <c r="D16" s="125" t="s">
        <v>22</v>
      </c>
      <c r="E16" s="126"/>
      <c r="F16" s="126"/>
      <c r="G16" s="126"/>
      <c r="H16" s="126"/>
      <c r="I16" s="126"/>
      <c r="J16" s="125" t="s">
        <v>16</v>
      </c>
      <c r="K16" s="124">
        <f>'SoR Asbestos'!F26</f>
        <v>0</v>
      </c>
    </row>
    <row r="17" spans="2:11" ht="17.649999999999999">
      <c r="B17" s="126"/>
      <c r="C17" s="126"/>
      <c r="D17" s="125" t="s">
        <v>23</v>
      </c>
      <c r="E17" s="126"/>
      <c r="F17" s="126"/>
      <c r="G17" s="126"/>
      <c r="H17" s="126"/>
      <c r="I17" s="126"/>
      <c r="J17" s="125" t="s">
        <v>16</v>
      </c>
      <c r="K17" s="124">
        <f>'SoR Asbestos'!F26</f>
        <v>0</v>
      </c>
    </row>
    <row r="18" spans="2:11" ht="17.45">
      <c r="B18" s="126"/>
      <c r="C18" s="126"/>
      <c r="D18" s="126"/>
      <c r="E18" s="126"/>
      <c r="F18" s="126"/>
      <c r="G18" s="126"/>
      <c r="H18" s="126"/>
      <c r="I18" s="126"/>
      <c r="J18" s="126"/>
    </row>
    <row r="19" spans="2:11" ht="17.649999999999999">
      <c r="B19" s="125" t="s">
        <v>24</v>
      </c>
      <c r="C19" s="126"/>
      <c r="D19" s="126"/>
      <c r="E19" s="126"/>
      <c r="F19" s="126"/>
      <c r="G19" s="126"/>
      <c r="H19" s="126"/>
      <c r="I19" s="126"/>
      <c r="J19" s="126"/>
    </row>
    <row r="20" spans="2:11" ht="17.649999999999999">
      <c r="B20" s="126"/>
      <c r="C20" s="126"/>
      <c r="D20" s="125" t="s">
        <v>25</v>
      </c>
      <c r="E20" s="125"/>
      <c r="F20" s="126"/>
      <c r="G20" s="126"/>
      <c r="H20" s="126"/>
      <c r="I20" s="126"/>
      <c r="J20" s="125" t="s">
        <v>16</v>
      </c>
      <c r="K20" s="127">
        <v>5000</v>
      </c>
    </row>
    <row r="21" spans="2:11" ht="17.649999999999999">
      <c r="B21" s="126"/>
      <c r="C21" s="126"/>
      <c r="D21" s="125" t="s">
        <v>26</v>
      </c>
      <c r="E21" s="125"/>
      <c r="F21" s="126"/>
      <c r="G21" s="126"/>
      <c r="H21" s="126"/>
      <c r="I21" s="126"/>
      <c r="J21" s="128" t="s">
        <v>16</v>
      </c>
      <c r="K21" s="127">
        <v>10000</v>
      </c>
    </row>
    <row r="22" spans="2:11" ht="17.649999999999999">
      <c r="B22" s="126"/>
      <c r="C22" s="126"/>
      <c r="D22" s="125" t="s">
        <v>27</v>
      </c>
      <c r="E22" s="126"/>
      <c r="F22" s="126"/>
      <c r="G22" s="126"/>
      <c r="H22" s="126"/>
      <c r="I22" s="126"/>
      <c r="J22" s="125" t="s">
        <v>16</v>
      </c>
      <c r="K22" s="127">
        <v>10000</v>
      </c>
    </row>
    <row r="23" spans="2:11" ht="17.649999999999999">
      <c r="B23" s="126"/>
      <c r="C23" s="126"/>
      <c r="D23" s="125" t="s">
        <v>28</v>
      </c>
      <c r="E23" s="126"/>
      <c r="F23" s="126"/>
      <c r="G23" s="126"/>
      <c r="H23" s="126"/>
      <c r="I23" s="126"/>
      <c r="J23" s="125" t="s">
        <v>16</v>
      </c>
      <c r="K23" s="242" t="s">
        <v>29</v>
      </c>
    </row>
    <row r="24" spans="2:11" ht="17.45">
      <c r="B24" s="126"/>
      <c r="C24" s="126"/>
      <c r="D24" s="126"/>
      <c r="E24" s="126"/>
      <c r="F24" s="126"/>
      <c r="G24" s="126"/>
      <c r="H24" s="126"/>
      <c r="I24" s="126"/>
      <c r="J24" s="129"/>
    </row>
    <row r="25" spans="2:11" ht="18" thickBot="1">
      <c r="B25" s="126"/>
      <c r="C25" s="126"/>
      <c r="D25" s="126"/>
      <c r="E25" s="126"/>
      <c r="F25" s="126"/>
      <c r="G25" s="126"/>
      <c r="H25" s="126"/>
      <c r="I25" s="194" t="s">
        <v>30</v>
      </c>
      <c r="J25" s="125" t="s">
        <v>16</v>
      </c>
      <c r="K25" s="234">
        <f>SUM(K3:K22)</f>
        <v>25000</v>
      </c>
    </row>
    <row r="26" spans="2:11" ht="18" thickTop="1">
      <c r="B26" s="126"/>
      <c r="C26" s="126"/>
      <c r="D26" s="126"/>
      <c r="E26" s="126"/>
      <c r="F26" s="126"/>
      <c r="G26" s="126"/>
      <c r="H26" s="126"/>
      <c r="I26" s="194"/>
      <c r="J26" s="125"/>
      <c r="K26" s="240"/>
    </row>
    <row r="27" spans="2:11" ht="18" thickBot="1">
      <c r="B27" s="125" t="s">
        <v>31</v>
      </c>
      <c r="C27" s="126"/>
      <c r="D27" s="126"/>
      <c r="E27" s="126"/>
      <c r="F27" s="126"/>
      <c r="G27" s="126"/>
      <c r="H27" s="126"/>
      <c r="I27" s="126"/>
      <c r="J27" s="125"/>
    </row>
    <row r="28" spans="2:11" ht="18" thickBot="1">
      <c r="B28" s="125"/>
      <c r="C28" s="126"/>
      <c r="D28" s="126" t="s">
        <v>32</v>
      </c>
      <c r="E28" s="126"/>
      <c r="F28" s="126"/>
      <c r="G28" s="126"/>
      <c r="H28" s="126"/>
      <c r="I28" s="286"/>
      <c r="J28" s="125"/>
      <c r="K28" s="124">
        <f>K25*I28</f>
        <v>0</v>
      </c>
    </row>
    <row r="29" spans="2:11" ht="18" thickBot="1">
      <c r="B29" s="125"/>
      <c r="C29" s="126"/>
      <c r="D29" s="126" t="s">
        <v>33</v>
      </c>
      <c r="E29" s="126"/>
      <c r="F29" s="126"/>
      <c r="G29" s="126"/>
      <c r="H29" s="126"/>
      <c r="I29" s="286"/>
      <c r="J29" s="125"/>
      <c r="K29" s="124">
        <f>I29*K25</f>
        <v>0</v>
      </c>
    </row>
    <row r="30" spans="2:11" ht="18" thickBot="1">
      <c r="B30" s="125"/>
      <c r="C30" s="126"/>
      <c r="D30" s="126" t="s">
        <v>34</v>
      </c>
      <c r="E30" s="126"/>
      <c r="F30" s="126"/>
      <c r="G30" s="126"/>
      <c r="H30" s="126"/>
      <c r="I30" s="286"/>
      <c r="J30" s="125"/>
      <c r="K30" s="124">
        <f>K25*I30</f>
        <v>0</v>
      </c>
    </row>
    <row r="31" spans="2:11" ht="17.45">
      <c r="B31" s="126"/>
      <c r="C31" s="126"/>
      <c r="D31" s="126"/>
      <c r="E31" s="126"/>
      <c r="F31" s="126"/>
      <c r="G31" s="126"/>
      <c r="H31" s="126"/>
      <c r="I31" s="126"/>
      <c r="J31" s="126"/>
    </row>
    <row r="32" spans="2:11" ht="18" thickBot="1">
      <c r="B32" s="126"/>
      <c r="C32" s="126"/>
      <c r="D32" s="126"/>
      <c r="E32" s="126"/>
      <c r="F32" s="126"/>
      <c r="G32" s="126"/>
      <c r="H32" s="126"/>
      <c r="I32" s="194" t="s">
        <v>30</v>
      </c>
      <c r="J32" s="125" t="s">
        <v>16</v>
      </c>
      <c r="K32" s="234">
        <f>SUM(K25:K30)</f>
        <v>25000</v>
      </c>
    </row>
    <row r="33" spans="1:11" ht="17.649999999999999" thickTop="1">
      <c r="B33" s="126"/>
      <c r="C33" s="126"/>
      <c r="D33" s="126"/>
      <c r="E33" s="126"/>
      <c r="F33" s="126"/>
      <c r="G33" s="126"/>
      <c r="H33" s="126"/>
      <c r="I33" s="126"/>
      <c r="J33" s="129"/>
    </row>
    <row r="34" spans="1:11" ht="17.649999999999999">
      <c r="B34" s="125" t="s">
        <v>35</v>
      </c>
      <c r="C34" s="126"/>
      <c r="D34" s="126"/>
      <c r="E34" s="126"/>
      <c r="F34" s="126"/>
      <c r="G34" s="126"/>
      <c r="H34" s="126"/>
      <c r="I34" s="285">
        <v>1.4999999999999999E-2</v>
      </c>
      <c r="J34" s="125" t="s">
        <v>16</v>
      </c>
      <c r="K34" s="240">
        <f>K32*I34</f>
        <v>375</v>
      </c>
    </row>
    <row r="35" spans="1:11" ht="17.649999999999999" thickBot="1">
      <c r="B35" s="126"/>
      <c r="C35" s="126"/>
      <c r="D35" s="126"/>
      <c r="E35" s="126"/>
      <c r="F35" s="126"/>
      <c r="G35" s="126"/>
      <c r="H35" s="126"/>
      <c r="I35" s="126"/>
      <c r="J35" s="126"/>
    </row>
    <row r="36" spans="1:11" ht="33.75" customHeight="1" thickTop="1" thickBot="1">
      <c r="A36" s="123" t="s">
        <v>36</v>
      </c>
      <c r="B36" s="126"/>
      <c r="C36" s="126"/>
      <c r="D36" s="126"/>
      <c r="E36" s="126"/>
      <c r="F36" s="123"/>
      <c r="G36" s="126"/>
      <c r="H36" s="126"/>
      <c r="I36" s="126"/>
      <c r="J36" s="130" t="s">
        <v>16</v>
      </c>
      <c r="K36" s="232">
        <f>K34+K32</f>
        <v>25375</v>
      </c>
    </row>
    <row r="37" spans="1:11" ht="17.649999999999999" thickTop="1">
      <c r="B37" s="126"/>
      <c r="C37" s="126"/>
      <c r="D37" s="126"/>
      <c r="E37" s="126"/>
      <c r="F37" s="126"/>
      <c r="G37" s="126"/>
      <c r="H37" s="126"/>
      <c r="I37" s="126"/>
      <c r="J37" s="126"/>
    </row>
    <row r="38" spans="1:11" ht="17.45">
      <c r="B38" s="126"/>
      <c r="C38" s="126"/>
      <c r="D38" s="126"/>
      <c r="E38" s="126"/>
      <c r="F38" s="126"/>
      <c r="G38" s="126"/>
      <c r="H38" s="126"/>
      <c r="I38" s="126"/>
      <c r="J38" s="126"/>
    </row>
    <row r="39" spans="1:11" ht="17.45">
      <c r="B39" s="126"/>
      <c r="C39" s="126"/>
      <c r="D39" s="126"/>
      <c r="E39" s="126"/>
      <c r="F39" s="126"/>
      <c r="G39" s="126"/>
      <c r="H39" s="126"/>
      <c r="I39" s="126"/>
      <c r="J39" s="126"/>
    </row>
    <row r="40" spans="1:11" ht="17.45">
      <c r="B40" s="126"/>
      <c r="C40" s="126"/>
      <c r="D40" s="126"/>
      <c r="E40" s="126"/>
      <c r="F40" s="126"/>
      <c r="G40" s="126"/>
      <c r="H40" s="126"/>
      <c r="I40" s="126"/>
      <c r="J40" s="126"/>
    </row>
    <row r="41" spans="1:11" ht="17.45">
      <c r="B41" s="126"/>
      <c r="C41" s="126"/>
      <c r="D41" s="126"/>
      <c r="E41" s="126"/>
      <c r="F41" s="126"/>
      <c r="G41" s="126"/>
      <c r="H41" s="126"/>
      <c r="I41" s="126"/>
      <c r="J41" s="126"/>
    </row>
    <row r="42" spans="1:11" ht="17.45">
      <c r="B42" s="126"/>
      <c r="C42" s="126"/>
      <c r="D42" s="126"/>
      <c r="E42" s="126"/>
      <c r="F42" s="126"/>
      <c r="G42" s="126"/>
      <c r="H42" s="126"/>
      <c r="I42" s="126"/>
      <c r="J42" s="126"/>
    </row>
    <row r="43" spans="1:11" ht="17.45">
      <c r="B43" s="126"/>
      <c r="C43" s="126"/>
      <c r="D43" s="126"/>
      <c r="E43" s="126"/>
      <c r="F43" s="126"/>
      <c r="G43" s="126"/>
      <c r="H43" s="126"/>
      <c r="I43" s="126"/>
      <c r="J43" s="126"/>
    </row>
    <row r="44" spans="1:11" ht="17.45">
      <c r="B44" s="126"/>
      <c r="C44" s="126"/>
      <c r="D44" s="126"/>
      <c r="E44" s="126"/>
      <c r="F44" s="126"/>
      <c r="G44" s="126"/>
      <c r="H44" s="126"/>
      <c r="I44" s="126"/>
      <c r="J44" s="126"/>
    </row>
    <row r="45" spans="1:11" ht="17.45">
      <c r="B45" s="126"/>
      <c r="C45" s="126"/>
      <c r="D45" s="126"/>
      <c r="E45" s="126"/>
      <c r="F45" s="126"/>
      <c r="G45" s="126"/>
      <c r="H45" s="126"/>
      <c r="I45" s="126"/>
      <c r="J45" s="126"/>
    </row>
    <row r="46" spans="1:11" ht="17.45">
      <c r="B46" s="126"/>
      <c r="C46" s="126"/>
      <c r="D46" s="126"/>
      <c r="E46" s="126"/>
      <c r="F46" s="126"/>
      <c r="G46" s="126"/>
      <c r="H46" s="126"/>
      <c r="I46" s="126"/>
      <c r="J46" s="126"/>
    </row>
    <row r="47" spans="1:11" ht="17.45">
      <c r="B47" s="126"/>
      <c r="C47" s="126"/>
      <c r="D47" s="126"/>
      <c r="E47" s="126"/>
      <c r="F47" s="126"/>
      <c r="G47" s="126"/>
      <c r="H47" s="126"/>
      <c r="I47" s="126"/>
      <c r="J47" s="126"/>
    </row>
    <row r="48" spans="1:11" ht="17.45">
      <c r="B48" s="126"/>
      <c r="C48" s="126"/>
      <c r="D48" s="126"/>
      <c r="E48" s="126"/>
      <c r="F48" s="126"/>
      <c r="G48" s="126"/>
      <c r="H48" s="126"/>
      <c r="I48" s="126"/>
      <c r="J48" s="126"/>
    </row>
    <row r="49" spans="2:10" ht="17.45">
      <c r="B49" s="126"/>
      <c r="C49" s="126"/>
      <c r="D49" s="126"/>
      <c r="E49" s="126"/>
      <c r="F49" s="126"/>
      <c r="G49" s="126"/>
      <c r="H49" s="126"/>
      <c r="I49" s="126"/>
      <c r="J49" s="126"/>
    </row>
    <row r="50" spans="2:10" ht="17.45">
      <c r="B50" s="126"/>
      <c r="C50" s="126"/>
      <c r="D50" s="126"/>
      <c r="E50" s="126"/>
      <c r="F50" s="126"/>
      <c r="G50" s="126"/>
      <c r="H50" s="126"/>
      <c r="I50" s="126"/>
      <c r="J50" s="126"/>
    </row>
    <row r="51" spans="2:10" ht="17.45">
      <c r="B51" s="126"/>
      <c r="C51" s="126"/>
      <c r="D51" s="126"/>
      <c r="E51" s="126"/>
      <c r="F51" s="126"/>
      <c r="G51" s="126"/>
      <c r="H51" s="126"/>
      <c r="I51" s="126"/>
      <c r="J51" s="126"/>
    </row>
    <row r="52" spans="2:10" ht="17.45">
      <c r="B52" s="126"/>
      <c r="C52" s="126"/>
      <c r="D52" s="126"/>
      <c r="E52" s="126"/>
      <c r="F52" s="126"/>
      <c r="G52" s="126"/>
      <c r="H52" s="126"/>
      <c r="I52" s="126"/>
      <c r="J52" s="126"/>
    </row>
    <row r="53" spans="2:10" ht="17.45">
      <c r="B53" s="126"/>
      <c r="C53" s="126"/>
      <c r="D53" s="126"/>
      <c r="E53" s="126"/>
      <c r="F53" s="126"/>
      <c r="G53" s="126"/>
      <c r="H53" s="126"/>
      <c r="I53" s="126"/>
      <c r="J53" s="126"/>
    </row>
    <row r="54" spans="2:10" ht="17.45">
      <c r="B54" s="126"/>
      <c r="C54" s="126"/>
      <c r="D54" s="126"/>
      <c r="E54" s="126"/>
      <c r="F54" s="126"/>
      <c r="G54" s="126"/>
      <c r="H54" s="126"/>
      <c r="I54" s="126"/>
      <c r="J54" s="126"/>
    </row>
  </sheetData>
  <mergeCells count="1">
    <mergeCell ref="B2:G3"/>
  </mergeCells>
  <pageMargins left="0.70866141732283472" right="0.70866141732283472" top="0.74803149606299213" bottom="0.74803149606299213" header="0.31496062992125984" footer="0.31496062992125984"/>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CD955-1948-42E0-A15F-BAF0AE70D850}">
  <sheetPr>
    <pageSetUpPr fitToPage="1"/>
  </sheetPr>
  <dimension ref="A1:I93"/>
  <sheetViews>
    <sheetView topLeftCell="B1" zoomScaleNormal="100" zoomScaleSheetLayoutView="90" workbookViewId="0">
      <pane ySplit="5" topLeftCell="A6" activePane="bottomLeft" state="frozen"/>
      <selection pane="bottomLeft" activeCell="B14" sqref="B14"/>
      <selection activeCell="D29" sqref="D29"/>
    </sheetView>
  </sheetViews>
  <sheetFormatPr defaultColWidth="9.140625" defaultRowHeight="15"/>
  <cols>
    <col min="1" max="1" width="11" style="71" customWidth="1"/>
    <col min="2" max="2" width="107.5703125" style="6" customWidth="1"/>
    <col min="3" max="3" width="14.42578125" style="3" customWidth="1"/>
    <col min="4" max="4" width="8.28515625" style="4" customWidth="1"/>
    <col min="5" max="5" width="26.7109375" style="5" bestFit="1" customWidth="1"/>
    <col min="6" max="6" width="19.42578125" style="5" customWidth="1"/>
    <col min="7" max="7" width="9.140625" style="4"/>
    <col min="8" max="8" width="18.7109375" style="6" bestFit="1" customWidth="1"/>
    <col min="9" max="16384" width="9.140625" style="6"/>
  </cols>
  <sheetData>
    <row r="1" spans="1:8">
      <c r="A1" s="1"/>
      <c r="B1" s="2"/>
    </row>
    <row r="2" spans="1:8" ht="20.100000000000001">
      <c r="A2" s="7"/>
      <c r="B2" s="8" t="s">
        <v>1</v>
      </c>
      <c r="C2" s="9"/>
      <c r="D2" s="10"/>
      <c r="E2" s="11"/>
      <c r="F2" s="11"/>
      <c r="G2" s="12"/>
    </row>
    <row r="3" spans="1:8" ht="20.100000000000001">
      <c r="A3" s="7"/>
      <c r="B3" s="8" t="s">
        <v>3</v>
      </c>
      <c r="C3" s="13"/>
      <c r="D3" s="10"/>
      <c r="E3" s="11"/>
      <c r="F3" s="14"/>
    </row>
    <row r="4" spans="1:8" ht="20.100000000000001">
      <c r="A4" s="7"/>
      <c r="B4" s="8"/>
      <c r="C4" s="13"/>
      <c r="D4" s="10"/>
      <c r="E4" s="11"/>
      <c r="F4" s="14"/>
    </row>
    <row r="5" spans="1:8" ht="20.100000000000001">
      <c r="A5" s="15" t="s">
        <v>37</v>
      </c>
      <c r="B5" s="16" t="s">
        <v>38</v>
      </c>
      <c r="C5" s="17" t="s">
        <v>39</v>
      </c>
      <c r="D5" s="18" t="s">
        <v>40</v>
      </c>
      <c r="E5" s="19" t="s">
        <v>41</v>
      </c>
      <c r="F5" s="20" t="s">
        <v>42</v>
      </c>
    </row>
    <row r="6" spans="1:8" ht="20.100000000000001">
      <c r="A6" s="21"/>
      <c r="B6" s="22"/>
      <c r="C6" s="23"/>
      <c r="D6" s="24"/>
      <c r="E6" s="25"/>
      <c r="F6" s="26"/>
    </row>
    <row r="7" spans="1:8" ht="17.45">
      <c r="A7" s="27"/>
      <c r="B7" s="28"/>
      <c r="C7" s="29"/>
      <c r="D7" s="30"/>
      <c r="E7" s="31"/>
      <c r="F7" s="32"/>
      <c r="H7" s="4"/>
    </row>
    <row r="8" spans="1:8" ht="17.45">
      <c r="A8" s="33">
        <v>4</v>
      </c>
      <c r="B8" s="34" t="s">
        <v>43</v>
      </c>
      <c r="C8" s="35"/>
      <c r="D8" s="36"/>
      <c r="E8" s="37"/>
      <c r="F8" s="38"/>
    </row>
    <row r="9" spans="1:8" ht="17.45">
      <c r="A9" s="33"/>
      <c r="B9" s="34"/>
      <c r="C9" s="35"/>
      <c r="D9" s="36"/>
      <c r="E9" s="37"/>
      <c r="F9" s="38"/>
    </row>
    <row r="10" spans="1:8" ht="34.700000000000003">
      <c r="A10" s="39">
        <v>4.0999999999999996</v>
      </c>
      <c r="B10" s="40" t="s">
        <v>44</v>
      </c>
      <c r="C10" s="35">
        <v>500</v>
      </c>
      <c r="D10" s="36" t="s">
        <v>45</v>
      </c>
      <c r="E10" s="270">
        <f>SoRElect!F7</f>
        <v>0</v>
      </c>
      <c r="F10" s="244">
        <f>E10*C10</f>
        <v>0</v>
      </c>
    </row>
    <row r="11" spans="1:8" ht="17.45">
      <c r="A11" s="33"/>
      <c r="B11" s="34"/>
      <c r="C11" s="35"/>
      <c r="D11" s="36"/>
      <c r="E11" s="243"/>
      <c r="F11" s="244"/>
    </row>
    <row r="12" spans="1:8" ht="17.45">
      <c r="A12" s="33"/>
      <c r="B12" s="41"/>
      <c r="C12" s="35"/>
      <c r="D12" s="36"/>
      <c r="E12" s="243"/>
      <c r="F12" s="244"/>
    </row>
    <row r="13" spans="1:8" ht="17.45">
      <c r="A13" s="33">
        <v>4.2</v>
      </c>
      <c r="B13" s="42" t="s">
        <v>46</v>
      </c>
      <c r="C13" s="35"/>
      <c r="D13" s="36"/>
      <c r="E13" s="243"/>
      <c r="F13" s="244"/>
    </row>
    <row r="14" spans="1:8" ht="17.45">
      <c r="A14" s="33"/>
      <c r="B14" s="41"/>
      <c r="C14" s="35"/>
      <c r="D14" s="36"/>
      <c r="E14" s="243"/>
      <c r="F14" s="244"/>
    </row>
    <row r="15" spans="1:8" ht="17.45">
      <c r="A15" s="33" t="s">
        <v>47</v>
      </c>
      <c r="B15" s="41" t="s">
        <v>48</v>
      </c>
      <c r="C15" s="35">
        <v>300</v>
      </c>
      <c r="D15" s="36" t="s">
        <v>45</v>
      </c>
      <c r="E15" s="270"/>
      <c r="F15" s="244">
        <f t="shared" ref="F15:F19" si="0">E15*C15</f>
        <v>0</v>
      </c>
    </row>
    <row r="16" spans="1:8" ht="17.45">
      <c r="A16" s="33"/>
      <c r="B16" s="41"/>
      <c r="C16" s="35"/>
      <c r="D16" s="36"/>
      <c r="E16" s="243"/>
      <c r="F16" s="244"/>
    </row>
    <row r="17" spans="1:9" ht="17.45">
      <c r="A17" s="33" t="s">
        <v>49</v>
      </c>
      <c r="B17" s="40" t="s">
        <v>50</v>
      </c>
      <c r="C17" s="35">
        <v>49</v>
      </c>
      <c r="D17" s="36" t="s">
        <v>45</v>
      </c>
      <c r="E17" s="270"/>
      <c r="F17" s="244">
        <f t="shared" si="0"/>
        <v>0</v>
      </c>
    </row>
    <row r="18" spans="1:9" ht="17.45">
      <c r="A18" s="33"/>
      <c r="B18" s="40"/>
      <c r="C18" s="35"/>
      <c r="D18" s="36"/>
      <c r="E18" s="243"/>
      <c r="F18" s="244"/>
    </row>
    <row r="19" spans="1:9" s="4" customFormat="1" ht="17.45">
      <c r="A19" s="33" t="s">
        <v>51</v>
      </c>
      <c r="B19" s="40" t="s">
        <v>52</v>
      </c>
      <c r="C19" s="35">
        <v>49</v>
      </c>
      <c r="D19" s="36" t="s">
        <v>45</v>
      </c>
      <c r="E19" s="270"/>
      <c r="F19" s="244">
        <f t="shared" si="0"/>
        <v>0</v>
      </c>
      <c r="H19" s="6"/>
      <c r="I19" s="6"/>
    </row>
    <row r="20" spans="1:9" s="4" customFormat="1" ht="17.45">
      <c r="A20" s="33"/>
      <c r="B20" s="40"/>
      <c r="C20" s="35"/>
      <c r="D20" s="36"/>
      <c r="E20" s="243"/>
      <c r="F20" s="244"/>
      <c r="H20" s="6"/>
      <c r="I20" s="6"/>
    </row>
    <row r="21" spans="1:9" s="4" customFormat="1" ht="17.45">
      <c r="A21" s="33"/>
      <c r="B21" s="41"/>
      <c r="C21" s="35"/>
      <c r="D21" s="36"/>
      <c r="E21" s="243"/>
      <c r="F21" s="244"/>
      <c r="H21" s="6"/>
      <c r="I21" s="6"/>
    </row>
    <row r="22" spans="1:9" s="4" customFormat="1" ht="17.45">
      <c r="A22" s="33">
        <v>4.8</v>
      </c>
      <c r="B22" s="42" t="s">
        <v>53</v>
      </c>
      <c r="C22" s="35"/>
      <c r="D22" s="36"/>
      <c r="E22" s="243"/>
      <c r="F22" s="244"/>
      <c r="H22" s="6"/>
      <c r="I22" s="6"/>
    </row>
    <row r="23" spans="1:9" s="4" customFormat="1" ht="17.45">
      <c r="A23" s="33"/>
      <c r="B23" s="34"/>
      <c r="C23" s="35"/>
      <c r="D23" s="36"/>
      <c r="E23" s="243"/>
      <c r="F23" s="244"/>
      <c r="H23" s="6"/>
      <c r="I23" s="6"/>
    </row>
    <row r="24" spans="1:9" s="4" customFormat="1" ht="17.45">
      <c r="A24" s="33" t="s">
        <v>54</v>
      </c>
      <c r="B24" s="41" t="s">
        <v>55</v>
      </c>
      <c r="C24" s="35">
        <v>150</v>
      </c>
      <c r="D24" s="36" t="s">
        <v>45</v>
      </c>
      <c r="E24" s="270">
        <f>'6M2 '!G15</f>
        <v>0</v>
      </c>
      <c r="F24" s="244">
        <f>E24*C24</f>
        <v>0</v>
      </c>
      <c r="H24" s="6"/>
      <c r="I24" s="6"/>
    </row>
    <row r="25" spans="1:9" s="4" customFormat="1" ht="17.45">
      <c r="A25" s="33"/>
      <c r="B25" s="41"/>
      <c r="C25" s="35"/>
      <c r="D25" s="36"/>
      <c r="E25" s="243"/>
      <c r="F25" s="244"/>
      <c r="H25" s="6"/>
      <c r="I25" s="6"/>
    </row>
    <row r="26" spans="1:9" s="4" customFormat="1" ht="17.45">
      <c r="A26" s="33" t="s">
        <v>56</v>
      </c>
      <c r="B26" s="41" t="s">
        <v>57</v>
      </c>
      <c r="C26" s="35">
        <v>200</v>
      </c>
      <c r="D26" s="36" t="s">
        <v>45</v>
      </c>
      <c r="E26" s="270">
        <f>'6M2 - 9M2'!G15</f>
        <v>0</v>
      </c>
      <c r="F26" s="244">
        <f t="shared" ref="F26:F35" si="1">E26*C26</f>
        <v>0</v>
      </c>
      <c r="H26" s="6"/>
      <c r="I26" s="6"/>
    </row>
    <row r="27" spans="1:9" s="4" customFormat="1" ht="17.45">
      <c r="A27" s="33"/>
      <c r="B27" s="41"/>
      <c r="C27" s="35"/>
      <c r="D27" s="36"/>
      <c r="E27" s="243"/>
      <c r="F27" s="244"/>
      <c r="H27" s="6"/>
      <c r="I27" s="6"/>
    </row>
    <row r="28" spans="1:9" s="4" customFormat="1" ht="17.45">
      <c r="A28" s="33" t="s">
        <v>58</v>
      </c>
      <c r="B28" s="41" t="s">
        <v>59</v>
      </c>
      <c r="C28" s="35">
        <v>65</v>
      </c>
      <c r="D28" s="36" t="s">
        <v>45</v>
      </c>
      <c r="E28" s="270">
        <f>'9M2+'!G15</f>
        <v>0</v>
      </c>
      <c r="F28" s="244">
        <f t="shared" si="1"/>
        <v>0</v>
      </c>
      <c r="H28" s="6"/>
      <c r="I28" s="6"/>
    </row>
    <row r="29" spans="1:9" s="4" customFormat="1" ht="17.45">
      <c r="A29" s="33"/>
      <c r="B29" s="41"/>
      <c r="C29" s="35"/>
      <c r="D29" s="36"/>
      <c r="E29" s="243"/>
      <c r="F29" s="244"/>
      <c r="H29" s="6"/>
      <c r="I29" s="6"/>
    </row>
    <row r="30" spans="1:9" s="4" customFormat="1" ht="17.45">
      <c r="A30" s="33" t="s">
        <v>60</v>
      </c>
      <c r="B30" s="41" t="s">
        <v>61</v>
      </c>
      <c r="C30" s="35">
        <v>415</v>
      </c>
      <c r="D30" s="36" t="s">
        <v>45</v>
      </c>
      <c r="E30" s="270">
        <f>SoRElect!G8</f>
        <v>0</v>
      </c>
      <c r="F30" s="244">
        <f t="shared" si="1"/>
        <v>0</v>
      </c>
      <c r="H30" s="6"/>
      <c r="I30" s="6"/>
    </row>
    <row r="31" spans="1:9" s="4" customFormat="1" ht="17.45">
      <c r="A31" s="33"/>
      <c r="B31" s="41"/>
      <c r="C31" s="35"/>
      <c r="D31" s="36"/>
      <c r="E31" s="243"/>
      <c r="F31" s="244"/>
      <c r="H31" s="6"/>
      <c r="I31" s="6"/>
    </row>
    <row r="32" spans="1:9" s="4" customFormat="1" ht="17.45">
      <c r="A32" s="33"/>
      <c r="B32" s="41"/>
      <c r="C32" s="35"/>
      <c r="D32" s="36"/>
      <c r="E32" s="243"/>
      <c r="F32" s="244"/>
      <c r="H32" s="6"/>
      <c r="I32" s="6"/>
    </row>
    <row r="33" spans="1:9" s="4" customFormat="1" ht="17.45">
      <c r="A33" s="33">
        <v>4.9000000000000004</v>
      </c>
      <c r="B33" s="34" t="s">
        <v>62</v>
      </c>
      <c r="C33" s="35"/>
      <c r="D33" s="36"/>
      <c r="E33" s="243"/>
      <c r="F33" s="244"/>
      <c r="H33" s="6"/>
      <c r="I33" s="6"/>
    </row>
    <row r="34" spans="1:9" s="4" customFormat="1" ht="17.45">
      <c r="A34" s="33"/>
      <c r="B34" s="43"/>
      <c r="C34" s="35"/>
      <c r="D34" s="36"/>
      <c r="E34" s="243"/>
      <c r="F34" s="244"/>
      <c r="H34" s="6"/>
      <c r="I34" s="6"/>
    </row>
    <row r="35" spans="1:9" s="4" customFormat="1" ht="34.700000000000003">
      <c r="A35" s="39" t="s">
        <v>63</v>
      </c>
      <c r="B35" s="104" t="s">
        <v>64</v>
      </c>
      <c r="C35" s="35">
        <v>200</v>
      </c>
      <c r="D35" s="36" t="s">
        <v>45</v>
      </c>
      <c r="E35" s="270">
        <f>SoRElect!F9</f>
        <v>0</v>
      </c>
      <c r="F35" s="244">
        <f t="shared" si="1"/>
        <v>0</v>
      </c>
      <c r="H35" s="6"/>
      <c r="I35" s="6"/>
    </row>
    <row r="36" spans="1:9" s="4" customFormat="1" ht="17.45">
      <c r="A36" s="39"/>
      <c r="B36" s="44"/>
      <c r="C36" s="35"/>
      <c r="D36" s="36"/>
      <c r="E36" s="243"/>
      <c r="F36" s="244"/>
      <c r="H36" s="6"/>
      <c r="I36" s="6"/>
    </row>
    <row r="37" spans="1:9" s="4" customFormat="1" ht="17.45">
      <c r="A37" s="45">
        <v>4.0999999999999996</v>
      </c>
      <c r="B37" s="46" t="s">
        <v>65</v>
      </c>
      <c r="C37" s="35"/>
      <c r="D37" s="36"/>
      <c r="E37" s="243"/>
      <c r="F37" s="244"/>
      <c r="H37" s="6"/>
      <c r="I37" s="6"/>
    </row>
    <row r="38" spans="1:9" s="4" customFormat="1" ht="17.45">
      <c r="A38" s="39"/>
      <c r="B38" s="46"/>
      <c r="C38" s="35"/>
      <c r="D38" s="36"/>
      <c r="E38" s="243"/>
      <c r="F38" s="244"/>
      <c r="H38" s="6"/>
      <c r="I38" s="6"/>
    </row>
    <row r="39" spans="1:9" s="4" customFormat="1" ht="17.45">
      <c r="A39" s="39" t="s">
        <v>66</v>
      </c>
      <c r="B39" s="46" t="s">
        <v>67</v>
      </c>
      <c r="C39" s="35"/>
      <c r="D39" s="36"/>
      <c r="E39" s="243"/>
      <c r="F39" s="244"/>
      <c r="H39" s="6"/>
      <c r="I39" s="6"/>
    </row>
    <row r="40" spans="1:9" s="4" customFormat="1" ht="17.45">
      <c r="A40" s="39"/>
      <c r="B40" s="44"/>
      <c r="C40" s="35"/>
      <c r="D40" s="36"/>
      <c r="E40" s="243"/>
      <c r="F40" s="244"/>
      <c r="H40" s="6"/>
      <c r="I40" s="6"/>
    </row>
    <row r="41" spans="1:9" s="4" customFormat="1" ht="34.700000000000003">
      <c r="A41" s="47" t="s">
        <v>68</v>
      </c>
      <c r="B41" s="48" t="s">
        <v>69</v>
      </c>
      <c r="C41" s="35">
        <v>50</v>
      </c>
      <c r="D41" s="36" t="s">
        <v>45</v>
      </c>
      <c r="E41" s="270"/>
      <c r="F41" s="244">
        <f>E41*C41</f>
        <v>0</v>
      </c>
      <c r="H41" s="6"/>
      <c r="I41" s="6"/>
    </row>
    <row r="42" spans="1:9" s="4" customFormat="1" ht="17.45">
      <c r="A42" s="47"/>
      <c r="B42" s="48"/>
      <c r="C42" s="35"/>
      <c r="D42" s="36"/>
      <c r="E42" s="243"/>
      <c r="F42" s="244"/>
      <c r="H42" s="6"/>
      <c r="I42" s="6"/>
    </row>
    <row r="43" spans="1:9" s="4" customFormat="1" ht="24.75" customHeight="1">
      <c r="A43" s="47" t="s">
        <v>70</v>
      </c>
      <c r="B43" s="48" t="s">
        <v>71</v>
      </c>
      <c r="C43" s="35">
        <v>50</v>
      </c>
      <c r="D43" s="36" t="s">
        <v>45</v>
      </c>
      <c r="E43" s="270"/>
      <c r="F43" s="244">
        <f t="shared" ref="F43:F53" si="2">E43*C43</f>
        <v>0</v>
      </c>
      <c r="H43" s="6"/>
      <c r="I43" s="6"/>
    </row>
    <row r="44" spans="1:9" s="4" customFormat="1" ht="17.45">
      <c r="A44" s="49"/>
      <c r="B44" s="48"/>
      <c r="C44" s="35" t="s">
        <v>72</v>
      </c>
      <c r="D44" s="36" t="s">
        <v>72</v>
      </c>
      <c r="E44" s="243"/>
      <c r="F44" s="244"/>
      <c r="H44" s="6"/>
      <c r="I44" s="6"/>
    </row>
    <row r="45" spans="1:9" s="4" customFormat="1" ht="156">
      <c r="A45" s="47" t="s">
        <v>73</v>
      </c>
      <c r="B45" s="48" t="s">
        <v>74</v>
      </c>
      <c r="C45" s="35">
        <v>50</v>
      </c>
      <c r="D45" s="36" t="s">
        <v>45</v>
      </c>
      <c r="E45" s="270"/>
      <c r="F45" s="244">
        <f t="shared" si="2"/>
        <v>0</v>
      </c>
      <c r="H45" s="6"/>
      <c r="I45" s="6"/>
    </row>
    <row r="46" spans="1:9" s="4" customFormat="1" ht="17.45">
      <c r="A46" s="47"/>
      <c r="B46" s="48"/>
      <c r="C46" s="35"/>
      <c r="D46" s="36"/>
      <c r="E46" s="243"/>
      <c r="F46" s="244"/>
      <c r="H46" s="6"/>
      <c r="I46" s="6"/>
    </row>
    <row r="47" spans="1:9" s="4" customFormat="1" ht="17.45">
      <c r="A47" s="47" t="s">
        <v>75</v>
      </c>
      <c r="B47" s="48" t="s">
        <v>76</v>
      </c>
      <c r="C47" s="35">
        <v>50</v>
      </c>
      <c r="D47" s="36" t="s">
        <v>45</v>
      </c>
      <c r="E47" s="270"/>
      <c r="F47" s="244">
        <f t="shared" si="2"/>
        <v>0</v>
      </c>
      <c r="H47" s="6"/>
      <c r="I47" s="6"/>
    </row>
    <row r="48" spans="1:9" s="4" customFormat="1" ht="17.45">
      <c r="A48" s="49"/>
      <c r="B48" s="48"/>
      <c r="C48" s="35"/>
      <c r="D48" s="36"/>
      <c r="E48" s="243"/>
      <c r="F48" s="244"/>
      <c r="H48" s="6"/>
      <c r="I48" s="6"/>
    </row>
    <row r="49" spans="1:9" s="4" customFormat="1" ht="17.45">
      <c r="A49" s="47" t="s">
        <v>77</v>
      </c>
      <c r="B49" s="48" t="s">
        <v>78</v>
      </c>
      <c r="C49" s="35">
        <v>50</v>
      </c>
      <c r="D49" s="36" t="s">
        <v>45</v>
      </c>
      <c r="E49" s="270"/>
      <c r="F49" s="244">
        <f t="shared" si="2"/>
        <v>0</v>
      </c>
      <c r="H49" s="6"/>
      <c r="I49" s="6"/>
    </row>
    <row r="50" spans="1:9" s="4" customFormat="1" ht="17.45">
      <c r="A50" s="49"/>
      <c r="B50" s="48"/>
      <c r="C50" s="35"/>
      <c r="D50" s="36"/>
      <c r="E50" s="243"/>
      <c r="F50" s="244"/>
      <c r="H50" s="6"/>
      <c r="I50" s="6"/>
    </row>
    <row r="51" spans="1:9" s="4" customFormat="1" ht="17.45">
      <c r="A51" s="49" t="s">
        <v>79</v>
      </c>
      <c r="B51" s="40" t="s">
        <v>80</v>
      </c>
      <c r="C51" s="35">
        <v>50</v>
      </c>
      <c r="D51" s="36" t="s">
        <v>45</v>
      </c>
      <c r="E51" s="270"/>
      <c r="F51" s="244">
        <f t="shared" si="2"/>
        <v>0</v>
      </c>
      <c r="H51" s="6"/>
      <c r="I51" s="6"/>
    </row>
    <row r="52" spans="1:9" s="4" customFormat="1" ht="17.45">
      <c r="A52" s="49"/>
      <c r="B52" s="40"/>
      <c r="C52" s="35"/>
      <c r="D52" s="36"/>
      <c r="E52" s="243"/>
      <c r="F52" s="244"/>
      <c r="H52" s="6"/>
      <c r="I52" s="6"/>
    </row>
    <row r="53" spans="1:9" s="4" customFormat="1" ht="17.45">
      <c r="A53" s="49" t="s">
        <v>81</v>
      </c>
      <c r="B53" s="48" t="s">
        <v>82</v>
      </c>
      <c r="C53" s="35">
        <v>50</v>
      </c>
      <c r="D53" s="36" t="s">
        <v>45</v>
      </c>
      <c r="E53" s="270"/>
      <c r="F53" s="244">
        <f t="shared" si="2"/>
        <v>0</v>
      </c>
      <c r="H53" s="6"/>
      <c r="I53" s="6"/>
    </row>
    <row r="54" spans="1:9" ht="18.95" customHeight="1">
      <c r="A54" s="49"/>
      <c r="B54" s="48"/>
      <c r="C54" s="35"/>
      <c r="D54" s="36"/>
      <c r="E54" s="243"/>
      <c r="F54" s="244"/>
    </row>
    <row r="55" spans="1:9" ht="18.95" customHeight="1">
      <c r="A55" s="49"/>
      <c r="B55" s="48"/>
      <c r="C55" s="35"/>
      <c r="D55" s="36"/>
      <c r="E55" s="259"/>
      <c r="F55" s="244"/>
    </row>
    <row r="56" spans="1:9" ht="18.95" customHeight="1">
      <c r="A56" s="49"/>
      <c r="B56" s="48"/>
      <c r="C56" s="35"/>
      <c r="D56" s="36"/>
      <c r="E56" s="259"/>
      <c r="F56" s="244"/>
    </row>
    <row r="57" spans="1:9" ht="18.95" customHeight="1">
      <c r="A57" s="49"/>
      <c r="B57" s="48"/>
      <c r="C57" s="35"/>
      <c r="D57" s="36"/>
      <c r="E57" s="259"/>
      <c r="F57" s="244"/>
    </row>
    <row r="58" spans="1:9" ht="18.95" customHeight="1">
      <c r="A58" s="49"/>
      <c r="B58" s="48"/>
      <c r="C58" s="35"/>
      <c r="D58" s="36"/>
      <c r="E58" s="259"/>
      <c r="F58" s="244"/>
    </row>
    <row r="59" spans="1:9" ht="33" customHeight="1">
      <c r="A59" s="49"/>
      <c r="B59" s="50" t="s">
        <v>83</v>
      </c>
      <c r="C59" s="35"/>
      <c r="D59" s="36"/>
      <c r="E59" s="259"/>
      <c r="F59" s="244"/>
      <c r="G59" s="51"/>
    </row>
    <row r="60" spans="1:9" ht="33" customHeight="1">
      <c r="A60" s="49"/>
      <c r="B60" s="50"/>
      <c r="C60" s="35"/>
      <c r="D60" s="36"/>
      <c r="E60" s="259"/>
      <c r="F60" s="244"/>
      <c r="G60" s="51"/>
    </row>
    <row r="61" spans="1:9" ht="32.25" customHeight="1">
      <c r="A61" s="49"/>
      <c r="B61" s="52"/>
      <c r="C61" s="35"/>
      <c r="D61" s="36"/>
      <c r="E61" s="243"/>
      <c r="F61" s="244"/>
    </row>
    <row r="62" spans="1:9" ht="17.649999999999999">
      <c r="A62" s="49"/>
      <c r="B62" s="52" t="s">
        <v>84</v>
      </c>
      <c r="C62" s="35"/>
      <c r="D62" s="36"/>
      <c r="E62" s="243"/>
      <c r="F62" s="244"/>
    </row>
    <row r="63" spans="1:9" ht="17.45">
      <c r="A63" s="33"/>
      <c r="C63" s="35"/>
      <c r="D63" s="36"/>
      <c r="E63" s="243" t="s">
        <v>72</v>
      </c>
      <c r="F63" s="244"/>
    </row>
    <row r="64" spans="1:9" ht="17.649999999999999">
      <c r="A64" s="49"/>
      <c r="B64" s="53"/>
      <c r="C64" s="35"/>
      <c r="D64" s="36"/>
      <c r="E64" s="243"/>
      <c r="F64" s="244"/>
    </row>
    <row r="65" spans="1:9" ht="17.45">
      <c r="A65" s="49"/>
      <c r="B65" s="48"/>
      <c r="C65" s="35"/>
      <c r="D65" s="36"/>
      <c r="E65" s="243"/>
      <c r="F65" s="244"/>
    </row>
    <row r="66" spans="1:9" ht="17.45">
      <c r="A66" s="39" t="s">
        <v>85</v>
      </c>
      <c r="B66" s="46" t="s">
        <v>86</v>
      </c>
      <c r="C66" s="35"/>
      <c r="D66" s="36"/>
      <c r="E66" s="243"/>
      <c r="F66" s="244"/>
    </row>
    <row r="67" spans="1:9" ht="17.45">
      <c r="A67" s="33"/>
      <c r="B67" s="54"/>
      <c r="C67" s="35"/>
      <c r="D67" s="36"/>
      <c r="E67" s="243"/>
      <c r="F67" s="244"/>
    </row>
    <row r="68" spans="1:9" ht="34.700000000000003">
      <c r="A68" s="33" t="s">
        <v>87</v>
      </c>
      <c r="B68" s="55" t="s">
        <v>69</v>
      </c>
      <c r="C68" s="35">
        <v>50</v>
      </c>
      <c r="D68" s="36" t="s">
        <v>45</v>
      </c>
      <c r="E68" s="270"/>
      <c r="F68" s="244">
        <f>E68*C68</f>
        <v>0</v>
      </c>
    </row>
    <row r="69" spans="1:9" ht="17.45">
      <c r="A69" s="33"/>
      <c r="B69" s="55"/>
      <c r="C69" s="35"/>
      <c r="D69" s="36"/>
      <c r="E69" s="243"/>
      <c r="F69" s="244"/>
    </row>
    <row r="70" spans="1:9" ht="17.45">
      <c r="A70" s="33" t="s">
        <v>88</v>
      </c>
      <c r="B70" s="44" t="s">
        <v>71</v>
      </c>
      <c r="C70" s="35">
        <v>50</v>
      </c>
      <c r="D70" s="36" t="s">
        <v>45</v>
      </c>
      <c r="E70" s="270"/>
      <c r="F70" s="244">
        <f t="shared" ref="F70:F85" si="3">E70*C70</f>
        <v>0</v>
      </c>
    </row>
    <row r="71" spans="1:9" ht="17.45">
      <c r="A71" s="33"/>
      <c r="B71" s="56"/>
      <c r="C71" s="35"/>
      <c r="D71" s="36"/>
      <c r="E71" s="243"/>
      <c r="F71" s="244"/>
    </row>
    <row r="72" spans="1:9" ht="121.35">
      <c r="A72" s="39" t="s">
        <v>89</v>
      </c>
      <c r="B72" s="55" t="s">
        <v>90</v>
      </c>
      <c r="C72" s="35">
        <v>50</v>
      </c>
      <c r="D72" s="36" t="s">
        <v>45</v>
      </c>
      <c r="E72" s="270"/>
      <c r="F72" s="244">
        <f t="shared" si="3"/>
        <v>0</v>
      </c>
    </row>
    <row r="73" spans="1:9" ht="17.45">
      <c r="A73" s="33"/>
      <c r="B73" s="44"/>
      <c r="C73" s="35"/>
      <c r="D73" s="36"/>
      <c r="E73" s="243"/>
      <c r="F73" s="244"/>
    </row>
    <row r="74" spans="1:9" ht="17.45">
      <c r="A74" s="33" t="s">
        <v>91</v>
      </c>
      <c r="B74" s="56" t="s">
        <v>92</v>
      </c>
      <c r="C74" s="35"/>
      <c r="D74" s="36"/>
      <c r="E74" s="243"/>
      <c r="F74" s="244"/>
    </row>
    <row r="75" spans="1:9" s="4" customFormat="1" ht="17.45">
      <c r="A75" s="33"/>
      <c r="B75" s="56" t="s">
        <v>93</v>
      </c>
      <c r="C75" s="35"/>
      <c r="D75" s="36"/>
      <c r="E75" s="243"/>
      <c r="F75" s="244"/>
      <c r="H75" s="6"/>
      <c r="I75" s="6"/>
    </row>
    <row r="76" spans="1:9" s="4" customFormat="1" ht="16.5" customHeight="1">
      <c r="A76" s="33"/>
      <c r="B76" s="57" t="s">
        <v>94</v>
      </c>
      <c r="C76" s="35">
        <v>50</v>
      </c>
      <c r="D76" s="36" t="s">
        <v>45</v>
      </c>
      <c r="E76" s="270"/>
      <c r="F76" s="244">
        <f t="shared" si="3"/>
        <v>0</v>
      </c>
      <c r="H76" s="6"/>
      <c r="I76" s="6"/>
    </row>
    <row r="77" spans="1:9" s="4" customFormat="1" ht="17.45">
      <c r="A77" s="33"/>
      <c r="B77" s="56"/>
      <c r="C77" s="35"/>
      <c r="D77" s="36"/>
      <c r="E77" s="243"/>
      <c r="F77" s="244"/>
      <c r="H77" s="6"/>
      <c r="I77" s="6"/>
    </row>
    <row r="78" spans="1:9" s="4" customFormat="1" ht="17.45">
      <c r="A78" s="33"/>
      <c r="B78" s="56"/>
      <c r="C78" s="35"/>
      <c r="D78" s="36"/>
      <c r="E78" s="243"/>
      <c r="F78" s="244"/>
      <c r="H78" s="6"/>
      <c r="I78" s="6"/>
    </row>
    <row r="79" spans="1:9" s="4" customFormat="1" ht="17.45">
      <c r="A79" s="33" t="s">
        <v>95</v>
      </c>
      <c r="B79" s="48" t="s">
        <v>96</v>
      </c>
      <c r="C79" s="35">
        <v>50</v>
      </c>
      <c r="D79" s="36" t="s">
        <v>45</v>
      </c>
      <c r="E79" s="270"/>
      <c r="F79" s="244">
        <f t="shared" si="3"/>
        <v>0</v>
      </c>
      <c r="H79" s="6"/>
      <c r="I79" s="6"/>
    </row>
    <row r="80" spans="1:9" s="4" customFormat="1" ht="17.45">
      <c r="A80" s="33"/>
      <c r="B80" s="56"/>
      <c r="C80" s="35"/>
      <c r="D80" s="36"/>
      <c r="E80" s="243"/>
      <c r="F80" s="244"/>
      <c r="H80" s="6"/>
      <c r="I80" s="6"/>
    </row>
    <row r="81" spans="1:9" s="4" customFormat="1" ht="17.45">
      <c r="A81" s="39" t="s">
        <v>97</v>
      </c>
      <c r="B81" s="55" t="s">
        <v>78</v>
      </c>
      <c r="C81" s="35">
        <v>50</v>
      </c>
      <c r="D81" s="36" t="s">
        <v>45</v>
      </c>
      <c r="E81" s="270"/>
      <c r="F81" s="244">
        <f t="shared" si="3"/>
        <v>0</v>
      </c>
      <c r="H81" s="6"/>
      <c r="I81" s="6"/>
    </row>
    <row r="82" spans="1:9" s="4" customFormat="1" ht="17.45">
      <c r="A82" s="33"/>
      <c r="B82" s="55"/>
      <c r="C82" s="35"/>
      <c r="D82" s="36"/>
      <c r="E82" s="243"/>
      <c r="F82" s="244"/>
      <c r="H82" s="6"/>
      <c r="I82" s="6"/>
    </row>
    <row r="83" spans="1:9" s="4" customFormat="1" ht="17.45">
      <c r="A83" s="33" t="s">
        <v>98</v>
      </c>
      <c r="B83" s="56" t="s">
        <v>80</v>
      </c>
      <c r="C83" s="35">
        <v>50</v>
      </c>
      <c r="D83" s="36" t="s">
        <v>45</v>
      </c>
      <c r="E83" s="270"/>
      <c r="F83" s="244">
        <f t="shared" si="3"/>
        <v>0</v>
      </c>
      <c r="H83" s="6"/>
      <c r="I83" s="6"/>
    </row>
    <row r="84" spans="1:9" s="4" customFormat="1" ht="17.45">
      <c r="A84" s="33"/>
      <c r="B84" s="55"/>
      <c r="C84" s="35"/>
      <c r="D84" s="36"/>
      <c r="E84" s="243"/>
      <c r="F84" s="244"/>
      <c r="H84" s="6"/>
      <c r="I84" s="6"/>
    </row>
    <row r="85" spans="1:9" s="4" customFormat="1" ht="17.45">
      <c r="A85" s="33" t="s">
        <v>99</v>
      </c>
      <c r="B85" s="55" t="s">
        <v>82</v>
      </c>
      <c r="C85" s="35">
        <v>50</v>
      </c>
      <c r="D85" s="36" t="s">
        <v>45</v>
      </c>
      <c r="E85" s="270"/>
      <c r="F85" s="244">
        <f t="shared" si="3"/>
        <v>0</v>
      </c>
      <c r="H85" s="6"/>
      <c r="I85" s="6"/>
    </row>
    <row r="86" spans="1:9" s="4" customFormat="1" ht="17.45">
      <c r="A86" s="33"/>
      <c r="B86" s="58"/>
      <c r="C86" s="35"/>
      <c r="D86" s="36"/>
      <c r="E86" s="37"/>
      <c r="F86" s="38"/>
      <c r="H86" s="6"/>
      <c r="I86" s="6"/>
    </row>
    <row r="87" spans="1:9" s="4" customFormat="1" ht="17.45">
      <c r="A87" s="33"/>
      <c r="B87" s="58"/>
      <c r="C87" s="35"/>
      <c r="D87" s="36"/>
      <c r="E87" s="37"/>
      <c r="F87" s="38"/>
      <c r="H87" s="6"/>
      <c r="I87" s="6"/>
    </row>
    <row r="88" spans="1:9" s="4" customFormat="1" ht="17.45">
      <c r="A88" s="33"/>
      <c r="B88" s="58"/>
      <c r="C88" s="35"/>
      <c r="D88" s="36"/>
      <c r="E88" s="37"/>
      <c r="F88" s="38"/>
      <c r="H88" s="6"/>
      <c r="I88" s="6"/>
    </row>
    <row r="89" spans="1:9" s="4" customFormat="1" ht="17.45">
      <c r="A89" s="33"/>
      <c r="B89" s="58"/>
      <c r="C89" s="35"/>
      <c r="D89" s="36"/>
      <c r="E89" s="37"/>
      <c r="F89" s="38"/>
      <c r="H89" s="6"/>
      <c r="I89" s="6"/>
    </row>
    <row r="90" spans="1:9" s="4" customFormat="1" ht="17.45">
      <c r="A90" s="33"/>
      <c r="B90" s="58"/>
      <c r="C90" s="35"/>
      <c r="D90" s="36"/>
      <c r="E90" s="37"/>
      <c r="F90" s="38"/>
      <c r="H90" s="6"/>
      <c r="I90" s="6"/>
    </row>
    <row r="91" spans="1:9" s="4" customFormat="1" ht="17.45">
      <c r="A91" s="33"/>
      <c r="B91" s="59"/>
      <c r="C91" s="35"/>
      <c r="D91" s="60"/>
      <c r="E91" s="38"/>
      <c r="F91" s="38"/>
      <c r="H91" s="6"/>
      <c r="I91" s="6"/>
    </row>
    <row r="92" spans="1:9" s="4" customFormat="1" ht="17.45">
      <c r="A92" s="61"/>
      <c r="B92" s="62"/>
      <c r="C92" s="63"/>
      <c r="D92" s="64"/>
      <c r="E92" s="65"/>
      <c r="F92" s="65"/>
      <c r="H92" s="6"/>
      <c r="I92" s="6"/>
    </row>
    <row r="93" spans="1:9" s="4" customFormat="1" ht="42" customHeight="1">
      <c r="A93" s="66"/>
      <c r="B93" s="67" t="s">
        <v>100</v>
      </c>
      <c r="C93" s="68"/>
      <c r="D93" s="69"/>
      <c r="E93" s="70" t="s">
        <v>101</v>
      </c>
      <c r="F93" s="241">
        <f>SUM(F10:F92)</f>
        <v>0</v>
      </c>
      <c r="H93" s="6"/>
      <c r="I93" s="6"/>
    </row>
  </sheetData>
  <printOptions horizontalCentered="1"/>
  <pageMargins left="0.25" right="0.25" top="0.75" bottom="0.75" header="0.3" footer="0.3"/>
  <pageSetup paperSize="9" scale="53" fitToHeight="0" orientation="portrait" r:id="rId1"/>
  <headerFooter scaleWithDoc="0"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32A48-B432-41FD-99D4-83D3EE4CC559}">
  <sheetPr>
    <pageSetUpPr fitToPage="1"/>
  </sheetPr>
  <dimension ref="A1:H35"/>
  <sheetViews>
    <sheetView view="pageBreakPreview" zoomScale="75" zoomScaleNormal="75" zoomScaleSheetLayoutView="100" workbookViewId="0">
      <selection activeCell="C10" sqref="C10"/>
    </sheetView>
  </sheetViews>
  <sheetFormatPr defaultColWidth="9.140625" defaultRowHeight="19.7"/>
  <cols>
    <col min="1" max="1" width="12" style="80" bestFit="1" customWidth="1"/>
    <col min="2" max="2" width="26.28515625" style="80" bestFit="1" customWidth="1"/>
    <col min="3" max="3" width="82.5703125" style="80" customWidth="1"/>
    <col min="4" max="4" width="17.5703125" style="80" customWidth="1"/>
    <col min="5" max="5" width="10.42578125" style="80" customWidth="1"/>
    <col min="6" max="7" width="25.28515625" style="80" customWidth="1"/>
    <col min="8" max="8" width="22.5703125" style="80" bestFit="1" customWidth="1"/>
    <col min="9" max="16384" width="9.140625" style="80"/>
  </cols>
  <sheetData>
    <row r="1" spans="1:8" s="6" customFormat="1" ht="15">
      <c r="A1" s="1"/>
      <c r="B1" s="2"/>
      <c r="C1" s="3"/>
      <c r="D1" s="4"/>
      <c r="E1" s="5"/>
      <c r="F1" s="5"/>
      <c r="G1" s="4"/>
    </row>
    <row r="2" spans="1:8" s="6" customFormat="1" ht="20.100000000000001">
      <c r="A2" s="7"/>
      <c r="B2" s="8" t="s">
        <v>1</v>
      </c>
      <c r="C2" s="9"/>
      <c r="D2" s="10"/>
      <c r="E2" s="11"/>
      <c r="F2" s="11"/>
      <c r="G2" s="12"/>
    </row>
    <row r="3" spans="1:8" s="6" customFormat="1" ht="20.100000000000001">
      <c r="A3" s="7"/>
      <c r="B3" s="8" t="s">
        <v>3</v>
      </c>
      <c r="C3" s="13"/>
      <c r="D3" s="10"/>
      <c r="E3" s="11"/>
      <c r="F3" s="14"/>
      <c r="G3" s="4"/>
    </row>
    <row r="4" spans="1:8" s="6" customFormat="1" ht="20.100000000000001">
      <c r="A4" s="7"/>
      <c r="B4" s="8"/>
      <c r="C4" s="13"/>
      <c r="D4" s="10"/>
      <c r="E4" s="11"/>
      <c r="F4" s="14"/>
      <c r="G4" s="4"/>
    </row>
    <row r="5" spans="1:8" s="73" customFormat="1" ht="28.7">
      <c r="A5" s="293" t="s">
        <v>102</v>
      </c>
      <c r="B5" s="294"/>
      <c r="C5" s="294"/>
      <c r="D5" s="294"/>
      <c r="E5" s="294"/>
      <c r="F5" s="294"/>
      <c r="G5" s="295"/>
      <c r="H5" s="72"/>
    </row>
    <row r="6" spans="1:8" s="73" customFormat="1" ht="24.95">
      <c r="A6" s="74" t="s">
        <v>37</v>
      </c>
      <c r="B6" s="74" t="s">
        <v>103</v>
      </c>
      <c r="C6" s="74" t="s">
        <v>104</v>
      </c>
      <c r="D6" s="74" t="s">
        <v>39</v>
      </c>
      <c r="E6" s="74" t="s">
        <v>40</v>
      </c>
      <c r="F6" s="74" t="s">
        <v>41</v>
      </c>
      <c r="G6" s="74" t="s">
        <v>105</v>
      </c>
      <c r="H6" s="75"/>
    </row>
    <row r="7" spans="1:8" ht="242.65">
      <c r="A7" s="76">
        <v>1.01</v>
      </c>
      <c r="B7" s="77" t="s">
        <v>106</v>
      </c>
      <c r="C7" s="78" t="s">
        <v>107</v>
      </c>
      <c r="D7" s="166">
        <v>1</v>
      </c>
      <c r="E7" s="166" t="s">
        <v>108</v>
      </c>
      <c r="F7" s="268"/>
      <c r="G7" s="267">
        <f t="shared" ref="G7:G14" si="0">F7*D7</f>
        <v>0</v>
      </c>
      <c r="H7" s="79"/>
    </row>
    <row r="8" spans="1:8" ht="104.1">
      <c r="A8" s="76">
        <v>1.02</v>
      </c>
      <c r="B8" s="77" t="s">
        <v>109</v>
      </c>
      <c r="C8" s="78" t="s">
        <v>110</v>
      </c>
      <c r="D8" s="166">
        <v>1</v>
      </c>
      <c r="E8" s="166" t="s">
        <v>108</v>
      </c>
      <c r="F8" s="268">
        <v>0</v>
      </c>
      <c r="G8" s="267">
        <f t="shared" si="0"/>
        <v>0</v>
      </c>
      <c r="H8" s="79"/>
    </row>
    <row r="9" spans="1:8" ht="69.400000000000006">
      <c r="A9" s="76">
        <v>1.03</v>
      </c>
      <c r="B9" s="77" t="s">
        <v>111</v>
      </c>
      <c r="C9" s="78" t="s">
        <v>112</v>
      </c>
      <c r="D9" s="166">
        <v>1</v>
      </c>
      <c r="E9" s="166" t="s">
        <v>108</v>
      </c>
      <c r="F9" s="268">
        <v>0</v>
      </c>
      <c r="G9" s="267">
        <f t="shared" si="0"/>
        <v>0</v>
      </c>
      <c r="H9" s="79"/>
    </row>
    <row r="10" spans="1:8" ht="138.94999999999999">
      <c r="A10" s="76">
        <v>1.04</v>
      </c>
      <c r="B10" s="77" t="s">
        <v>113</v>
      </c>
      <c r="C10" s="78" t="s">
        <v>114</v>
      </c>
      <c r="D10" s="166">
        <v>1</v>
      </c>
      <c r="E10" s="166" t="s">
        <v>108</v>
      </c>
      <c r="F10" s="268">
        <v>0</v>
      </c>
      <c r="G10" s="267">
        <f t="shared" si="0"/>
        <v>0</v>
      </c>
      <c r="H10" s="79"/>
    </row>
    <row r="11" spans="1:8" ht="174">
      <c r="A11" s="76">
        <v>1.05</v>
      </c>
      <c r="B11" s="77" t="s">
        <v>115</v>
      </c>
      <c r="C11" s="78" t="s">
        <v>116</v>
      </c>
      <c r="D11" s="166">
        <v>1</v>
      </c>
      <c r="E11" s="166" t="s">
        <v>108</v>
      </c>
      <c r="F11" s="268">
        <v>0</v>
      </c>
      <c r="G11" s="267">
        <f t="shared" si="0"/>
        <v>0</v>
      </c>
      <c r="H11" s="79"/>
    </row>
    <row r="12" spans="1:8" ht="122.1">
      <c r="A12" s="76">
        <v>1.06</v>
      </c>
      <c r="B12" s="77" t="s">
        <v>117</v>
      </c>
      <c r="C12" s="78" t="s">
        <v>118</v>
      </c>
      <c r="D12" s="166">
        <v>1</v>
      </c>
      <c r="E12" s="166" t="s">
        <v>108</v>
      </c>
      <c r="F12" s="268">
        <v>0</v>
      </c>
      <c r="G12" s="267">
        <f t="shared" si="0"/>
        <v>0</v>
      </c>
      <c r="H12" s="79"/>
    </row>
    <row r="13" spans="1:8" ht="140.1">
      <c r="A13" s="76">
        <v>1.07</v>
      </c>
      <c r="B13" s="77" t="s">
        <v>119</v>
      </c>
      <c r="C13" s="78" t="s">
        <v>120</v>
      </c>
      <c r="D13" s="166">
        <v>1</v>
      </c>
      <c r="E13" s="166" t="s">
        <v>108</v>
      </c>
      <c r="F13" s="268">
        <v>0</v>
      </c>
      <c r="G13" s="267">
        <f t="shared" si="0"/>
        <v>0</v>
      </c>
      <c r="H13" s="79"/>
    </row>
    <row r="14" spans="1:8" ht="246.75" customHeight="1" thickBot="1">
      <c r="A14" s="76">
        <v>1.08</v>
      </c>
      <c r="B14" s="77" t="s">
        <v>121</v>
      </c>
      <c r="C14" s="78" t="s">
        <v>122</v>
      </c>
      <c r="D14" s="166">
        <v>1</v>
      </c>
      <c r="E14" s="166" t="s">
        <v>123</v>
      </c>
      <c r="F14" s="268">
        <v>0</v>
      </c>
      <c r="G14" s="267">
        <f t="shared" si="0"/>
        <v>0</v>
      </c>
      <c r="H14" s="79"/>
    </row>
    <row r="15" spans="1:8" ht="43.5" customHeight="1" thickBot="1">
      <c r="A15" s="81"/>
      <c r="B15" s="81"/>
      <c r="C15" s="296" t="s">
        <v>124</v>
      </c>
      <c r="D15" s="296"/>
      <c r="E15" s="296"/>
      <c r="F15" s="296"/>
      <c r="G15" s="167">
        <f>SUM(G7:G14)</f>
        <v>0</v>
      </c>
      <c r="H15" s="81"/>
    </row>
    <row r="19" ht="24" customHeight="1"/>
    <row r="22" ht="24" customHeight="1"/>
    <row r="23" ht="24" customHeight="1"/>
    <row r="27" ht="24.75" customHeight="1"/>
    <row r="35" ht="24.75" customHeight="1"/>
  </sheetData>
  <mergeCells count="2">
    <mergeCell ref="A5:G5"/>
    <mergeCell ref="C15:F15"/>
  </mergeCells>
  <printOptions horizontalCentered="1"/>
  <pageMargins left="0.39370078740157483" right="0.39370078740157483" top="0.39370078740157483" bottom="0.39370078740157483" header="0.19685039370078741" footer="0.19685039370078741"/>
  <pageSetup paperSize="9" scale="4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04EC-4652-4667-9800-1046EBAAC114}">
  <sheetPr>
    <pageSetUpPr fitToPage="1"/>
  </sheetPr>
  <dimension ref="A1:H35"/>
  <sheetViews>
    <sheetView view="pageBreakPreview" topLeftCell="A12" zoomScale="75" zoomScaleNormal="75" zoomScaleSheetLayoutView="100" workbookViewId="0">
      <selection activeCell="F35" sqref="F35"/>
    </sheetView>
  </sheetViews>
  <sheetFormatPr defaultColWidth="9.140625" defaultRowHeight="19.7"/>
  <cols>
    <col min="1" max="1" width="12" style="80" bestFit="1" customWidth="1"/>
    <col min="2" max="2" width="26.28515625" style="80" bestFit="1" customWidth="1"/>
    <col min="3" max="3" width="75" style="80" customWidth="1"/>
    <col min="4" max="4" width="17.5703125" style="80" customWidth="1"/>
    <col min="5" max="5" width="10.42578125" style="80" customWidth="1"/>
    <col min="6" max="7" width="25.28515625" style="80" customWidth="1"/>
    <col min="8" max="8" width="22.5703125" style="80" bestFit="1" customWidth="1"/>
    <col min="9" max="16384" width="9.140625" style="80"/>
  </cols>
  <sheetData>
    <row r="1" spans="1:8" s="6" customFormat="1" ht="15">
      <c r="A1" s="1"/>
      <c r="B1" s="2"/>
      <c r="C1" s="3"/>
      <c r="D1" s="4"/>
      <c r="E1" s="5"/>
      <c r="F1" s="5"/>
      <c r="G1" s="4"/>
    </row>
    <row r="2" spans="1:8" s="6" customFormat="1" ht="20.100000000000001">
      <c r="A2" s="7"/>
      <c r="B2" s="8" t="s">
        <v>1</v>
      </c>
      <c r="C2" s="9"/>
      <c r="D2" s="10"/>
      <c r="E2" s="11"/>
      <c r="F2" s="11"/>
      <c r="G2" s="12"/>
    </row>
    <row r="3" spans="1:8" s="6" customFormat="1" ht="20.100000000000001">
      <c r="A3" s="7"/>
      <c r="B3" s="8" t="s">
        <v>3</v>
      </c>
      <c r="C3" s="13"/>
      <c r="D3" s="10"/>
      <c r="E3" s="11"/>
      <c r="F3" s="14"/>
      <c r="G3" s="4"/>
    </row>
    <row r="4" spans="1:8" s="6" customFormat="1" ht="20.100000000000001">
      <c r="A4" s="7"/>
      <c r="B4" s="8"/>
      <c r="C4" s="13"/>
      <c r="D4" s="10"/>
      <c r="E4" s="11"/>
      <c r="F4" s="14"/>
      <c r="G4" s="4"/>
    </row>
    <row r="5" spans="1:8" s="73" customFormat="1" ht="28.7">
      <c r="A5" s="293" t="s">
        <v>125</v>
      </c>
      <c r="B5" s="294"/>
      <c r="C5" s="294"/>
      <c r="D5" s="294"/>
      <c r="E5" s="294"/>
      <c r="F5" s="294"/>
      <c r="G5" s="295"/>
      <c r="H5" s="72"/>
    </row>
    <row r="6" spans="1:8" s="73" customFormat="1" ht="24.95">
      <c r="A6" s="74" t="s">
        <v>37</v>
      </c>
      <c r="B6" s="74" t="s">
        <v>103</v>
      </c>
      <c r="C6" s="74" t="s">
        <v>104</v>
      </c>
      <c r="D6" s="74" t="s">
        <v>39</v>
      </c>
      <c r="E6" s="74" t="s">
        <v>40</v>
      </c>
      <c r="F6" s="74" t="s">
        <v>41</v>
      </c>
      <c r="G6" s="74" t="s">
        <v>105</v>
      </c>
      <c r="H6" s="75"/>
    </row>
    <row r="7" spans="1:8" ht="260.10000000000002">
      <c r="A7" s="76">
        <v>1.01</v>
      </c>
      <c r="B7" s="77" t="s">
        <v>106</v>
      </c>
      <c r="C7" s="78" t="s">
        <v>107</v>
      </c>
      <c r="D7" s="166">
        <v>1</v>
      </c>
      <c r="E7" s="166" t="s">
        <v>108</v>
      </c>
      <c r="F7" s="268"/>
      <c r="G7" s="267">
        <f t="shared" ref="G7:G14" si="0">F7*D7</f>
        <v>0</v>
      </c>
      <c r="H7" s="79"/>
    </row>
    <row r="8" spans="1:8" ht="104.1">
      <c r="A8" s="76">
        <v>1.02</v>
      </c>
      <c r="B8" s="77" t="s">
        <v>109</v>
      </c>
      <c r="C8" s="78" t="s">
        <v>110</v>
      </c>
      <c r="D8" s="166">
        <v>1</v>
      </c>
      <c r="E8" s="166" t="s">
        <v>108</v>
      </c>
      <c r="F8" s="268">
        <v>0</v>
      </c>
      <c r="G8" s="267">
        <f t="shared" si="0"/>
        <v>0</v>
      </c>
      <c r="H8" s="79"/>
    </row>
    <row r="9" spans="1:8" ht="69.400000000000006">
      <c r="A9" s="76">
        <v>1.03</v>
      </c>
      <c r="B9" s="77" t="s">
        <v>111</v>
      </c>
      <c r="C9" s="78" t="s">
        <v>112</v>
      </c>
      <c r="D9" s="166">
        <v>1</v>
      </c>
      <c r="E9" s="166" t="s">
        <v>108</v>
      </c>
      <c r="F9" s="268">
        <v>0</v>
      </c>
      <c r="G9" s="267">
        <f t="shared" si="0"/>
        <v>0</v>
      </c>
      <c r="H9" s="79"/>
    </row>
    <row r="10" spans="1:8" ht="156.4">
      <c r="A10" s="76">
        <v>1.04</v>
      </c>
      <c r="B10" s="77" t="s">
        <v>113</v>
      </c>
      <c r="C10" s="78" t="s">
        <v>114</v>
      </c>
      <c r="D10" s="166">
        <v>1</v>
      </c>
      <c r="E10" s="166" t="s">
        <v>108</v>
      </c>
      <c r="F10" s="268">
        <v>0</v>
      </c>
      <c r="G10" s="267">
        <f t="shared" si="0"/>
        <v>0</v>
      </c>
      <c r="H10" s="79"/>
    </row>
    <row r="11" spans="1:8" ht="191.45">
      <c r="A11" s="76">
        <v>1.05</v>
      </c>
      <c r="B11" s="77" t="s">
        <v>115</v>
      </c>
      <c r="C11" s="78" t="s">
        <v>116</v>
      </c>
      <c r="D11" s="166">
        <v>1</v>
      </c>
      <c r="E11" s="166" t="s">
        <v>108</v>
      </c>
      <c r="F11" s="268">
        <v>0</v>
      </c>
      <c r="G11" s="267">
        <f t="shared" si="0"/>
        <v>0</v>
      </c>
      <c r="H11" s="79"/>
    </row>
    <row r="12" spans="1:8" ht="139.69999999999999">
      <c r="A12" s="76">
        <v>1.06</v>
      </c>
      <c r="B12" s="77" t="s">
        <v>117</v>
      </c>
      <c r="C12" s="78" t="s">
        <v>118</v>
      </c>
      <c r="D12" s="166">
        <v>1</v>
      </c>
      <c r="E12" s="166" t="s">
        <v>108</v>
      </c>
      <c r="F12" s="268">
        <v>0</v>
      </c>
      <c r="G12" s="267">
        <f t="shared" si="0"/>
        <v>0</v>
      </c>
      <c r="H12" s="79"/>
    </row>
    <row r="13" spans="1:8" ht="140.1">
      <c r="A13" s="76">
        <v>1.07</v>
      </c>
      <c r="B13" s="77" t="s">
        <v>119</v>
      </c>
      <c r="C13" s="78" t="s">
        <v>120</v>
      </c>
      <c r="D13" s="166">
        <v>1</v>
      </c>
      <c r="E13" s="166" t="s">
        <v>108</v>
      </c>
      <c r="F13" s="268">
        <v>0</v>
      </c>
      <c r="G13" s="267">
        <f t="shared" si="0"/>
        <v>0</v>
      </c>
      <c r="H13" s="79"/>
    </row>
    <row r="14" spans="1:8" ht="246.75" customHeight="1" thickBot="1">
      <c r="A14" s="76">
        <v>1.08</v>
      </c>
      <c r="B14" s="77" t="s">
        <v>121</v>
      </c>
      <c r="C14" s="78" t="s">
        <v>122</v>
      </c>
      <c r="D14" s="166">
        <v>1</v>
      </c>
      <c r="E14" s="166" t="s">
        <v>123</v>
      </c>
      <c r="F14" s="268">
        <v>0</v>
      </c>
      <c r="G14" s="267">
        <f t="shared" si="0"/>
        <v>0</v>
      </c>
      <c r="H14" s="79"/>
    </row>
    <row r="15" spans="1:8" ht="43.5" customHeight="1" thickBot="1">
      <c r="A15" s="81"/>
      <c r="B15" s="81"/>
      <c r="C15" s="296" t="s">
        <v>124</v>
      </c>
      <c r="D15" s="296"/>
      <c r="E15" s="296"/>
      <c r="F15" s="296"/>
      <c r="G15" s="167">
        <f>SUM(G7:G14)</f>
        <v>0</v>
      </c>
      <c r="H15" s="81"/>
    </row>
    <row r="19" ht="24" customHeight="1"/>
    <row r="22" ht="24" customHeight="1"/>
    <row r="23" ht="24" customHeight="1"/>
    <row r="27" ht="24.75" customHeight="1"/>
    <row r="35" ht="24.75" customHeight="1"/>
  </sheetData>
  <mergeCells count="2">
    <mergeCell ref="A5:G5"/>
    <mergeCell ref="C15:F15"/>
  </mergeCells>
  <printOptions horizontalCentered="1"/>
  <pageMargins left="0.39370078740157483" right="0.39370078740157483" top="0.39370078740157483" bottom="0.39370078740157483" header="0.19685039370078741" footer="0.19685039370078741"/>
  <pageSetup paperSize="9" scale="5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A77B7-ACB0-4818-AFD6-36926D16E2D7}">
  <sheetPr>
    <pageSetUpPr fitToPage="1"/>
  </sheetPr>
  <dimension ref="A1:H35"/>
  <sheetViews>
    <sheetView view="pageBreakPreview" topLeftCell="A12" zoomScale="75" zoomScaleNormal="75" zoomScaleSheetLayoutView="100" workbookViewId="0">
      <selection activeCell="F35" sqref="F35"/>
    </sheetView>
  </sheetViews>
  <sheetFormatPr defaultColWidth="9.140625" defaultRowHeight="19.7"/>
  <cols>
    <col min="1" max="1" width="12" style="80" bestFit="1" customWidth="1"/>
    <col min="2" max="2" width="26.28515625" style="80" bestFit="1" customWidth="1"/>
    <col min="3" max="3" width="75" style="80" customWidth="1"/>
    <col min="4" max="4" width="17.5703125" style="80" customWidth="1"/>
    <col min="5" max="5" width="10.42578125" style="80" customWidth="1"/>
    <col min="6" max="7" width="25.28515625" style="80" customWidth="1"/>
    <col min="8" max="8" width="22.5703125" style="80" bestFit="1" customWidth="1"/>
    <col min="9" max="16384" width="9.140625" style="80"/>
  </cols>
  <sheetData>
    <row r="1" spans="1:8" s="6" customFormat="1" ht="15">
      <c r="A1" s="1"/>
      <c r="B1" s="2"/>
      <c r="C1" s="3"/>
      <c r="D1" s="4"/>
      <c r="E1" s="5"/>
      <c r="F1" s="5"/>
      <c r="G1" s="4"/>
    </row>
    <row r="2" spans="1:8" s="6" customFormat="1" ht="20.100000000000001">
      <c r="A2" s="7"/>
      <c r="B2" s="8" t="s">
        <v>1</v>
      </c>
      <c r="C2" s="9"/>
      <c r="D2" s="10"/>
      <c r="E2" s="11"/>
      <c r="F2" s="11"/>
      <c r="G2" s="12"/>
    </row>
    <row r="3" spans="1:8" s="6" customFormat="1" ht="20.100000000000001">
      <c r="A3" s="7"/>
      <c r="B3" s="8" t="s">
        <v>3</v>
      </c>
      <c r="C3" s="13"/>
      <c r="D3" s="10"/>
      <c r="E3" s="11"/>
      <c r="F3" s="14"/>
      <c r="G3" s="4"/>
    </row>
    <row r="4" spans="1:8" s="6" customFormat="1" ht="20.100000000000001">
      <c r="A4" s="7"/>
      <c r="B4" s="8"/>
      <c r="C4" s="13"/>
      <c r="D4" s="10"/>
      <c r="E4" s="11"/>
      <c r="F4" s="14"/>
      <c r="G4" s="4"/>
    </row>
    <row r="5" spans="1:8" s="73" customFormat="1" ht="28.7">
      <c r="A5" s="293" t="s">
        <v>126</v>
      </c>
      <c r="B5" s="294"/>
      <c r="C5" s="294"/>
      <c r="D5" s="294"/>
      <c r="E5" s="294"/>
      <c r="F5" s="294"/>
      <c r="G5" s="295"/>
      <c r="H5" s="72"/>
    </row>
    <row r="6" spans="1:8" s="73" customFormat="1" ht="24.95">
      <c r="A6" s="74" t="s">
        <v>37</v>
      </c>
      <c r="B6" s="74" t="s">
        <v>103</v>
      </c>
      <c r="C6" s="74" t="s">
        <v>104</v>
      </c>
      <c r="D6" s="74" t="s">
        <v>39</v>
      </c>
      <c r="E6" s="74" t="s">
        <v>40</v>
      </c>
      <c r="F6" s="74" t="s">
        <v>41</v>
      </c>
      <c r="G6" s="74" t="s">
        <v>105</v>
      </c>
      <c r="H6" s="75"/>
    </row>
    <row r="7" spans="1:8" ht="260.10000000000002">
      <c r="A7" s="76">
        <v>1.01</v>
      </c>
      <c r="B7" s="77" t="s">
        <v>106</v>
      </c>
      <c r="C7" s="78" t="s">
        <v>107</v>
      </c>
      <c r="D7" s="166">
        <v>1</v>
      </c>
      <c r="E7" s="166" t="s">
        <v>108</v>
      </c>
      <c r="F7" s="268"/>
      <c r="G7" s="267">
        <f t="shared" ref="G7:G14" si="0">F7*D7</f>
        <v>0</v>
      </c>
      <c r="H7" s="79"/>
    </row>
    <row r="8" spans="1:8" ht="104.1">
      <c r="A8" s="76">
        <v>1.02</v>
      </c>
      <c r="B8" s="77" t="s">
        <v>109</v>
      </c>
      <c r="C8" s="78" t="s">
        <v>110</v>
      </c>
      <c r="D8" s="166">
        <v>1</v>
      </c>
      <c r="E8" s="166" t="s">
        <v>108</v>
      </c>
      <c r="F8" s="268">
        <v>0</v>
      </c>
      <c r="G8" s="267">
        <f t="shared" si="0"/>
        <v>0</v>
      </c>
      <c r="H8" s="79"/>
    </row>
    <row r="9" spans="1:8" ht="69.400000000000006">
      <c r="A9" s="76">
        <v>1.03</v>
      </c>
      <c r="B9" s="77" t="s">
        <v>111</v>
      </c>
      <c r="C9" s="78" t="s">
        <v>112</v>
      </c>
      <c r="D9" s="166">
        <v>1</v>
      </c>
      <c r="E9" s="166" t="s">
        <v>108</v>
      </c>
      <c r="F9" s="268">
        <v>0</v>
      </c>
      <c r="G9" s="267">
        <f t="shared" si="0"/>
        <v>0</v>
      </c>
      <c r="H9" s="79"/>
    </row>
    <row r="10" spans="1:8" ht="156.4">
      <c r="A10" s="76">
        <v>1.04</v>
      </c>
      <c r="B10" s="77" t="s">
        <v>113</v>
      </c>
      <c r="C10" s="78" t="s">
        <v>114</v>
      </c>
      <c r="D10" s="166">
        <v>1</v>
      </c>
      <c r="E10" s="166" t="s">
        <v>108</v>
      </c>
      <c r="F10" s="268">
        <v>0</v>
      </c>
      <c r="G10" s="267">
        <f t="shared" si="0"/>
        <v>0</v>
      </c>
      <c r="H10" s="79"/>
    </row>
    <row r="11" spans="1:8" ht="191.45">
      <c r="A11" s="76">
        <v>1.05</v>
      </c>
      <c r="B11" s="77" t="s">
        <v>115</v>
      </c>
      <c r="C11" s="78" t="s">
        <v>116</v>
      </c>
      <c r="D11" s="166">
        <v>1</v>
      </c>
      <c r="E11" s="166" t="s">
        <v>108</v>
      </c>
      <c r="F11" s="268">
        <v>0</v>
      </c>
      <c r="G11" s="267">
        <f t="shared" si="0"/>
        <v>0</v>
      </c>
      <c r="H11" s="79"/>
    </row>
    <row r="12" spans="1:8" ht="139.69999999999999">
      <c r="A12" s="76">
        <v>1.06</v>
      </c>
      <c r="B12" s="77" t="s">
        <v>117</v>
      </c>
      <c r="C12" s="78" t="s">
        <v>118</v>
      </c>
      <c r="D12" s="166">
        <v>1</v>
      </c>
      <c r="E12" s="166" t="s">
        <v>108</v>
      </c>
      <c r="F12" s="268">
        <v>0</v>
      </c>
      <c r="G12" s="267">
        <f t="shared" si="0"/>
        <v>0</v>
      </c>
      <c r="H12" s="79"/>
    </row>
    <row r="13" spans="1:8" ht="140.1">
      <c r="A13" s="76">
        <v>1.07</v>
      </c>
      <c r="B13" s="77" t="s">
        <v>119</v>
      </c>
      <c r="C13" s="78" t="s">
        <v>120</v>
      </c>
      <c r="D13" s="166">
        <v>1</v>
      </c>
      <c r="E13" s="166" t="s">
        <v>108</v>
      </c>
      <c r="F13" s="268">
        <v>0</v>
      </c>
      <c r="G13" s="267">
        <f t="shared" si="0"/>
        <v>0</v>
      </c>
      <c r="H13" s="79"/>
    </row>
    <row r="14" spans="1:8" ht="246.75" customHeight="1" thickBot="1">
      <c r="A14" s="76">
        <v>1.08</v>
      </c>
      <c r="B14" s="77" t="s">
        <v>121</v>
      </c>
      <c r="C14" s="78" t="s">
        <v>122</v>
      </c>
      <c r="D14" s="166">
        <v>1</v>
      </c>
      <c r="E14" s="166" t="s">
        <v>123</v>
      </c>
      <c r="F14" s="268">
        <v>0</v>
      </c>
      <c r="G14" s="267">
        <f t="shared" si="0"/>
        <v>0</v>
      </c>
      <c r="H14" s="79"/>
    </row>
    <row r="15" spans="1:8" ht="43.5" customHeight="1" thickBot="1">
      <c r="A15" s="81"/>
      <c r="B15" s="81"/>
      <c r="C15" s="296" t="s">
        <v>124</v>
      </c>
      <c r="D15" s="296"/>
      <c r="E15" s="296"/>
      <c r="F15" s="296"/>
      <c r="G15" s="269">
        <f>SUM(G7:G14)</f>
        <v>0</v>
      </c>
      <c r="H15" s="81"/>
    </row>
    <row r="19" ht="24" customHeight="1"/>
    <row r="22" ht="24" customHeight="1"/>
    <row r="23" ht="24" customHeight="1"/>
    <row r="27" ht="24.75" customHeight="1"/>
    <row r="35" ht="24.75" customHeight="1"/>
  </sheetData>
  <mergeCells count="2">
    <mergeCell ref="A5:G5"/>
    <mergeCell ref="C15:F15"/>
  </mergeCells>
  <printOptions horizontalCentered="1"/>
  <pageMargins left="0.39370078740157483" right="0.39370078740157483" top="0.39370078740157483" bottom="0.39370078740157483" header="0.19685039370078741" footer="0.19685039370078741"/>
  <pageSetup paperSize="9" scale="5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5CC3A-D521-446F-AE33-DDAAF8003107}">
  <dimension ref="A1:J219"/>
  <sheetViews>
    <sheetView zoomScaleNormal="100" zoomScaleSheetLayoutView="110" workbookViewId="0">
      <selection activeCell="B10" sqref="B10"/>
    </sheetView>
  </sheetViews>
  <sheetFormatPr defaultColWidth="9.140625" defaultRowHeight="12.75"/>
  <cols>
    <col min="1" max="1" width="5.85546875" style="200" customWidth="1"/>
    <col min="2" max="2" width="47.42578125" style="83" customWidth="1"/>
    <col min="3" max="6" width="9.140625" style="83" hidden="1" customWidth="1"/>
    <col min="7" max="8" width="11.140625" style="83" customWidth="1"/>
    <col min="9" max="9" width="15.7109375" style="103" customWidth="1"/>
    <col min="10" max="10" width="17.85546875" style="83" customWidth="1"/>
    <col min="11" max="16384" width="9.140625" style="83"/>
  </cols>
  <sheetData>
    <row r="1" spans="1:10" s="6" customFormat="1" ht="15">
      <c r="A1" s="195"/>
      <c r="B1" s="169"/>
      <c r="C1" s="170"/>
      <c r="D1" s="171"/>
      <c r="E1" s="172"/>
      <c r="F1" s="172"/>
      <c r="G1" s="171"/>
      <c r="H1" s="183"/>
      <c r="I1" s="183"/>
      <c r="J1" s="184"/>
    </row>
    <row r="2" spans="1:10" s="6" customFormat="1" ht="20.100000000000001">
      <c r="A2" s="174" t="s">
        <v>1</v>
      </c>
      <c r="C2" s="9"/>
      <c r="D2" s="10"/>
      <c r="E2" s="11"/>
      <c r="F2" s="11"/>
      <c r="G2" s="12"/>
      <c r="J2" s="185"/>
    </row>
    <row r="3" spans="1:10" s="6" customFormat="1" ht="20.100000000000001">
      <c r="A3" s="174" t="s">
        <v>3</v>
      </c>
      <c r="C3" s="13"/>
      <c r="D3" s="10"/>
      <c r="E3" s="11"/>
      <c r="F3" s="14"/>
      <c r="G3" s="4"/>
      <c r="J3" s="185"/>
    </row>
    <row r="4" spans="1:10" s="6" customFormat="1" ht="20.100000000000001">
      <c r="A4" s="196"/>
      <c r="B4" s="186"/>
      <c r="C4" s="187"/>
      <c r="D4" s="188"/>
      <c r="E4" s="189"/>
      <c r="F4" s="190"/>
      <c r="G4" s="191"/>
      <c r="H4" s="192"/>
      <c r="I4" s="192"/>
      <c r="J4" s="193"/>
    </row>
    <row r="5" spans="1:10" ht="28.5" customHeight="1">
      <c r="A5" s="298" t="s">
        <v>127</v>
      </c>
      <c r="B5" s="299"/>
      <c r="C5" s="299"/>
      <c r="D5" s="299"/>
      <c r="E5" s="299"/>
      <c r="F5" s="299"/>
      <c r="G5" s="299"/>
      <c r="H5" s="299"/>
      <c r="I5" s="299"/>
      <c r="J5" s="300"/>
    </row>
    <row r="6" spans="1:10" ht="15.4">
      <c r="A6" s="197" t="s">
        <v>37</v>
      </c>
      <c r="B6" s="84" t="s">
        <v>128</v>
      </c>
      <c r="C6" s="85"/>
      <c r="D6" s="85"/>
      <c r="E6" s="85"/>
      <c r="F6" s="85"/>
      <c r="G6" s="84" t="s">
        <v>39</v>
      </c>
      <c r="H6" s="84" t="s">
        <v>40</v>
      </c>
      <c r="I6" s="86" t="s">
        <v>41</v>
      </c>
      <c r="J6" s="182" t="s">
        <v>129</v>
      </c>
    </row>
    <row r="7" spans="1:10">
      <c r="A7" s="202"/>
      <c r="B7" s="203"/>
      <c r="F7" s="88"/>
      <c r="G7" s="87"/>
      <c r="H7" s="87"/>
      <c r="I7" s="89"/>
      <c r="J7" s="98"/>
    </row>
    <row r="8" spans="1:10" ht="30">
      <c r="A8" s="139" t="s">
        <v>130</v>
      </c>
      <c r="B8" s="204" t="s">
        <v>131</v>
      </c>
      <c r="C8" s="91"/>
      <c r="D8" s="91"/>
      <c r="E8" s="91"/>
      <c r="F8" s="92"/>
      <c r="G8" s="93">
        <v>1</v>
      </c>
      <c r="H8" s="93" t="s">
        <v>132</v>
      </c>
      <c r="I8" s="287">
        <v>0</v>
      </c>
      <c r="J8" s="207">
        <f>G8*I8</f>
        <v>0</v>
      </c>
    </row>
    <row r="9" spans="1:10" ht="30">
      <c r="A9" s="139" t="s">
        <v>133</v>
      </c>
      <c r="B9" s="204" t="s">
        <v>134</v>
      </c>
      <c r="C9" s="91"/>
      <c r="D9" s="91"/>
      <c r="E9" s="91"/>
      <c r="F9" s="92"/>
      <c r="G9" s="93">
        <v>1</v>
      </c>
      <c r="H9" s="93" t="s">
        <v>132</v>
      </c>
      <c r="I9" s="287">
        <v>0</v>
      </c>
      <c r="J9" s="207">
        <f t="shared" ref="J9:J23" si="0">G9*I9</f>
        <v>0</v>
      </c>
    </row>
    <row r="10" spans="1:10" ht="30">
      <c r="A10" s="198" t="s">
        <v>135</v>
      </c>
      <c r="B10" s="204" t="s">
        <v>136</v>
      </c>
      <c r="C10" s="91"/>
      <c r="D10" s="91"/>
      <c r="E10" s="91"/>
      <c r="F10" s="92"/>
      <c r="G10" s="90">
        <v>1</v>
      </c>
      <c r="H10" s="90" t="s">
        <v>132</v>
      </c>
      <c r="I10" s="287">
        <v>0</v>
      </c>
      <c r="J10" s="207">
        <f t="shared" si="0"/>
        <v>0</v>
      </c>
    </row>
    <row r="11" spans="1:10" ht="45">
      <c r="A11" s="139" t="s">
        <v>137</v>
      </c>
      <c r="B11" s="205" t="s">
        <v>138</v>
      </c>
      <c r="C11" s="91"/>
      <c r="D11" s="91"/>
      <c r="E11" s="91"/>
      <c r="F11" s="92"/>
      <c r="G11" s="93">
        <v>1</v>
      </c>
      <c r="H11" s="93" t="s">
        <v>139</v>
      </c>
      <c r="I11" s="287">
        <v>0</v>
      </c>
      <c r="J11" s="207">
        <f t="shared" ref="J11:J16" si="1">G11*I11</f>
        <v>0</v>
      </c>
    </row>
    <row r="12" spans="1:10" ht="30">
      <c r="A12" s="139" t="s">
        <v>140</v>
      </c>
      <c r="B12" s="205" t="s">
        <v>141</v>
      </c>
      <c r="C12" s="91"/>
      <c r="D12" s="91"/>
      <c r="E12" s="91"/>
      <c r="F12" s="95"/>
      <c r="G12" s="93">
        <v>1</v>
      </c>
      <c r="H12" s="93" t="s">
        <v>139</v>
      </c>
      <c r="I12" s="287">
        <v>0</v>
      </c>
      <c r="J12" s="207">
        <f t="shared" si="1"/>
        <v>0</v>
      </c>
    </row>
    <row r="13" spans="1:10" ht="30">
      <c r="A13" s="199" t="s">
        <v>142</v>
      </c>
      <c r="B13" s="205" t="s">
        <v>143</v>
      </c>
      <c r="C13" s="91"/>
      <c r="D13" s="91"/>
      <c r="E13" s="91"/>
      <c r="F13" s="95"/>
      <c r="G13" s="93">
        <v>1</v>
      </c>
      <c r="H13" s="93" t="s">
        <v>139</v>
      </c>
      <c r="I13" s="287">
        <v>0</v>
      </c>
      <c r="J13" s="207">
        <f t="shared" si="1"/>
        <v>0</v>
      </c>
    </row>
    <row r="14" spans="1:10" ht="30">
      <c r="A14" s="199" t="s">
        <v>144</v>
      </c>
      <c r="B14" s="205" t="s">
        <v>145</v>
      </c>
      <c r="C14" s="91"/>
      <c r="D14" s="91"/>
      <c r="E14" s="91"/>
      <c r="F14" s="95"/>
      <c r="G14" s="93">
        <v>1</v>
      </c>
      <c r="H14" s="93" t="s">
        <v>139</v>
      </c>
      <c r="I14" s="287">
        <v>0</v>
      </c>
      <c r="J14" s="207">
        <f t="shared" si="1"/>
        <v>0</v>
      </c>
    </row>
    <row r="15" spans="1:10" ht="45">
      <c r="A15" s="139" t="s">
        <v>146</v>
      </c>
      <c r="B15" s="205" t="s">
        <v>147</v>
      </c>
      <c r="C15" s="91"/>
      <c r="D15" s="91"/>
      <c r="E15" s="91"/>
      <c r="F15" s="95"/>
      <c r="G15" s="93">
        <v>1</v>
      </c>
      <c r="H15" s="93" t="s">
        <v>132</v>
      </c>
      <c r="I15" s="287">
        <v>0</v>
      </c>
      <c r="J15" s="207">
        <f t="shared" si="1"/>
        <v>0</v>
      </c>
    </row>
    <row r="16" spans="1:10" ht="60">
      <c r="A16" s="139" t="s">
        <v>148</v>
      </c>
      <c r="B16" s="205" t="s">
        <v>149</v>
      </c>
      <c r="C16" s="91"/>
      <c r="D16" s="91"/>
      <c r="E16" s="91"/>
      <c r="F16" s="95"/>
      <c r="G16" s="93">
        <v>1</v>
      </c>
      <c r="H16" s="93" t="s">
        <v>132</v>
      </c>
      <c r="I16" s="287">
        <v>0</v>
      </c>
      <c r="J16" s="207">
        <f t="shared" si="1"/>
        <v>0</v>
      </c>
    </row>
    <row r="17" spans="1:10" ht="15">
      <c r="A17" s="139" t="s">
        <v>150</v>
      </c>
      <c r="B17" s="95" t="s">
        <v>151</v>
      </c>
      <c r="C17" s="95"/>
      <c r="D17" s="94"/>
      <c r="E17" s="94"/>
      <c r="F17" s="94"/>
      <c r="G17" s="93">
        <v>1</v>
      </c>
      <c r="H17" s="93" t="s">
        <v>132</v>
      </c>
      <c r="I17" s="287">
        <v>0</v>
      </c>
      <c r="J17" s="207">
        <f t="shared" si="0"/>
        <v>0</v>
      </c>
    </row>
    <row r="18" spans="1:10" ht="15">
      <c r="A18" s="139" t="s">
        <v>152</v>
      </c>
      <c r="B18" s="94" t="s">
        <v>153</v>
      </c>
      <c r="C18" s="91"/>
      <c r="D18" s="91"/>
      <c r="E18" s="91"/>
      <c r="F18" s="91"/>
      <c r="G18" s="93">
        <v>1</v>
      </c>
      <c r="H18" s="93" t="s">
        <v>132</v>
      </c>
      <c r="I18" s="287">
        <v>0</v>
      </c>
      <c r="J18" s="207">
        <f t="shared" si="0"/>
        <v>0</v>
      </c>
    </row>
    <row r="19" spans="1:10" ht="36" customHeight="1">
      <c r="A19" s="139" t="s">
        <v>154</v>
      </c>
      <c r="B19" s="205" t="s">
        <v>155</v>
      </c>
      <c r="C19" s="91"/>
      <c r="D19" s="91"/>
      <c r="E19" s="91"/>
      <c r="F19" s="91"/>
      <c r="G19" s="93">
        <v>1</v>
      </c>
      <c r="H19" s="93" t="s">
        <v>132</v>
      </c>
      <c r="I19" s="287">
        <v>0</v>
      </c>
      <c r="J19" s="207">
        <f>G19*I19</f>
        <v>0</v>
      </c>
    </row>
    <row r="20" spans="1:10" ht="64.5" customHeight="1">
      <c r="A20" s="139" t="s">
        <v>156</v>
      </c>
      <c r="B20" s="204" t="s">
        <v>157</v>
      </c>
      <c r="C20" s="91"/>
      <c r="D20" s="91"/>
      <c r="E20" s="91"/>
      <c r="F20" s="91"/>
      <c r="G20" s="93">
        <v>1</v>
      </c>
      <c r="H20" s="93" t="s">
        <v>132</v>
      </c>
      <c r="I20" s="288">
        <v>0</v>
      </c>
      <c r="J20" s="207">
        <f t="shared" si="0"/>
        <v>0</v>
      </c>
    </row>
    <row r="21" spans="1:10" ht="45">
      <c r="A21" s="139" t="s">
        <v>158</v>
      </c>
      <c r="B21" s="205" t="s">
        <v>159</v>
      </c>
      <c r="C21" s="91"/>
      <c r="D21" s="91"/>
      <c r="E21" s="91"/>
      <c r="F21" s="91"/>
      <c r="G21" s="93">
        <v>1</v>
      </c>
      <c r="H21" s="93" t="s">
        <v>132</v>
      </c>
      <c r="I21" s="288">
        <v>0</v>
      </c>
      <c r="J21" s="207">
        <f t="shared" si="0"/>
        <v>0</v>
      </c>
    </row>
    <row r="22" spans="1:10" ht="17.45" customHeight="1">
      <c r="A22" s="139" t="s">
        <v>160</v>
      </c>
      <c r="B22" s="205" t="s">
        <v>161</v>
      </c>
      <c r="C22" s="91"/>
      <c r="D22" s="91"/>
      <c r="E22" s="91"/>
      <c r="F22" s="91"/>
      <c r="G22" s="93">
        <v>1</v>
      </c>
      <c r="H22" s="93" t="s">
        <v>132</v>
      </c>
      <c r="I22" s="288">
        <v>0</v>
      </c>
      <c r="J22" s="207">
        <f t="shared" si="0"/>
        <v>0</v>
      </c>
    </row>
    <row r="23" spans="1:10" ht="17.45" customHeight="1">
      <c r="A23" s="206" t="s">
        <v>162</v>
      </c>
      <c r="B23" s="85" t="s">
        <v>163</v>
      </c>
      <c r="C23" s="91"/>
      <c r="D23" s="91"/>
      <c r="E23" s="91"/>
      <c r="F23" s="91"/>
      <c r="G23" s="138">
        <v>1</v>
      </c>
      <c r="H23" s="138" t="s">
        <v>132</v>
      </c>
      <c r="I23" s="289">
        <v>0</v>
      </c>
      <c r="J23" s="207">
        <f t="shared" si="0"/>
        <v>0</v>
      </c>
    </row>
    <row r="24" spans="1:10" ht="21.75" customHeight="1">
      <c r="A24" s="201"/>
      <c r="B24" s="297" t="s">
        <v>164</v>
      </c>
      <c r="C24" s="306"/>
      <c r="D24" s="306"/>
      <c r="E24" s="306"/>
      <c r="F24" s="306"/>
      <c r="G24" s="306"/>
      <c r="H24" s="306"/>
      <c r="I24" s="307"/>
      <c r="J24" s="208">
        <f>SUM(J8:J23)</f>
        <v>0</v>
      </c>
    </row>
    <row r="25" spans="1:10">
      <c r="A25" s="201"/>
      <c r="G25" s="99"/>
      <c r="H25" s="99"/>
      <c r="I25" s="97"/>
    </row>
    <row r="26" spans="1:10">
      <c r="A26" s="100"/>
      <c r="B26" s="101"/>
      <c r="G26" s="99"/>
      <c r="H26" s="99"/>
      <c r="I26" s="97"/>
    </row>
    <row r="27" spans="1:10">
      <c r="I27" s="97"/>
    </row>
    <row r="28" spans="1:10">
      <c r="A28" s="100"/>
      <c r="B28" s="101"/>
      <c r="G28" s="99"/>
      <c r="H28" s="99"/>
      <c r="I28" s="97"/>
    </row>
    <row r="29" spans="1:10">
      <c r="A29" s="100"/>
      <c r="B29" s="101"/>
      <c r="G29" s="99"/>
      <c r="H29" s="99"/>
      <c r="I29" s="97"/>
    </row>
    <row r="30" spans="1:10">
      <c r="A30" s="100"/>
      <c r="B30" s="101"/>
      <c r="G30" s="99"/>
      <c r="H30" s="99"/>
      <c r="I30" s="97"/>
    </row>
    <row r="31" spans="1:10">
      <c r="A31" s="100"/>
      <c r="B31" s="101"/>
      <c r="G31" s="99"/>
      <c r="H31" s="99"/>
      <c r="I31" s="97"/>
    </row>
    <row r="32" spans="1:10">
      <c r="A32" s="100"/>
      <c r="B32" s="101"/>
      <c r="G32" s="99"/>
      <c r="H32" s="99"/>
      <c r="I32" s="97"/>
    </row>
    <row r="33" spans="1:9">
      <c r="A33" s="100"/>
      <c r="B33" s="101"/>
      <c r="G33" s="99"/>
      <c r="H33" s="99"/>
      <c r="I33" s="97"/>
    </row>
    <row r="34" spans="1:9">
      <c r="A34" s="100"/>
      <c r="B34" s="101"/>
      <c r="G34" s="99"/>
      <c r="H34" s="99"/>
      <c r="I34" s="97"/>
    </row>
    <row r="35" spans="1:9">
      <c r="A35" s="100"/>
      <c r="B35" s="101"/>
      <c r="G35" s="99"/>
      <c r="H35" s="99"/>
      <c r="I35" s="97"/>
    </row>
    <row r="36" spans="1:9">
      <c r="A36" s="100"/>
      <c r="B36" s="101"/>
      <c r="G36" s="99"/>
      <c r="H36" s="99"/>
      <c r="I36" s="97"/>
    </row>
    <row r="37" spans="1:9">
      <c r="A37" s="100"/>
      <c r="B37" s="101"/>
      <c r="G37" s="99"/>
      <c r="H37" s="99"/>
      <c r="I37" s="97"/>
    </row>
    <row r="38" spans="1:9">
      <c r="A38" s="100"/>
      <c r="B38" s="101"/>
      <c r="G38" s="99"/>
      <c r="H38" s="99"/>
      <c r="I38" s="97"/>
    </row>
    <row r="39" spans="1:9">
      <c r="A39" s="100"/>
      <c r="B39" s="101"/>
      <c r="G39" s="99"/>
      <c r="H39" s="99"/>
      <c r="I39" s="97"/>
    </row>
    <row r="40" spans="1:9">
      <c r="A40" s="100"/>
      <c r="B40" s="101"/>
      <c r="G40" s="99"/>
      <c r="H40" s="99"/>
      <c r="I40" s="97"/>
    </row>
    <row r="41" spans="1:9">
      <c r="A41" s="100"/>
      <c r="B41" s="101"/>
      <c r="G41" s="99"/>
      <c r="H41" s="99"/>
      <c r="I41" s="97"/>
    </row>
    <row r="42" spans="1:9">
      <c r="A42" s="100"/>
      <c r="B42" s="101"/>
      <c r="G42" s="99"/>
      <c r="H42" s="99"/>
      <c r="I42" s="97"/>
    </row>
    <row r="43" spans="1:9">
      <c r="A43" s="100"/>
      <c r="B43" s="101"/>
      <c r="G43" s="99"/>
      <c r="H43" s="99"/>
      <c r="I43" s="97"/>
    </row>
    <row r="44" spans="1:9">
      <c r="A44" s="100"/>
      <c r="B44" s="101"/>
      <c r="G44" s="99"/>
      <c r="H44" s="99"/>
      <c r="I44" s="97"/>
    </row>
    <row r="45" spans="1:9">
      <c r="A45" s="100"/>
      <c r="B45" s="101"/>
      <c r="G45" s="99"/>
      <c r="H45" s="99"/>
      <c r="I45" s="97"/>
    </row>
    <row r="46" spans="1:9">
      <c r="A46" s="100"/>
      <c r="B46" s="101"/>
      <c r="G46" s="99"/>
      <c r="H46" s="99"/>
      <c r="I46" s="97"/>
    </row>
    <row r="47" spans="1:9">
      <c r="A47" s="100"/>
      <c r="B47" s="101"/>
      <c r="G47" s="99"/>
      <c r="H47" s="99"/>
      <c r="I47" s="97"/>
    </row>
    <row r="48" spans="1:9">
      <c r="A48" s="100"/>
      <c r="B48" s="101"/>
      <c r="G48" s="99"/>
      <c r="H48" s="99"/>
      <c r="I48" s="97"/>
    </row>
    <row r="49" spans="1:9">
      <c r="A49" s="100"/>
      <c r="B49" s="101"/>
      <c r="G49" s="99"/>
      <c r="H49" s="99"/>
      <c r="I49" s="97"/>
    </row>
    <row r="50" spans="1:9">
      <c r="A50" s="100"/>
      <c r="B50" s="101"/>
      <c r="G50" s="99"/>
      <c r="H50" s="99"/>
      <c r="I50" s="97"/>
    </row>
    <row r="51" spans="1:9">
      <c r="A51" s="100"/>
      <c r="B51" s="101"/>
      <c r="G51" s="99"/>
      <c r="H51" s="99"/>
      <c r="I51" s="97"/>
    </row>
    <row r="52" spans="1:9">
      <c r="A52" s="100"/>
      <c r="B52" s="101"/>
      <c r="G52" s="99"/>
      <c r="H52" s="99"/>
      <c r="I52" s="97"/>
    </row>
    <row r="53" spans="1:9">
      <c r="A53" s="100"/>
      <c r="B53" s="101"/>
      <c r="G53" s="99"/>
      <c r="H53" s="99"/>
      <c r="I53" s="97"/>
    </row>
    <row r="54" spans="1:9">
      <c r="A54" s="100"/>
      <c r="B54" s="101"/>
      <c r="G54" s="99"/>
      <c r="H54" s="99"/>
      <c r="I54" s="97"/>
    </row>
    <row r="55" spans="1:9">
      <c r="A55" s="100"/>
      <c r="B55" s="101"/>
      <c r="G55" s="99"/>
      <c r="H55" s="99"/>
      <c r="I55" s="97"/>
    </row>
    <row r="56" spans="1:9">
      <c r="A56" s="100"/>
      <c r="B56" s="101"/>
      <c r="G56" s="99"/>
      <c r="H56" s="99"/>
      <c r="I56" s="97"/>
    </row>
    <row r="57" spans="1:9">
      <c r="A57" s="100"/>
      <c r="B57" s="101"/>
      <c r="G57" s="99"/>
      <c r="H57" s="99"/>
      <c r="I57" s="97"/>
    </row>
    <row r="58" spans="1:9">
      <c r="A58" s="100"/>
      <c r="B58" s="101"/>
      <c r="G58" s="99"/>
      <c r="H58" s="99"/>
      <c r="I58" s="97"/>
    </row>
    <row r="59" spans="1:9">
      <c r="A59" s="100"/>
      <c r="B59" s="101"/>
      <c r="G59" s="99"/>
      <c r="H59" s="99"/>
      <c r="I59" s="97"/>
    </row>
    <row r="60" spans="1:9">
      <c r="A60" s="100"/>
      <c r="B60" s="101"/>
      <c r="G60" s="99"/>
      <c r="H60" s="99"/>
      <c r="I60" s="97"/>
    </row>
    <row r="61" spans="1:9">
      <c r="A61" s="100"/>
      <c r="B61" s="101"/>
      <c r="G61" s="99"/>
      <c r="H61" s="99"/>
      <c r="I61" s="97"/>
    </row>
    <row r="62" spans="1:9">
      <c r="A62" s="100"/>
      <c r="B62" s="101"/>
      <c r="G62" s="99"/>
      <c r="H62" s="99"/>
      <c r="I62" s="97"/>
    </row>
    <row r="63" spans="1:9">
      <c r="A63" s="100"/>
      <c r="B63" s="101"/>
      <c r="G63" s="99"/>
      <c r="H63" s="99"/>
      <c r="I63" s="97"/>
    </row>
    <row r="64" spans="1:9">
      <c r="A64" s="100"/>
      <c r="B64" s="101"/>
      <c r="G64" s="99"/>
      <c r="H64" s="99"/>
      <c r="I64" s="97"/>
    </row>
    <row r="65" spans="1:9">
      <c r="A65" s="100"/>
      <c r="B65" s="96"/>
      <c r="G65" s="99"/>
      <c r="H65" s="99"/>
      <c r="I65" s="97"/>
    </row>
    <row r="66" spans="1:9">
      <c r="A66" s="100"/>
      <c r="B66" s="96"/>
      <c r="G66" s="99"/>
      <c r="H66" s="99"/>
      <c r="I66" s="97"/>
    </row>
    <row r="67" spans="1:9">
      <c r="A67" s="100"/>
      <c r="B67" s="96"/>
      <c r="G67" s="99"/>
      <c r="H67" s="99"/>
      <c r="I67" s="97"/>
    </row>
    <row r="68" spans="1:9">
      <c r="A68" s="100"/>
      <c r="B68" s="96"/>
      <c r="G68" s="99"/>
      <c r="H68" s="99"/>
      <c r="I68" s="97"/>
    </row>
    <row r="69" spans="1:9">
      <c r="A69" s="100"/>
      <c r="B69" s="102"/>
      <c r="C69" s="102"/>
      <c r="D69" s="102"/>
      <c r="E69" s="102"/>
      <c r="F69" s="102"/>
      <c r="G69" s="99"/>
      <c r="H69" s="99"/>
      <c r="I69" s="97"/>
    </row>
    <row r="70" spans="1:9">
      <c r="A70" s="100"/>
      <c r="B70" s="102"/>
      <c r="C70" s="102"/>
      <c r="D70" s="102"/>
      <c r="E70" s="102"/>
      <c r="F70" s="102"/>
      <c r="G70" s="99"/>
      <c r="H70" s="99"/>
      <c r="I70" s="97"/>
    </row>
    <row r="71" spans="1:9">
      <c r="B71" s="96"/>
      <c r="I71" s="97"/>
    </row>
    <row r="72" spans="1:9">
      <c r="B72" s="96"/>
      <c r="I72" s="97"/>
    </row>
    <row r="73" spans="1:9">
      <c r="B73" s="96"/>
      <c r="I73" s="97"/>
    </row>
    <row r="74" spans="1:9">
      <c r="B74" s="96"/>
      <c r="I74" s="97"/>
    </row>
    <row r="75" spans="1:9">
      <c r="B75" s="96"/>
      <c r="I75" s="97"/>
    </row>
    <row r="76" spans="1:9">
      <c r="B76" s="96"/>
      <c r="I76" s="97"/>
    </row>
    <row r="77" spans="1:9">
      <c r="B77" s="96"/>
      <c r="I77" s="97"/>
    </row>
    <row r="78" spans="1:9">
      <c r="B78" s="96"/>
      <c r="I78" s="97"/>
    </row>
    <row r="79" spans="1:9">
      <c r="B79" s="96"/>
      <c r="I79" s="97"/>
    </row>
    <row r="80" spans="1:9">
      <c r="B80" s="96"/>
    </row>
    <row r="81" spans="2:2">
      <c r="B81" s="96"/>
    </row>
    <row r="82" spans="2:2">
      <c r="B82" s="96"/>
    </row>
    <row r="83" spans="2:2">
      <c r="B83" s="96"/>
    </row>
    <row r="84" spans="2:2">
      <c r="B84" s="96"/>
    </row>
    <row r="85" spans="2:2">
      <c r="B85" s="96"/>
    </row>
    <row r="86" spans="2:2">
      <c r="B86" s="96"/>
    </row>
    <row r="87" spans="2:2">
      <c r="B87" s="96"/>
    </row>
    <row r="88" spans="2:2">
      <c r="B88" s="96"/>
    </row>
    <row r="89" spans="2:2">
      <c r="B89" s="96"/>
    </row>
    <row r="90" spans="2:2">
      <c r="B90" s="96"/>
    </row>
    <row r="91" spans="2:2">
      <c r="B91" s="96"/>
    </row>
    <row r="92" spans="2:2">
      <c r="B92" s="96"/>
    </row>
    <row r="93" spans="2:2">
      <c r="B93" s="96"/>
    </row>
    <row r="94" spans="2:2">
      <c r="B94" s="96"/>
    </row>
    <row r="95" spans="2:2">
      <c r="B95" s="96"/>
    </row>
    <row r="96" spans="2:2">
      <c r="B96" s="96"/>
    </row>
    <row r="97" spans="2:2">
      <c r="B97" s="96"/>
    </row>
    <row r="98" spans="2:2">
      <c r="B98" s="96"/>
    </row>
    <row r="99" spans="2:2">
      <c r="B99" s="96"/>
    </row>
    <row r="100" spans="2:2">
      <c r="B100" s="96"/>
    </row>
    <row r="101" spans="2:2">
      <c r="B101" s="96"/>
    </row>
    <row r="102" spans="2:2">
      <c r="B102" s="96"/>
    </row>
    <row r="103" spans="2:2">
      <c r="B103" s="96"/>
    </row>
    <row r="104" spans="2:2">
      <c r="B104" s="96"/>
    </row>
    <row r="105" spans="2:2">
      <c r="B105" s="96"/>
    </row>
    <row r="106" spans="2:2">
      <c r="B106" s="96"/>
    </row>
    <row r="107" spans="2:2">
      <c r="B107" s="96"/>
    </row>
    <row r="108" spans="2:2">
      <c r="B108" s="96"/>
    </row>
    <row r="109" spans="2:2">
      <c r="B109" s="96"/>
    </row>
    <row r="110" spans="2:2">
      <c r="B110" s="96"/>
    </row>
    <row r="111" spans="2:2">
      <c r="B111" s="96"/>
    </row>
    <row r="112" spans="2:2">
      <c r="B112" s="96"/>
    </row>
    <row r="113" spans="2:2">
      <c r="B113" s="96"/>
    </row>
    <row r="114" spans="2:2">
      <c r="B114" s="96"/>
    </row>
    <row r="115" spans="2:2">
      <c r="B115" s="96"/>
    </row>
    <row r="116" spans="2:2">
      <c r="B116" s="96"/>
    </row>
    <row r="117" spans="2:2">
      <c r="B117" s="96"/>
    </row>
    <row r="118" spans="2:2">
      <c r="B118" s="96"/>
    </row>
    <row r="119" spans="2:2">
      <c r="B119" s="96"/>
    </row>
    <row r="120" spans="2:2">
      <c r="B120" s="96"/>
    </row>
    <row r="121" spans="2:2">
      <c r="B121" s="96"/>
    </row>
    <row r="122" spans="2:2">
      <c r="B122" s="96"/>
    </row>
    <row r="123" spans="2:2">
      <c r="B123" s="96"/>
    </row>
    <row r="124" spans="2:2">
      <c r="B124" s="96"/>
    </row>
    <row r="125" spans="2:2">
      <c r="B125" s="96"/>
    </row>
    <row r="126" spans="2:2">
      <c r="B126" s="96"/>
    </row>
    <row r="127" spans="2:2">
      <c r="B127" s="96"/>
    </row>
    <row r="128" spans="2:2">
      <c r="B128" s="96"/>
    </row>
    <row r="129" spans="2:2">
      <c r="B129" s="96"/>
    </row>
    <row r="130" spans="2:2">
      <c r="B130" s="96"/>
    </row>
    <row r="131" spans="2:2">
      <c r="B131" s="96"/>
    </row>
    <row r="132" spans="2:2">
      <c r="B132" s="96"/>
    </row>
    <row r="133" spans="2:2">
      <c r="B133" s="96"/>
    </row>
    <row r="134" spans="2:2">
      <c r="B134" s="96"/>
    </row>
    <row r="135" spans="2:2">
      <c r="B135" s="96"/>
    </row>
    <row r="136" spans="2:2">
      <c r="B136" s="96"/>
    </row>
    <row r="137" spans="2:2">
      <c r="B137" s="96"/>
    </row>
    <row r="138" spans="2:2">
      <c r="B138" s="96"/>
    </row>
    <row r="139" spans="2:2">
      <c r="B139" s="96"/>
    </row>
    <row r="140" spans="2:2">
      <c r="B140" s="96"/>
    </row>
    <row r="141" spans="2:2">
      <c r="B141" s="96"/>
    </row>
    <row r="142" spans="2:2">
      <c r="B142" s="96"/>
    </row>
    <row r="143" spans="2:2">
      <c r="B143" s="96"/>
    </row>
    <row r="144" spans="2:2">
      <c r="B144" s="96"/>
    </row>
    <row r="145" spans="2:2">
      <c r="B145" s="96"/>
    </row>
    <row r="146" spans="2:2">
      <c r="B146" s="96"/>
    </row>
    <row r="147" spans="2:2">
      <c r="B147" s="96"/>
    </row>
    <row r="148" spans="2:2">
      <c r="B148" s="96"/>
    </row>
    <row r="149" spans="2:2">
      <c r="B149" s="96"/>
    </row>
    <row r="150" spans="2:2">
      <c r="B150" s="96"/>
    </row>
    <row r="151" spans="2:2">
      <c r="B151" s="96"/>
    </row>
    <row r="152" spans="2:2">
      <c r="B152" s="96"/>
    </row>
    <row r="153" spans="2:2">
      <c r="B153" s="96"/>
    </row>
    <row r="154" spans="2:2">
      <c r="B154" s="96"/>
    </row>
    <row r="155" spans="2:2">
      <c r="B155" s="96"/>
    </row>
    <row r="156" spans="2:2">
      <c r="B156" s="96"/>
    </row>
    <row r="157" spans="2:2">
      <c r="B157" s="96"/>
    </row>
    <row r="158" spans="2:2">
      <c r="B158" s="96"/>
    </row>
    <row r="159" spans="2:2">
      <c r="B159" s="96"/>
    </row>
    <row r="160" spans="2:2">
      <c r="B160" s="96"/>
    </row>
    <row r="161" spans="2:2">
      <c r="B161" s="96"/>
    </row>
    <row r="162" spans="2:2">
      <c r="B162" s="96"/>
    </row>
    <row r="163" spans="2:2">
      <c r="B163" s="96"/>
    </row>
    <row r="164" spans="2:2">
      <c r="B164" s="96"/>
    </row>
    <row r="165" spans="2:2">
      <c r="B165" s="96"/>
    </row>
    <row r="166" spans="2:2">
      <c r="B166" s="96"/>
    </row>
    <row r="167" spans="2:2">
      <c r="B167" s="96"/>
    </row>
    <row r="168" spans="2:2">
      <c r="B168" s="96"/>
    </row>
    <row r="169" spans="2:2">
      <c r="B169" s="96"/>
    </row>
    <row r="170" spans="2:2">
      <c r="B170" s="96"/>
    </row>
    <row r="171" spans="2:2">
      <c r="B171" s="96"/>
    </row>
    <row r="172" spans="2:2">
      <c r="B172" s="96"/>
    </row>
    <row r="173" spans="2:2">
      <c r="B173" s="96"/>
    </row>
    <row r="174" spans="2:2">
      <c r="B174" s="96"/>
    </row>
    <row r="175" spans="2:2">
      <c r="B175" s="96"/>
    </row>
    <row r="176" spans="2:2">
      <c r="B176" s="96"/>
    </row>
    <row r="177" spans="2:2">
      <c r="B177" s="96"/>
    </row>
    <row r="178" spans="2:2">
      <c r="B178" s="96"/>
    </row>
    <row r="179" spans="2:2">
      <c r="B179" s="96"/>
    </row>
    <row r="180" spans="2:2">
      <c r="B180" s="96"/>
    </row>
    <row r="181" spans="2:2">
      <c r="B181" s="96"/>
    </row>
    <row r="182" spans="2:2">
      <c r="B182" s="96"/>
    </row>
    <row r="183" spans="2:2">
      <c r="B183" s="96"/>
    </row>
    <row r="184" spans="2:2">
      <c r="B184" s="96"/>
    </row>
    <row r="185" spans="2:2">
      <c r="B185" s="96"/>
    </row>
    <row r="186" spans="2:2">
      <c r="B186" s="96"/>
    </row>
    <row r="187" spans="2:2">
      <c r="B187" s="96"/>
    </row>
    <row r="188" spans="2:2">
      <c r="B188" s="96"/>
    </row>
    <row r="189" spans="2:2">
      <c r="B189" s="96"/>
    </row>
    <row r="190" spans="2:2">
      <c r="B190" s="96"/>
    </row>
    <row r="191" spans="2:2">
      <c r="B191" s="96"/>
    </row>
    <row r="192" spans="2:2">
      <c r="B192" s="96"/>
    </row>
    <row r="193" spans="2:2">
      <c r="B193" s="96"/>
    </row>
    <row r="194" spans="2:2">
      <c r="B194" s="96"/>
    </row>
    <row r="195" spans="2:2">
      <c r="B195" s="96"/>
    </row>
    <row r="196" spans="2:2">
      <c r="B196" s="96"/>
    </row>
    <row r="197" spans="2:2">
      <c r="B197" s="96"/>
    </row>
    <row r="198" spans="2:2">
      <c r="B198" s="96"/>
    </row>
    <row r="199" spans="2:2">
      <c r="B199" s="96"/>
    </row>
    <row r="200" spans="2:2">
      <c r="B200" s="96"/>
    </row>
    <row r="201" spans="2:2">
      <c r="B201" s="96"/>
    </row>
    <row r="202" spans="2:2">
      <c r="B202" s="96"/>
    </row>
    <row r="203" spans="2:2">
      <c r="B203" s="96"/>
    </row>
    <row r="204" spans="2:2">
      <c r="B204" s="96"/>
    </row>
    <row r="205" spans="2:2">
      <c r="B205" s="96"/>
    </row>
    <row r="206" spans="2:2">
      <c r="B206" s="96"/>
    </row>
    <row r="207" spans="2:2">
      <c r="B207" s="96"/>
    </row>
    <row r="208" spans="2:2">
      <c r="B208" s="96"/>
    </row>
    <row r="209" spans="2:2">
      <c r="B209" s="96"/>
    </row>
    <row r="210" spans="2:2">
      <c r="B210" s="96"/>
    </row>
    <row r="211" spans="2:2">
      <c r="B211" s="96"/>
    </row>
    <row r="212" spans="2:2">
      <c r="B212" s="96"/>
    </row>
    <row r="213" spans="2:2">
      <c r="B213" s="96"/>
    </row>
    <row r="214" spans="2:2">
      <c r="B214" s="96"/>
    </row>
    <row r="215" spans="2:2">
      <c r="B215" s="96"/>
    </row>
    <row r="216" spans="2:2">
      <c r="B216" s="96"/>
    </row>
    <row r="217" spans="2:2">
      <c r="B217" s="96"/>
    </row>
    <row r="218" spans="2:2">
      <c r="B218" s="96"/>
    </row>
    <row r="219" spans="2:2">
      <c r="B219" s="96"/>
    </row>
  </sheetData>
  <mergeCells count="2">
    <mergeCell ref="B24:I24"/>
    <mergeCell ref="A5:J5"/>
  </mergeCells>
  <pageMargins left="0.23622047244094491" right="0.23622047244094491" top="0.74803149606299213" bottom="0.74803149606299213" header="0.31496062992125984" footer="0.31496062992125984"/>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CBF8C-F9DE-4766-991D-11EB6DEF817C}">
  <sheetPr>
    <pageSetUpPr fitToPage="1"/>
  </sheetPr>
  <dimension ref="A1:J37"/>
  <sheetViews>
    <sheetView view="pageBreakPreview" zoomScale="80" zoomScaleNormal="75" zoomScaleSheetLayoutView="80" workbookViewId="0">
      <selection activeCell="A2" sqref="A2:A3"/>
    </sheetView>
  </sheetViews>
  <sheetFormatPr defaultColWidth="9.140625" defaultRowHeight="12.75"/>
  <cols>
    <col min="1" max="1" width="6.5703125" style="200" customWidth="1"/>
    <col min="2" max="2" width="31" style="200" customWidth="1"/>
    <col min="3" max="3" width="86.5703125" style="200" customWidth="1"/>
    <col min="4" max="4" width="12.5703125" style="83" bestFit="1" customWidth="1"/>
    <col min="5" max="5" width="6.7109375" style="83" bestFit="1" customWidth="1"/>
    <col min="6" max="6" width="13.42578125" style="83" bestFit="1" customWidth="1"/>
    <col min="7" max="7" width="21.140625" style="83" customWidth="1"/>
    <col min="8" max="8" width="17.85546875" style="83" hidden="1" customWidth="1"/>
    <col min="9" max="9" width="22.5703125" style="83" bestFit="1" customWidth="1"/>
    <col min="10" max="16384" width="9.140625" style="83"/>
  </cols>
  <sheetData>
    <row r="1" spans="1:9" s="246" customFormat="1" ht="15">
      <c r="A1" s="271"/>
      <c r="B1" s="272"/>
      <c r="C1" s="273"/>
      <c r="D1" s="245"/>
      <c r="E1" s="274"/>
      <c r="F1" s="274"/>
      <c r="G1" s="245"/>
    </row>
    <row r="2" spans="1:9" s="246" customFormat="1" ht="20.100000000000001">
      <c r="A2" s="275" t="s">
        <v>1</v>
      </c>
      <c r="C2" s="276"/>
      <c r="D2" s="247"/>
      <c r="E2" s="277"/>
      <c r="F2" s="277"/>
      <c r="G2" s="248"/>
    </row>
    <row r="3" spans="1:9" s="246" customFormat="1" ht="20.100000000000001">
      <c r="A3" s="275" t="s">
        <v>3</v>
      </c>
      <c r="C3" s="278"/>
      <c r="D3" s="247"/>
      <c r="E3" s="277"/>
      <c r="F3" s="14"/>
      <c r="G3" s="245"/>
    </row>
    <row r="4" spans="1:9" ht="23.65" customHeight="1">
      <c r="A4" s="298"/>
      <c r="B4" s="299"/>
      <c r="C4" s="299"/>
      <c r="D4" s="299"/>
      <c r="E4" s="299"/>
      <c r="F4" s="299"/>
      <c r="G4" s="299"/>
      <c r="H4" s="300"/>
      <c r="I4" s="82"/>
    </row>
    <row r="5" spans="1:9" ht="28.5" customHeight="1">
      <c r="A5" s="293" t="s">
        <v>165</v>
      </c>
      <c r="B5" s="294"/>
      <c r="C5" s="294"/>
      <c r="D5" s="294"/>
      <c r="E5" s="294"/>
      <c r="F5" s="294"/>
      <c r="G5" s="294"/>
      <c r="H5" s="295"/>
      <c r="I5" s="82"/>
    </row>
    <row r="6" spans="1:9" ht="26.25" customHeight="1">
      <c r="A6" s="301" t="s">
        <v>166</v>
      </c>
      <c r="B6" s="302"/>
      <c r="C6" s="214" t="s">
        <v>104</v>
      </c>
      <c r="D6" s="253" t="s">
        <v>39</v>
      </c>
      <c r="E6" s="253" t="s">
        <v>40</v>
      </c>
      <c r="F6" s="253" t="s">
        <v>41</v>
      </c>
      <c r="G6" s="253" t="s">
        <v>129</v>
      </c>
      <c r="H6" s="254" t="s">
        <v>105</v>
      </c>
      <c r="I6" s="72"/>
    </row>
    <row r="7" spans="1:9" ht="47.1" customHeight="1">
      <c r="A7" s="218" t="s">
        <v>130</v>
      </c>
      <c r="B7" s="210" t="s">
        <v>167</v>
      </c>
      <c r="C7" s="249" t="s">
        <v>44</v>
      </c>
      <c r="D7" s="212">
        <v>1</v>
      </c>
      <c r="E7" s="212" t="s">
        <v>45</v>
      </c>
      <c r="F7" s="279">
        <v>0</v>
      </c>
      <c r="G7" s="280">
        <f t="shared" ref="G7:G26" si="0">F7*D7</f>
        <v>0</v>
      </c>
      <c r="H7" s="254"/>
      <c r="I7" s="72"/>
    </row>
    <row r="8" spans="1:9" ht="137.25" customHeight="1">
      <c r="A8" s="218" t="s">
        <v>133</v>
      </c>
      <c r="B8" s="210" t="s">
        <v>168</v>
      </c>
      <c r="C8" s="215" t="s">
        <v>169</v>
      </c>
      <c r="D8" s="212">
        <v>1</v>
      </c>
      <c r="E8" s="212" t="s">
        <v>45</v>
      </c>
      <c r="F8" s="279">
        <v>0</v>
      </c>
      <c r="G8" s="280">
        <f t="shared" si="0"/>
        <v>0</v>
      </c>
      <c r="H8" s="252"/>
      <c r="I8" s="72"/>
    </row>
    <row r="9" spans="1:9" ht="48" customHeight="1">
      <c r="A9" s="218" t="s">
        <v>135</v>
      </c>
      <c r="B9" s="210" t="s">
        <v>170</v>
      </c>
      <c r="C9" s="216" t="s">
        <v>171</v>
      </c>
      <c r="D9" s="212">
        <v>1</v>
      </c>
      <c r="E9" s="212" t="s">
        <v>45</v>
      </c>
      <c r="F9" s="279">
        <v>0</v>
      </c>
      <c r="G9" s="280">
        <f t="shared" si="0"/>
        <v>0</v>
      </c>
      <c r="H9" s="252"/>
      <c r="I9" s="72"/>
    </row>
    <row r="10" spans="1:9" ht="78" customHeight="1">
      <c r="A10" s="218" t="s">
        <v>137</v>
      </c>
      <c r="B10" s="210" t="s">
        <v>172</v>
      </c>
      <c r="C10" s="216" t="s">
        <v>173</v>
      </c>
      <c r="D10" s="212">
        <v>1</v>
      </c>
      <c r="E10" s="212" t="s">
        <v>45</v>
      </c>
      <c r="F10" s="279">
        <v>0</v>
      </c>
      <c r="G10" s="280">
        <f t="shared" si="0"/>
        <v>0</v>
      </c>
      <c r="H10" s="252"/>
      <c r="I10" s="72"/>
    </row>
    <row r="11" spans="1:9" ht="78" customHeight="1">
      <c r="A11" s="218" t="s">
        <v>140</v>
      </c>
      <c r="B11" s="210" t="s">
        <v>174</v>
      </c>
      <c r="C11" s="210" t="s">
        <v>175</v>
      </c>
      <c r="D11" s="212">
        <v>1</v>
      </c>
      <c r="E11" s="212" t="s">
        <v>45</v>
      </c>
      <c r="F11" s="279">
        <v>0</v>
      </c>
      <c r="G11" s="280">
        <f t="shared" si="0"/>
        <v>0</v>
      </c>
      <c r="H11" s="252"/>
      <c r="I11" s="72"/>
    </row>
    <row r="12" spans="1:9" ht="78" customHeight="1">
      <c r="A12" s="218" t="s">
        <v>142</v>
      </c>
      <c r="B12" s="210" t="s">
        <v>176</v>
      </c>
      <c r="C12" s="281" t="s">
        <v>177</v>
      </c>
      <c r="D12" s="212">
        <v>1</v>
      </c>
      <c r="E12" s="212" t="s">
        <v>45</v>
      </c>
      <c r="F12" s="279">
        <v>0</v>
      </c>
      <c r="G12" s="280">
        <f t="shared" si="0"/>
        <v>0</v>
      </c>
      <c r="H12" s="252"/>
      <c r="I12" s="72"/>
    </row>
    <row r="13" spans="1:9" ht="78" customHeight="1">
      <c r="A13" s="218" t="s">
        <v>144</v>
      </c>
      <c r="B13" s="210" t="s">
        <v>178</v>
      </c>
      <c r="C13" s="216" t="s">
        <v>179</v>
      </c>
      <c r="D13" s="212">
        <v>1</v>
      </c>
      <c r="E13" s="212" t="s">
        <v>45</v>
      </c>
      <c r="F13" s="279">
        <v>0</v>
      </c>
      <c r="G13" s="280">
        <f t="shared" si="0"/>
        <v>0</v>
      </c>
      <c r="H13" s="252"/>
      <c r="I13" s="72"/>
    </row>
    <row r="14" spans="1:9" ht="78" customHeight="1">
      <c r="A14" s="218" t="s">
        <v>146</v>
      </c>
      <c r="B14" s="210" t="s">
        <v>180</v>
      </c>
      <c r="C14" s="216" t="s">
        <v>181</v>
      </c>
      <c r="D14" s="212">
        <v>1</v>
      </c>
      <c r="E14" s="212" t="s">
        <v>45</v>
      </c>
      <c r="F14" s="279">
        <v>0</v>
      </c>
      <c r="G14" s="280">
        <f t="shared" si="0"/>
        <v>0</v>
      </c>
      <c r="H14" s="252"/>
      <c r="I14" s="72"/>
    </row>
    <row r="15" spans="1:9" ht="78" customHeight="1">
      <c r="A15" s="218" t="s">
        <v>148</v>
      </c>
      <c r="B15" s="210" t="s">
        <v>180</v>
      </c>
      <c r="C15" s="216" t="s">
        <v>182</v>
      </c>
      <c r="D15" s="212">
        <v>1</v>
      </c>
      <c r="E15" s="212" t="s">
        <v>45</v>
      </c>
      <c r="F15" s="279">
        <v>0</v>
      </c>
      <c r="G15" s="280">
        <f t="shared" si="0"/>
        <v>0</v>
      </c>
      <c r="H15" s="252"/>
      <c r="I15" s="72"/>
    </row>
    <row r="16" spans="1:9" ht="78" customHeight="1">
      <c r="A16" s="218" t="s">
        <v>150</v>
      </c>
      <c r="B16" s="210" t="s">
        <v>183</v>
      </c>
      <c r="C16" s="216" t="s">
        <v>184</v>
      </c>
      <c r="D16" s="212">
        <v>1</v>
      </c>
      <c r="E16" s="212" t="s">
        <v>45</v>
      </c>
      <c r="F16" s="279">
        <v>0</v>
      </c>
      <c r="G16" s="280">
        <f t="shared" si="0"/>
        <v>0</v>
      </c>
      <c r="H16" s="252"/>
      <c r="I16" s="72"/>
    </row>
    <row r="17" spans="1:9" ht="78" customHeight="1">
      <c r="A17" s="218" t="s">
        <v>152</v>
      </c>
      <c r="B17" s="210" t="s">
        <v>185</v>
      </c>
      <c r="C17" s="216" t="s">
        <v>186</v>
      </c>
      <c r="D17" s="212">
        <v>1</v>
      </c>
      <c r="E17" s="212" t="s">
        <v>45</v>
      </c>
      <c r="F17" s="279">
        <v>0</v>
      </c>
      <c r="G17" s="280">
        <f t="shared" si="0"/>
        <v>0</v>
      </c>
      <c r="H17" s="252"/>
      <c r="I17" s="72"/>
    </row>
    <row r="18" spans="1:9" ht="78" customHeight="1">
      <c r="A18" s="218" t="s">
        <v>154</v>
      </c>
      <c r="B18" s="210" t="s">
        <v>187</v>
      </c>
      <c r="C18" s="216" t="s">
        <v>188</v>
      </c>
      <c r="D18" s="212">
        <v>1</v>
      </c>
      <c r="E18" s="212" t="s">
        <v>45</v>
      </c>
      <c r="F18" s="279">
        <v>0</v>
      </c>
      <c r="G18" s="280">
        <f t="shared" si="0"/>
        <v>0</v>
      </c>
      <c r="H18" s="252"/>
      <c r="I18" s="72"/>
    </row>
    <row r="19" spans="1:9" ht="78" customHeight="1">
      <c r="A19" s="218" t="s">
        <v>156</v>
      </c>
      <c r="B19" s="210" t="s">
        <v>189</v>
      </c>
      <c r="C19" s="216" t="s">
        <v>190</v>
      </c>
      <c r="D19" s="212">
        <v>1</v>
      </c>
      <c r="E19" s="212" t="s">
        <v>45</v>
      </c>
      <c r="F19" s="279">
        <v>0</v>
      </c>
      <c r="G19" s="280">
        <f t="shared" si="0"/>
        <v>0</v>
      </c>
      <c r="H19" s="252"/>
      <c r="I19" s="72"/>
    </row>
    <row r="20" spans="1:9" ht="78" customHeight="1">
      <c r="A20" s="218" t="s">
        <v>191</v>
      </c>
      <c r="B20" s="210" t="s">
        <v>192</v>
      </c>
      <c r="C20" s="216" t="s">
        <v>193</v>
      </c>
      <c r="D20" s="212">
        <v>1</v>
      </c>
      <c r="E20" s="212" t="s">
        <v>45</v>
      </c>
      <c r="F20" s="279">
        <v>0</v>
      </c>
      <c r="G20" s="280">
        <f t="shared" si="0"/>
        <v>0</v>
      </c>
      <c r="H20" s="252"/>
      <c r="I20" s="72"/>
    </row>
    <row r="21" spans="1:9" ht="42.75" customHeight="1">
      <c r="A21" s="218" t="s">
        <v>158</v>
      </c>
      <c r="B21" s="282" t="s">
        <v>194</v>
      </c>
      <c r="C21" s="216" t="s">
        <v>171</v>
      </c>
      <c r="D21" s="212">
        <v>1</v>
      </c>
      <c r="E21" s="212" t="s">
        <v>45</v>
      </c>
      <c r="F21" s="279">
        <v>0</v>
      </c>
      <c r="G21" s="280">
        <f t="shared" si="0"/>
        <v>0</v>
      </c>
      <c r="H21" s="252"/>
      <c r="I21" s="72"/>
    </row>
    <row r="22" spans="1:9" ht="78" customHeight="1">
      <c r="A22" s="218" t="s">
        <v>162</v>
      </c>
      <c r="B22" s="282" t="s">
        <v>195</v>
      </c>
      <c r="C22" s="216" t="s">
        <v>196</v>
      </c>
      <c r="D22" s="212">
        <v>1</v>
      </c>
      <c r="E22" s="212" t="s">
        <v>45</v>
      </c>
      <c r="F22" s="279">
        <v>0</v>
      </c>
      <c r="G22" s="280">
        <f t="shared" si="0"/>
        <v>0</v>
      </c>
      <c r="H22" s="252"/>
      <c r="I22" s="72"/>
    </row>
    <row r="23" spans="1:9" ht="78" customHeight="1">
      <c r="A23" s="218" t="s">
        <v>160</v>
      </c>
      <c r="B23" s="282" t="s">
        <v>197</v>
      </c>
      <c r="C23" s="216" t="s">
        <v>198</v>
      </c>
      <c r="D23" s="212">
        <v>1</v>
      </c>
      <c r="E23" s="212" t="s">
        <v>45</v>
      </c>
      <c r="F23" s="279">
        <v>0</v>
      </c>
      <c r="G23" s="280">
        <f t="shared" si="0"/>
        <v>0</v>
      </c>
      <c r="H23" s="252"/>
      <c r="I23" s="72"/>
    </row>
    <row r="24" spans="1:9" ht="78" customHeight="1">
      <c r="A24" s="218" t="s">
        <v>199</v>
      </c>
      <c r="B24" s="283" t="s">
        <v>200</v>
      </c>
      <c r="C24" s="216" t="s">
        <v>201</v>
      </c>
      <c r="D24" s="212">
        <v>1</v>
      </c>
      <c r="E24" s="212" t="s">
        <v>45</v>
      </c>
      <c r="F24" s="279">
        <v>0</v>
      </c>
      <c r="G24" s="280">
        <f t="shared" si="0"/>
        <v>0</v>
      </c>
      <c r="H24" s="252"/>
      <c r="I24" s="72"/>
    </row>
    <row r="25" spans="1:9" ht="78" customHeight="1">
      <c r="A25" s="218" t="s">
        <v>202</v>
      </c>
      <c r="B25" s="282" t="s">
        <v>203</v>
      </c>
      <c r="C25" s="216" t="s">
        <v>204</v>
      </c>
      <c r="D25" s="212">
        <v>1</v>
      </c>
      <c r="E25" s="212" t="s">
        <v>45</v>
      </c>
      <c r="F25" s="279">
        <v>0</v>
      </c>
      <c r="G25" s="280">
        <f t="shared" si="0"/>
        <v>0</v>
      </c>
      <c r="H25" s="252"/>
      <c r="I25" s="72"/>
    </row>
    <row r="26" spans="1:9" ht="78" customHeight="1">
      <c r="A26" s="218" t="s">
        <v>205</v>
      </c>
      <c r="B26" s="284" t="s">
        <v>206</v>
      </c>
      <c r="C26" s="216" t="s">
        <v>207</v>
      </c>
      <c r="D26" s="212">
        <v>1</v>
      </c>
      <c r="E26" s="212" t="s">
        <v>45</v>
      </c>
      <c r="F26" s="279">
        <v>0</v>
      </c>
      <c r="G26" s="280">
        <f t="shared" si="0"/>
        <v>0</v>
      </c>
      <c r="H26" s="252"/>
      <c r="I26" s="72"/>
    </row>
    <row r="27" spans="1:9" ht="21" customHeight="1">
      <c r="A27" s="218"/>
      <c r="B27" s="210"/>
      <c r="C27" s="216"/>
      <c r="D27" s="212"/>
      <c r="E27" s="212"/>
      <c r="F27" s="280"/>
      <c r="G27" s="280"/>
      <c r="H27" s="252"/>
      <c r="I27" s="72"/>
    </row>
    <row r="28" spans="1:9" ht="47.25" customHeight="1">
      <c r="A28" s="218" t="s">
        <v>208</v>
      </c>
      <c r="B28" s="210" t="s">
        <v>209</v>
      </c>
      <c r="C28" s="290" t="s">
        <v>210</v>
      </c>
      <c r="D28" s="212">
        <v>1</v>
      </c>
      <c r="E28" s="212" t="s">
        <v>45</v>
      </c>
      <c r="F28" s="279">
        <v>0</v>
      </c>
      <c r="G28" s="280">
        <f t="shared" ref="G28:G34" si="1">F28*D28</f>
        <v>0</v>
      </c>
      <c r="H28" s="252"/>
      <c r="I28" s="72"/>
    </row>
    <row r="29" spans="1:9" ht="45" customHeight="1">
      <c r="A29" s="219"/>
      <c r="B29" s="210"/>
      <c r="C29" s="290" t="s">
        <v>211</v>
      </c>
      <c r="D29" s="212">
        <v>1</v>
      </c>
      <c r="E29" s="212" t="s">
        <v>45</v>
      </c>
      <c r="F29" s="279">
        <v>0</v>
      </c>
      <c r="G29" s="280">
        <f t="shared" si="1"/>
        <v>0</v>
      </c>
      <c r="H29" s="252"/>
      <c r="I29" s="72"/>
    </row>
    <row r="30" spans="1:9" ht="44.25" customHeight="1">
      <c r="A30" s="219"/>
      <c r="B30" s="210"/>
      <c r="C30" s="290" t="s">
        <v>212</v>
      </c>
      <c r="D30" s="212">
        <v>1</v>
      </c>
      <c r="E30" s="212" t="s">
        <v>45</v>
      </c>
      <c r="F30" s="279">
        <v>0</v>
      </c>
      <c r="G30" s="280">
        <f t="shared" si="1"/>
        <v>0</v>
      </c>
      <c r="H30" s="252"/>
      <c r="I30" s="72"/>
    </row>
    <row r="31" spans="1:9" ht="45.75" customHeight="1">
      <c r="A31" s="219"/>
      <c r="B31" s="210"/>
      <c r="C31" s="290" t="s">
        <v>213</v>
      </c>
      <c r="D31" s="212">
        <v>1</v>
      </c>
      <c r="E31" s="212" t="s">
        <v>45</v>
      </c>
      <c r="F31" s="279">
        <v>0</v>
      </c>
      <c r="G31" s="280">
        <f t="shared" si="1"/>
        <v>0</v>
      </c>
      <c r="H31" s="252"/>
      <c r="I31" s="72"/>
    </row>
    <row r="32" spans="1:9" ht="45.75" customHeight="1">
      <c r="A32" s="219"/>
      <c r="B32" s="210"/>
      <c r="C32" s="290" t="s">
        <v>214</v>
      </c>
      <c r="D32" s="212">
        <v>1</v>
      </c>
      <c r="E32" s="212" t="s">
        <v>45</v>
      </c>
      <c r="F32" s="279">
        <v>0</v>
      </c>
      <c r="G32" s="280">
        <f t="shared" si="1"/>
        <v>0</v>
      </c>
      <c r="H32" s="252"/>
      <c r="I32" s="72"/>
    </row>
    <row r="33" spans="1:10" ht="43.7" customHeight="1">
      <c r="A33" s="219"/>
      <c r="B33" s="210"/>
      <c r="C33" s="290" t="s">
        <v>215</v>
      </c>
      <c r="D33" s="212">
        <v>1</v>
      </c>
      <c r="E33" s="212" t="s">
        <v>45</v>
      </c>
      <c r="F33" s="279">
        <v>0</v>
      </c>
      <c r="G33" s="280">
        <f t="shared" si="1"/>
        <v>0</v>
      </c>
      <c r="H33" s="252"/>
      <c r="I33" s="72"/>
    </row>
    <row r="34" spans="1:10" ht="24.95" customHeight="1">
      <c r="A34" s="218" t="s">
        <v>216</v>
      </c>
      <c r="B34" s="210" t="s">
        <v>209</v>
      </c>
      <c r="C34" s="210" t="s">
        <v>217</v>
      </c>
      <c r="D34" s="212">
        <v>1</v>
      </c>
      <c r="E34" s="212" t="s">
        <v>45</v>
      </c>
      <c r="F34" s="279">
        <f>-F8</f>
        <v>0</v>
      </c>
      <c r="G34" s="280">
        <f t="shared" si="1"/>
        <v>0</v>
      </c>
      <c r="H34" s="252"/>
      <c r="I34" s="72"/>
    </row>
    <row r="35" spans="1:10" ht="17.45">
      <c r="A35" s="219"/>
      <c r="B35" s="210"/>
      <c r="C35" s="210"/>
      <c r="D35" s="212"/>
      <c r="E35" s="212"/>
      <c r="F35" s="280"/>
      <c r="G35" s="211"/>
      <c r="H35" s="252"/>
      <c r="I35" s="72"/>
    </row>
    <row r="36" spans="1:10" ht="17.45">
      <c r="A36" s="219"/>
      <c r="B36" s="210"/>
      <c r="C36" s="216"/>
      <c r="D36" s="250"/>
      <c r="E36" s="250"/>
      <c r="F36" s="250"/>
      <c r="G36" s="251"/>
      <c r="H36" s="252"/>
      <c r="I36" s="72"/>
    </row>
    <row r="37" spans="1:10" ht="30" customHeight="1">
      <c r="A37" s="220"/>
      <c r="B37" s="213"/>
      <c r="C37" s="217" t="s">
        <v>218</v>
      </c>
      <c r="D37" s="257"/>
      <c r="E37" s="258"/>
      <c r="F37" s="258"/>
      <c r="G37" s="209">
        <f>SUM(G8:G34)</f>
        <v>0</v>
      </c>
      <c r="H37" s="255"/>
      <c r="I37" s="256"/>
      <c r="J37" s="72"/>
    </row>
  </sheetData>
  <mergeCells count="3">
    <mergeCell ref="A4:H4"/>
    <mergeCell ref="A5:H5"/>
    <mergeCell ref="A6:B6"/>
  </mergeCells>
  <printOptions horizontalCentered="1"/>
  <pageMargins left="0.39370078740157483" right="0.39370078740157483" top="0.39370078740157483" bottom="0.39370078740157483" header="0.19685039370078741" footer="0.19685039370078741"/>
  <pageSetup paperSize="9" scale="3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9516C-2295-4762-8F4F-EAD58232E610}">
  <dimension ref="A1:G134"/>
  <sheetViews>
    <sheetView zoomScale="90" zoomScaleNormal="90" workbookViewId="0">
      <selection activeCell="A2" sqref="A2:A3"/>
    </sheetView>
  </sheetViews>
  <sheetFormatPr defaultColWidth="9.140625" defaultRowHeight="15"/>
  <cols>
    <col min="1" max="1" width="6.7109375" style="105" customWidth="1"/>
    <col min="2" max="2" width="71.85546875" style="105" customWidth="1"/>
    <col min="3" max="3" width="9.140625" style="105"/>
    <col min="4" max="4" width="10" style="105" customWidth="1"/>
    <col min="5" max="5" width="10.140625" style="105" bestFit="1" customWidth="1"/>
    <col min="6" max="6" width="14.28515625" style="105" customWidth="1"/>
    <col min="7" max="16384" width="9.140625" style="105"/>
  </cols>
  <sheetData>
    <row r="1" spans="1:7" s="6" customFormat="1">
      <c r="A1" s="168"/>
      <c r="B1" s="169"/>
      <c r="C1" s="170"/>
      <c r="D1" s="171"/>
      <c r="E1" s="172"/>
      <c r="F1" s="173"/>
    </row>
    <row r="2" spans="1:7" s="6" customFormat="1" ht="20.100000000000001">
      <c r="A2" s="174" t="s">
        <v>1</v>
      </c>
      <c r="C2" s="9"/>
      <c r="D2" s="10"/>
      <c r="E2" s="11"/>
      <c r="F2" s="175"/>
    </row>
    <row r="3" spans="1:7" s="6" customFormat="1" ht="20.100000000000001">
      <c r="A3" s="174" t="s">
        <v>3</v>
      </c>
      <c r="C3" s="13"/>
      <c r="D3" s="10"/>
      <c r="E3" s="11"/>
      <c r="F3" s="176"/>
    </row>
    <row r="4" spans="1:7" s="83" customFormat="1" ht="23.65" customHeight="1">
      <c r="A4" s="298"/>
      <c r="B4" s="299"/>
      <c r="C4" s="299"/>
      <c r="D4" s="299"/>
      <c r="E4" s="299"/>
      <c r="F4" s="300"/>
    </row>
    <row r="5" spans="1:7" s="83" customFormat="1" ht="20.65" customHeight="1">
      <c r="A5" s="293" t="s">
        <v>219</v>
      </c>
      <c r="B5" s="294"/>
      <c r="C5" s="294"/>
      <c r="D5" s="294"/>
      <c r="E5" s="294"/>
      <c r="F5" s="295"/>
      <c r="G5" s="82"/>
    </row>
    <row r="6" spans="1:7" ht="15.4">
      <c r="A6" s="107" t="s">
        <v>37</v>
      </c>
      <c r="B6" s="107" t="s">
        <v>128</v>
      </c>
      <c r="C6" s="107" t="s">
        <v>40</v>
      </c>
      <c r="D6" s="107" t="s">
        <v>39</v>
      </c>
      <c r="E6" s="110" t="s">
        <v>41</v>
      </c>
      <c r="F6" s="111" t="s">
        <v>220</v>
      </c>
    </row>
    <row r="7" spans="1:7">
      <c r="A7" s="112" t="s">
        <v>130</v>
      </c>
      <c r="B7" s="109" t="s">
        <v>221</v>
      </c>
      <c r="C7" s="222" t="s">
        <v>132</v>
      </c>
      <c r="D7" s="222">
        <v>1</v>
      </c>
      <c r="E7" s="266">
        <v>0</v>
      </c>
      <c r="F7" s="221">
        <f>E7*D7</f>
        <v>0</v>
      </c>
    </row>
    <row r="8" spans="1:7">
      <c r="A8" s="112" t="s">
        <v>133</v>
      </c>
      <c r="B8" s="109" t="s">
        <v>222</v>
      </c>
      <c r="C8" s="222" t="s">
        <v>132</v>
      </c>
      <c r="D8" s="222">
        <v>1</v>
      </c>
      <c r="E8" s="266">
        <v>0</v>
      </c>
      <c r="F8" s="221">
        <f t="shared" ref="F8:F71" si="0">E8*D8</f>
        <v>0</v>
      </c>
    </row>
    <row r="9" spans="1:7">
      <c r="A9" s="112" t="s">
        <v>135</v>
      </c>
      <c r="B9" s="308" t="s">
        <v>223</v>
      </c>
      <c r="C9" s="222" t="s">
        <v>224</v>
      </c>
      <c r="D9" s="222">
        <v>1</v>
      </c>
      <c r="E9" s="266">
        <v>0</v>
      </c>
      <c r="F9" s="221">
        <f t="shared" si="0"/>
        <v>0</v>
      </c>
    </row>
    <row r="10" spans="1:7">
      <c r="A10" s="112" t="s">
        <v>137</v>
      </c>
      <c r="B10" s="109" t="s">
        <v>225</v>
      </c>
      <c r="C10" s="222" t="s">
        <v>226</v>
      </c>
      <c r="D10" s="222">
        <v>1</v>
      </c>
      <c r="E10" s="266">
        <v>0</v>
      </c>
      <c r="F10" s="221">
        <f t="shared" si="0"/>
        <v>0</v>
      </c>
    </row>
    <row r="11" spans="1:7">
      <c r="A11" s="112" t="s">
        <v>140</v>
      </c>
      <c r="B11" s="109" t="s">
        <v>227</v>
      </c>
      <c r="C11" s="222" t="s">
        <v>226</v>
      </c>
      <c r="D11" s="222">
        <v>1</v>
      </c>
      <c r="E11" s="266">
        <v>0</v>
      </c>
      <c r="F11" s="221">
        <f t="shared" si="0"/>
        <v>0</v>
      </c>
    </row>
    <row r="12" spans="1:7">
      <c r="A12" s="112" t="s">
        <v>142</v>
      </c>
      <c r="B12" s="109" t="s">
        <v>228</v>
      </c>
      <c r="C12" s="222" t="s">
        <v>226</v>
      </c>
      <c r="D12" s="222">
        <v>1</v>
      </c>
      <c r="E12" s="266">
        <v>0</v>
      </c>
      <c r="F12" s="221">
        <f t="shared" si="0"/>
        <v>0</v>
      </c>
    </row>
    <row r="13" spans="1:7">
      <c r="A13" s="112" t="s">
        <v>144</v>
      </c>
      <c r="B13" s="308" t="s">
        <v>229</v>
      </c>
      <c r="C13" s="222" t="s">
        <v>226</v>
      </c>
      <c r="D13" s="222">
        <v>1</v>
      </c>
      <c r="E13" s="266">
        <v>0</v>
      </c>
      <c r="F13" s="221">
        <f t="shared" si="0"/>
        <v>0</v>
      </c>
    </row>
    <row r="14" spans="1:7">
      <c r="A14" s="112" t="s">
        <v>146</v>
      </c>
      <c r="B14" s="109" t="s">
        <v>230</v>
      </c>
      <c r="C14" s="222" t="s">
        <v>226</v>
      </c>
      <c r="D14" s="222">
        <v>1</v>
      </c>
      <c r="E14" s="266">
        <v>0</v>
      </c>
      <c r="F14" s="221">
        <f t="shared" si="0"/>
        <v>0</v>
      </c>
    </row>
    <row r="15" spans="1:7">
      <c r="A15" s="112" t="s">
        <v>148</v>
      </c>
      <c r="B15" s="109" t="s">
        <v>231</v>
      </c>
      <c r="C15" s="222" t="s">
        <v>37</v>
      </c>
      <c r="D15" s="222">
        <v>1</v>
      </c>
      <c r="E15" s="266">
        <v>0</v>
      </c>
      <c r="F15" s="221">
        <f t="shared" si="0"/>
        <v>0</v>
      </c>
    </row>
    <row r="16" spans="1:7">
      <c r="A16" s="112" t="s">
        <v>150</v>
      </c>
      <c r="B16" s="109" t="s">
        <v>232</v>
      </c>
      <c r="C16" s="222" t="s">
        <v>37</v>
      </c>
      <c r="D16" s="222">
        <v>1</v>
      </c>
      <c r="E16" s="266">
        <v>0</v>
      </c>
      <c r="F16" s="221">
        <f t="shared" si="0"/>
        <v>0</v>
      </c>
    </row>
    <row r="17" spans="1:6">
      <c r="A17" s="112" t="s">
        <v>152</v>
      </c>
      <c r="B17" s="109" t="s">
        <v>233</v>
      </c>
      <c r="C17" s="222" t="s">
        <v>226</v>
      </c>
      <c r="D17" s="222">
        <v>1</v>
      </c>
      <c r="E17" s="266">
        <v>0</v>
      </c>
      <c r="F17" s="221">
        <f t="shared" si="0"/>
        <v>0</v>
      </c>
    </row>
    <row r="18" spans="1:6">
      <c r="A18" s="112" t="s">
        <v>154</v>
      </c>
      <c r="B18" s="109" t="s">
        <v>234</v>
      </c>
      <c r="C18" s="222" t="s">
        <v>37</v>
      </c>
      <c r="D18" s="222">
        <v>1</v>
      </c>
      <c r="E18" s="266">
        <v>0</v>
      </c>
      <c r="F18" s="221">
        <f t="shared" si="0"/>
        <v>0</v>
      </c>
    </row>
    <row r="19" spans="1:6">
      <c r="A19" s="112" t="s">
        <v>156</v>
      </c>
      <c r="B19" s="109" t="s">
        <v>235</v>
      </c>
      <c r="C19" s="222" t="s">
        <v>37</v>
      </c>
      <c r="D19" s="222">
        <v>1</v>
      </c>
      <c r="E19" s="266">
        <v>0</v>
      </c>
      <c r="F19" s="221">
        <f t="shared" si="0"/>
        <v>0</v>
      </c>
    </row>
    <row r="20" spans="1:6" ht="29.25" customHeight="1">
      <c r="A20" s="112" t="s">
        <v>191</v>
      </c>
      <c r="B20" s="309" t="s">
        <v>236</v>
      </c>
      <c r="C20" s="222" t="s">
        <v>224</v>
      </c>
      <c r="D20" s="222">
        <v>1</v>
      </c>
      <c r="E20" s="266">
        <v>0</v>
      </c>
      <c r="F20" s="221">
        <f t="shared" si="0"/>
        <v>0</v>
      </c>
    </row>
    <row r="21" spans="1:6" ht="34.5" customHeight="1">
      <c r="A21" s="310" t="s">
        <v>158</v>
      </c>
      <c r="B21" s="113" t="s">
        <v>237</v>
      </c>
      <c r="C21" s="311" t="s">
        <v>224</v>
      </c>
      <c r="D21" s="222">
        <v>1</v>
      </c>
      <c r="E21" s="266">
        <v>0</v>
      </c>
      <c r="F21" s="221">
        <f t="shared" si="0"/>
        <v>0</v>
      </c>
    </row>
    <row r="22" spans="1:6">
      <c r="A22" s="310" t="s">
        <v>162</v>
      </c>
      <c r="B22" s="109" t="s">
        <v>238</v>
      </c>
      <c r="C22" s="311" t="s">
        <v>132</v>
      </c>
      <c r="D22" s="222">
        <v>1</v>
      </c>
      <c r="E22" s="266">
        <v>0</v>
      </c>
      <c r="F22" s="221">
        <f t="shared" si="0"/>
        <v>0</v>
      </c>
    </row>
    <row r="23" spans="1:6">
      <c r="A23" s="310" t="s">
        <v>160</v>
      </c>
      <c r="B23" s="109" t="s">
        <v>239</v>
      </c>
      <c r="C23" s="311" t="s">
        <v>132</v>
      </c>
      <c r="D23" s="222">
        <v>1</v>
      </c>
      <c r="E23" s="266">
        <v>0</v>
      </c>
      <c r="F23" s="221">
        <f t="shared" si="0"/>
        <v>0</v>
      </c>
    </row>
    <row r="24" spans="1:6">
      <c r="A24" s="310" t="s">
        <v>199</v>
      </c>
      <c r="B24" s="109" t="s">
        <v>240</v>
      </c>
      <c r="C24" s="311" t="s">
        <v>132</v>
      </c>
      <c r="D24" s="222">
        <v>1</v>
      </c>
      <c r="E24" s="266">
        <v>0</v>
      </c>
      <c r="F24" s="221">
        <f t="shared" si="0"/>
        <v>0</v>
      </c>
    </row>
    <row r="25" spans="1:6" ht="45">
      <c r="A25" s="310" t="s">
        <v>202</v>
      </c>
      <c r="B25" s="113" t="s">
        <v>241</v>
      </c>
      <c r="C25" s="222"/>
      <c r="D25" s="222">
        <v>1</v>
      </c>
      <c r="E25" s="266">
        <v>0</v>
      </c>
      <c r="F25" s="221">
        <f t="shared" si="0"/>
        <v>0</v>
      </c>
    </row>
    <row r="26" spans="1:6">
      <c r="A26" s="310" t="s">
        <v>205</v>
      </c>
      <c r="B26" s="109" t="s">
        <v>238</v>
      </c>
      <c r="C26" s="311" t="s">
        <v>132</v>
      </c>
      <c r="D26" s="222">
        <v>1</v>
      </c>
      <c r="E26" s="266">
        <v>0</v>
      </c>
      <c r="F26" s="221">
        <f t="shared" si="0"/>
        <v>0</v>
      </c>
    </row>
    <row r="27" spans="1:6">
      <c r="A27" s="310" t="s">
        <v>216</v>
      </c>
      <c r="B27" s="109" t="s">
        <v>239</v>
      </c>
      <c r="C27" s="311" t="s">
        <v>132</v>
      </c>
      <c r="D27" s="222">
        <v>1</v>
      </c>
      <c r="E27" s="266">
        <v>0</v>
      </c>
      <c r="F27" s="221">
        <f t="shared" si="0"/>
        <v>0</v>
      </c>
    </row>
    <row r="28" spans="1:6">
      <c r="A28" s="310" t="s">
        <v>242</v>
      </c>
      <c r="B28" s="109" t="s">
        <v>240</v>
      </c>
      <c r="C28" s="311" t="s">
        <v>132</v>
      </c>
      <c r="D28" s="222">
        <v>1</v>
      </c>
      <c r="E28" s="266">
        <v>0</v>
      </c>
      <c r="F28" s="221">
        <f t="shared" si="0"/>
        <v>0</v>
      </c>
    </row>
    <row r="29" spans="1:6" ht="30">
      <c r="A29" s="310" t="s">
        <v>216</v>
      </c>
      <c r="B29" s="113" t="s">
        <v>243</v>
      </c>
      <c r="C29" s="311" t="s">
        <v>132</v>
      </c>
      <c r="D29" s="222">
        <v>1</v>
      </c>
      <c r="E29" s="266">
        <v>0</v>
      </c>
      <c r="F29" s="221">
        <f t="shared" si="0"/>
        <v>0</v>
      </c>
    </row>
    <row r="30" spans="1:6" ht="30">
      <c r="A30" s="310" t="s">
        <v>244</v>
      </c>
      <c r="B30" s="113" t="s">
        <v>245</v>
      </c>
      <c r="C30" s="311" t="s">
        <v>132</v>
      </c>
      <c r="D30" s="222">
        <v>1</v>
      </c>
      <c r="E30" s="266">
        <v>0</v>
      </c>
      <c r="F30" s="221">
        <f t="shared" si="0"/>
        <v>0</v>
      </c>
    </row>
    <row r="31" spans="1:6" ht="30">
      <c r="A31" s="310" t="s">
        <v>246</v>
      </c>
      <c r="B31" s="113" t="s">
        <v>247</v>
      </c>
      <c r="C31" s="311" t="s">
        <v>132</v>
      </c>
      <c r="D31" s="222">
        <v>1</v>
      </c>
      <c r="E31" s="266">
        <v>0</v>
      </c>
      <c r="F31" s="221">
        <f t="shared" si="0"/>
        <v>0</v>
      </c>
    </row>
    <row r="32" spans="1:6" ht="30">
      <c r="A32" s="310" t="s">
        <v>248</v>
      </c>
      <c r="B32" s="113" t="s">
        <v>249</v>
      </c>
      <c r="C32" s="311" t="s">
        <v>132</v>
      </c>
      <c r="D32" s="222">
        <v>1</v>
      </c>
      <c r="E32" s="266">
        <v>0</v>
      </c>
      <c r="F32" s="221">
        <f t="shared" si="0"/>
        <v>0</v>
      </c>
    </row>
    <row r="33" spans="1:6" ht="30">
      <c r="A33" s="310" t="s">
        <v>250</v>
      </c>
      <c r="B33" s="113" t="s">
        <v>251</v>
      </c>
      <c r="C33" s="311" t="s">
        <v>132</v>
      </c>
      <c r="D33" s="222">
        <v>1</v>
      </c>
      <c r="E33" s="266">
        <v>0</v>
      </c>
      <c r="F33" s="221">
        <f t="shared" si="0"/>
        <v>0</v>
      </c>
    </row>
    <row r="34" spans="1:6" ht="45">
      <c r="A34" s="310" t="s">
        <v>252</v>
      </c>
      <c r="B34" s="113" t="s">
        <v>253</v>
      </c>
      <c r="C34" s="311" t="s">
        <v>132</v>
      </c>
      <c r="D34" s="222">
        <v>1</v>
      </c>
      <c r="E34" s="266">
        <v>0</v>
      </c>
      <c r="F34" s="221">
        <f t="shared" si="0"/>
        <v>0</v>
      </c>
    </row>
    <row r="35" spans="1:6" ht="45">
      <c r="A35" s="310" t="s">
        <v>254</v>
      </c>
      <c r="B35" s="113" t="s">
        <v>255</v>
      </c>
      <c r="C35" s="311" t="s">
        <v>132</v>
      </c>
      <c r="D35" s="222">
        <v>1</v>
      </c>
      <c r="E35" s="266">
        <v>0</v>
      </c>
      <c r="F35" s="221">
        <f t="shared" si="0"/>
        <v>0</v>
      </c>
    </row>
    <row r="36" spans="1:6" ht="30">
      <c r="A36" s="310" t="s">
        <v>256</v>
      </c>
      <c r="B36" s="113" t="s">
        <v>257</v>
      </c>
      <c r="C36" s="311" t="s">
        <v>132</v>
      </c>
      <c r="D36" s="222">
        <v>1</v>
      </c>
      <c r="E36" s="266">
        <v>0</v>
      </c>
      <c r="F36" s="221">
        <f t="shared" si="0"/>
        <v>0</v>
      </c>
    </row>
    <row r="37" spans="1:6">
      <c r="A37" s="310" t="s">
        <v>258</v>
      </c>
      <c r="B37" s="113" t="s">
        <v>259</v>
      </c>
      <c r="C37" s="311" t="s">
        <v>132</v>
      </c>
      <c r="D37" s="222">
        <v>1</v>
      </c>
      <c r="E37" s="266">
        <v>0</v>
      </c>
      <c r="F37" s="221">
        <f t="shared" si="0"/>
        <v>0</v>
      </c>
    </row>
    <row r="38" spans="1:6" ht="30">
      <c r="A38" s="310" t="s">
        <v>260</v>
      </c>
      <c r="B38" s="113" t="s">
        <v>261</v>
      </c>
      <c r="C38" s="311" t="s">
        <v>132</v>
      </c>
      <c r="D38" s="222">
        <v>1</v>
      </c>
      <c r="E38" s="266">
        <v>0</v>
      </c>
      <c r="F38" s="221">
        <f t="shared" si="0"/>
        <v>0</v>
      </c>
    </row>
    <row r="39" spans="1:6" ht="45">
      <c r="A39" s="310" t="s">
        <v>262</v>
      </c>
      <c r="B39" s="113" t="s">
        <v>263</v>
      </c>
      <c r="C39" s="311" t="s">
        <v>132</v>
      </c>
      <c r="D39" s="222">
        <v>1</v>
      </c>
      <c r="E39" s="266">
        <v>0</v>
      </c>
      <c r="F39" s="221">
        <f t="shared" si="0"/>
        <v>0</v>
      </c>
    </row>
    <row r="40" spans="1:6" ht="45">
      <c r="A40" s="310" t="s">
        <v>264</v>
      </c>
      <c r="B40" s="113" t="s">
        <v>265</v>
      </c>
      <c r="C40" s="311" t="s">
        <v>132</v>
      </c>
      <c r="D40" s="222">
        <v>1</v>
      </c>
      <c r="E40" s="266">
        <v>0</v>
      </c>
      <c r="F40" s="221">
        <f t="shared" si="0"/>
        <v>0</v>
      </c>
    </row>
    <row r="41" spans="1:6" ht="30">
      <c r="A41" s="310" t="s">
        <v>266</v>
      </c>
      <c r="B41" s="113" t="s">
        <v>267</v>
      </c>
      <c r="C41" s="311" t="s">
        <v>132</v>
      </c>
      <c r="D41" s="222">
        <v>1</v>
      </c>
      <c r="E41" s="266">
        <v>0</v>
      </c>
      <c r="F41" s="221">
        <f t="shared" si="0"/>
        <v>0</v>
      </c>
    </row>
    <row r="42" spans="1:6" ht="45">
      <c r="A42" s="310" t="s">
        <v>268</v>
      </c>
      <c r="B42" s="113" t="s">
        <v>269</v>
      </c>
      <c r="C42" s="311" t="s">
        <v>132</v>
      </c>
      <c r="D42" s="222">
        <v>1</v>
      </c>
      <c r="E42" s="266">
        <v>0</v>
      </c>
      <c r="F42" s="221">
        <f t="shared" si="0"/>
        <v>0</v>
      </c>
    </row>
    <row r="43" spans="1:6" ht="60">
      <c r="A43" s="310" t="s">
        <v>270</v>
      </c>
      <c r="B43" s="113" t="s">
        <v>271</v>
      </c>
      <c r="C43" s="311" t="s">
        <v>132</v>
      </c>
      <c r="D43" s="222">
        <v>1</v>
      </c>
      <c r="E43" s="266">
        <v>0</v>
      </c>
      <c r="F43" s="221">
        <f t="shared" si="0"/>
        <v>0</v>
      </c>
    </row>
    <row r="44" spans="1:6" ht="30">
      <c r="A44" s="310" t="s">
        <v>272</v>
      </c>
      <c r="B44" s="113" t="s">
        <v>273</v>
      </c>
      <c r="C44" s="311" t="s">
        <v>132</v>
      </c>
      <c r="D44" s="222">
        <v>1</v>
      </c>
      <c r="E44" s="266">
        <v>0</v>
      </c>
      <c r="F44" s="221">
        <f t="shared" si="0"/>
        <v>0</v>
      </c>
    </row>
    <row r="45" spans="1:6" ht="45">
      <c r="A45" s="310" t="s">
        <v>274</v>
      </c>
      <c r="B45" s="113" t="s">
        <v>275</v>
      </c>
      <c r="C45" s="311" t="s">
        <v>132</v>
      </c>
      <c r="D45" s="222">
        <v>1</v>
      </c>
      <c r="E45" s="266">
        <v>0</v>
      </c>
      <c r="F45" s="221">
        <f t="shared" si="0"/>
        <v>0</v>
      </c>
    </row>
    <row r="46" spans="1:6" ht="60">
      <c r="A46" s="310" t="s">
        <v>276</v>
      </c>
      <c r="B46" s="113" t="s">
        <v>277</v>
      </c>
      <c r="C46" s="311" t="s">
        <v>132</v>
      </c>
      <c r="D46" s="222">
        <v>1</v>
      </c>
      <c r="E46" s="266">
        <v>0</v>
      </c>
      <c r="F46" s="221">
        <f t="shared" si="0"/>
        <v>0</v>
      </c>
    </row>
    <row r="47" spans="1:6">
      <c r="A47" s="310" t="s">
        <v>278</v>
      </c>
      <c r="B47" s="109" t="s">
        <v>279</v>
      </c>
      <c r="C47" s="222" t="s">
        <v>280</v>
      </c>
      <c r="D47" s="222">
        <v>1</v>
      </c>
      <c r="E47" s="266">
        <v>0</v>
      </c>
      <c r="F47" s="221">
        <f t="shared" si="0"/>
        <v>0</v>
      </c>
    </row>
    <row r="48" spans="1:6">
      <c r="A48" s="310" t="s">
        <v>281</v>
      </c>
      <c r="B48" s="109" t="s">
        <v>282</v>
      </c>
      <c r="C48" s="222" t="s">
        <v>224</v>
      </c>
      <c r="D48" s="222">
        <v>1</v>
      </c>
      <c r="E48" s="266">
        <v>0</v>
      </c>
      <c r="F48" s="221">
        <f t="shared" si="0"/>
        <v>0</v>
      </c>
    </row>
    <row r="49" spans="1:6">
      <c r="A49" s="310" t="s">
        <v>283</v>
      </c>
      <c r="B49" s="109" t="s">
        <v>284</v>
      </c>
      <c r="C49" s="311" t="s">
        <v>280</v>
      </c>
      <c r="D49" s="222">
        <v>1</v>
      </c>
      <c r="E49" s="266">
        <v>0</v>
      </c>
      <c r="F49" s="221">
        <f t="shared" si="0"/>
        <v>0</v>
      </c>
    </row>
    <row r="50" spans="1:6">
      <c r="A50" s="310" t="s">
        <v>285</v>
      </c>
      <c r="B50" s="308" t="s">
        <v>286</v>
      </c>
      <c r="C50" s="222" t="s">
        <v>37</v>
      </c>
      <c r="D50" s="222">
        <v>1</v>
      </c>
      <c r="E50" s="266">
        <v>0</v>
      </c>
      <c r="F50" s="221">
        <f t="shared" si="0"/>
        <v>0</v>
      </c>
    </row>
    <row r="51" spans="1:6">
      <c r="A51" s="310" t="s">
        <v>287</v>
      </c>
      <c r="B51" s="109" t="s">
        <v>288</v>
      </c>
      <c r="C51" s="222" t="s">
        <v>37</v>
      </c>
      <c r="D51" s="222">
        <v>1</v>
      </c>
      <c r="E51" s="266">
        <v>0</v>
      </c>
      <c r="F51" s="221">
        <f t="shared" si="0"/>
        <v>0</v>
      </c>
    </row>
    <row r="52" spans="1:6">
      <c r="A52" s="310" t="s">
        <v>289</v>
      </c>
      <c r="B52" s="109" t="s">
        <v>290</v>
      </c>
      <c r="C52" s="222" t="s">
        <v>280</v>
      </c>
      <c r="D52" s="222">
        <v>1</v>
      </c>
      <c r="E52" s="266">
        <v>0</v>
      </c>
      <c r="F52" s="221">
        <f t="shared" si="0"/>
        <v>0</v>
      </c>
    </row>
    <row r="53" spans="1:6">
      <c r="A53" s="310" t="s">
        <v>291</v>
      </c>
      <c r="B53" s="109" t="s">
        <v>292</v>
      </c>
      <c r="C53" s="222" t="s">
        <v>224</v>
      </c>
      <c r="D53" s="222">
        <v>1</v>
      </c>
      <c r="E53" s="266">
        <v>0</v>
      </c>
      <c r="F53" s="221">
        <f t="shared" si="0"/>
        <v>0</v>
      </c>
    </row>
    <row r="54" spans="1:6">
      <c r="A54" s="310" t="s">
        <v>293</v>
      </c>
      <c r="B54" s="109" t="s">
        <v>294</v>
      </c>
      <c r="C54" s="222" t="s">
        <v>37</v>
      </c>
      <c r="D54" s="222">
        <v>1</v>
      </c>
      <c r="E54" s="266">
        <v>0</v>
      </c>
      <c r="F54" s="221">
        <f t="shared" si="0"/>
        <v>0</v>
      </c>
    </row>
    <row r="55" spans="1:6">
      <c r="A55" s="310" t="s">
        <v>295</v>
      </c>
      <c r="B55" s="109" t="s">
        <v>296</v>
      </c>
      <c r="C55" s="222" t="s">
        <v>132</v>
      </c>
      <c r="D55" s="222">
        <v>1</v>
      </c>
      <c r="E55" s="266">
        <v>0</v>
      </c>
      <c r="F55" s="221">
        <f t="shared" si="0"/>
        <v>0</v>
      </c>
    </row>
    <row r="56" spans="1:6">
      <c r="A56" s="310" t="s">
        <v>297</v>
      </c>
      <c r="B56" s="109" t="s">
        <v>298</v>
      </c>
      <c r="C56" s="222" t="s">
        <v>37</v>
      </c>
      <c r="D56" s="222">
        <v>1</v>
      </c>
      <c r="E56" s="266">
        <v>0</v>
      </c>
      <c r="F56" s="221">
        <f t="shared" si="0"/>
        <v>0</v>
      </c>
    </row>
    <row r="57" spans="1:6">
      <c r="A57" s="310" t="s">
        <v>299</v>
      </c>
      <c r="B57" s="109" t="s">
        <v>300</v>
      </c>
      <c r="C57" s="222" t="s">
        <v>37</v>
      </c>
      <c r="D57" s="222">
        <v>1</v>
      </c>
      <c r="E57" s="266">
        <v>0</v>
      </c>
      <c r="F57" s="221">
        <f t="shared" si="0"/>
        <v>0</v>
      </c>
    </row>
    <row r="58" spans="1:6">
      <c r="A58" s="310" t="s">
        <v>301</v>
      </c>
      <c r="B58" s="109" t="s">
        <v>302</v>
      </c>
      <c r="C58" s="222" t="s">
        <v>224</v>
      </c>
      <c r="D58" s="222">
        <v>1</v>
      </c>
      <c r="E58" s="266">
        <v>0</v>
      </c>
      <c r="F58" s="221">
        <f t="shared" si="0"/>
        <v>0</v>
      </c>
    </row>
    <row r="59" spans="1:6">
      <c r="A59" s="310" t="s">
        <v>303</v>
      </c>
      <c r="B59" s="109" t="s">
        <v>304</v>
      </c>
      <c r="C59" s="222" t="s">
        <v>37</v>
      </c>
      <c r="D59" s="222">
        <v>1</v>
      </c>
      <c r="E59" s="266">
        <v>0</v>
      </c>
      <c r="F59" s="221">
        <f t="shared" si="0"/>
        <v>0</v>
      </c>
    </row>
    <row r="60" spans="1:6">
      <c r="A60" s="310" t="s">
        <v>305</v>
      </c>
      <c r="B60" s="109" t="s">
        <v>306</v>
      </c>
      <c r="C60" s="222" t="s">
        <v>37</v>
      </c>
      <c r="D60" s="222">
        <v>1</v>
      </c>
      <c r="E60" s="266">
        <v>0</v>
      </c>
      <c r="F60" s="221">
        <f t="shared" si="0"/>
        <v>0</v>
      </c>
    </row>
    <row r="61" spans="1:6">
      <c r="A61" s="310" t="s">
        <v>307</v>
      </c>
      <c r="B61" s="109" t="s">
        <v>308</v>
      </c>
      <c r="C61" s="222" t="s">
        <v>224</v>
      </c>
      <c r="D61" s="222">
        <v>1</v>
      </c>
      <c r="E61" s="266">
        <v>0</v>
      </c>
      <c r="F61" s="221">
        <f t="shared" si="0"/>
        <v>0</v>
      </c>
    </row>
    <row r="62" spans="1:6">
      <c r="A62" s="310" t="s">
        <v>309</v>
      </c>
      <c r="B62" s="109" t="s">
        <v>310</v>
      </c>
      <c r="C62" s="222" t="s">
        <v>37</v>
      </c>
      <c r="D62" s="222">
        <v>1</v>
      </c>
      <c r="E62" s="266">
        <v>0</v>
      </c>
      <c r="F62" s="221">
        <f t="shared" si="0"/>
        <v>0</v>
      </c>
    </row>
    <row r="63" spans="1:6">
      <c r="A63" s="310" t="s">
        <v>311</v>
      </c>
      <c r="B63" s="109" t="s">
        <v>312</v>
      </c>
      <c r="C63" s="222" t="s">
        <v>37</v>
      </c>
      <c r="D63" s="222">
        <v>1</v>
      </c>
      <c r="E63" s="266">
        <v>0</v>
      </c>
      <c r="F63" s="221">
        <f t="shared" si="0"/>
        <v>0</v>
      </c>
    </row>
    <row r="64" spans="1:6">
      <c r="A64" s="310" t="s">
        <v>313</v>
      </c>
      <c r="B64" s="109" t="s">
        <v>314</v>
      </c>
      <c r="C64" s="222" t="s">
        <v>37</v>
      </c>
      <c r="D64" s="222">
        <v>1</v>
      </c>
      <c r="E64" s="266">
        <v>0</v>
      </c>
      <c r="F64" s="221">
        <f t="shared" si="0"/>
        <v>0</v>
      </c>
    </row>
    <row r="65" spans="1:6">
      <c r="A65" s="310" t="s">
        <v>315</v>
      </c>
      <c r="B65" s="109" t="s">
        <v>316</v>
      </c>
      <c r="C65" s="222" t="s">
        <v>37</v>
      </c>
      <c r="D65" s="222">
        <v>1</v>
      </c>
      <c r="E65" s="266">
        <v>0</v>
      </c>
      <c r="F65" s="221">
        <f t="shared" si="0"/>
        <v>0</v>
      </c>
    </row>
    <row r="66" spans="1:6">
      <c r="A66" s="310" t="s">
        <v>317</v>
      </c>
      <c r="B66" s="109" t="s">
        <v>318</v>
      </c>
      <c r="C66" s="222" t="s">
        <v>37</v>
      </c>
      <c r="D66" s="222">
        <v>1</v>
      </c>
      <c r="E66" s="266">
        <v>0</v>
      </c>
      <c r="F66" s="221">
        <f t="shared" si="0"/>
        <v>0</v>
      </c>
    </row>
    <row r="67" spans="1:6">
      <c r="A67" s="310" t="s">
        <v>319</v>
      </c>
      <c r="B67" s="109" t="s">
        <v>320</v>
      </c>
      <c r="C67" s="222" t="s">
        <v>280</v>
      </c>
      <c r="D67" s="222">
        <v>1</v>
      </c>
      <c r="E67" s="266">
        <v>0</v>
      </c>
      <c r="F67" s="221">
        <f t="shared" si="0"/>
        <v>0</v>
      </c>
    </row>
    <row r="68" spans="1:6">
      <c r="A68" s="310" t="s">
        <v>321</v>
      </c>
      <c r="B68" s="109" t="s">
        <v>322</v>
      </c>
      <c r="C68" s="222" t="s">
        <v>132</v>
      </c>
      <c r="D68" s="222">
        <v>1</v>
      </c>
      <c r="E68" s="266">
        <v>0</v>
      </c>
      <c r="F68" s="221">
        <f t="shared" si="0"/>
        <v>0</v>
      </c>
    </row>
    <row r="69" spans="1:6">
      <c r="A69" s="310" t="s">
        <v>323</v>
      </c>
      <c r="B69" s="308" t="s">
        <v>324</v>
      </c>
      <c r="C69" s="222" t="s">
        <v>37</v>
      </c>
      <c r="D69" s="222">
        <v>1</v>
      </c>
      <c r="E69" s="266">
        <v>0</v>
      </c>
      <c r="F69" s="221">
        <f t="shared" si="0"/>
        <v>0</v>
      </c>
    </row>
    <row r="70" spans="1:6">
      <c r="A70" s="310" t="s">
        <v>325</v>
      </c>
      <c r="B70" s="109" t="s">
        <v>326</v>
      </c>
      <c r="C70" s="222" t="s">
        <v>37</v>
      </c>
      <c r="D70" s="222">
        <v>1</v>
      </c>
      <c r="E70" s="266">
        <v>0</v>
      </c>
      <c r="F70" s="221">
        <f t="shared" si="0"/>
        <v>0</v>
      </c>
    </row>
    <row r="71" spans="1:6">
      <c r="A71" s="310" t="s">
        <v>327</v>
      </c>
      <c r="B71" s="109" t="s">
        <v>328</v>
      </c>
      <c r="C71" s="222" t="s">
        <v>224</v>
      </c>
      <c r="D71" s="222">
        <v>1</v>
      </c>
      <c r="E71" s="266">
        <v>0</v>
      </c>
      <c r="F71" s="221">
        <f t="shared" si="0"/>
        <v>0</v>
      </c>
    </row>
    <row r="72" spans="1:6">
      <c r="A72" s="310" t="s">
        <v>329</v>
      </c>
      <c r="B72" s="109" t="s">
        <v>330</v>
      </c>
      <c r="C72" s="222" t="s">
        <v>37</v>
      </c>
      <c r="D72" s="222">
        <v>1</v>
      </c>
      <c r="E72" s="266">
        <v>0</v>
      </c>
      <c r="F72" s="221">
        <f t="shared" ref="F72" si="1">E72*D72</f>
        <v>0</v>
      </c>
    </row>
    <row r="73" spans="1:6" ht="15.4">
      <c r="B73" s="131" t="s">
        <v>164</v>
      </c>
      <c r="F73" s="224">
        <f>SUM(F7:F72)</f>
        <v>0</v>
      </c>
    </row>
    <row r="132" spans="2:2">
      <c r="B132" s="106"/>
    </row>
    <row r="133" spans="2:2">
      <c r="B133" s="106"/>
    </row>
    <row r="134" spans="2:2">
      <c r="B134" s="106"/>
    </row>
  </sheetData>
  <mergeCells count="2">
    <mergeCell ref="A4:F4"/>
    <mergeCell ref="A5:F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Babatunde Olugbode</dc:creator>
  <cp:keywords/>
  <dc:description/>
  <cp:lastModifiedBy>Guest User</cp:lastModifiedBy>
  <cp:revision/>
  <dcterms:created xsi:type="dcterms:W3CDTF">2022-08-09T07:24:16Z</dcterms:created>
  <dcterms:modified xsi:type="dcterms:W3CDTF">2023-07-13T11:57:22Z</dcterms:modified>
  <cp:category/>
  <cp:contentStatus/>
</cp:coreProperties>
</file>