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codeName="ThisWorkbook"/>
  <xr:revisionPtr revIDLastSave="0" documentId="14_{E302AC43-1456-40AE-BE8B-55E9E5241A11}" xr6:coauthVersionLast="46" xr6:coauthVersionMax="46" xr10:uidLastSave="{00000000-0000-0000-0000-000000000000}"/>
  <bookViews>
    <workbookView xWindow="-110" yWindow="-110" windowWidth="19420" windowHeight="10420" activeTab="2" xr2:uid="{00000000-000D-0000-FFFF-FFFF00000000}"/>
  </bookViews>
  <sheets>
    <sheet name="Guidance - please read" sheetId="4" r:id="rId1"/>
    <sheet name="Evaluation" sheetId="2" r:id="rId2"/>
    <sheet name="Notes" sheetId="3" r:id="rId3"/>
  </sheets>
  <definedNames>
    <definedName name="_xlnm.Print_Area" localSheetId="1">Evaluation!$A$2:$AS$38</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32" i="2" l="1"/>
  <c r="AK32" i="2"/>
  <c r="AR31" i="2"/>
  <c r="AK31" i="2"/>
  <c r="AD31" i="2"/>
  <c r="AD32" i="2" s="1"/>
  <c r="W31" i="2"/>
  <c r="W32" i="2" s="1"/>
  <c r="P31" i="2"/>
  <c r="P32" i="2" s="1"/>
  <c r="I31" i="2"/>
  <c r="I32" i="2" s="1"/>
  <c r="I26" i="2"/>
  <c r="I35" i="2" s="1"/>
  <c r="I25" i="2"/>
  <c r="AK22" i="2"/>
  <c r="AK25" i="2" s="1"/>
  <c r="AK26" i="2" s="1"/>
  <c r="AK35" i="2" s="1"/>
  <c r="AR21" i="2"/>
  <c r="AK21" i="2"/>
  <c r="AD21" i="2"/>
  <c r="W21" i="2"/>
  <c r="P21" i="2"/>
  <c r="I21" i="2"/>
  <c r="AR20" i="2"/>
  <c r="AK20" i="2"/>
  <c r="AD20" i="2"/>
  <c r="W20" i="2"/>
  <c r="P20" i="2"/>
  <c r="I20" i="2"/>
  <c r="AR19" i="2"/>
  <c r="AK19" i="2"/>
  <c r="AD19" i="2"/>
  <c r="W19" i="2"/>
  <c r="P19" i="2"/>
  <c r="I19" i="2"/>
  <c r="AR18" i="2"/>
  <c r="AK18" i="2"/>
  <c r="AD18" i="2"/>
  <c r="W18" i="2"/>
  <c r="P18" i="2"/>
  <c r="I18" i="2"/>
  <c r="AR17" i="2"/>
  <c r="AK17" i="2"/>
  <c r="AD17" i="2"/>
  <c r="W17" i="2"/>
  <c r="W22" i="2" s="1"/>
  <c r="W25" i="2" s="1"/>
  <c r="W26" i="2" s="1"/>
  <c r="W35" i="2" s="1"/>
  <c r="P17" i="2"/>
  <c r="P22" i="2" s="1"/>
  <c r="P25" i="2" s="1"/>
  <c r="P26" i="2" s="1"/>
  <c r="P35" i="2" s="1"/>
  <c r="I17" i="2"/>
  <c r="AR16" i="2"/>
  <c r="AK16" i="2"/>
  <c r="AD16" i="2"/>
  <c r="AR15" i="2"/>
  <c r="AK15" i="2"/>
  <c r="AD15" i="2"/>
  <c r="AR14" i="2"/>
  <c r="AR22" i="2" s="1"/>
  <c r="AR25" i="2" s="1"/>
  <c r="AR26" i="2" s="1"/>
  <c r="AR35" i="2" s="1"/>
  <c r="AK14" i="2"/>
  <c r="AD14" i="2"/>
  <c r="AD22" i="2" s="1"/>
  <c r="AD25" i="2" s="1"/>
  <c r="AD26" i="2" s="1"/>
  <c r="AD35" i="2" l="1"/>
  <c r="A7" i="3" l="1"/>
  <c r="A2" i="3" l="1"/>
  <c r="F3" i="3"/>
  <c r="G3" i="3"/>
  <c r="A4" i="3"/>
  <c r="A6" i="3"/>
  <c r="A8" i="3"/>
  <c r="A9" i="3"/>
  <c r="A10" i="3"/>
  <c r="A11" i="3"/>
  <c r="A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3" authorId="0" shapeId="0" xr:uid="{0C32374C-8EDD-4EE7-9AC1-D066CBCB9651}">
      <text>
        <r>
          <rPr>
            <b/>
            <sz val="14"/>
            <color indexed="81"/>
            <rFont val="Tahoma"/>
            <family val="2"/>
          </rPr>
          <t>These are the people who will judge whether the suppliers have met your criteria</t>
        </r>
        <r>
          <rPr>
            <sz val="8"/>
            <color indexed="81"/>
            <rFont val="Tahoma"/>
            <family val="2"/>
          </rPr>
          <t xml:space="preserve">
</t>
        </r>
      </text>
    </comment>
    <comment ref="B4" authorId="0" shapeId="0" xr:uid="{92910F68-5558-482B-8566-F92ECD14862B}">
      <text>
        <r>
          <rPr>
            <b/>
            <sz val="14"/>
            <color indexed="81"/>
            <rFont val="Tahoma"/>
            <family val="2"/>
          </rPr>
          <t>This score should be no lower than 60%, higher percentages are recommended for low risk contracts</t>
        </r>
        <r>
          <rPr>
            <sz val="8"/>
            <color indexed="81"/>
            <rFont val="Tahoma"/>
            <family val="2"/>
          </rPr>
          <t xml:space="preserve">
</t>
        </r>
      </text>
    </comment>
    <comment ref="B12" authorId="0" shapeId="0" xr:uid="{1A4C092E-D489-4EE0-98CF-3E296BCDA3BC}">
      <text>
        <r>
          <rPr>
            <b/>
            <sz val="14"/>
            <color indexed="81"/>
            <rFont val="Tahoma"/>
            <family val="2"/>
          </rPr>
          <t>The weighting  scores should add up to 100</t>
        </r>
      </text>
    </comment>
    <comment ref="H12" authorId="0" shapeId="0" xr:uid="{C35BF7EA-938C-43A6-8569-7A2055C98634}">
      <text>
        <r>
          <rPr>
            <b/>
            <sz val="14"/>
            <color indexed="81"/>
            <rFont val="Tahoma"/>
            <family val="2"/>
          </rPr>
          <t xml:space="preserve">The Assessors must agree a score which is recorded here
</t>
        </r>
      </text>
    </comment>
    <comment ref="I12" authorId="0" shapeId="0" xr:uid="{0A77FB04-3D98-4CBC-9ACE-EE27BC9F7C7C}">
      <text>
        <r>
          <rPr>
            <b/>
            <sz val="14"/>
            <color indexed="81"/>
            <rFont val="Tahoma"/>
            <family val="2"/>
          </rPr>
          <t>Combines evaluation score with weighting given to criteria</t>
        </r>
        <r>
          <rPr>
            <sz val="14"/>
            <color indexed="81"/>
            <rFont val="Tahoma"/>
            <family val="2"/>
          </rPr>
          <t xml:space="preserve">
</t>
        </r>
      </text>
    </comment>
    <comment ref="B24" authorId="0" shapeId="0" xr:uid="{5324ACDC-231A-4D31-9304-DDE3465A5535}">
      <text>
        <r>
          <rPr>
            <b/>
            <sz val="14"/>
            <color indexed="81"/>
            <rFont val="Tahoma"/>
            <family val="2"/>
          </rPr>
          <t>Insert highest quality score achieved by any supplier here (found in the totals row above)</t>
        </r>
      </text>
    </comment>
    <comment ref="I29" authorId="0" shapeId="0" xr:uid="{12438331-B44D-4C9C-8241-B9B821A1F961}">
      <text>
        <r>
          <rPr>
            <sz val="18"/>
            <color indexed="81"/>
            <rFont val="Tahoma"/>
            <family val="2"/>
          </rPr>
          <t>insert total price submitted by supplier</t>
        </r>
      </text>
    </comment>
    <comment ref="B30" authorId="0" shapeId="0" xr:uid="{14637371-C7BE-498E-8562-C98A19303C68}">
      <text>
        <r>
          <rPr>
            <sz val="18"/>
            <color indexed="81"/>
            <rFont val="Tahoma"/>
            <family val="2"/>
          </rPr>
          <t>Insert lowest quotation price received</t>
        </r>
      </text>
    </comment>
    <comment ref="A35" authorId="0" shapeId="0" xr:uid="{343B75E5-A07C-43E3-975E-9956B2C3D7D8}">
      <text>
        <r>
          <rPr>
            <b/>
            <sz val="14"/>
            <color indexed="81"/>
            <rFont val="Tahoma"/>
            <family val="2"/>
          </rPr>
          <t>Provides the supplier that scored best overall, combining the Price and Criteria scores.</t>
        </r>
      </text>
    </comment>
  </commentList>
</comments>
</file>

<file path=xl/sharedStrings.xml><?xml version="1.0" encoding="utf-8"?>
<sst xmlns="http://schemas.openxmlformats.org/spreadsheetml/2006/main" count="80" uniqueCount="60">
  <si>
    <t>Totals</t>
  </si>
  <si>
    <t>Price</t>
  </si>
  <si>
    <t xml:space="preserve"> </t>
  </si>
  <si>
    <t>Non Price Criteria</t>
  </si>
  <si>
    <t>Assessor Initials</t>
  </si>
  <si>
    <t xml:space="preserve">Price Weighting: </t>
  </si>
  <si>
    <t>Non Price - Highest score</t>
  </si>
  <si>
    <t>Non Price Score (as % of highest score)</t>
  </si>
  <si>
    <t>Lowest quotation price</t>
  </si>
  <si>
    <t>Price Score (as % of lowest price)</t>
  </si>
  <si>
    <t xml:space="preserve">Weighted Price Score </t>
  </si>
  <si>
    <t>Total Score (Non Price + Price)</t>
  </si>
  <si>
    <t>Weighted Non Price Score</t>
  </si>
  <si>
    <t>Quotation price (includes staff and expenses, excludes VAT)</t>
  </si>
  <si>
    <t>For internal use only</t>
  </si>
  <si>
    <t>Assessors Initials &amp; Name</t>
  </si>
  <si>
    <t>Evaluation Notes</t>
  </si>
  <si>
    <t>Areas highlighted in green for completion by Evaluators (see 'Notes' tab also)</t>
  </si>
  <si>
    <t>Consensus Score</t>
  </si>
  <si>
    <t>Weighted Consensus  Score</t>
  </si>
  <si>
    <t>Full marks of 10/10 are awarded if it’s deemed that there is no further room for improvement.</t>
  </si>
  <si>
    <t>During the evaluation, each quote submission will need to be scored against the individual criteria. The purpose is to determine how individual submissions match up to the quality criteria listed. Each criteria is given a score out of 10 and a guide to scoring is shown below.</t>
  </si>
  <si>
    <t>Brief Guide to Scoring</t>
  </si>
  <si>
    <t>Weighting</t>
  </si>
  <si>
    <t>Scores (0 to 10)</t>
  </si>
  <si>
    <t>Methodology</t>
  </si>
  <si>
    <t>Skills and Experience</t>
  </si>
  <si>
    <t>Guidance Notes</t>
  </si>
  <si>
    <r>
      <t>Non-Price Weighting:</t>
    </r>
    <r>
      <rPr>
        <sz val="12"/>
        <color rgb="FFFF0000"/>
        <rFont val="Arial"/>
        <family val="2"/>
      </rPr>
      <t xml:space="preserve"> (Quality)</t>
    </r>
  </si>
  <si>
    <t>Delete Supplier / Assessor scoring columns that are not required</t>
  </si>
  <si>
    <t>PROSPECTIVE SUPPLIER F</t>
  </si>
  <si>
    <t xml:space="preserve">The calculations are embedded in the template and will update when you enter your values. The winning bid is indicated by the highest equalised score in the total score section. </t>
  </si>
  <si>
    <t>Complete appropriate notes in justification of scoring and to be used when giving consultant feedback (please give positive and negative comments where possible)</t>
  </si>
  <si>
    <t xml:space="preserve">The individual quality criteria can be weighted according to their importance in delivery of your project. e.g. criteria for staff or methodology are likely to be more important than sustainability considerations (for desk based projects of this nature). These weightings should be included in your plan documents. </t>
  </si>
  <si>
    <t xml:space="preserve">RFQ Evaluation Model </t>
  </si>
  <si>
    <t>Once all evaluators have completed the individual scores, a consensus score can be agreed and entered into the relevant column. This score will then automatically be multiplied by the selected weighting to give a weighted consensus score representing the view of all evaluators.</t>
  </si>
  <si>
    <t>Every other Supplier will be ranked from highest to lowest quality and will be awarded a mark on a reducing basis using the following formula: Suppliers Quality Score = (Suppliers Weighted Quality Score / Highest Weighted Quality Score) x Maximum Available Marks</t>
  </si>
  <si>
    <r>
      <t xml:space="preserve">Assign weightings to both price and quality elements – </t>
    </r>
    <r>
      <rPr>
        <b/>
        <sz val="10"/>
        <color rgb="FF000000"/>
        <rFont val="Arial"/>
        <family val="2"/>
      </rPr>
      <t>Price must not be lower than 60%</t>
    </r>
    <r>
      <rPr>
        <sz val="10"/>
        <color rgb="FF000000"/>
        <rFont val="Arial"/>
        <family val="2"/>
      </rPr>
      <t xml:space="preserve">  A higher price weighting is advised for low risk goods and services.</t>
    </r>
  </si>
  <si>
    <t xml:space="preserve">List the non-price attributes that you want to take into account when evaluating the contract. You are not limited to the number of elements to use, however try to avoid over complication. </t>
  </si>
  <si>
    <t xml:space="preserve">Assign a weighting to each criteria by importance i.e. more important criteria should have a higher weighting. For simplicity, ensure these weightings add up to 100  </t>
  </si>
  <si>
    <t xml:space="preserve">The Supplier who offers the lowest price will achieve the top mark available for price (60% or more). </t>
  </si>
  <si>
    <t>Please record discussions around individual criteria in the notes section as these will represent the scores that they have been awarded. These evaluation notes need to be submitted for audit.</t>
  </si>
  <si>
    <t>The evaluations have to be completely transparent and can only assess what has been submitted. Prior knowledge of the company and “we know they have the capability to do this” cannot be taken into account.</t>
  </si>
  <si>
    <t>For all suppliers that are successful in meeting all of the quality requirements, their overall quality score (out of a possible 40%) will be combined with the price score (out of a possible 60% or more) to give a total percentage (%) o</t>
  </si>
  <si>
    <r>
      <t xml:space="preserve">Excellent: </t>
    </r>
    <r>
      <rPr>
        <i/>
        <sz val="10"/>
        <rFont val="Verdana"/>
        <family val="2"/>
      </rPr>
      <t xml:space="preserve">Addresses all of the requirements </t>
    </r>
    <r>
      <rPr>
        <sz val="10"/>
        <rFont val="Verdana"/>
        <family val="2"/>
      </rPr>
      <t xml:space="preserve">and provides a response with relevant supporting information which </t>
    </r>
    <r>
      <rPr>
        <i/>
        <sz val="10"/>
        <rFont val="Verdana"/>
        <family val="2"/>
      </rPr>
      <t>does not contain any weaknesses</t>
    </r>
    <r>
      <rPr>
        <sz val="10"/>
        <rFont val="Verdana"/>
        <family val="2"/>
      </rPr>
      <t xml:space="preserve">, giving the Agency </t>
    </r>
    <r>
      <rPr>
        <i/>
        <sz val="10"/>
        <rFont val="Verdana"/>
        <family val="2"/>
      </rPr>
      <t>complete confidence</t>
    </r>
    <r>
      <rPr>
        <sz val="10"/>
        <rFont val="Verdana"/>
        <family val="2"/>
      </rPr>
      <t xml:space="preserve"> that the requirements will be met.</t>
    </r>
  </si>
  <si>
    <r>
      <t xml:space="preserve">Very Good: </t>
    </r>
    <r>
      <rPr>
        <i/>
        <sz val="10"/>
        <rFont val="Verdana"/>
        <family val="2"/>
      </rPr>
      <t>Addresses all of the requirements</t>
    </r>
    <r>
      <rPr>
        <sz val="10"/>
        <rFont val="Verdana"/>
        <family val="2"/>
      </rPr>
      <t xml:space="preserve"> and provides a response with relevant supporting information, </t>
    </r>
    <r>
      <rPr>
        <i/>
        <sz val="10"/>
        <rFont val="Verdana"/>
        <family val="2"/>
      </rPr>
      <t>which contains very minor weaknesses</t>
    </r>
    <r>
      <rPr>
        <sz val="10"/>
        <rFont val="Verdana"/>
        <family val="2"/>
      </rPr>
      <t xml:space="preserve">, giving the Agency </t>
    </r>
    <r>
      <rPr>
        <i/>
        <sz val="10"/>
        <rFont val="Verdana"/>
        <family val="2"/>
      </rPr>
      <t>high confidence</t>
    </r>
    <r>
      <rPr>
        <sz val="10"/>
        <rFont val="Verdana"/>
        <family val="2"/>
      </rPr>
      <t xml:space="preserve"> that the requirements will be met.</t>
    </r>
  </si>
  <si>
    <r>
      <t>Good:</t>
    </r>
    <r>
      <rPr>
        <sz val="10"/>
        <rFont val="Verdana"/>
        <family val="2"/>
      </rPr>
      <t xml:space="preserve"> </t>
    </r>
    <r>
      <rPr>
        <i/>
        <sz val="10"/>
        <rFont val="Verdana"/>
        <family val="2"/>
      </rPr>
      <t>Addresses all of the requirements</t>
    </r>
    <r>
      <rPr>
        <sz val="10"/>
        <rFont val="Verdana"/>
        <family val="2"/>
      </rPr>
      <t xml:space="preserve"> and provides a response with relevant supporting information, which </t>
    </r>
    <r>
      <rPr>
        <i/>
        <sz val="10"/>
        <rFont val="Verdana"/>
        <family val="2"/>
      </rPr>
      <t>contains minor weaknesses</t>
    </r>
    <r>
      <rPr>
        <sz val="10"/>
        <rFont val="Verdana"/>
        <family val="2"/>
      </rPr>
      <t xml:space="preserve">, giving the Agency </t>
    </r>
    <r>
      <rPr>
        <i/>
        <sz val="10"/>
        <rFont val="Verdana"/>
        <family val="2"/>
      </rPr>
      <t>reasonable confidence</t>
    </r>
    <r>
      <rPr>
        <sz val="10"/>
        <rFont val="Verdana"/>
        <family val="2"/>
      </rPr>
      <t xml:space="preserve"> that the requirements will be met. </t>
    </r>
  </si>
  <si>
    <r>
      <t>Satisfactory:</t>
    </r>
    <r>
      <rPr>
        <sz val="10"/>
        <rFont val="Verdana"/>
        <family val="2"/>
      </rPr>
      <t xml:space="preserve"> </t>
    </r>
    <r>
      <rPr>
        <i/>
        <sz val="10"/>
        <rFont val="Verdana"/>
        <family val="2"/>
      </rPr>
      <t xml:space="preserve">Substantially addresses the requirements </t>
    </r>
    <r>
      <rPr>
        <sz val="10"/>
        <rFont val="Verdana"/>
        <family val="2"/>
      </rPr>
      <t>and</t>
    </r>
    <r>
      <rPr>
        <i/>
        <sz val="10"/>
        <rFont val="Verdana"/>
        <family val="2"/>
      </rPr>
      <t xml:space="preserve"> </t>
    </r>
    <r>
      <rPr>
        <sz val="10"/>
        <rFont val="Verdana"/>
        <family val="2"/>
      </rPr>
      <t xml:space="preserve">provides a response with relevant supporting information which </t>
    </r>
    <r>
      <rPr>
        <i/>
        <sz val="10"/>
        <rFont val="Verdana"/>
        <family val="2"/>
      </rPr>
      <t>may contain</t>
    </r>
    <r>
      <rPr>
        <sz val="10"/>
        <rFont val="Verdana"/>
        <family val="2"/>
      </rPr>
      <t xml:space="preserve"> </t>
    </r>
    <r>
      <rPr>
        <i/>
        <sz val="10"/>
        <rFont val="Verdana"/>
        <family val="2"/>
      </rPr>
      <t>moderate weaknesses,</t>
    </r>
    <r>
      <rPr>
        <sz val="10"/>
        <rFont val="Verdana"/>
        <family val="2"/>
      </rPr>
      <t xml:space="preserve"> but gives the Agency </t>
    </r>
    <r>
      <rPr>
        <i/>
        <sz val="10"/>
        <rFont val="Verdana"/>
        <family val="2"/>
      </rPr>
      <t>some confidence</t>
    </r>
    <r>
      <rPr>
        <sz val="10"/>
        <rFont val="Verdana"/>
        <family val="2"/>
      </rPr>
      <t xml:space="preserve"> that the requirements will be met. </t>
    </r>
  </si>
  <si>
    <r>
      <t>Weak:</t>
    </r>
    <r>
      <rPr>
        <sz val="10"/>
        <rFont val="Verdana"/>
        <family val="2"/>
      </rPr>
      <t xml:space="preserve"> </t>
    </r>
    <r>
      <rPr>
        <i/>
        <sz val="10"/>
        <rFont val="Verdana"/>
        <family val="2"/>
      </rPr>
      <t>Partially addresses the requirements,</t>
    </r>
    <r>
      <rPr>
        <sz val="10"/>
        <rFont val="Verdana"/>
        <family val="2"/>
      </rPr>
      <t xml:space="preserve"> or provides supporting information that is of limited relevance or contains </t>
    </r>
    <r>
      <rPr>
        <i/>
        <sz val="10"/>
        <rFont val="Verdana"/>
        <family val="2"/>
      </rPr>
      <t xml:space="preserve">significant weaknesses, </t>
    </r>
    <r>
      <rPr>
        <sz val="10"/>
        <rFont val="Verdana"/>
        <family val="2"/>
      </rPr>
      <t xml:space="preserve">and therefore gives the Agency </t>
    </r>
    <r>
      <rPr>
        <i/>
        <sz val="10"/>
        <rFont val="Verdana"/>
        <family val="2"/>
      </rPr>
      <t>low confidence</t>
    </r>
    <r>
      <rPr>
        <sz val="10"/>
        <rFont val="Verdana"/>
        <family val="2"/>
      </rPr>
      <t xml:space="preserve"> that the requirements will be met.</t>
    </r>
  </si>
  <si>
    <r>
      <t xml:space="preserve">Nil: </t>
    </r>
    <r>
      <rPr>
        <sz val="10"/>
        <rFont val="Verdana"/>
        <family val="2"/>
      </rPr>
      <t xml:space="preserve">No response or provides a response that gives the Agency </t>
    </r>
    <r>
      <rPr>
        <i/>
        <sz val="10"/>
        <rFont val="Verdana"/>
        <family val="2"/>
      </rPr>
      <t>no confidence</t>
    </r>
    <r>
      <rPr>
        <sz val="10"/>
        <rFont val="Verdana"/>
        <family val="2"/>
      </rPr>
      <t xml:space="preserve"> that the requirements will be met.  </t>
    </r>
  </si>
  <si>
    <t>Scores below 4/10 are awarded if it’s deemed that the response is of below satisfactory standard. These need to be strongly and clearly justified, and clarification carried out with suppliers wherever possible, with further evaluation done once clarification is recieved.</t>
  </si>
  <si>
    <t>Scope of Work</t>
  </si>
  <si>
    <t xml:space="preserve">Programme of Work:  Response covers tender specifics and gives confidence in project delivery to time with best value for money.  *Response covers waste removal, as required from site.  The contractor will be able to provide evidence that the appropriate waste environment permit regulations are being complied with. </t>
  </si>
  <si>
    <t>Skills and Experience:   Response gives confidence that the tender has appropriate H&amp;S skilled, experienced and competent staff, with qualifications.  *CSCS card holders and any other relevant an/or speciailist installations certificates.  Evidence should be provided.</t>
  </si>
  <si>
    <t xml:space="preserve">Methodology:  Response gives confidence that all the key elements or stages of the project have been outlined and considered.  *Supporting timeline should be provided as evidence.   *Key Risks of the project tasks are identified and appropriate control measures / mitigation for the hazards are specifically addressed within the Risk Assessments and Method Statements for the works.
</t>
  </si>
  <si>
    <t>Contractor</t>
  </si>
  <si>
    <t>Project Title: Rivers House, Bridgwater - Roof Project</t>
  </si>
  <si>
    <t>Prospective supplier E</t>
  </si>
  <si>
    <t>Prospective supplier F</t>
  </si>
  <si>
    <t>Programme of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</si>
</sst>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164" formatCode="&quot;£&quot;#,##0.00"/>
    <numFmt numFmtId="165" formatCode="0.0"/>
    <numFmt numFmtId="166" formatCode="&quot;£&quot;#,##0.0;[Red]\-&quot;£&quot;#,##0.0"/>
  </numFmts>
  <fonts count="33">
    <font>
      <sz val="12"/>
      <name val="Arial MT"/>
    </font>
    <font>
      <b/>
      <sz val="12"/>
      <name val="Arial"/>
      <family val="2"/>
    </font>
    <font>
      <sz val="12"/>
      <name val="Arial"/>
      <family val="2"/>
    </font>
    <font>
      <sz val="12"/>
      <name val="Arial"/>
      <family val="2"/>
    </font>
    <font>
      <i/>
      <sz val="12"/>
      <name val="Arial"/>
      <family val="2"/>
    </font>
    <font>
      <sz val="14"/>
      <name val="Arial"/>
      <family val="2"/>
    </font>
    <font>
      <u/>
      <sz val="12"/>
      <name val="Arial MT"/>
    </font>
    <font>
      <b/>
      <sz val="12"/>
      <name val="Arial MT"/>
    </font>
    <font>
      <i/>
      <sz val="12"/>
      <name val="Arial MT"/>
    </font>
    <font>
      <b/>
      <sz val="16"/>
      <name val="Arial"/>
      <family val="2"/>
    </font>
    <font>
      <b/>
      <i/>
      <sz val="14"/>
      <name val="Arial"/>
      <family val="2"/>
    </font>
    <font>
      <b/>
      <sz val="10"/>
      <name val="Arial"/>
      <family val="2"/>
    </font>
    <font>
      <sz val="8"/>
      <name val="Arial MT"/>
    </font>
    <font>
      <sz val="10"/>
      <name val="Arial MT"/>
    </font>
    <font>
      <sz val="10"/>
      <name val="Arial"/>
      <family val="2"/>
    </font>
    <font>
      <sz val="14"/>
      <color indexed="81"/>
      <name val="Tahoma"/>
      <family val="2"/>
    </font>
    <font>
      <sz val="18"/>
      <color indexed="81"/>
      <name val="Tahoma"/>
      <family val="2"/>
    </font>
    <font>
      <i/>
      <sz val="14"/>
      <name val="Arial"/>
      <family val="2"/>
    </font>
    <font>
      <sz val="10"/>
      <color theme="1"/>
      <name val="Arial"/>
      <family val="2"/>
    </font>
    <font>
      <sz val="12"/>
      <color rgb="FFFF0000"/>
      <name val="Arial"/>
      <family val="2"/>
    </font>
    <font>
      <b/>
      <sz val="12"/>
      <color rgb="FFFF0000"/>
      <name val="Arial"/>
      <family val="2"/>
    </font>
    <font>
      <sz val="10"/>
      <color rgb="FF000000"/>
      <name val="Arial"/>
      <family val="2"/>
    </font>
    <font>
      <b/>
      <sz val="10"/>
      <color theme="1"/>
      <name val="Arial"/>
      <family val="2"/>
    </font>
    <font>
      <b/>
      <sz val="10"/>
      <color rgb="FFFF0000"/>
      <name val="Arial"/>
      <family val="2"/>
    </font>
    <font>
      <b/>
      <sz val="18"/>
      <name val="Arial"/>
      <family val="2"/>
    </font>
    <font>
      <i/>
      <sz val="14"/>
      <name val="Arial MT"/>
    </font>
    <font>
      <b/>
      <sz val="10"/>
      <color rgb="FF000000"/>
      <name val="Arial"/>
      <family val="2"/>
    </font>
    <font>
      <sz val="8"/>
      <color indexed="81"/>
      <name val="Tahoma"/>
      <family val="2"/>
    </font>
    <font>
      <b/>
      <sz val="14"/>
      <color indexed="81"/>
      <name val="Tahoma"/>
      <family val="2"/>
    </font>
    <font>
      <sz val="10"/>
      <name val="Verdana"/>
      <family val="2"/>
    </font>
    <font>
      <b/>
      <sz val="10"/>
      <name val="Arial MT"/>
    </font>
    <font>
      <b/>
      <sz val="10"/>
      <name val="Verdana"/>
      <family val="2"/>
    </font>
    <font>
      <i/>
      <sz val="10"/>
      <name val="Verdana"/>
      <family val="2"/>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64"/>
      </left>
      <right style="thin">
        <color indexed="64"/>
      </right>
      <top/>
      <bottom/>
      <diagonal/>
    </border>
    <border>
      <left/>
      <right style="thin">
        <color indexed="64"/>
      </right>
      <top/>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64"/>
      </right>
      <top style="medium">
        <color indexed="8"/>
      </top>
      <bottom/>
      <diagonal/>
    </border>
    <border>
      <left/>
      <right style="thin">
        <color indexed="64"/>
      </right>
      <top style="medium">
        <color indexed="8"/>
      </top>
      <bottom/>
      <diagonal/>
    </border>
    <border>
      <left style="thin">
        <color indexed="64"/>
      </left>
      <right style="thin">
        <color indexed="64"/>
      </right>
      <top style="medium">
        <color indexed="8"/>
      </top>
      <bottom/>
      <diagonal/>
    </border>
    <border>
      <left/>
      <right/>
      <top style="medium">
        <color indexed="8"/>
      </top>
      <bottom/>
      <diagonal/>
    </border>
    <border>
      <left/>
      <right style="thin">
        <color indexed="22"/>
      </right>
      <top style="medium">
        <color indexed="8"/>
      </top>
      <bottom style="thin">
        <color indexed="22"/>
      </bottom>
      <diagonal/>
    </border>
    <border>
      <left/>
      <right/>
      <top style="medium">
        <color indexed="8"/>
      </top>
      <bottom style="thin">
        <color indexed="22"/>
      </bottom>
      <diagonal/>
    </border>
    <border>
      <left style="medium">
        <color indexed="8"/>
      </left>
      <right style="thin">
        <color indexed="64"/>
      </right>
      <top/>
      <bottom style="thin">
        <color indexed="64"/>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medium">
        <color indexed="8"/>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8"/>
      </right>
      <top style="thin">
        <color indexed="64"/>
      </top>
      <bottom style="thin">
        <color indexed="64"/>
      </bottom>
      <diagonal/>
    </border>
    <border>
      <left style="medium">
        <color indexed="8"/>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right style="thin">
        <color indexed="22"/>
      </right>
      <top style="thin">
        <color indexed="22"/>
      </top>
      <bottom style="medium">
        <color indexed="8"/>
      </bottom>
      <diagonal/>
    </border>
    <border>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medium">
        <color indexed="8"/>
      </left>
      <right style="thin">
        <color indexed="64"/>
      </right>
      <top style="thin">
        <color indexed="64"/>
      </top>
      <bottom style="medium">
        <color indexed="8"/>
      </bottom>
      <diagonal/>
    </border>
    <border>
      <left/>
      <right/>
      <top style="thin">
        <color indexed="64"/>
      </top>
      <bottom style="medium">
        <color indexed="8"/>
      </bottom>
      <diagonal/>
    </border>
    <border>
      <left style="thin">
        <color indexed="64"/>
      </left>
      <right/>
      <top style="thin">
        <color indexed="64"/>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thin">
        <color indexed="64"/>
      </right>
      <top style="medium">
        <color indexed="8"/>
      </top>
      <bottom style="thin">
        <color indexed="64"/>
      </bottom>
      <diagonal/>
    </border>
    <border>
      <left style="medium">
        <color indexed="8"/>
      </left>
      <right/>
      <top/>
      <bottom style="medium">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style="thin">
        <color indexed="64"/>
      </left>
      <right/>
      <top/>
      <bottom/>
      <diagonal/>
    </border>
    <border>
      <left style="medium">
        <color indexed="8"/>
      </left>
      <right/>
      <top/>
      <bottom/>
      <diagonal/>
    </border>
    <border>
      <left/>
      <right/>
      <top/>
      <bottom style="thin">
        <color indexed="64"/>
      </bottom>
      <diagonal/>
    </border>
    <border>
      <left style="thin">
        <color indexed="22"/>
      </left>
      <right style="thin">
        <color indexed="64"/>
      </right>
      <top style="medium">
        <color indexed="8"/>
      </top>
      <bottom/>
      <diagonal/>
    </border>
    <border>
      <left style="thin">
        <color indexed="22"/>
      </left>
      <right style="thin">
        <color indexed="64"/>
      </right>
      <top/>
      <bottom style="thin">
        <color indexed="22"/>
      </bottom>
      <diagonal/>
    </border>
    <border>
      <left style="thin">
        <color indexed="22"/>
      </left>
      <right style="medium">
        <color indexed="8"/>
      </right>
      <top style="medium">
        <color indexed="8"/>
      </top>
      <bottom/>
      <diagonal/>
    </border>
    <border>
      <left style="thin">
        <color indexed="22"/>
      </left>
      <right style="medium">
        <color indexed="8"/>
      </right>
      <top/>
      <bottom style="thin">
        <color indexed="22"/>
      </bottom>
      <diagonal/>
    </border>
    <border>
      <left/>
      <right style="thin">
        <color indexed="8"/>
      </right>
      <top style="medium">
        <color indexed="8"/>
      </top>
      <bottom/>
      <diagonal/>
    </border>
    <border>
      <left/>
      <right style="thin">
        <color indexed="8"/>
      </right>
      <top/>
      <bottom/>
      <diagonal/>
    </border>
    <border>
      <left/>
      <right style="thin">
        <color indexed="8"/>
      </right>
      <top/>
      <bottom style="thin">
        <color indexed="8"/>
      </bottom>
      <diagonal/>
    </border>
    <border>
      <left style="medium">
        <color indexed="8"/>
      </left>
      <right style="medium">
        <color indexed="8"/>
      </right>
      <top style="medium">
        <color indexed="8"/>
      </top>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style="medium">
        <color indexed="64"/>
      </right>
      <top style="medium">
        <color indexed="64"/>
      </top>
      <bottom style="medium">
        <color indexed="64"/>
      </bottom>
      <diagonal/>
    </border>
    <border>
      <left style="medium">
        <color indexed="8"/>
      </left>
      <right/>
      <top style="thin">
        <color indexed="64"/>
      </top>
      <bottom style="thin">
        <color indexed="64"/>
      </bottom>
      <diagonal/>
    </border>
    <border>
      <left/>
      <right style="thin">
        <color indexed="64"/>
      </right>
      <top/>
      <bottom style="thin">
        <color indexed="64"/>
      </bottom>
      <diagonal/>
    </border>
    <border>
      <left style="medium">
        <color indexed="8"/>
      </left>
      <right/>
      <top/>
      <bottom style="thin">
        <color indexed="64"/>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22"/>
      </left>
      <right style="thin">
        <color indexed="64"/>
      </right>
      <top style="medium">
        <color indexed="8"/>
      </top>
      <bottom style="thin">
        <color indexed="22"/>
      </bottom>
      <diagonal/>
    </border>
    <border>
      <left style="thin">
        <color indexed="22"/>
      </left>
      <right style="medium">
        <color indexed="8"/>
      </right>
      <top style="medium">
        <color indexed="8"/>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medium">
        <color indexed="8"/>
      </right>
      <top style="thin">
        <color indexed="22"/>
      </top>
      <bottom style="thin">
        <color indexed="22"/>
      </bottom>
      <diagonal/>
    </border>
    <border>
      <left/>
      <right style="thin">
        <color indexed="22"/>
      </right>
      <top style="thin">
        <color indexed="22"/>
      </top>
      <bottom/>
      <diagonal/>
    </border>
    <border>
      <left/>
      <right/>
      <top style="thin">
        <color indexed="22"/>
      </top>
      <bottom/>
      <diagonal/>
    </border>
    <border>
      <left style="thin">
        <color indexed="64"/>
      </left>
      <right style="medium">
        <color indexed="8"/>
      </right>
      <top style="thin">
        <color indexed="64"/>
      </top>
      <bottom style="thin">
        <color indexed="22"/>
      </bottom>
      <diagonal/>
    </border>
    <border>
      <left/>
      <right/>
      <top style="thin">
        <color indexed="22"/>
      </top>
      <bottom style="medium">
        <color indexed="8"/>
      </bottom>
      <diagonal/>
    </border>
    <border>
      <left style="thin">
        <color indexed="22"/>
      </left>
      <right style="thin">
        <color indexed="64"/>
      </right>
      <top style="thin">
        <color indexed="22"/>
      </top>
      <bottom style="medium">
        <color indexed="8"/>
      </bottom>
      <diagonal/>
    </border>
    <border>
      <left style="thin">
        <color indexed="22"/>
      </left>
      <right style="medium">
        <color indexed="8"/>
      </right>
      <top style="thin">
        <color indexed="22"/>
      </top>
      <bottom style="medium">
        <color indexed="8"/>
      </bottom>
      <diagonal/>
    </border>
  </borders>
  <cellStyleXfs count="1">
    <xf numFmtId="0" fontId="0" fillId="0" borderId="0"/>
  </cellStyleXfs>
  <cellXfs count="244">
    <xf numFmtId="0" fontId="0" fillId="0" borderId="0" xfId="0"/>
    <xf numFmtId="0" fontId="1" fillId="0" borderId="0" xfId="0" applyFont="1" applyBorder="1" applyAlignment="1">
      <alignment wrapText="1"/>
    </xf>
    <xf numFmtId="0" fontId="3" fillId="0" borderId="0" xfId="0" applyFont="1"/>
    <xf numFmtId="0" fontId="1" fillId="0" borderId="1" xfId="0" applyFont="1" applyFill="1" applyBorder="1" applyAlignment="1">
      <alignment horizontal="center"/>
    </xf>
    <xf numFmtId="0" fontId="3" fillId="0" borderId="0" xfId="0" applyFont="1" applyAlignment="1">
      <alignment wrapText="1"/>
    </xf>
    <xf numFmtId="0" fontId="11" fillId="0" borderId="2" xfId="0" applyFont="1" applyBorder="1" applyAlignment="1">
      <alignment wrapText="1"/>
    </xf>
    <xf numFmtId="0" fontId="3" fillId="2" borderId="2" xfId="0" applyFont="1" applyFill="1" applyBorder="1" applyProtection="1">
      <protection locked="0"/>
    </xf>
    <xf numFmtId="0" fontId="3" fillId="2" borderId="1" xfId="0" applyFont="1" applyFill="1" applyBorder="1" applyProtection="1">
      <protection locked="0"/>
    </xf>
    <xf numFmtId="0" fontId="7" fillId="0" borderId="0" xfId="0" applyFont="1"/>
    <xf numFmtId="2" fontId="9" fillId="2" borderId="5" xfId="0" applyNumberFormat="1" applyFont="1" applyFill="1" applyBorder="1" applyAlignment="1" applyProtection="1">
      <alignment horizontal="left" vertical="top" wrapText="1"/>
      <protection locked="0"/>
    </xf>
    <xf numFmtId="0" fontId="21" fillId="0" borderId="0" xfId="0" applyFont="1" applyAlignment="1">
      <alignment wrapText="1"/>
    </xf>
    <xf numFmtId="0" fontId="23" fillId="0" borderId="2" xfId="0" applyFont="1" applyBorder="1" applyAlignment="1">
      <alignment wrapText="1"/>
    </xf>
    <xf numFmtId="0" fontId="29" fillId="0" borderId="1" xfId="0" applyFont="1" applyBorder="1" applyAlignment="1">
      <alignment horizontal="center" vertical="center" wrapText="1"/>
    </xf>
    <xf numFmtId="0" fontId="3" fillId="0" borderId="0" xfId="0" applyFont="1" applyAlignment="1">
      <alignment vertical="center"/>
    </xf>
    <xf numFmtId="0" fontId="30" fillId="0" borderId="0" xfId="0" applyFont="1"/>
    <xf numFmtId="0" fontId="18" fillId="0" borderId="0" xfId="0" applyFont="1" applyBorder="1" applyAlignment="1">
      <alignment horizontal="justify" wrapText="1"/>
    </xf>
    <xf numFmtId="0" fontId="18" fillId="0" borderId="0" xfId="0" applyFont="1" applyBorder="1" applyAlignment="1">
      <alignment wrapText="1"/>
    </xf>
    <xf numFmtId="0" fontId="18" fillId="0" borderId="0" xfId="0" applyFont="1" applyBorder="1" applyAlignment="1"/>
    <xf numFmtId="0" fontId="13" fillId="0" borderId="0" xfId="0" applyFont="1"/>
    <xf numFmtId="0" fontId="14" fillId="0" borderId="0" xfId="0" applyFont="1" applyAlignment="1">
      <alignment horizontal="justify"/>
    </xf>
    <xf numFmtId="0" fontId="2" fillId="2" borderId="5" xfId="0" applyFont="1" applyFill="1" applyBorder="1" applyAlignment="1" applyProtection="1">
      <alignment horizontal="center"/>
      <protection locked="0"/>
    </xf>
    <xf numFmtId="0" fontId="1" fillId="0" borderId="1" xfId="0" applyFont="1" applyFill="1" applyBorder="1" applyAlignment="1">
      <alignment horizontal="center" wrapText="1"/>
    </xf>
    <xf numFmtId="0" fontId="3" fillId="2" borderId="1" xfId="0" applyFont="1" applyFill="1" applyBorder="1" applyAlignment="1" applyProtection="1">
      <alignment wrapText="1"/>
      <protection locked="0"/>
    </xf>
    <xf numFmtId="0" fontId="2" fillId="2" borderId="1" xfId="0" applyFont="1" applyFill="1" applyBorder="1" applyAlignment="1" applyProtection="1">
      <alignment wrapText="1"/>
      <protection locked="0"/>
    </xf>
    <xf numFmtId="0" fontId="1" fillId="0" borderId="0" xfId="0" applyFont="1" applyBorder="1" applyAlignment="1">
      <alignment wrapText="1"/>
    </xf>
    <xf numFmtId="0" fontId="1" fillId="0" borderId="0" xfId="0" applyFont="1" applyBorder="1" applyAlignment="1"/>
    <xf numFmtId="0" fontId="3" fillId="0" borderId="0" xfId="0" applyFont="1" applyBorder="1" applyAlignment="1"/>
    <xf numFmtId="0" fontId="11" fillId="0" borderId="0" xfId="0" applyFont="1" applyAlignment="1">
      <alignment horizontal="justify" wrapText="1"/>
    </xf>
    <xf numFmtId="0" fontId="30" fillId="0" borderId="0" xfId="0" applyFont="1" applyAlignment="1">
      <alignment wrapText="1"/>
    </xf>
    <xf numFmtId="0" fontId="14" fillId="0" borderId="24"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2" xfId="0" applyFont="1" applyBorder="1" applyAlignment="1">
      <alignment horizontal="center" vertical="center"/>
    </xf>
    <xf numFmtId="0" fontId="18" fillId="0" borderId="24"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2" xfId="0" applyFont="1" applyBorder="1" applyAlignment="1">
      <alignment horizontal="center" vertical="center" wrapText="1"/>
    </xf>
    <xf numFmtId="0" fontId="22" fillId="0" borderId="47"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24" xfId="0" applyFont="1" applyBorder="1" applyAlignment="1" applyProtection="1">
      <alignment horizontal="center" vertical="center" wrapText="1"/>
    </xf>
    <xf numFmtId="0" fontId="14" fillId="0" borderId="23" xfId="0" applyFont="1" applyBorder="1" applyAlignment="1" applyProtection="1">
      <alignment horizontal="center" vertical="center" wrapText="1"/>
    </xf>
    <xf numFmtId="0" fontId="14" fillId="0" borderId="22" xfId="0" applyFont="1" applyBorder="1" applyAlignment="1" applyProtection="1">
      <alignment horizontal="center" vertical="center" wrapText="1"/>
    </xf>
    <xf numFmtId="0" fontId="30" fillId="0" borderId="0" xfId="0" applyFont="1" applyAlignment="1">
      <alignment horizontal="center"/>
    </xf>
    <xf numFmtId="0" fontId="11" fillId="0" borderId="0" xfId="0" applyFont="1" applyAlignment="1">
      <alignment horizontal="justify" vertical="center" wrapText="1"/>
    </xf>
    <xf numFmtId="0" fontId="13" fillId="0" borderId="23" xfId="0" applyFont="1" applyBorder="1" applyAlignment="1">
      <alignment horizontal="center" vertical="center"/>
    </xf>
    <xf numFmtId="0" fontId="13" fillId="0" borderId="22" xfId="0" applyFont="1" applyBorder="1" applyAlignment="1">
      <alignment horizontal="center" vertical="center"/>
    </xf>
    <xf numFmtId="0" fontId="31" fillId="0" borderId="24"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1"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2" xfId="0" applyFont="1" applyBorder="1" applyAlignment="1">
      <alignment horizontal="center" vertical="center" wrapText="1"/>
    </xf>
    <xf numFmtId="0" fontId="0" fillId="2" borderId="57" xfId="0" applyFill="1" applyBorder="1" applyAlignment="1" applyProtection="1">
      <alignment horizontal="center"/>
      <protection locked="0"/>
    </xf>
    <xf numFmtId="0" fontId="0" fillId="2" borderId="58" xfId="0" applyFill="1" applyBorder="1" applyAlignment="1" applyProtection="1">
      <alignment horizontal="center"/>
      <protection locked="0"/>
    </xf>
    <xf numFmtId="0" fontId="0" fillId="2" borderId="59" xfId="0" applyFill="1" applyBorder="1" applyAlignment="1" applyProtection="1">
      <alignment horizontal="center"/>
      <protection locked="0"/>
    </xf>
    <xf numFmtId="2" fontId="20" fillId="2" borderId="8" xfId="0" applyNumberFormat="1" applyFont="1" applyFill="1" applyBorder="1" applyAlignment="1" applyProtection="1">
      <alignment horizontal="center" wrapText="1"/>
      <protection locked="0"/>
    </xf>
    <xf numFmtId="2" fontId="20" fillId="2" borderId="64" xfId="0" applyNumberFormat="1" applyFont="1" applyFill="1" applyBorder="1" applyAlignment="1" applyProtection="1">
      <alignment horizontal="center" wrapText="1"/>
      <protection locked="0"/>
    </xf>
    <xf numFmtId="0" fontId="1" fillId="0" borderId="0" xfId="0" applyFont="1" applyFill="1" applyBorder="1" applyAlignment="1">
      <alignment horizontal="center"/>
    </xf>
    <xf numFmtId="0" fontId="3" fillId="0" borderId="0" xfId="0" applyFont="1" applyFill="1" applyBorder="1" applyAlignment="1"/>
    <xf numFmtId="0" fontId="1" fillId="0" borderId="0" xfId="0" applyFont="1" applyBorder="1" applyAlignment="1">
      <alignment wrapText="1"/>
    </xf>
    <xf numFmtId="0" fontId="3" fillId="0" borderId="0" xfId="0" applyFont="1" applyBorder="1" applyAlignment="1">
      <alignment wrapText="1"/>
    </xf>
    <xf numFmtId="0" fontId="1" fillId="0" borderId="0" xfId="0" applyFont="1" applyBorder="1" applyAlignment="1"/>
    <xf numFmtId="0" fontId="3" fillId="0" borderId="0" xfId="0" applyFont="1" applyBorder="1" applyAlignment="1"/>
    <xf numFmtId="0" fontId="24" fillId="0" borderId="47" xfId="0" applyFont="1" applyBorder="1" applyAlignment="1">
      <alignment horizontal="right" vertical="center" wrapText="1"/>
    </xf>
    <xf numFmtId="0" fontId="0" fillId="0" borderId="0" xfId="0" applyAlignment="1">
      <alignment horizontal="center"/>
    </xf>
    <xf numFmtId="0" fontId="10" fillId="0" borderId="0" xfId="0" applyFont="1" applyAlignment="1">
      <alignment horizontal="left" vertical="center" wrapText="1"/>
    </xf>
    <xf numFmtId="0" fontId="1" fillId="0" borderId="4" xfId="0" applyFont="1" applyBorder="1" applyAlignment="1">
      <alignment horizontal="center"/>
    </xf>
    <xf numFmtId="0" fontId="1" fillId="0" borderId="5" xfId="0" applyFont="1"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xf numFmtId="0" fontId="0" fillId="4" borderId="5" xfId="0" applyFill="1" applyBorder="1" applyAlignment="1">
      <alignment horizontal="center"/>
    </xf>
    <xf numFmtId="0" fontId="7" fillId="0" borderId="46" xfId="0" applyFont="1" applyBorder="1" applyAlignment="1">
      <alignment horizontal="left" vertical="center" wrapText="1"/>
    </xf>
    <xf numFmtId="0" fontId="0" fillId="0" borderId="0" xfId="0"/>
    <xf numFmtId="0" fontId="2" fillId="0" borderId="5" xfId="0" applyFont="1" applyBorder="1" applyAlignment="1">
      <alignment horizontal="left" wrapText="1"/>
    </xf>
    <xf numFmtId="9" fontId="1" fillId="0" borderId="4" xfId="0" applyNumberFormat="1" applyFont="1" applyBorder="1" applyAlignment="1">
      <alignment horizontal="center"/>
    </xf>
    <xf numFmtId="0" fontId="0" fillId="2" borderId="5" xfId="0" applyFill="1" applyBorder="1" applyProtection="1">
      <protection locked="0"/>
    </xf>
    <xf numFmtId="0" fontId="0" fillId="0" borderId="5" xfId="0" applyBorder="1" applyProtection="1">
      <protection locked="0"/>
    </xf>
    <xf numFmtId="0" fontId="0" fillId="0" borderId="0" xfId="0" applyAlignment="1">
      <alignment wrapText="1"/>
    </xf>
    <xf numFmtId="0" fontId="7" fillId="0" borderId="0" xfId="0" applyFont="1" applyAlignment="1">
      <alignment horizontal="center" vertical="center" wrapText="1"/>
    </xf>
    <xf numFmtId="0" fontId="2" fillId="0" borderId="0" xfId="0" applyFont="1" applyAlignment="1">
      <alignment horizontal="left" wrapText="1"/>
    </xf>
    <xf numFmtId="0" fontId="1" fillId="0" borderId="0" xfId="0" applyFont="1" applyAlignment="1">
      <alignment horizontal="center"/>
    </xf>
    <xf numFmtId="0" fontId="2" fillId="2" borderId="55" xfId="0" applyFont="1" applyFill="1" applyBorder="1" applyAlignment="1" applyProtection="1">
      <alignment horizontal="center"/>
      <protection locked="0"/>
    </xf>
    <xf numFmtId="0" fontId="0" fillId="2" borderId="55" xfId="0" applyFill="1" applyBorder="1" applyProtection="1">
      <protection locked="0"/>
    </xf>
    <xf numFmtId="0" fontId="0" fillId="0" borderId="55" xfId="0" applyBorder="1" applyProtection="1">
      <protection locked="0"/>
    </xf>
    <xf numFmtId="0" fontId="2" fillId="2" borderId="56" xfId="0" applyFont="1" applyFill="1" applyBorder="1" applyAlignment="1" applyProtection="1">
      <alignment horizontal="center"/>
      <protection locked="0"/>
    </xf>
    <xf numFmtId="0" fontId="1" fillId="0" borderId="6" xfId="0" applyFont="1" applyBorder="1" applyAlignment="1">
      <alignment horizontal="left" wrapText="1"/>
    </xf>
    <xf numFmtId="0" fontId="2" fillId="0" borderId="7" xfId="0" applyFont="1" applyBorder="1" applyAlignment="1">
      <alignment horizontal="center"/>
    </xf>
    <xf numFmtId="0" fontId="2" fillId="0" borderId="4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10" fillId="2" borderId="52" xfId="0" applyFont="1" applyFill="1" applyBorder="1" applyAlignment="1">
      <alignment horizontal="center" vertical="center" wrapText="1"/>
    </xf>
    <xf numFmtId="0" fontId="1" fillId="0" borderId="8" xfId="0" applyFont="1" applyBorder="1" applyAlignment="1">
      <alignment horizontal="center"/>
    </xf>
    <xf numFmtId="2" fontId="20" fillId="2" borderId="65" xfId="0" applyNumberFormat="1" applyFont="1" applyFill="1" applyBorder="1" applyAlignment="1" applyProtection="1">
      <alignment horizontal="center" wrapText="1"/>
      <protection locked="0"/>
    </xf>
    <xf numFmtId="2" fontId="20" fillId="2" borderId="66" xfId="0" applyNumberFormat="1" applyFont="1" applyFill="1" applyBorder="1" applyAlignment="1" applyProtection="1">
      <alignment horizontal="center" wrapText="1"/>
      <protection locked="0"/>
    </xf>
    <xf numFmtId="0" fontId="25" fillId="0" borderId="53" xfId="0" applyFont="1" applyBorder="1" applyAlignment="1">
      <alignment horizontal="center" vertical="center" wrapText="1"/>
    </xf>
    <xf numFmtId="0" fontId="0" fillId="0" borderId="3" xfId="0" applyBorder="1"/>
    <xf numFmtId="0" fontId="4" fillId="0" borderId="3" xfId="0" applyFont="1" applyBorder="1" applyAlignment="1">
      <alignment horizontal="center"/>
    </xf>
    <xf numFmtId="0" fontId="0" fillId="0" borderId="3" xfId="0" applyBorder="1" applyAlignment="1">
      <alignment horizontal="center"/>
    </xf>
    <xf numFmtId="0" fontId="0" fillId="0" borderId="3" xfId="0" applyBorder="1" applyAlignment="1">
      <alignment horizontal="center"/>
    </xf>
    <xf numFmtId="0" fontId="1" fillId="0" borderId="3" xfId="0" applyFont="1" applyBorder="1" applyAlignment="1">
      <alignment horizontal="center"/>
    </xf>
    <xf numFmtId="0" fontId="4" fillId="0" borderId="43" xfId="0" applyFont="1" applyBorder="1" applyAlignment="1">
      <alignment horizontal="center"/>
    </xf>
    <xf numFmtId="0" fontId="4" fillId="0" borderId="67" xfId="0" applyFont="1" applyBorder="1" applyAlignment="1">
      <alignment horizontal="center"/>
    </xf>
    <xf numFmtId="0" fontId="4" fillId="0" borderId="68" xfId="0" applyFont="1" applyBorder="1" applyAlignment="1">
      <alignment horizontal="center"/>
    </xf>
    <xf numFmtId="0" fontId="0" fillId="0" borderId="43" xfId="0" applyBorder="1" applyAlignment="1">
      <alignment horizontal="center"/>
    </xf>
    <xf numFmtId="0" fontId="0" fillId="0" borderId="69" xfId="0" applyBorder="1" applyAlignment="1">
      <alignment horizontal="center"/>
    </xf>
    <xf numFmtId="0" fontId="4" fillId="0" borderId="70" xfId="0" applyFont="1" applyBorder="1" applyAlignment="1">
      <alignment horizontal="center"/>
    </xf>
    <xf numFmtId="0" fontId="25" fillId="0" borderId="54" xfId="0" applyFont="1" applyBorder="1" applyAlignment="1">
      <alignment horizontal="center" vertical="center" wrapText="1"/>
    </xf>
    <xf numFmtId="0" fontId="17" fillId="0" borderId="3" xfId="0" applyFont="1" applyBorder="1" applyAlignment="1">
      <alignment horizontal="center" wrapText="1"/>
    </xf>
    <xf numFmtId="0" fontId="4" fillId="2" borderId="3" xfId="0" applyFont="1" applyFill="1" applyBorder="1" applyAlignment="1">
      <alignment horizontal="center"/>
    </xf>
    <xf numFmtId="0" fontId="4" fillId="0" borderId="3" xfId="0" applyFont="1" applyBorder="1" applyAlignment="1">
      <alignment horizontal="center" wrapText="1"/>
    </xf>
    <xf numFmtId="0" fontId="9" fillId="3" borderId="9" xfId="0" applyFont="1" applyFill="1" applyBorder="1" applyAlignment="1">
      <alignment horizontal="left" wrapText="1"/>
    </xf>
    <xf numFmtId="0" fontId="4" fillId="0" borderId="3" xfId="0" applyFont="1" applyBorder="1" applyAlignment="1">
      <alignment horizontal="center"/>
    </xf>
    <xf numFmtId="0" fontId="4" fillId="0" borderId="43" xfId="0" applyFont="1" applyBorder="1" applyAlignment="1">
      <alignment horizontal="center"/>
    </xf>
    <xf numFmtId="0" fontId="4" fillId="0" borderId="69" xfId="0" applyFont="1" applyBorder="1" applyAlignment="1">
      <alignment horizontal="center" wrapText="1"/>
    </xf>
    <xf numFmtId="0" fontId="8" fillId="0" borderId="0" xfId="0" applyFont="1"/>
    <xf numFmtId="0" fontId="1" fillId="0" borderId="9" xfId="0" applyFont="1" applyBorder="1" applyAlignment="1">
      <alignment horizontal="left" vertical="top" wrapText="1"/>
    </xf>
    <xf numFmtId="0" fontId="2" fillId="2" borderId="3" xfId="0" applyFont="1" applyFill="1" applyBorder="1" applyAlignment="1" applyProtection="1">
      <alignment horizontal="center"/>
      <protection locked="0"/>
    </xf>
    <xf numFmtId="0" fontId="2" fillId="0" borderId="3" xfId="0" applyFont="1" applyBorder="1" applyAlignment="1" applyProtection="1">
      <alignment horizontal="center"/>
      <protection locked="0"/>
    </xf>
    <xf numFmtId="165" fontId="2" fillId="0" borderId="3" xfId="0" applyNumberFormat="1" applyFont="1" applyBorder="1" applyAlignment="1">
      <alignment horizontal="center"/>
    </xf>
    <xf numFmtId="0" fontId="20" fillId="0" borderId="9" xfId="0" applyFont="1" applyBorder="1" applyAlignment="1">
      <alignment vertical="top" wrapText="1"/>
    </xf>
    <xf numFmtId="0" fontId="1" fillId="0" borderId="9" xfId="0" applyFont="1" applyBorder="1" applyAlignment="1">
      <alignment vertical="top" wrapText="1"/>
    </xf>
    <xf numFmtId="0" fontId="1" fillId="0" borderId="10" xfId="0" applyFont="1" applyBorder="1" applyAlignment="1">
      <alignment horizontal="left" wrapText="1"/>
    </xf>
    <xf numFmtId="0" fontId="2" fillId="0" borderId="11" xfId="0" applyFont="1" applyBorder="1" applyAlignment="1">
      <alignment horizontal="center"/>
    </xf>
    <xf numFmtId="165" fontId="2" fillId="0" borderId="11" xfId="0" applyNumberFormat="1" applyFont="1" applyBorder="1" applyAlignment="1">
      <alignment horizontal="center"/>
    </xf>
    <xf numFmtId="165" fontId="2" fillId="0" borderId="44" xfId="0" applyNumberFormat="1" applyFont="1" applyBorder="1" applyAlignment="1">
      <alignment horizontal="center"/>
    </xf>
    <xf numFmtId="165" fontId="2" fillId="0" borderId="71" xfId="0" applyNumberFormat="1" applyFont="1" applyBorder="1" applyAlignment="1">
      <alignment horizontal="center"/>
    </xf>
    <xf numFmtId="0" fontId="1" fillId="0" borderId="12" xfId="0" applyFont="1" applyBorder="1" applyAlignment="1">
      <alignment horizontal="left" wrapText="1"/>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xf numFmtId="0" fontId="2" fillId="0" borderId="17" xfId="0" applyFont="1" applyBorder="1"/>
    <xf numFmtId="0" fontId="2" fillId="0" borderId="72" xfId="0" applyFont="1" applyBorder="1"/>
    <xf numFmtId="0" fontId="2" fillId="0" borderId="73" xfId="0" applyFont="1" applyBorder="1"/>
    <xf numFmtId="0" fontId="2" fillId="0" borderId="63" xfId="0" applyFont="1" applyBorder="1" applyAlignment="1">
      <alignment horizontal="left" wrapText="1"/>
    </xf>
    <xf numFmtId="165" fontId="1" fillId="4" borderId="60" xfId="0" applyNumberFormat="1" applyFont="1" applyFill="1" applyBorder="1" applyAlignment="1">
      <alignment horizontal="center" vertical="center"/>
    </xf>
    <xf numFmtId="0" fontId="2" fillId="0" borderId="62"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9" xfId="0" applyFont="1" applyBorder="1"/>
    <xf numFmtId="0" fontId="2" fillId="0" borderId="20" xfId="0" applyFont="1" applyBorder="1"/>
    <xf numFmtId="0" fontId="2" fillId="0" borderId="74" xfId="0" applyFont="1" applyBorder="1"/>
    <xf numFmtId="0" fontId="2" fillId="0" borderId="75" xfId="0" applyFont="1" applyBorder="1"/>
    <xf numFmtId="0" fontId="2" fillId="0" borderId="21" xfId="0" applyFont="1" applyBorder="1" applyAlignment="1">
      <alignment horizontal="left" wrapText="1"/>
    </xf>
    <xf numFmtId="0" fontId="2" fillId="0" borderId="22" xfId="0" applyFont="1" applyBorder="1" applyAlignment="1">
      <alignment horizontal="center"/>
    </xf>
    <xf numFmtId="0" fontId="2" fillId="0" borderId="23" xfId="0" applyFont="1" applyBorder="1" applyAlignment="1">
      <alignment horizontal="center"/>
    </xf>
    <xf numFmtId="2" fontId="2" fillId="0" borderId="24" xfId="0" applyNumberFormat="1" applyFont="1" applyBorder="1" applyAlignment="1">
      <alignment horizontal="center" vertical="center"/>
    </xf>
    <xf numFmtId="2" fontId="2" fillId="0" borderId="1" xfId="0" applyNumberFormat="1" applyFont="1" applyBorder="1" applyAlignment="1">
      <alignment horizontal="center"/>
    </xf>
    <xf numFmtId="2" fontId="2" fillId="0" borderId="24" xfId="0" applyNumberFormat="1" applyFont="1" applyBorder="1" applyAlignment="1">
      <alignment horizontal="center"/>
    </xf>
    <xf numFmtId="165" fontId="2" fillId="0" borderId="19" xfId="0" applyNumberFormat="1" applyFont="1" applyBorder="1"/>
    <xf numFmtId="165" fontId="2" fillId="0" borderId="20" xfId="0" applyNumberFormat="1" applyFont="1" applyBorder="1"/>
    <xf numFmtId="165" fontId="2" fillId="0" borderId="0" xfId="0" applyNumberFormat="1" applyFont="1"/>
    <xf numFmtId="2" fontId="2" fillId="0" borderId="25" xfId="0" applyNumberFormat="1" applyFont="1" applyBorder="1" applyAlignment="1">
      <alignment horizontal="center" vertical="center"/>
    </xf>
    <xf numFmtId="9" fontId="1" fillId="0" borderId="26" xfId="0" applyNumberFormat="1" applyFont="1" applyBorder="1" applyAlignment="1">
      <alignment horizontal="left" wrapText="1"/>
    </xf>
    <xf numFmtId="9" fontId="2" fillId="0" borderId="27" xfId="0" applyNumberFormat="1" applyFont="1" applyBorder="1" applyAlignment="1">
      <alignment horizontal="center"/>
    </xf>
    <xf numFmtId="9" fontId="2" fillId="0" borderId="28" xfId="0" applyNumberFormat="1" applyFont="1" applyBorder="1" applyAlignment="1">
      <alignment horizontal="center"/>
    </xf>
    <xf numFmtId="9" fontId="2" fillId="0" borderId="29" xfId="0" applyNumberFormat="1" applyFont="1" applyBorder="1" applyAlignment="1">
      <alignment horizontal="center" vertical="center"/>
    </xf>
    <xf numFmtId="9" fontId="2" fillId="0" borderId="30" xfId="0" applyNumberFormat="1" applyFont="1" applyBorder="1" applyAlignment="1">
      <alignment horizontal="center"/>
    </xf>
    <xf numFmtId="9" fontId="2" fillId="0" borderId="29" xfId="0" applyNumberFormat="1" applyFont="1" applyBorder="1" applyAlignment="1">
      <alignment horizontal="center"/>
    </xf>
    <xf numFmtId="9" fontId="2" fillId="0" borderId="76" xfId="0" applyNumberFormat="1" applyFont="1" applyBorder="1"/>
    <xf numFmtId="9" fontId="2" fillId="0" borderId="77" xfId="0" applyNumberFormat="1" applyFont="1" applyBorder="1"/>
    <xf numFmtId="9" fontId="2" fillId="0" borderId="0" xfId="0" applyNumberFormat="1" applyFont="1"/>
    <xf numFmtId="9" fontId="2" fillId="0" borderId="78" xfId="0" applyNumberFormat="1" applyFont="1" applyBorder="1" applyAlignment="1">
      <alignment horizontal="center" vertical="center"/>
    </xf>
    <xf numFmtId="9" fontId="0" fillId="0" borderId="0" xfId="0" applyNumberFormat="1"/>
    <xf numFmtId="0" fontId="1" fillId="0" borderId="26" xfId="0" applyFont="1" applyBorder="1" applyAlignment="1">
      <alignment horizontal="left" wrapText="1"/>
    </xf>
    <xf numFmtId="0" fontId="1" fillId="0" borderId="31" xfId="0" applyFont="1" applyBorder="1" applyAlignment="1">
      <alignment horizontal="center"/>
    </xf>
    <xf numFmtId="2" fontId="2" fillId="0" borderId="32" xfId="0" applyNumberFormat="1" applyFont="1" applyBorder="1" applyAlignment="1">
      <alignment horizontal="center"/>
    </xf>
    <xf numFmtId="0" fontId="2" fillId="0" borderId="33" xfId="0" applyFont="1" applyBorder="1"/>
    <xf numFmtId="0" fontId="2" fillId="0" borderId="79" xfId="0" applyFont="1" applyBorder="1"/>
    <xf numFmtId="0" fontId="2" fillId="0" borderId="80" xfId="0" applyFont="1" applyBorder="1"/>
    <xf numFmtId="0" fontId="2" fillId="0" borderId="81" xfId="0" applyFont="1" applyBorder="1"/>
    <xf numFmtId="0" fontId="9" fillId="3" borderId="3" xfId="0" applyFont="1" applyFill="1" applyBorder="1" applyAlignment="1">
      <alignment horizontal="left" wrapText="1"/>
    </xf>
    <xf numFmtId="0" fontId="1" fillId="0" borderId="34" xfId="0" applyFont="1" applyBorder="1" applyAlignment="1">
      <alignment horizontal="center"/>
    </xf>
    <xf numFmtId="2" fontId="2" fillId="0" borderId="14" xfId="0" applyNumberFormat="1" applyFont="1" applyBorder="1" applyAlignment="1">
      <alignment horizontal="center"/>
    </xf>
    <xf numFmtId="2" fontId="2" fillId="0" borderId="35" xfId="0" applyNumberFormat="1" applyFont="1" applyBorder="1" applyAlignment="1">
      <alignment horizontal="center"/>
    </xf>
    <xf numFmtId="2" fontId="2" fillId="0" borderId="34" xfId="0" applyNumberFormat="1" applyFont="1" applyBorder="1" applyAlignment="1">
      <alignment horizontal="center"/>
    </xf>
    <xf numFmtId="6" fontId="2" fillId="0" borderId="13" xfId="0" applyNumberFormat="1" applyFont="1" applyBorder="1" applyAlignment="1">
      <alignment horizontal="center"/>
    </xf>
    <xf numFmtId="0" fontId="2" fillId="0" borderId="48" xfId="0" applyFont="1" applyBorder="1"/>
    <xf numFmtId="0" fontId="2" fillId="0" borderId="50" xfId="0" applyFont="1" applyBorder="1"/>
    <xf numFmtId="0" fontId="2" fillId="0" borderId="18" xfId="0" applyFont="1" applyBorder="1" applyAlignment="1">
      <alignment horizontal="left" wrapText="1"/>
    </xf>
    <xf numFmtId="0" fontId="1" fillId="0" borderId="27" xfId="0" applyFont="1" applyBorder="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8" fontId="2" fillId="2" borderId="56" xfId="0" applyNumberFormat="1" applyFont="1" applyFill="1" applyBorder="1" applyAlignment="1" applyProtection="1">
      <alignment horizontal="center"/>
      <protection locked="0"/>
    </xf>
    <xf numFmtId="2" fontId="2" fillId="0" borderId="22" xfId="0" applyNumberFormat="1" applyFont="1" applyBorder="1" applyAlignment="1">
      <alignment horizontal="center"/>
    </xf>
    <xf numFmtId="166" fontId="2" fillId="0" borderId="22" xfId="0" applyNumberFormat="1" applyFont="1" applyBorder="1" applyAlignment="1">
      <alignment horizontal="center"/>
    </xf>
    <xf numFmtId="166" fontId="2" fillId="0" borderId="23" xfId="0" applyNumberFormat="1" applyFont="1" applyBorder="1" applyAlignment="1">
      <alignment horizontal="center"/>
    </xf>
    <xf numFmtId="166" fontId="2" fillId="0" borderId="19" xfId="0" applyNumberFormat="1" applyFont="1" applyBorder="1"/>
    <xf numFmtId="166" fontId="2" fillId="0" borderId="0" xfId="0" applyNumberFormat="1" applyFont="1"/>
    <xf numFmtId="164" fontId="2" fillId="2" borderId="56" xfId="0" applyNumberFormat="1" applyFont="1" applyFill="1" applyBorder="1" applyProtection="1">
      <protection locked="0"/>
    </xf>
    <xf numFmtId="164" fontId="2" fillId="2" borderId="56" xfId="0" applyNumberFormat="1" applyFont="1" applyFill="1" applyBorder="1" applyAlignment="1" applyProtection="1">
      <alignment horizontal="center"/>
      <protection locked="0"/>
    </xf>
    <xf numFmtId="0" fontId="2" fillId="0" borderId="61" xfId="0" applyFont="1" applyBorder="1" applyAlignment="1">
      <alignment horizontal="left" wrapText="1"/>
    </xf>
    <xf numFmtId="8" fontId="1" fillId="4" borderId="60" xfId="0" applyNumberFormat="1" applyFont="1" applyFill="1" applyBorder="1" applyAlignment="1">
      <alignment horizontal="center" vertical="center"/>
    </xf>
    <xf numFmtId="6" fontId="2" fillId="0" borderId="22" xfId="0" applyNumberFormat="1" applyFont="1" applyBorder="1" applyAlignment="1">
      <alignment horizontal="center"/>
    </xf>
    <xf numFmtId="166" fontId="2" fillId="0" borderId="2" xfId="0" applyNumberFormat="1" applyFont="1" applyBorder="1" applyAlignment="1">
      <alignment horizontal="center"/>
    </xf>
    <xf numFmtId="166" fontId="2" fillId="0" borderId="1" xfId="0" applyNumberFormat="1" applyFont="1" applyBorder="1" applyAlignment="1">
      <alignment horizontal="center"/>
    </xf>
    <xf numFmtId="166" fontId="2" fillId="0" borderId="20" xfId="0" applyNumberFormat="1" applyFont="1" applyBorder="1"/>
    <xf numFmtId="166" fontId="2" fillId="0" borderId="49" xfId="0" applyNumberFormat="1" applyFont="1" applyBorder="1"/>
    <xf numFmtId="166" fontId="2" fillId="0" borderId="51" xfId="0" applyNumberFormat="1" applyFont="1" applyBorder="1"/>
    <xf numFmtId="0" fontId="1" fillId="0" borderId="62" xfId="0" applyFont="1" applyBorder="1" applyAlignment="1">
      <alignment horizontal="center"/>
    </xf>
    <xf numFmtId="2" fontId="2" fillId="0" borderId="1" xfId="0" applyNumberFormat="1" applyFont="1" applyBorder="1" applyAlignment="1">
      <alignment horizontal="center" vertical="center"/>
    </xf>
    <xf numFmtId="9" fontId="1" fillId="0" borderId="21" xfId="0" applyNumberFormat="1" applyFont="1" applyBorder="1" applyAlignment="1">
      <alignment horizontal="left" wrapText="1"/>
    </xf>
    <xf numFmtId="9" fontId="1" fillId="0" borderId="22" xfId="0" applyNumberFormat="1" applyFont="1" applyBorder="1" applyAlignment="1">
      <alignment horizontal="center"/>
    </xf>
    <xf numFmtId="9" fontId="1" fillId="0" borderId="23" xfId="0" applyNumberFormat="1" applyFont="1" applyBorder="1" applyAlignment="1">
      <alignment horizontal="center"/>
    </xf>
    <xf numFmtId="9" fontId="2" fillId="0" borderId="24" xfId="0" applyNumberFormat="1" applyFont="1" applyBorder="1" applyAlignment="1">
      <alignment horizontal="center" vertical="center"/>
    </xf>
    <xf numFmtId="9" fontId="2" fillId="0" borderId="1" xfId="0" applyNumberFormat="1" applyFont="1" applyBorder="1" applyAlignment="1">
      <alignment horizontal="center"/>
    </xf>
    <xf numFmtId="9" fontId="2" fillId="0" borderId="24" xfId="0" applyNumberFormat="1" applyFont="1" applyBorder="1" applyAlignment="1">
      <alignment horizontal="center"/>
    </xf>
    <xf numFmtId="9" fontId="2" fillId="0" borderId="19" xfId="0" applyNumberFormat="1" applyFont="1" applyBorder="1"/>
    <xf numFmtId="9" fontId="2" fillId="0" borderId="25" xfId="0" applyNumberFormat="1" applyFont="1" applyBorder="1" applyAlignment="1">
      <alignment horizontal="center" vertical="center"/>
    </xf>
    <xf numFmtId="0" fontId="1" fillId="0" borderId="36" xfId="0" applyFont="1" applyBorder="1" applyAlignment="1">
      <alignment horizontal="left" wrapText="1"/>
    </xf>
    <xf numFmtId="0" fontId="1" fillId="0" borderId="37" xfId="0" applyFont="1" applyBorder="1" applyAlignment="1">
      <alignment horizontal="center"/>
    </xf>
    <xf numFmtId="166" fontId="2" fillId="0" borderId="38" xfId="0" applyNumberFormat="1" applyFont="1" applyBorder="1" applyAlignment="1">
      <alignment horizontal="center" vertical="center"/>
    </xf>
    <xf numFmtId="166" fontId="2" fillId="0" borderId="32" xfId="0" applyNumberFormat="1" applyFont="1" applyBorder="1" applyAlignment="1">
      <alignment horizontal="center"/>
    </xf>
    <xf numFmtId="166" fontId="2" fillId="0" borderId="38" xfId="0" applyNumberFormat="1" applyFont="1" applyBorder="1" applyAlignment="1">
      <alignment horizontal="center"/>
    </xf>
    <xf numFmtId="166" fontId="2" fillId="0" borderId="33" xfId="0" applyNumberFormat="1" applyFont="1" applyBorder="1"/>
    <xf numFmtId="166" fontId="2" fillId="0" borderId="39" xfId="0" applyNumberFormat="1" applyFont="1" applyBorder="1"/>
    <xf numFmtId="166" fontId="2" fillId="0" borderId="39" xfId="0" applyNumberFormat="1" applyFont="1" applyBorder="1" applyAlignment="1">
      <alignment horizontal="center" vertical="center"/>
    </xf>
    <xf numFmtId="166" fontId="2" fillId="0" borderId="40" xfId="0" applyNumberFormat="1" applyFont="1" applyBorder="1" applyAlignment="1">
      <alignment horizontal="center" vertical="center"/>
    </xf>
    <xf numFmtId="0" fontId="2" fillId="0" borderId="41" xfId="0" applyFont="1" applyBorder="1" applyAlignment="1">
      <alignment horizontal="left" wrapText="1"/>
    </xf>
    <xf numFmtId="0" fontId="2" fillId="0" borderId="34" xfId="0" applyFont="1" applyBorder="1" applyAlignment="1">
      <alignment horizontal="center"/>
    </xf>
    <xf numFmtId="166" fontId="2" fillId="0" borderId="14" xfId="0" applyNumberFormat="1" applyFont="1" applyBorder="1" applyAlignment="1">
      <alignment horizontal="center"/>
    </xf>
    <xf numFmtId="166" fontId="2" fillId="0" borderId="35" xfId="0" applyNumberFormat="1" applyFont="1" applyBorder="1" applyAlignment="1">
      <alignment horizontal="center"/>
    </xf>
    <xf numFmtId="166" fontId="2" fillId="0" borderId="16" xfId="0" applyNumberFormat="1" applyFont="1" applyBorder="1"/>
    <xf numFmtId="166" fontId="2" fillId="0" borderId="17" xfId="0" applyNumberFormat="1" applyFont="1" applyBorder="1"/>
    <xf numFmtId="166" fontId="2" fillId="0" borderId="48" xfId="0" applyNumberFormat="1" applyFont="1" applyBorder="1"/>
    <xf numFmtId="166" fontId="2" fillId="0" borderId="50" xfId="0" applyNumberFormat="1" applyFont="1" applyBorder="1"/>
    <xf numFmtId="9" fontId="9" fillId="3" borderId="21" xfId="0" applyNumberFormat="1" applyFont="1" applyFill="1" applyBorder="1" applyAlignment="1">
      <alignment horizontal="left" wrapText="1"/>
    </xf>
    <xf numFmtId="9" fontId="1" fillId="3" borderId="56" xfId="0" applyNumberFormat="1" applyFont="1" applyFill="1" applyBorder="1" applyAlignment="1">
      <alignment horizontal="center"/>
    </xf>
    <xf numFmtId="9" fontId="1" fillId="0" borderId="1" xfId="0" applyNumberFormat="1" applyFont="1" applyBorder="1" applyAlignment="1">
      <alignment horizontal="center"/>
    </xf>
    <xf numFmtId="9" fontId="1" fillId="0" borderId="24" xfId="0" applyNumberFormat="1" applyFont="1" applyBorder="1" applyAlignment="1">
      <alignment horizontal="center"/>
    </xf>
    <xf numFmtId="0" fontId="2" fillId="0" borderId="42" xfId="0" applyFont="1" applyBorder="1" applyAlignment="1">
      <alignment horizontal="left" wrapText="1"/>
    </xf>
    <xf numFmtId="0" fontId="2" fillId="0" borderId="39" xfId="0" applyFont="1" applyBorder="1" applyAlignment="1">
      <alignment horizontal="center"/>
    </xf>
    <xf numFmtId="0" fontId="2" fillId="0" borderId="39" xfId="0" applyFont="1" applyBorder="1"/>
    <xf numFmtId="0" fontId="2" fillId="0" borderId="40" xfId="0" applyFont="1" applyBorder="1"/>
    <xf numFmtId="0" fontId="5" fillId="0" borderId="0" xfId="0" applyFont="1" applyAlignment="1">
      <alignment horizontal="left" wrapText="1"/>
    </xf>
    <xf numFmtId="0" fontId="6" fillId="0" borderId="0" xfId="0" applyFont="1" applyAlignment="1">
      <alignment horizontal="left" vertical="center" wrapText="1"/>
    </xf>
    <xf numFmtId="0" fontId="0" fillId="0" borderId="0" xfId="0" applyAlignment="1">
      <alignment horizontal="left" wrapText="1"/>
    </xf>
    <xf numFmtId="0" fontId="0" fillId="0" borderId="2" xfId="0" applyBorder="1" applyAlignment="1">
      <alignment horizontal="center"/>
    </xf>
    <xf numFmtId="0" fontId="0" fillId="0" borderId="1" xfId="0" applyBorder="1" applyAlignment="1">
      <alignment horizontal="center"/>
    </xf>
  </cellXfs>
  <cellStyles count="1">
    <cellStyle name="Normal" xfId="0" builtinId="0"/>
  </cellStyles>
  <dxfs count="2">
    <dxf>
      <font>
        <b/>
        <i val="0"/>
        <condense val="0"/>
        <extend val="0"/>
        <color indexed="10"/>
      </font>
    </dxf>
    <dxf>
      <font>
        <b/>
        <i val="0"/>
        <condense val="0"/>
        <extend val="0"/>
        <color indexed="10"/>
      </font>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27"/>
  <sheetViews>
    <sheetView zoomScale="110" zoomScaleNormal="110" workbookViewId="0">
      <selection activeCell="B5" sqref="B5:D5"/>
    </sheetView>
  </sheetViews>
  <sheetFormatPr defaultRowHeight="15.5"/>
  <cols>
    <col min="2" max="2" width="13.4609375" style="18" customWidth="1"/>
    <col min="3" max="3" width="31.61328125" style="18" customWidth="1"/>
    <col min="4" max="4" width="43.07421875" style="18" customWidth="1"/>
  </cols>
  <sheetData>
    <row r="1" spans="2:6" ht="15.75" customHeight="1">
      <c r="B1" s="42" t="s">
        <v>27</v>
      </c>
      <c r="C1" s="42"/>
      <c r="D1" s="42"/>
      <c r="E1" s="8"/>
    </row>
    <row r="2" spans="2:6" ht="12" customHeight="1">
      <c r="B2" s="14"/>
      <c r="C2" s="14"/>
      <c r="D2" s="14"/>
      <c r="E2" s="8"/>
    </row>
    <row r="3" spans="2:6" ht="39" customHeight="1">
      <c r="B3" s="49" t="s">
        <v>37</v>
      </c>
      <c r="C3" s="50"/>
      <c r="D3" s="51"/>
      <c r="E3" s="8"/>
    </row>
    <row r="4" spans="2:6" ht="45.75" customHeight="1">
      <c r="B4" s="29" t="s">
        <v>33</v>
      </c>
      <c r="C4" s="30"/>
      <c r="D4" s="31"/>
    </row>
    <row r="5" spans="2:6" ht="33" customHeight="1">
      <c r="B5" s="29" t="s">
        <v>38</v>
      </c>
      <c r="C5" s="32"/>
      <c r="D5" s="38"/>
    </row>
    <row r="6" spans="2:6" ht="34.5" customHeight="1">
      <c r="B6" s="49" t="s">
        <v>39</v>
      </c>
      <c r="C6" s="50"/>
      <c r="D6" s="51"/>
      <c r="E6" s="10"/>
      <c r="F6" s="10"/>
    </row>
    <row r="7" spans="2:6" ht="47.25" customHeight="1">
      <c r="B7" s="29" t="s">
        <v>21</v>
      </c>
      <c r="C7" s="32"/>
      <c r="D7" s="33"/>
    </row>
    <row r="8" spans="2:6" ht="42" customHeight="1">
      <c r="B8" s="29" t="s">
        <v>35</v>
      </c>
      <c r="C8" s="44"/>
      <c r="D8" s="45"/>
    </row>
    <row r="9" spans="2:6" ht="43.5" customHeight="1">
      <c r="B9" s="39" t="s">
        <v>36</v>
      </c>
      <c r="C9" s="40"/>
      <c r="D9" s="41"/>
    </row>
    <row r="10" spans="2:6" ht="21" customHeight="1">
      <c r="B10" s="39" t="s">
        <v>40</v>
      </c>
      <c r="C10" s="40"/>
      <c r="D10" s="41"/>
    </row>
    <row r="11" spans="2:6" ht="45" customHeight="1">
      <c r="B11" s="29" t="s">
        <v>43</v>
      </c>
      <c r="C11" s="32"/>
      <c r="D11" s="38"/>
    </row>
    <row r="12" spans="2:6" ht="24.75" customHeight="1">
      <c r="B12" s="29" t="s">
        <v>20</v>
      </c>
      <c r="C12" s="32"/>
      <c r="D12" s="33"/>
    </row>
    <row r="13" spans="2:6" ht="46.5" customHeight="1">
      <c r="B13" s="34" t="s">
        <v>50</v>
      </c>
      <c r="C13" s="35"/>
      <c r="D13" s="36"/>
    </row>
    <row r="14" spans="2:6" ht="40.5" customHeight="1">
      <c r="B14" s="34" t="s">
        <v>41</v>
      </c>
      <c r="C14" s="35"/>
      <c r="D14" s="36"/>
    </row>
    <row r="15" spans="2:6" ht="40.5" customHeight="1">
      <c r="B15" s="52" t="s">
        <v>31</v>
      </c>
      <c r="C15" s="53"/>
      <c r="D15" s="54"/>
    </row>
    <row r="16" spans="2:6" ht="11.25" customHeight="1">
      <c r="B16" s="15"/>
      <c r="C16" s="16"/>
      <c r="D16" s="17"/>
    </row>
    <row r="17" spans="2:4" ht="19.5" customHeight="1">
      <c r="B17" s="37" t="s">
        <v>22</v>
      </c>
      <c r="C17" s="37"/>
      <c r="D17" s="17"/>
    </row>
    <row r="18" spans="2:4" s="2" customFormat="1" ht="48.75" customHeight="1">
      <c r="B18" s="12">
        <v>10</v>
      </c>
      <c r="C18" s="46" t="s">
        <v>44</v>
      </c>
      <c r="D18" s="47"/>
    </row>
    <row r="19" spans="2:4" s="13" customFormat="1" ht="40.5" customHeight="1">
      <c r="B19" s="12">
        <v>8</v>
      </c>
      <c r="C19" s="48" t="s">
        <v>45</v>
      </c>
      <c r="D19" s="48"/>
    </row>
    <row r="20" spans="2:4" ht="41.25" customHeight="1">
      <c r="B20" s="12">
        <v>6</v>
      </c>
      <c r="C20" s="46" t="s">
        <v>46</v>
      </c>
      <c r="D20" s="47"/>
    </row>
    <row r="21" spans="2:4" ht="51" customHeight="1">
      <c r="B21" s="12">
        <v>4</v>
      </c>
      <c r="C21" s="46" t="s">
        <v>47</v>
      </c>
      <c r="D21" s="47"/>
    </row>
    <row r="22" spans="2:4" ht="50.25" customHeight="1">
      <c r="B22" s="12">
        <v>2</v>
      </c>
      <c r="C22" s="46" t="s">
        <v>48</v>
      </c>
      <c r="D22" s="47"/>
    </row>
    <row r="23" spans="2:4" ht="35.25" customHeight="1">
      <c r="B23" s="12">
        <v>0</v>
      </c>
      <c r="C23" s="46" t="s">
        <v>49</v>
      </c>
      <c r="D23" s="47"/>
    </row>
    <row r="24" spans="2:4" ht="11.25" customHeight="1">
      <c r="B24" s="27"/>
      <c r="C24" s="28"/>
    </row>
    <row r="25" spans="2:4" ht="42" customHeight="1">
      <c r="B25" s="43" t="s">
        <v>42</v>
      </c>
      <c r="C25" s="43"/>
      <c r="D25" s="43"/>
    </row>
    <row r="26" spans="2:4" ht="11.25" customHeight="1">
      <c r="B26" s="19"/>
    </row>
    <row r="27" spans="2:4" ht="41.25" customHeight="1"/>
  </sheetData>
  <mergeCells count="23">
    <mergeCell ref="B1:D1"/>
    <mergeCell ref="B14:D14"/>
    <mergeCell ref="B25:D25"/>
    <mergeCell ref="B8:D8"/>
    <mergeCell ref="B9:D9"/>
    <mergeCell ref="B11:D11"/>
    <mergeCell ref="C18:D18"/>
    <mergeCell ref="C19:D19"/>
    <mergeCell ref="C20:D20"/>
    <mergeCell ref="C21:D21"/>
    <mergeCell ref="C22:D22"/>
    <mergeCell ref="C23:D23"/>
    <mergeCell ref="B6:D6"/>
    <mergeCell ref="B3:D3"/>
    <mergeCell ref="B15:D15"/>
    <mergeCell ref="B7:D7"/>
    <mergeCell ref="B24:C24"/>
    <mergeCell ref="B4:D4"/>
    <mergeCell ref="B12:D12"/>
    <mergeCell ref="B13:D13"/>
    <mergeCell ref="B17:C17"/>
    <mergeCell ref="B5:D5"/>
    <mergeCell ref="B10:D10"/>
  </mergeCells>
  <phoneticPr fontId="12" type="noConversion"/>
  <pageMargins left="0.75" right="0.75" top="1" bottom="1" header="0.5" footer="0.5"/>
  <pageSetup paperSize="9" scale="88"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1">
    <pageSetUpPr fitToPage="1"/>
  </sheetPr>
  <dimension ref="A1:AR927"/>
  <sheetViews>
    <sheetView defaultGridColor="0" colorId="22" zoomScale="50" zoomScaleNormal="50" zoomScaleSheetLayoutView="50" workbookViewId="0">
      <pane xSplit="1" ySplit="12" topLeftCell="B37" activePane="bottomRight" state="frozen"/>
      <selection pane="topRight" activeCell="B1" sqref="B1"/>
      <selection pane="bottomLeft" activeCell="A8" sqref="A8"/>
      <selection pane="bottomRight" activeCell="N17" sqref="N17"/>
    </sheetView>
  </sheetViews>
  <sheetFormatPr defaultColWidth="8.84375" defaultRowHeight="15.5"/>
  <cols>
    <col min="1" max="1" width="49.23046875" style="241" customWidth="1"/>
    <col min="2" max="2" width="12.69140625" style="67" customWidth="1"/>
    <col min="3" max="3" width="4.69140625" style="67" customWidth="1"/>
    <col min="4" max="4" width="3.69140625" style="67" customWidth="1"/>
    <col min="5" max="5" width="3.23046875" style="67" customWidth="1"/>
    <col min="6" max="6" width="3.4609375" style="67" customWidth="1"/>
    <col min="7" max="7" width="4.69140625" style="67" customWidth="1"/>
    <col min="8" max="8" width="11.53515625" style="67" customWidth="1"/>
    <col min="9" max="9" width="13.3046875" style="67" customWidth="1"/>
    <col min="10" max="10" width="4.69140625" style="67" customWidth="1"/>
    <col min="11" max="11" width="3.69140625" style="67" customWidth="1"/>
    <col min="12" max="12" width="3.23046875" style="67" customWidth="1"/>
    <col min="13" max="13" width="3.4609375" style="67" customWidth="1"/>
    <col min="14" max="14" width="4.69140625" style="67" customWidth="1"/>
    <col min="15" max="15" width="11.07421875" style="67" customWidth="1"/>
    <col min="16" max="16" width="13" style="243" customWidth="1"/>
    <col min="17" max="17" width="4.69140625" customWidth="1"/>
    <col min="18" max="18" width="3.69140625" customWidth="1"/>
    <col min="19" max="19" width="3.23046875" customWidth="1"/>
    <col min="20" max="20" width="3.4609375" customWidth="1"/>
    <col min="21" max="21" width="4.69140625" customWidth="1"/>
    <col min="22" max="22" width="12.4609375" customWidth="1"/>
    <col min="23" max="23" width="11.765625" customWidth="1"/>
    <col min="24" max="24" width="4.69140625" customWidth="1"/>
    <col min="25" max="25" width="3.69140625" customWidth="1"/>
    <col min="26" max="26" width="3.23046875" customWidth="1"/>
    <col min="27" max="27" width="3.4609375" customWidth="1"/>
    <col min="28" max="28" width="4.69140625" customWidth="1"/>
    <col min="29" max="29" width="13.765625" customWidth="1"/>
    <col min="30" max="30" width="11.765625" customWidth="1"/>
    <col min="31" max="31" width="4.69140625" customWidth="1"/>
    <col min="32" max="32" width="3.69140625" customWidth="1"/>
    <col min="33" max="33" width="3.23046875" customWidth="1"/>
    <col min="34" max="34" width="3.4609375" customWidth="1"/>
    <col min="35" max="35" width="4.69140625" customWidth="1"/>
    <col min="36" max="36" width="12.84375" customWidth="1"/>
    <col min="37" max="37" width="11.765625" customWidth="1"/>
    <col min="38" max="38" width="6.4609375" customWidth="1"/>
    <col min="39" max="39" width="6" customWidth="1"/>
    <col min="40" max="40" width="5.765625" customWidth="1"/>
    <col min="41" max="41" width="6" customWidth="1"/>
    <col min="42" max="42" width="5.3046875" customWidth="1"/>
    <col min="43" max="43" width="6.84375" customWidth="1"/>
    <col min="44" max="44" width="11.3046875" customWidth="1"/>
  </cols>
  <sheetData>
    <row r="1" spans="1:44" ht="33" customHeight="1">
      <c r="A1" s="66" t="s">
        <v>34</v>
      </c>
      <c r="B1" s="66"/>
      <c r="C1" s="66"/>
      <c r="D1" s="66"/>
      <c r="E1" s="66"/>
      <c r="F1" s="66"/>
      <c r="G1" s="66"/>
      <c r="H1" s="66"/>
      <c r="I1" s="66"/>
      <c r="J1" s="66"/>
      <c r="P1" s="67"/>
    </row>
    <row r="2" spans="1:44" ht="18" thickBot="1">
      <c r="A2" s="68" t="s">
        <v>14</v>
      </c>
      <c r="P2" s="67"/>
    </row>
    <row r="3" spans="1:44" s="74" customFormat="1" ht="38.25" customHeight="1" thickBot="1">
      <c r="A3" s="9" t="s">
        <v>56</v>
      </c>
      <c r="B3" s="69"/>
      <c r="C3" s="70" t="s">
        <v>15</v>
      </c>
      <c r="D3" s="71"/>
      <c r="E3" s="71"/>
      <c r="F3" s="71"/>
      <c r="G3" s="71"/>
      <c r="H3" s="71"/>
      <c r="I3" s="71"/>
      <c r="J3" s="72"/>
      <c r="K3" s="73"/>
      <c r="P3" s="75"/>
      <c r="Q3" s="76" t="s">
        <v>17</v>
      </c>
      <c r="R3" s="77"/>
      <c r="S3" s="77"/>
      <c r="T3" s="77"/>
      <c r="U3" s="77"/>
      <c r="V3" s="77"/>
      <c r="W3" s="77"/>
      <c r="X3" s="77"/>
    </row>
    <row r="4" spans="1:44" ht="21.75" customHeight="1" thickBot="1">
      <c r="A4" s="78" t="s">
        <v>5</v>
      </c>
      <c r="B4" s="79">
        <v>0.6</v>
      </c>
      <c r="C4" s="20"/>
      <c r="D4" s="80"/>
      <c r="E4" s="81"/>
      <c r="F4" s="81"/>
      <c r="G4" s="81"/>
      <c r="H4" s="81"/>
      <c r="I4" s="81"/>
      <c r="J4"/>
      <c r="K4" s="73"/>
      <c r="P4" s="67"/>
      <c r="Q4" s="82"/>
      <c r="R4" s="82"/>
      <c r="S4" s="82"/>
      <c r="T4" s="82"/>
      <c r="U4" s="82"/>
      <c r="V4" s="82"/>
      <c r="W4" s="82"/>
    </row>
    <row r="5" spans="1:44" ht="19.5" customHeight="1" thickBot="1">
      <c r="A5" s="78" t="s">
        <v>28</v>
      </c>
      <c r="B5" s="79">
        <v>0.4</v>
      </c>
      <c r="C5" s="20"/>
      <c r="D5" s="80"/>
      <c r="E5" s="81"/>
      <c r="F5" s="81"/>
      <c r="G5" s="81"/>
      <c r="H5" s="81"/>
      <c r="I5" s="81"/>
      <c r="J5"/>
      <c r="K5" s="73"/>
      <c r="P5" s="67"/>
      <c r="Q5" s="83"/>
      <c r="R5" s="83"/>
      <c r="S5" s="83"/>
      <c r="T5" s="83"/>
      <c r="U5" s="83"/>
      <c r="V5" s="83"/>
      <c r="W5" s="83"/>
    </row>
    <row r="6" spans="1:44" ht="16.5" customHeight="1" thickBot="1">
      <c r="A6" s="84"/>
      <c r="B6" s="85"/>
      <c r="C6" s="20"/>
      <c r="D6" s="80"/>
      <c r="E6" s="81"/>
      <c r="F6" s="81"/>
      <c r="G6" s="81"/>
      <c r="H6" s="81"/>
      <c r="I6" s="81"/>
      <c r="J6"/>
      <c r="K6" s="73"/>
      <c r="P6" s="83"/>
      <c r="Q6" s="83"/>
      <c r="R6" s="83"/>
      <c r="S6" s="83"/>
      <c r="T6" s="83"/>
      <c r="U6" s="83"/>
      <c r="V6" s="83"/>
      <c r="W6" s="83"/>
    </row>
    <row r="7" spans="1:44" ht="17.25" customHeight="1" thickBot="1">
      <c r="A7" s="84"/>
      <c r="B7" s="85"/>
      <c r="C7" s="86"/>
      <c r="D7" s="87"/>
      <c r="E7" s="88"/>
      <c r="F7" s="88"/>
      <c r="G7" s="88"/>
      <c r="H7" s="88"/>
      <c r="I7" s="88"/>
      <c r="J7"/>
      <c r="K7" s="73"/>
      <c r="P7" s="83"/>
      <c r="Q7" s="83"/>
      <c r="R7" s="83"/>
      <c r="S7" s="83"/>
      <c r="T7" s="83"/>
      <c r="U7" s="83"/>
      <c r="V7" s="83"/>
      <c r="W7" s="83"/>
    </row>
    <row r="8" spans="1:44" ht="16.5" customHeight="1" thickBot="1">
      <c r="A8" s="84"/>
      <c r="B8" s="85"/>
      <c r="C8" s="89"/>
      <c r="D8" s="55"/>
      <c r="E8" s="56"/>
      <c r="F8" s="56"/>
      <c r="G8" s="56"/>
      <c r="H8" s="56"/>
      <c r="I8" s="57"/>
      <c r="J8"/>
      <c r="K8" s="73"/>
      <c r="P8" s="83"/>
      <c r="Q8" s="83"/>
      <c r="R8" s="83"/>
      <c r="S8" s="83"/>
      <c r="T8" s="83"/>
      <c r="U8" s="83"/>
      <c r="V8" s="83"/>
      <c r="W8" s="83"/>
    </row>
    <row r="9" spans="1:44" ht="16" thickBot="1">
      <c r="A9" s="90"/>
      <c r="B9" s="91"/>
      <c r="C9" s="92"/>
      <c r="D9" s="93"/>
      <c r="E9" s="93"/>
      <c r="F9" s="93"/>
      <c r="G9" s="93"/>
      <c r="H9" s="93"/>
      <c r="I9" s="94"/>
      <c r="J9" s="92"/>
      <c r="K9" s="93"/>
      <c r="L9" s="93"/>
      <c r="M9" s="93"/>
      <c r="N9" s="93"/>
      <c r="O9" s="93"/>
      <c r="P9" s="94"/>
    </row>
    <row r="10" spans="1:44" ht="20.25" customHeight="1">
      <c r="A10" s="95" t="s">
        <v>29</v>
      </c>
      <c r="B10" s="96"/>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9" t="s">
        <v>57</v>
      </c>
      <c r="AF10" s="97"/>
      <c r="AG10" s="97"/>
      <c r="AH10" s="97"/>
      <c r="AI10" s="97"/>
      <c r="AJ10" s="97"/>
      <c r="AK10" s="98"/>
      <c r="AL10" s="59" t="s">
        <v>58</v>
      </c>
      <c r="AM10" s="97"/>
      <c r="AN10" s="97"/>
      <c r="AO10" s="97"/>
      <c r="AP10" s="97"/>
      <c r="AQ10" s="97"/>
      <c r="AR10" s="98"/>
    </row>
    <row r="11" spans="1:44">
      <c r="A11" s="99"/>
      <c r="B11" s="100"/>
      <c r="C11" s="101" t="s">
        <v>4</v>
      </c>
      <c r="D11" s="102"/>
      <c r="E11" s="102"/>
      <c r="F11" s="102"/>
      <c r="G11" s="102"/>
      <c r="H11" s="103"/>
      <c r="I11" s="104"/>
      <c r="J11" s="101" t="s">
        <v>4</v>
      </c>
      <c r="K11" s="102"/>
      <c r="L11" s="102"/>
      <c r="M11" s="102"/>
      <c r="N11" s="102"/>
      <c r="O11" s="103"/>
      <c r="P11" s="104"/>
      <c r="Q11" s="101" t="s">
        <v>4</v>
      </c>
      <c r="R11" s="102"/>
      <c r="S11" s="102"/>
      <c r="T11" s="102"/>
      <c r="U11" s="102"/>
      <c r="V11" s="103"/>
      <c r="W11" s="103"/>
      <c r="X11" s="101" t="s">
        <v>4</v>
      </c>
      <c r="Y11" s="102"/>
      <c r="Z11" s="102"/>
      <c r="AA11" s="102"/>
      <c r="AB11" s="102"/>
      <c r="AC11" s="103"/>
      <c r="AD11" s="103"/>
      <c r="AE11" s="105" t="s">
        <v>4</v>
      </c>
      <c r="AF11" s="106"/>
      <c r="AG11" s="106"/>
      <c r="AH11" s="106"/>
      <c r="AI11" s="107"/>
      <c r="AJ11" s="108"/>
      <c r="AK11" s="109"/>
      <c r="AL11" s="110" t="s">
        <v>4</v>
      </c>
      <c r="AM11" s="106"/>
      <c r="AN11" s="106"/>
      <c r="AO11" s="106"/>
      <c r="AP11" s="107"/>
      <c r="AQ11" s="108"/>
      <c r="AR11" s="109"/>
    </row>
    <row r="12" spans="1:44" ht="54.75" customHeight="1">
      <c r="A12" s="111"/>
      <c r="B12" s="112" t="s">
        <v>23</v>
      </c>
      <c r="C12" s="113"/>
      <c r="D12" s="113"/>
      <c r="E12" s="113"/>
      <c r="F12" s="113"/>
      <c r="G12" s="113"/>
      <c r="H12" s="114" t="s">
        <v>18</v>
      </c>
      <c r="I12" s="114" t="s">
        <v>19</v>
      </c>
      <c r="J12" s="113"/>
      <c r="K12" s="113"/>
      <c r="L12" s="113"/>
      <c r="M12" s="113"/>
      <c r="N12" s="113"/>
      <c r="O12" s="114" t="s">
        <v>18</v>
      </c>
      <c r="P12" s="114" t="s">
        <v>19</v>
      </c>
      <c r="Q12" s="113"/>
      <c r="R12" s="113"/>
      <c r="S12" s="113"/>
      <c r="T12" s="113"/>
      <c r="U12" s="113"/>
      <c r="V12" s="114" t="s">
        <v>18</v>
      </c>
      <c r="W12" s="114" t="s">
        <v>19</v>
      </c>
      <c r="X12" s="113"/>
      <c r="Y12" s="113"/>
      <c r="Z12" s="113"/>
      <c r="AA12" s="113"/>
      <c r="AB12" s="113"/>
      <c r="AC12" s="114" t="s">
        <v>18</v>
      </c>
      <c r="AD12" s="114" t="s">
        <v>19</v>
      </c>
      <c r="AE12" s="113"/>
      <c r="AF12" s="113"/>
      <c r="AG12" s="113"/>
      <c r="AH12" s="113"/>
      <c r="AI12" s="113"/>
      <c r="AJ12" s="114" t="s">
        <v>18</v>
      </c>
      <c r="AK12" s="114" t="s">
        <v>19</v>
      </c>
      <c r="AL12" s="113"/>
      <c r="AM12" s="113"/>
      <c r="AN12" s="113"/>
      <c r="AO12" s="113"/>
      <c r="AP12" s="113"/>
      <c r="AQ12" s="114" t="s">
        <v>18</v>
      </c>
      <c r="AR12" s="114" t="s">
        <v>19</v>
      </c>
    </row>
    <row r="13" spans="1:44" s="119" customFormat="1" ht="19.5" customHeight="1">
      <c r="A13" s="115" t="s">
        <v>3</v>
      </c>
      <c r="B13" s="116"/>
      <c r="C13" s="101" t="s">
        <v>24</v>
      </c>
      <c r="D13" s="101"/>
      <c r="E13" s="101"/>
      <c r="F13" s="101"/>
      <c r="G13" s="101"/>
      <c r="H13" s="116"/>
      <c r="I13" s="114"/>
      <c r="J13" s="101" t="s">
        <v>24</v>
      </c>
      <c r="K13" s="101"/>
      <c r="L13" s="101"/>
      <c r="M13" s="101"/>
      <c r="N13" s="101"/>
      <c r="O13" s="116"/>
      <c r="P13" s="114"/>
      <c r="Q13" s="101" t="s">
        <v>24</v>
      </c>
      <c r="R13" s="101"/>
      <c r="S13" s="101"/>
      <c r="T13" s="101"/>
      <c r="U13" s="101"/>
      <c r="V13" s="116"/>
      <c r="W13" s="114"/>
      <c r="X13" s="101" t="s">
        <v>24</v>
      </c>
      <c r="Y13" s="101"/>
      <c r="Z13" s="101"/>
      <c r="AA13" s="101"/>
      <c r="AB13" s="101"/>
      <c r="AC13" s="116"/>
      <c r="AD13" s="114"/>
      <c r="AE13" s="105" t="s">
        <v>24</v>
      </c>
      <c r="AF13" s="106"/>
      <c r="AG13" s="106"/>
      <c r="AH13" s="106"/>
      <c r="AI13" s="107"/>
      <c r="AJ13" s="117"/>
      <c r="AK13" s="118"/>
      <c r="AL13" s="110" t="s">
        <v>24</v>
      </c>
      <c r="AM13" s="106"/>
      <c r="AN13" s="106"/>
      <c r="AO13" s="106"/>
      <c r="AP13" s="107"/>
      <c r="AQ13" s="117"/>
      <c r="AR13" s="118"/>
    </row>
    <row r="14" spans="1:44" ht="35.25" customHeight="1">
      <c r="A14" s="120" t="s">
        <v>25</v>
      </c>
      <c r="B14" s="121">
        <v>25</v>
      </c>
      <c r="C14" s="121">
        <v>0</v>
      </c>
      <c r="D14" s="121">
        <v>0</v>
      </c>
      <c r="E14" s="121"/>
      <c r="F14" s="121"/>
      <c r="G14" s="121"/>
      <c r="H14" s="122"/>
      <c r="I14" s="123">
        <v>0</v>
      </c>
      <c r="J14" s="121">
        <v>0</v>
      </c>
      <c r="K14" s="121">
        <v>0</v>
      </c>
      <c r="L14" s="121">
        <v>0</v>
      </c>
      <c r="M14" s="121">
        <v>0</v>
      </c>
      <c r="N14" s="121">
        <v>0</v>
      </c>
      <c r="O14" s="122"/>
      <c r="P14" s="123">
        <v>0</v>
      </c>
      <c r="Q14" s="121">
        <v>0</v>
      </c>
      <c r="R14" s="121">
        <v>0</v>
      </c>
      <c r="S14" s="121">
        <v>0</v>
      </c>
      <c r="T14" s="121">
        <v>0</v>
      </c>
      <c r="U14" s="121">
        <v>0</v>
      </c>
      <c r="V14" s="122"/>
      <c r="W14" s="123">
        <v>0</v>
      </c>
      <c r="X14" s="121">
        <v>0</v>
      </c>
      <c r="Y14" s="121">
        <v>0</v>
      </c>
      <c r="Z14" s="121">
        <v>0</v>
      </c>
      <c r="AA14" s="121">
        <v>0</v>
      </c>
      <c r="AB14" s="121">
        <v>0</v>
      </c>
      <c r="AC14" s="122"/>
      <c r="AD14" s="123">
        <f t="shared" ref="AD14:AD21" si="0">AC14*$B14</f>
        <v>0</v>
      </c>
      <c r="AE14" s="121">
        <v>0</v>
      </c>
      <c r="AF14" s="121">
        <v>0</v>
      </c>
      <c r="AG14" s="121">
        <v>0</v>
      </c>
      <c r="AH14" s="121">
        <v>0</v>
      </c>
      <c r="AI14" s="121">
        <v>0</v>
      </c>
      <c r="AJ14" s="122"/>
      <c r="AK14" s="123">
        <f t="shared" ref="AK14:AK21" si="1">AJ14*$B14</f>
        <v>0</v>
      </c>
      <c r="AL14" s="121">
        <v>0</v>
      </c>
      <c r="AM14" s="121">
        <v>0</v>
      </c>
      <c r="AN14" s="121">
        <v>0</v>
      </c>
      <c r="AO14" s="121">
        <v>0</v>
      </c>
      <c r="AP14" s="121">
        <v>0</v>
      </c>
      <c r="AQ14" s="122"/>
      <c r="AR14" s="123">
        <f t="shared" ref="AR14:AR21" si="2">AQ14*$B14</f>
        <v>0</v>
      </c>
    </row>
    <row r="15" spans="1:44" ht="24" customHeight="1">
      <c r="A15" s="120" t="s">
        <v>59</v>
      </c>
      <c r="B15" s="121">
        <v>25</v>
      </c>
      <c r="C15" s="121">
        <v>0</v>
      </c>
      <c r="D15" s="121">
        <v>0</v>
      </c>
      <c r="E15" s="121">
        <v>0</v>
      </c>
      <c r="F15" s="121">
        <v>0</v>
      </c>
      <c r="G15" s="121">
        <v>0</v>
      </c>
      <c r="H15" s="122"/>
      <c r="I15" s="123">
        <v>0</v>
      </c>
      <c r="J15" s="121">
        <v>0</v>
      </c>
      <c r="K15" s="121">
        <v>0</v>
      </c>
      <c r="L15" s="121">
        <v>0</v>
      </c>
      <c r="M15" s="121">
        <v>0</v>
      </c>
      <c r="N15" s="121">
        <v>0</v>
      </c>
      <c r="O15" s="122"/>
      <c r="P15" s="123">
        <v>0</v>
      </c>
      <c r="Q15" s="121">
        <v>0</v>
      </c>
      <c r="R15" s="121">
        <v>0</v>
      </c>
      <c r="S15" s="121">
        <v>0</v>
      </c>
      <c r="T15" s="121">
        <v>0</v>
      </c>
      <c r="U15" s="121">
        <v>0</v>
      </c>
      <c r="V15" s="122"/>
      <c r="W15" s="123">
        <v>0</v>
      </c>
      <c r="X15" s="121">
        <v>0</v>
      </c>
      <c r="Y15" s="121">
        <v>0</v>
      </c>
      <c r="Z15" s="121">
        <v>0</v>
      </c>
      <c r="AA15" s="121">
        <v>0</v>
      </c>
      <c r="AB15" s="121">
        <v>0</v>
      </c>
      <c r="AC15" s="122"/>
      <c r="AD15" s="123">
        <f t="shared" si="0"/>
        <v>0</v>
      </c>
      <c r="AE15" s="121">
        <v>0</v>
      </c>
      <c r="AF15" s="121">
        <v>0</v>
      </c>
      <c r="AG15" s="121">
        <v>0</v>
      </c>
      <c r="AH15" s="121">
        <v>0</v>
      </c>
      <c r="AI15" s="121">
        <v>0</v>
      </c>
      <c r="AJ15" s="122"/>
      <c r="AK15" s="123">
        <f t="shared" si="1"/>
        <v>0</v>
      </c>
      <c r="AL15" s="121">
        <v>0</v>
      </c>
      <c r="AM15" s="121">
        <v>0</v>
      </c>
      <c r="AN15" s="121">
        <v>0</v>
      </c>
      <c r="AO15" s="121">
        <v>0</v>
      </c>
      <c r="AP15" s="121">
        <v>0</v>
      </c>
      <c r="AQ15" s="122"/>
      <c r="AR15" s="123">
        <f t="shared" si="2"/>
        <v>0</v>
      </c>
    </row>
    <row r="16" spans="1:44" ht="24" customHeight="1">
      <c r="A16" s="120" t="s">
        <v>26</v>
      </c>
      <c r="B16" s="121">
        <v>10</v>
      </c>
      <c r="C16" s="121">
        <v>0</v>
      </c>
      <c r="D16" s="121">
        <v>0</v>
      </c>
      <c r="E16" s="121">
        <v>0</v>
      </c>
      <c r="F16" s="121">
        <v>0</v>
      </c>
      <c r="G16" s="121">
        <v>0</v>
      </c>
      <c r="H16" s="122"/>
      <c r="I16" s="123">
        <v>0</v>
      </c>
      <c r="J16" s="121">
        <v>0</v>
      </c>
      <c r="K16" s="121">
        <v>0</v>
      </c>
      <c r="L16" s="121">
        <v>0</v>
      </c>
      <c r="M16" s="121">
        <v>0</v>
      </c>
      <c r="N16" s="121">
        <v>0</v>
      </c>
      <c r="O16" s="122"/>
      <c r="P16" s="123">
        <v>0</v>
      </c>
      <c r="Q16" s="121">
        <v>0</v>
      </c>
      <c r="R16" s="121">
        <v>0</v>
      </c>
      <c r="S16" s="121">
        <v>0</v>
      </c>
      <c r="T16" s="121">
        <v>0</v>
      </c>
      <c r="U16" s="121">
        <v>0</v>
      </c>
      <c r="V16" s="122"/>
      <c r="W16" s="123">
        <v>0</v>
      </c>
      <c r="X16" s="121">
        <v>0</v>
      </c>
      <c r="Y16" s="121">
        <v>0</v>
      </c>
      <c r="Z16" s="121">
        <v>0</v>
      </c>
      <c r="AA16" s="121">
        <v>0</v>
      </c>
      <c r="AB16" s="121">
        <v>0</v>
      </c>
      <c r="AC16" s="122"/>
      <c r="AD16" s="123">
        <f t="shared" si="0"/>
        <v>0</v>
      </c>
      <c r="AE16" s="121">
        <v>0</v>
      </c>
      <c r="AF16" s="121">
        <v>0</v>
      </c>
      <c r="AG16" s="121">
        <v>0</v>
      </c>
      <c r="AH16" s="121">
        <v>0</v>
      </c>
      <c r="AI16" s="121">
        <v>0</v>
      </c>
      <c r="AJ16" s="122"/>
      <c r="AK16" s="123">
        <f t="shared" si="1"/>
        <v>0</v>
      </c>
      <c r="AL16" s="121">
        <v>0</v>
      </c>
      <c r="AM16" s="121">
        <v>0</v>
      </c>
      <c r="AN16" s="121">
        <v>0</v>
      </c>
      <c r="AO16" s="121">
        <v>0</v>
      </c>
      <c r="AP16" s="121">
        <v>0</v>
      </c>
      <c r="AQ16" s="122"/>
      <c r="AR16" s="123">
        <f t="shared" si="2"/>
        <v>0</v>
      </c>
    </row>
    <row r="17" spans="1:44" ht="37.5" customHeight="1">
      <c r="A17" s="124"/>
      <c r="B17" s="122"/>
      <c r="C17" s="121">
        <v>0</v>
      </c>
      <c r="D17" s="121">
        <v>0</v>
      </c>
      <c r="E17" s="121">
        <v>0</v>
      </c>
      <c r="F17" s="121">
        <v>0</v>
      </c>
      <c r="G17" s="121">
        <v>0</v>
      </c>
      <c r="H17" s="122"/>
      <c r="I17" s="123">
        <f t="shared" ref="I17:I21" si="3">H17*$B17</f>
        <v>0</v>
      </c>
      <c r="J17" s="121">
        <v>0</v>
      </c>
      <c r="K17" s="121">
        <v>0</v>
      </c>
      <c r="L17" s="121">
        <v>0</v>
      </c>
      <c r="M17" s="121">
        <v>0</v>
      </c>
      <c r="N17" s="121">
        <v>0</v>
      </c>
      <c r="O17" s="122"/>
      <c r="P17" s="123">
        <f t="shared" ref="P17:P21" si="4">O17*$B17</f>
        <v>0</v>
      </c>
      <c r="Q17" s="121">
        <v>0</v>
      </c>
      <c r="R17" s="121">
        <v>0</v>
      </c>
      <c r="S17" s="121">
        <v>0</v>
      </c>
      <c r="T17" s="121">
        <v>0</v>
      </c>
      <c r="U17" s="121">
        <v>0</v>
      </c>
      <c r="V17" s="122"/>
      <c r="W17" s="123">
        <f t="shared" ref="W17:W21" si="5">V17*$B17</f>
        <v>0</v>
      </c>
      <c r="X17" s="121">
        <v>0</v>
      </c>
      <c r="Y17" s="121">
        <v>0</v>
      </c>
      <c r="Z17" s="121">
        <v>0</v>
      </c>
      <c r="AA17" s="121">
        <v>0</v>
      </c>
      <c r="AB17" s="121">
        <v>0</v>
      </c>
      <c r="AC17" s="122"/>
      <c r="AD17" s="123">
        <f t="shared" si="0"/>
        <v>0</v>
      </c>
      <c r="AE17" s="121">
        <v>0</v>
      </c>
      <c r="AF17" s="121">
        <v>0</v>
      </c>
      <c r="AG17" s="121">
        <v>0</v>
      </c>
      <c r="AH17" s="121">
        <v>0</v>
      </c>
      <c r="AI17" s="121">
        <v>0</v>
      </c>
      <c r="AJ17" s="122"/>
      <c r="AK17" s="123">
        <f t="shared" si="1"/>
        <v>0</v>
      </c>
      <c r="AL17" s="121">
        <v>0</v>
      </c>
      <c r="AM17" s="121">
        <v>0</v>
      </c>
      <c r="AN17" s="121">
        <v>0</v>
      </c>
      <c r="AO17" s="121">
        <v>0</v>
      </c>
      <c r="AP17" s="121">
        <v>0</v>
      </c>
      <c r="AQ17" s="122"/>
      <c r="AR17" s="123">
        <f t="shared" si="2"/>
        <v>0</v>
      </c>
    </row>
    <row r="18" spans="1:44" ht="24" customHeight="1">
      <c r="A18" s="120"/>
      <c r="B18" s="122"/>
      <c r="C18" s="121">
        <v>0</v>
      </c>
      <c r="D18" s="121">
        <v>0</v>
      </c>
      <c r="E18" s="121">
        <v>0</v>
      </c>
      <c r="F18" s="121">
        <v>0</v>
      </c>
      <c r="G18" s="121">
        <v>0</v>
      </c>
      <c r="H18" s="122"/>
      <c r="I18" s="123">
        <f t="shared" si="3"/>
        <v>0</v>
      </c>
      <c r="J18" s="121">
        <v>0</v>
      </c>
      <c r="K18" s="121">
        <v>0</v>
      </c>
      <c r="L18" s="121">
        <v>0</v>
      </c>
      <c r="M18" s="121">
        <v>0</v>
      </c>
      <c r="N18" s="121">
        <v>0</v>
      </c>
      <c r="O18" s="122"/>
      <c r="P18" s="123">
        <f t="shared" si="4"/>
        <v>0</v>
      </c>
      <c r="Q18" s="121">
        <v>0</v>
      </c>
      <c r="R18" s="121">
        <v>0</v>
      </c>
      <c r="S18" s="121">
        <v>0</v>
      </c>
      <c r="T18" s="121">
        <v>0</v>
      </c>
      <c r="U18" s="121">
        <v>0</v>
      </c>
      <c r="V18" s="122"/>
      <c r="W18" s="123">
        <f t="shared" si="5"/>
        <v>0</v>
      </c>
      <c r="X18" s="121">
        <v>0</v>
      </c>
      <c r="Y18" s="121">
        <v>0</v>
      </c>
      <c r="Z18" s="121">
        <v>0</v>
      </c>
      <c r="AA18" s="121">
        <v>0</v>
      </c>
      <c r="AB18" s="121">
        <v>0</v>
      </c>
      <c r="AC18" s="122"/>
      <c r="AD18" s="123">
        <f t="shared" si="0"/>
        <v>0</v>
      </c>
      <c r="AE18" s="121">
        <v>0</v>
      </c>
      <c r="AF18" s="121">
        <v>0</v>
      </c>
      <c r="AG18" s="121">
        <v>0</v>
      </c>
      <c r="AH18" s="121">
        <v>0</v>
      </c>
      <c r="AI18" s="121">
        <v>0</v>
      </c>
      <c r="AJ18" s="122"/>
      <c r="AK18" s="123">
        <f t="shared" si="1"/>
        <v>0</v>
      </c>
      <c r="AL18" s="121">
        <v>0</v>
      </c>
      <c r="AM18" s="121">
        <v>0</v>
      </c>
      <c r="AN18" s="121">
        <v>0</v>
      </c>
      <c r="AO18" s="121">
        <v>0</v>
      </c>
      <c r="AP18" s="121">
        <v>0</v>
      </c>
      <c r="AQ18" s="122"/>
      <c r="AR18" s="123">
        <f t="shared" si="2"/>
        <v>0</v>
      </c>
    </row>
    <row r="19" spans="1:44" ht="22.5" customHeight="1">
      <c r="A19" s="120"/>
      <c r="B19" s="122"/>
      <c r="C19" s="121">
        <v>0</v>
      </c>
      <c r="D19" s="121">
        <v>0</v>
      </c>
      <c r="E19" s="121">
        <v>0</v>
      </c>
      <c r="F19" s="121">
        <v>0</v>
      </c>
      <c r="G19" s="121">
        <v>0</v>
      </c>
      <c r="H19" s="122"/>
      <c r="I19" s="123">
        <f t="shared" si="3"/>
        <v>0</v>
      </c>
      <c r="J19" s="121">
        <v>0</v>
      </c>
      <c r="K19" s="121">
        <v>0</v>
      </c>
      <c r="L19" s="121">
        <v>0</v>
      </c>
      <c r="M19" s="121">
        <v>0</v>
      </c>
      <c r="N19" s="121">
        <v>0</v>
      </c>
      <c r="O19" s="122"/>
      <c r="P19" s="123">
        <f t="shared" si="4"/>
        <v>0</v>
      </c>
      <c r="Q19" s="121">
        <v>0</v>
      </c>
      <c r="R19" s="121">
        <v>0</v>
      </c>
      <c r="S19" s="121">
        <v>0</v>
      </c>
      <c r="T19" s="121">
        <v>0</v>
      </c>
      <c r="U19" s="121">
        <v>0</v>
      </c>
      <c r="V19" s="122"/>
      <c r="W19" s="123">
        <f t="shared" si="5"/>
        <v>0</v>
      </c>
      <c r="X19" s="121">
        <v>0</v>
      </c>
      <c r="Y19" s="121">
        <v>0</v>
      </c>
      <c r="Z19" s="121">
        <v>0</v>
      </c>
      <c r="AA19" s="121">
        <v>0</v>
      </c>
      <c r="AB19" s="121">
        <v>0</v>
      </c>
      <c r="AC19" s="122"/>
      <c r="AD19" s="123">
        <f t="shared" si="0"/>
        <v>0</v>
      </c>
      <c r="AE19" s="121">
        <v>0</v>
      </c>
      <c r="AF19" s="121">
        <v>0</v>
      </c>
      <c r="AG19" s="121">
        <v>0</v>
      </c>
      <c r="AH19" s="121">
        <v>0</v>
      </c>
      <c r="AI19" s="121">
        <v>0</v>
      </c>
      <c r="AJ19" s="122"/>
      <c r="AK19" s="123">
        <f t="shared" si="1"/>
        <v>0</v>
      </c>
      <c r="AL19" s="121">
        <v>0</v>
      </c>
      <c r="AM19" s="121">
        <v>0</v>
      </c>
      <c r="AN19" s="121">
        <v>0</v>
      </c>
      <c r="AO19" s="121">
        <v>0</v>
      </c>
      <c r="AP19" s="121">
        <v>0</v>
      </c>
      <c r="AQ19" s="122"/>
      <c r="AR19" s="123">
        <f t="shared" si="2"/>
        <v>0</v>
      </c>
    </row>
    <row r="20" spans="1:44" ht="23.25" customHeight="1">
      <c r="A20" s="120"/>
      <c r="B20" s="122"/>
      <c r="C20" s="121">
        <v>0</v>
      </c>
      <c r="D20" s="121">
        <v>0</v>
      </c>
      <c r="E20" s="121">
        <v>0</v>
      </c>
      <c r="F20" s="121">
        <v>0</v>
      </c>
      <c r="G20" s="121">
        <v>0</v>
      </c>
      <c r="H20" s="122"/>
      <c r="I20" s="123">
        <f t="shared" si="3"/>
        <v>0</v>
      </c>
      <c r="J20" s="121">
        <v>0</v>
      </c>
      <c r="K20" s="121">
        <v>0</v>
      </c>
      <c r="L20" s="121">
        <v>0</v>
      </c>
      <c r="M20" s="121">
        <v>0</v>
      </c>
      <c r="N20" s="121">
        <v>0</v>
      </c>
      <c r="O20" s="122"/>
      <c r="P20" s="123">
        <f t="shared" si="4"/>
        <v>0</v>
      </c>
      <c r="Q20" s="121">
        <v>0</v>
      </c>
      <c r="R20" s="121">
        <v>0</v>
      </c>
      <c r="S20" s="121">
        <v>0</v>
      </c>
      <c r="T20" s="121">
        <v>0</v>
      </c>
      <c r="U20" s="121">
        <v>0</v>
      </c>
      <c r="V20" s="122"/>
      <c r="W20" s="123">
        <f t="shared" si="5"/>
        <v>0</v>
      </c>
      <c r="X20" s="121">
        <v>0</v>
      </c>
      <c r="Y20" s="121">
        <v>0</v>
      </c>
      <c r="Z20" s="121">
        <v>0</v>
      </c>
      <c r="AA20" s="121">
        <v>0</v>
      </c>
      <c r="AB20" s="121">
        <v>0</v>
      </c>
      <c r="AC20" s="122"/>
      <c r="AD20" s="123">
        <f t="shared" si="0"/>
        <v>0</v>
      </c>
      <c r="AE20" s="121">
        <v>0</v>
      </c>
      <c r="AF20" s="121">
        <v>0</v>
      </c>
      <c r="AG20" s="121">
        <v>0</v>
      </c>
      <c r="AH20" s="121">
        <v>0</v>
      </c>
      <c r="AI20" s="121">
        <v>0</v>
      </c>
      <c r="AJ20" s="122"/>
      <c r="AK20" s="123">
        <f t="shared" si="1"/>
        <v>0</v>
      </c>
      <c r="AL20" s="121">
        <v>0</v>
      </c>
      <c r="AM20" s="121">
        <v>0</v>
      </c>
      <c r="AN20" s="121">
        <v>0</v>
      </c>
      <c r="AO20" s="121">
        <v>0</v>
      </c>
      <c r="AP20" s="121">
        <v>0</v>
      </c>
      <c r="AQ20" s="122"/>
      <c r="AR20" s="123">
        <f t="shared" si="2"/>
        <v>0</v>
      </c>
    </row>
    <row r="21" spans="1:44" ht="19.5" customHeight="1">
      <c r="A21" s="125"/>
      <c r="B21" s="122"/>
      <c r="C21" s="121">
        <v>0</v>
      </c>
      <c r="D21" s="121">
        <v>0</v>
      </c>
      <c r="E21" s="121">
        <v>0</v>
      </c>
      <c r="F21" s="121">
        <v>0</v>
      </c>
      <c r="G21" s="121">
        <v>0</v>
      </c>
      <c r="H21" s="122"/>
      <c r="I21" s="123">
        <f t="shared" si="3"/>
        <v>0</v>
      </c>
      <c r="J21" s="121">
        <v>0</v>
      </c>
      <c r="K21" s="121">
        <v>0</v>
      </c>
      <c r="L21" s="121">
        <v>0</v>
      </c>
      <c r="M21" s="121">
        <v>0</v>
      </c>
      <c r="N21" s="121">
        <v>0</v>
      </c>
      <c r="O21" s="122"/>
      <c r="P21" s="123">
        <f t="shared" si="4"/>
        <v>0</v>
      </c>
      <c r="Q21" s="121">
        <v>0</v>
      </c>
      <c r="R21" s="121">
        <v>0</v>
      </c>
      <c r="S21" s="121">
        <v>0</v>
      </c>
      <c r="T21" s="121">
        <v>0</v>
      </c>
      <c r="U21" s="121">
        <v>0</v>
      </c>
      <c r="V21" s="122"/>
      <c r="W21" s="123">
        <f t="shared" si="5"/>
        <v>0</v>
      </c>
      <c r="X21" s="121">
        <v>0</v>
      </c>
      <c r="Y21" s="121">
        <v>0</v>
      </c>
      <c r="Z21" s="121">
        <v>0</v>
      </c>
      <c r="AA21" s="121">
        <v>0</v>
      </c>
      <c r="AB21" s="121">
        <v>0</v>
      </c>
      <c r="AC21" s="122"/>
      <c r="AD21" s="123">
        <f t="shared" si="0"/>
        <v>0</v>
      </c>
      <c r="AE21" s="121">
        <v>0</v>
      </c>
      <c r="AF21" s="121">
        <v>0</v>
      </c>
      <c r="AG21" s="121">
        <v>0</v>
      </c>
      <c r="AH21" s="121">
        <v>0</v>
      </c>
      <c r="AI21" s="121">
        <v>0</v>
      </c>
      <c r="AJ21" s="122"/>
      <c r="AK21" s="123">
        <f t="shared" si="1"/>
        <v>0</v>
      </c>
      <c r="AL21" s="121">
        <v>0</v>
      </c>
      <c r="AM21" s="121">
        <v>0</v>
      </c>
      <c r="AN21" s="121">
        <v>0</v>
      </c>
      <c r="AO21" s="121">
        <v>0</v>
      </c>
      <c r="AP21" s="121">
        <v>0</v>
      </c>
      <c r="AQ21" s="122"/>
      <c r="AR21" s="123">
        <f t="shared" si="2"/>
        <v>0</v>
      </c>
    </row>
    <row r="22" spans="1:44" ht="25.5" customHeight="1" thickBot="1">
      <c r="A22" s="126" t="s">
        <v>0</v>
      </c>
      <c r="B22" s="127"/>
      <c r="C22" s="127"/>
      <c r="D22" s="127"/>
      <c r="E22" s="127"/>
      <c r="F22" s="127"/>
      <c r="G22" s="127"/>
      <c r="H22" s="127"/>
      <c r="I22" s="128"/>
      <c r="J22" s="128"/>
      <c r="K22" s="128"/>
      <c r="L22" s="128"/>
      <c r="M22" s="128"/>
      <c r="N22" s="128"/>
      <c r="O22" s="128"/>
      <c r="P22" s="128">
        <f>SUM(P14:P21)</f>
        <v>0</v>
      </c>
      <c r="Q22" s="128"/>
      <c r="R22" s="128"/>
      <c r="S22" s="128"/>
      <c r="T22" s="128"/>
      <c r="U22" s="128"/>
      <c r="V22" s="128"/>
      <c r="W22" s="128">
        <f>SUM(W14:W21)</f>
        <v>0</v>
      </c>
      <c r="X22" s="128"/>
      <c r="Y22" s="128"/>
      <c r="Z22" s="128"/>
      <c r="AA22" s="128"/>
      <c r="AB22" s="128"/>
      <c r="AC22" s="128"/>
      <c r="AD22" s="128">
        <f>SUM(AD14:AD21)</f>
        <v>0</v>
      </c>
      <c r="AE22" s="128"/>
      <c r="AF22" s="128"/>
      <c r="AG22" s="128"/>
      <c r="AH22" s="128"/>
      <c r="AI22" s="128"/>
      <c r="AJ22" s="129"/>
      <c r="AK22" s="130">
        <f>SUM(AK14:AK21)</f>
        <v>0</v>
      </c>
      <c r="AL22" s="128"/>
      <c r="AM22" s="128"/>
      <c r="AN22" s="128"/>
      <c r="AO22" s="128"/>
      <c r="AP22" s="128"/>
      <c r="AQ22" s="129"/>
      <c r="AR22" s="130">
        <f>SUM(AR14:AR21)</f>
        <v>0</v>
      </c>
    </row>
    <row r="23" spans="1:44" ht="16" thickBot="1">
      <c r="A23" s="131"/>
      <c r="B23" s="132"/>
      <c r="C23" s="133"/>
      <c r="D23" s="134"/>
      <c r="E23" s="134"/>
      <c r="F23" s="134"/>
      <c r="G23" s="134"/>
      <c r="H23" s="134"/>
      <c r="I23" s="134"/>
      <c r="J23" s="133"/>
      <c r="K23" s="133"/>
      <c r="L23" s="133"/>
      <c r="M23" s="133"/>
      <c r="N23" s="133"/>
      <c r="O23" s="133"/>
      <c r="P23" s="133"/>
      <c r="Q23" s="135"/>
      <c r="R23" s="136"/>
      <c r="S23" s="136"/>
      <c r="T23" s="136"/>
      <c r="U23" s="136"/>
      <c r="V23" s="136"/>
      <c r="W23" s="137"/>
      <c r="X23" s="135"/>
      <c r="Y23" s="136"/>
      <c r="Z23" s="136"/>
      <c r="AA23" s="136"/>
      <c r="AB23" s="136"/>
      <c r="AC23" s="136"/>
      <c r="AD23" s="137"/>
      <c r="AE23" s="135"/>
      <c r="AF23" s="136"/>
      <c r="AG23" s="136"/>
      <c r="AH23" s="136"/>
      <c r="AI23" s="136"/>
      <c r="AJ23" s="136"/>
      <c r="AK23" s="138"/>
      <c r="AL23" s="135"/>
      <c r="AM23" s="136"/>
      <c r="AN23" s="136"/>
      <c r="AO23" s="136"/>
      <c r="AP23" s="136"/>
      <c r="AQ23" s="136"/>
      <c r="AR23" s="138"/>
    </row>
    <row r="24" spans="1:44" ht="16" thickBot="1">
      <c r="A24" s="139" t="s">
        <v>6</v>
      </c>
      <c r="B24" s="140"/>
      <c r="C24" s="141"/>
      <c r="D24" s="142"/>
      <c r="E24" s="142"/>
      <c r="F24" s="142"/>
      <c r="G24" s="142"/>
      <c r="H24" s="142"/>
      <c r="I24" s="142"/>
      <c r="J24" s="143"/>
      <c r="K24" s="143"/>
      <c r="L24" s="143"/>
      <c r="M24" s="143"/>
      <c r="N24" s="143"/>
      <c r="O24" s="143"/>
      <c r="P24" s="143"/>
      <c r="Q24" s="144"/>
      <c r="R24" s="145"/>
      <c r="S24" s="145"/>
      <c r="T24" s="145"/>
      <c r="U24" s="145"/>
      <c r="V24" s="145"/>
      <c r="W24" s="146"/>
      <c r="X24" s="144"/>
      <c r="Y24" s="145"/>
      <c r="Z24" s="145"/>
      <c r="AA24" s="145"/>
      <c r="AB24" s="145"/>
      <c r="AC24" s="145"/>
      <c r="AD24" s="146"/>
      <c r="AE24" s="144"/>
      <c r="AF24" s="145"/>
      <c r="AG24" s="145"/>
      <c r="AH24" s="145"/>
      <c r="AI24" s="145"/>
      <c r="AJ24" s="145"/>
      <c r="AK24" s="147"/>
      <c r="AL24" s="144"/>
      <c r="AM24" s="145"/>
      <c r="AN24" s="145"/>
      <c r="AO24" s="145"/>
      <c r="AP24" s="145"/>
      <c r="AQ24" s="145"/>
      <c r="AR24" s="147"/>
    </row>
    <row r="25" spans="1:44">
      <c r="A25" s="148" t="s">
        <v>7</v>
      </c>
      <c r="B25" s="141"/>
      <c r="C25" s="149"/>
      <c r="D25" s="150"/>
      <c r="E25" s="150"/>
      <c r="F25" s="150"/>
      <c r="G25" s="150"/>
      <c r="H25" s="150"/>
      <c r="I25" s="151" t="e">
        <f>I22/$B$24*100</f>
        <v>#DIV/0!</v>
      </c>
      <c r="J25" s="152"/>
      <c r="K25" s="152"/>
      <c r="L25" s="152"/>
      <c r="M25" s="152"/>
      <c r="N25" s="152"/>
      <c r="O25" s="153"/>
      <c r="P25" s="151" t="e">
        <f>P22/$B$24*100</f>
        <v>#DIV/0!</v>
      </c>
      <c r="Q25" s="154"/>
      <c r="R25" s="155"/>
      <c r="S25" s="155"/>
      <c r="T25" s="155"/>
      <c r="U25" s="155"/>
      <c r="V25" s="156"/>
      <c r="W25" s="151" t="e">
        <f>W22/$B$24*100</f>
        <v>#DIV/0!</v>
      </c>
      <c r="X25" s="154"/>
      <c r="Y25" s="155"/>
      <c r="Z25" s="155"/>
      <c r="AA25" s="155"/>
      <c r="AB25" s="155"/>
      <c r="AC25" s="156"/>
      <c r="AD25" s="151" t="e">
        <f>AD22/$B$24*100</f>
        <v>#DIV/0!</v>
      </c>
      <c r="AE25" s="154"/>
      <c r="AF25" s="155"/>
      <c r="AG25" s="155"/>
      <c r="AH25" s="155"/>
      <c r="AI25" s="155"/>
      <c r="AJ25" s="156"/>
      <c r="AK25" s="157" t="e">
        <f>AK22/$B$24*100</f>
        <v>#DIV/0!</v>
      </c>
      <c r="AL25" s="154"/>
      <c r="AM25" s="155"/>
      <c r="AN25" s="155"/>
      <c r="AO25" s="155"/>
      <c r="AP25" s="155"/>
      <c r="AQ25" s="156"/>
      <c r="AR25" s="157" t="e">
        <f>AR22/$B$24*100</f>
        <v>#DIV/0!</v>
      </c>
    </row>
    <row r="26" spans="1:44" s="168" customFormat="1">
      <c r="A26" s="158" t="s">
        <v>12</v>
      </c>
      <c r="B26" s="159"/>
      <c r="C26" s="159"/>
      <c r="D26" s="160"/>
      <c r="E26" s="160"/>
      <c r="F26" s="160"/>
      <c r="G26" s="160"/>
      <c r="H26" s="160"/>
      <c r="I26" s="161" t="e">
        <f>I25/100*$B$5</f>
        <v>#DIV/0!</v>
      </c>
      <c r="J26" s="162"/>
      <c r="K26" s="162"/>
      <c r="L26" s="162"/>
      <c r="M26" s="162"/>
      <c r="N26" s="162"/>
      <c r="O26" s="163"/>
      <c r="P26" s="161" t="e">
        <f>P25/100*$B$5</f>
        <v>#DIV/0!</v>
      </c>
      <c r="Q26" s="164"/>
      <c r="R26" s="165"/>
      <c r="S26" s="165"/>
      <c r="T26" s="165"/>
      <c r="U26" s="165"/>
      <c r="V26" s="166"/>
      <c r="W26" s="161" t="e">
        <f>W25/100*$B$5</f>
        <v>#DIV/0!</v>
      </c>
      <c r="X26" s="164"/>
      <c r="Y26" s="165"/>
      <c r="Z26" s="165"/>
      <c r="AA26" s="165"/>
      <c r="AB26" s="165"/>
      <c r="AC26" s="166"/>
      <c r="AD26" s="161" t="e">
        <f>AD25/100*$B$5</f>
        <v>#DIV/0!</v>
      </c>
      <c r="AE26" s="164"/>
      <c r="AF26" s="165"/>
      <c r="AG26" s="165"/>
      <c r="AH26" s="165"/>
      <c r="AI26" s="165"/>
      <c r="AJ26" s="166"/>
      <c r="AK26" s="167" t="e">
        <f>AK25/100*$B$5</f>
        <v>#DIV/0!</v>
      </c>
      <c r="AL26" s="164"/>
      <c r="AM26" s="165"/>
      <c r="AN26" s="165"/>
      <c r="AO26" s="165"/>
      <c r="AP26" s="165"/>
      <c r="AQ26" s="166"/>
      <c r="AR26" s="167" t="e">
        <f>AR25/100*$B$5</f>
        <v>#DIV/0!</v>
      </c>
    </row>
    <row r="27" spans="1:44" ht="16" thickBot="1">
      <c r="A27" s="169"/>
      <c r="B27" s="170"/>
      <c r="C27" s="170"/>
      <c r="D27" s="170"/>
      <c r="E27" s="170"/>
      <c r="F27" s="170"/>
      <c r="G27" s="170"/>
      <c r="H27" s="170"/>
      <c r="I27" s="171"/>
      <c r="J27" s="171"/>
      <c r="K27" s="171"/>
      <c r="L27" s="171"/>
      <c r="M27" s="171"/>
      <c r="N27" s="171"/>
      <c r="O27" s="171"/>
      <c r="P27" s="171"/>
      <c r="Q27" s="172"/>
      <c r="R27" s="173"/>
      <c r="S27" s="173"/>
      <c r="T27" s="173"/>
      <c r="U27" s="173"/>
      <c r="V27" s="173"/>
      <c r="W27" s="174"/>
      <c r="X27" s="172"/>
      <c r="Y27" s="173"/>
      <c r="Z27" s="173"/>
      <c r="AA27" s="173"/>
      <c r="AB27" s="173"/>
      <c r="AC27" s="173"/>
      <c r="AD27" s="174"/>
      <c r="AE27" s="172"/>
      <c r="AF27" s="173"/>
      <c r="AG27" s="173"/>
      <c r="AH27" s="173"/>
      <c r="AI27" s="173"/>
      <c r="AJ27" s="173"/>
      <c r="AK27" s="175"/>
      <c r="AL27" s="172"/>
      <c r="AM27" s="173"/>
      <c r="AN27" s="173"/>
      <c r="AO27" s="173"/>
      <c r="AP27" s="173"/>
      <c r="AQ27" s="173"/>
      <c r="AR27" s="175"/>
    </row>
    <row r="28" spans="1:44" ht="20.5" thickBot="1">
      <c r="A28" s="176" t="s">
        <v>1</v>
      </c>
      <c r="B28" s="177"/>
      <c r="C28" s="177"/>
      <c r="D28" s="177"/>
      <c r="E28" s="177"/>
      <c r="F28" s="177"/>
      <c r="G28" s="177"/>
      <c r="H28" s="177"/>
      <c r="I28" s="178"/>
      <c r="J28" s="179"/>
      <c r="K28" s="180"/>
      <c r="L28" s="180"/>
      <c r="M28" s="180"/>
      <c r="N28" s="180"/>
      <c r="O28" s="180"/>
      <c r="P28" s="181"/>
      <c r="Q28" s="135"/>
      <c r="R28" s="136"/>
      <c r="S28" s="136"/>
      <c r="T28" s="136"/>
      <c r="U28" s="136"/>
      <c r="V28" s="136"/>
      <c r="W28" s="182"/>
      <c r="X28" s="135"/>
      <c r="Y28" s="136"/>
      <c r="Z28" s="136"/>
      <c r="AA28" s="136"/>
      <c r="AB28" s="136"/>
      <c r="AC28" s="136"/>
      <c r="AD28" s="182"/>
      <c r="AE28" s="135"/>
      <c r="AF28" s="136"/>
      <c r="AG28" s="136"/>
      <c r="AH28" s="136"/>
      <c r="AI28" s="136"/>
      <c r="AJ28" s="136"/>
      <c r="AK28" s="183"/>
      <c r="AL28" s="135"/>
      <c r="AM28" s="136"/>
      <c r="AN28" s="136"/>
      <c r="AO28" s="136"/>
      <c r="AP28" s="136"/>
      <c r="AQ28" s="136"/>
      <c r="AR28" s="183"/>
    </row>
    <row r="29" spans="1:44" ht="37.5" customHeight="1" thickBot="1">
      <c r="A29" s="184" t="s">
        <v>13</v>
      </c>
      <c r="B29" s="185"/>
      <c r="C29" s="186"/>
      <c r="D29" s="186"/>
      <c r="E29" s="186"/>
      <c r="F29" s="186"/>
      <c r="G29" s="186"/>
      <c r="H29" s="187"/>
      <c r="I29" s="188"/>
      <c r="J29" s="189"/>
      <c r="K29" s="142"/>
      <c r="L29" s="144"/>
      <c r="M29" s="142"/>
      <c r="N29" s="190"/>
      <c r="O29" s="191"/>
      <c r="P29" s="188"/>
      <c r="Q29" s="192"/>
      <c r="R29" s="193"/>
      <c r="S29" s="193"/>
      <c r="T29" s="193"/>
      <c r="U29" s="193"/>
      <c r="V29" s="193"/>
      <c r="W29" s="194"/>
      <c r="X29" s="192"/>
      <c r="Y29" s="193"/>
      <c r="Z29" s="193"/>
      <c r="AA29" s="193"/>
      <c r="AB29" s="193"/>
      <c r="AC29" s="193"/>
      <c r="AD29" s="195"/>
      <c r="AE29" s="192"/>
      <c r="AF29" s="193"/>
      <c r="AG29" s="193"/>
      <c r="AH29" s="193"/>
      <c r="AI29" s="193"/>
      <c r="AJ29" s="193"/>
      <c r="AK29" s="195"/>
      <c r="AL29" s="192"/>
      <c r="AM29" s="193"/>
      <c r="AN29" s="193"/>
      <c r="AO29" s="193"/>
      <c r="AP29" s="193"/>
      <c r="AQ29" s="193"/>
      <c r="AR29" s="195"/>
    </row>
    <row r="30" spans="1:44" ht="16" thickBot="1">
      <c r="A30" s="196" t="s">
        <v>8</v>
      </c>
      <c r="B30" s="197"/>
      <c r="C30" s="198"/>
      <c r="D30" s="198"/>
      <c r="E30" s="198"/>
      <c r="F30" s="198"/>
      <c r="G30" s="198"/>
      <c r="H30" s="198"/>
      <c r="I30" s="199"/>
      <c r="J30" s="200"/>
      <c r="K30" s="200"/>
      <c r="L30" s="200"/>
      <c r="M30" s="200"/>
      <c r="N30" s="200"/>
      <c r="O30" s="200"/>
      <c r="P30" s="199"/>
      <c r="Q30" s="192"/>
      <c r="R30" s="201"/>
      <c r="S30" s="201"/>
      <c r="T30" s="201"/>
      <c r="U30" s="201"/>
      <c r="V30" s="201"/>
      <c r="W30" s="202"/>
      <c r="X30" s="192"/>
      <c r="Y30" s="201"/>
      <c r="Z30" s="201"/>
      <c r="AA30" s="201"/>
      <c r="AB30" s="201"/>
      <c r="AC30" s="201"/>
      <c r="AD30" s="202"/>
      <c r="AE30" s="192"/>
      <c r="AF30" s="201"/>
      <c r="AG30" s="201"/>
      <c r="AH30" s="201"/>
      <c r="AI30" s="201"/>
      <c r="AJ30" s="201"/>
      <c r="AK30" s="203"/>
      <c r="AL30" s="192"/>
      <c r="AM30" s="201"/>
      <c r="AN30" s="201"/>
      <c r="AO30" s="201"/>
      <c r="AP30" s="201"/>
      <c r="AQ30" s="201"/>
      <c r="AR30" s="203"/>
    </row>
    <row r="31" spans="1:44">
      <c r="A31" s="148" t="s">
        <v>9</v>
      </c>
      <c r="B31" s="204"/>
      <c r="C31" s="186"/>
      <c r="D31" s="186"/>
      <c r="E31" s="186"/>
      <c r="F31" s="186"/>
      <c r="G31" s="186"/>
      <c r="H31" s="186"/>
      <c r="I31" s="205" t="e">
        <f>$B$30/I29*100</f>
        <v>#DIV/0!</v>
      </c>
      <c r="J31" s="200"/>
      <c r="K31" s="200"/>
      <c r="L31" s="200"/>
      <c r="M31" s="200"/>
      <c r="N31" s="200"/>
      <c r="O31" s="200"/>
      <c r="P31" s="205" t="e">
        <f>$B$30/P29*100</f>
        <v>#DIV/0!</v>
      </c>
      <c r="Q31" s="192"/>
      <c r="R31" s="193"/>
      <c r="S31" s="193"/>
      <c r="T31" s="193"/>
      <c r="U31" s="193"/>
      <c r="V31" s="193"/>
      <c r="W31" s="205" t="e">
        <f>$B$30/W29*100</f>
        <v>#DIV/0!</v>
      </c>
      <c r="X31" s="192"/>
      <c r="Y31" s="193"/>
      <c r="Z31" s="193"/>
      <c r="AA31" s="193"/>
      <c r="AB31" s="193"/>
      <c r="AC31" s="193"/>
      <c r="AD31" s="205" t="e">
        <f>$B$30/AD29*100</f>
        <v>#DIV/0!</v>
      </c>
      <c r="AE31" s="192"/>
      <c r="AF31" s="193"/>
      <c r="AG31" s="193"/>
      <c r="AH31" s="193"/>
      <c r="AI31" s="193"/>
      <c r="AJ31" s="193"/>
      <c r="AK31" s="157" t="e">
        <f>$B$30/AK29*100</f>
        <v>#DIV/0!</v>
      </c>
      <c r="AL31" s="192"/>
      <c r="AM31" s="193"/>
      <c r="AN31" s="193"/>
      <c r="AO31" s="193"/>
      <c r="AP31" s="193"/>
      <c r="AQ31" s="193"/>
      <c r="AR31" s="157" t="e">
        <f>$B$30/AR29*100</f>
        <v>#DIV/0!</v>
      </c>
    </row>
    <row r="32" spans="1:44" s="168" customFormat="1">
      <c r="A32" s="206" t="s">
        <v>10</v>
      </c>
      <c r="B32" s="207">
        <v>0.6</v>
      </c>
      <c r="C32" s="207"/>
      <c r="D32" s="208"/>
      <c r="E32" s="208"/>
      <c r="F32" s="208"/>
      <c r="G32" s="208"/>
      <c r="H32" s="208"/>
      <c r="I32" s="209" t="e">
        <f>I31*($B$4/100)</f>
        <v>#DIV/0!</v>
      </c>
      <c r="J32" s="210"/>
      <c r="K32" s="211"/>
      <c r="L32" s="211"/>
      <c r="M32" s="211"/>
      <c r="N32" s="211"/>
      <c r="O32" s="211"/>
      <c r="P32" s="209" t="e">
        <f>P31*($B$4/100)</f>
        <v>#DIV/0!</v>
      </c>
      <c r="Q32" s="212"/>
      <c r="R32" s="166"/>
      <c r="S32" s="166"/>
      <c r="T32" s="166"/>
      <c r="U32" s="166"/>
      <c r="V32" s="166"/>
      <c r="W32" s="209" t="e">
        <f>W31*($B$4/100)</f>
        <v>#DIV/0!</v>
      </c>
      <c r="X32" s="212"/>
      <c r="Y32" s="166"/>
      <c r="Z32" s="166"/>
      <c r="AA32" s="166"/>
      <c r="AB32" s="166"/>
      <c r="AC32" s="166"/>
      <c r="AD32" s="209" t="e">
        <f>AD31*($B$4/100)</f>
        <v>#DIV/0!</v>
      </c>
      <c r="AE32" s="212"/>
      <c r="AF32" s="166"/>
      <c r="AG32" s="166"/>
      <c r="AH32" s="166"/>
      <c r="AI32" s="166"/>
      <c r="AJ32" s="166"/>
      <c r="AK32" s="213" t="e">
        <f>AK31*($B$4/100)</f>
        <v>#DIV/0!</v>
      </c>
      <c r="AL32" s="212"/>
      <c r="AM32" s="166"/>
      <c r="AN32" s="166"/>
      <c r="AO32" s="166"/>
      <c r="AP32" s="166"/>
      <c r="AQ32" s="166"/>
      <c r="AR32" s="213" t="e">
        <f>AR31*($B$4/100)</f>
        <v>#DIV/0!</v>
      </c>
    </row>
    <row r="33" spans="1:44" ht="16" thickBot="1">
      <c r="A33" s="214"/>
      <c r="B33" s="170"/>
      <c r="C33" s="170"/>
      <c r="D33" s="215"/>
      <c r="E33" s="215"/>
      <c r="F33" s="215"/>
      <c r="G33" s="215"/>
      <c r="H33" s="215"/>
      <c r="I33" s="216"/>
      <c r="J33" s="217"/>
      <c r="K33" s="218"/>
      <c r="L33" s="218"/>
      <c r="M33" s="218"/>
      <c r="N33" s="218"/>
      <c r="O33" s="218"/>
      <c r="P33" s="216"/>
      <c r="Q33" s="219"/>
      <c r="R33" s="220"/>
      <c r="S33" s="220"/>
      <c r="T33" s="220"/>
      <c r="U33" s="220"/>
      <c r="V33" s="220"/>
      <c r="W33" s="221"/>
      <c r="X33" s="219"/>
      <c r="Y33" s="220"/>
      <c r="Z33" s="220"/>
      <c r="AA33" s="220"/>
      <c r="AB33" s="220"/>
      <c r="AC33" s="220"/>
      <c r="AD33" s="221"/>
      <c r="AE33" s="219"/>
      <c r="AF33" s="220"/>
      <c r="AG33" s="220"/>
      <c r="AH33" s="220"/>
      <c r="AI33" s="220"/>
      <c r="AJ33" s="220"/>
      <c r="AK33" s="222"/>
      <c r="AL33" s="219"/>
      <c r="AM33" s="220"/>
      <c r="AN33" s="220"/>
      <c r="AO33" s="220"/>
      <c r="AP33" s="220"/>
      <c r="AQ33" s="220"/>
      <c r="AR33" s="222"/>
    </row>
    <row r="34" spans="1:44" ht="16" thickBot="1">
      <c r="A34" s="223"/>
      <c r="B34" s="224"/>
      <c r="C34" s="224"/>
      <c r="D34" s="224"/>
      <c r="E34" s="224"/>
      <c r="F34" s="224"/>
      <c r="G34" s="224"/>
      <c r="H34" s="224"/>
      <c r="I34" s="225"/>
      <c r="J34" s="226"/>
      <c r="K34" s="226"/>
      <c r="L34" s="226"/>
      <c r="M34" s="226"/>
      <c r="N34" s="226"/>
      <c r="O34" s="226"/>
      <c r="P34" s="225"/>
      <c r="Q34" s="227"/>
      <c r="R34" s="228"/>
      <c r="S34" s="228"/>
      <c r="T34" s="228"/>
      <c r="U34" s="228"/>
      <c r="V34" s="228"/>
      <c r="W34" s="229"/>
      <c r="X34" s="227"/>
      <c r="Y34" s="228"/>
      <c r="Z34" s="228"/>
      <c r="AA34" s="228"/>
      <c r="AB34" s="228"/>
      <c r="AC34" s="228"/>
      <c r="AD34" s="229"/>
      <c r="AE34" s="227"/>
      <c r="AF34" s="228"/>
      <c r="AG34" s="228"/>
      <c r="AH34" s="228"/>
      <c r="AI34" s="228"/>
      <c r="AJ34" s="228"/>
      <c r="AK34" s="230"/>
      <c r="AL34" s="227"/>
      <c r="AM34" s="228"/>
      <c r="AN34" s="228"/>
      <c r="AO34" s="228"/>
      <c r="AP34" s="228"/>
      <c r="AQ34" s="228"/>
      <c r="AR34" s="230"/>
    </row>
    <row r="35" spans="1:44" s="168" customFormat="1" ht="30" customHeight="1" thickBot="1">
      <c r="A35" s="231" t="s">
        <v>11</v>
      </c>
      <c r="B35" s="207"/>
      <c r="C35" s="207"/>
      <c r="D35" s="207"/>
      <c r="E35" s="207"/>
      <c r="F35" s="207"/>
      <c r="G35" s="207"/>
      <c r="H35" s="208"/>
      <c r="I35" s="232" t="e">
        <f>I26+I32</f>
        <v>#DIV/0!</v>
      </c>
      <c r="J35" s="207" t="s">
        <v>2</v>
      </c>
      <c r="K35" s="233"/>
      <c r="L35" s="233"/>
      <c r="M35" s="233"/>
      <c r="N35" s="233"/>
      <c r="O35" s="234"/>
      <c r="P35" s="232" t="e">
        <f>P26+P32</f>
        <v>#DIV/0!</v>
      </c>
      <c r="Q35" s="212"/>
      <c r="R35" s="166"/>
      <c r="S35" s="166"/>
      <c r="T35" s="166"/>
      <c r="U35" s="166"/>
      <c r="V35" s="166"/>
      <c r="W35" s="232" t="e">
        <f>W26+W32</f>
        <v>#DIV/0!</v>
      </c>
      <c r="X35" s="212"/>
      <c r="Y35" s="166"/>
      <c r="Z35" s="166"/>
      <c r="AA35" s="166"/>
      <c r="AB35" s="166"/>
      <c r="AC35" s="166"/>
      <c r="AD35" s="232" t="e">
        <f>AD26+AD32</f>
        <v>#DIV/0!</v>
      </c>
      <c r="AE35" s="212"/>
      <c r="AF35" s="166"/>
      <c r="AG35" s="166"/>
      <c r="AH35" s="166"/>
      <c r="AI35" s="166"/>
      <c r="AJ35" s="166"/>
      <c r="AK35" s="232" t="e">
        <f>AK26+AK32</f>
        <v>#DIV/0!</v>
      </c>
      <c r="AL35" s="212"/>
      <c r="AM35" s="166"/>
      <c r="AN35" s="166"/>
      <c r="AO35" s="166"/>
      <c r="AP35" s="166"/>
      <c r="AQ35" s="166"/>
      <c r="AR35" s="232" t="e">
        <f>AR26+AR32</f>
        <v>#DIV/0!</v>
      </c>
    </row>
    <row r="36" spans="1:44" ht="16" thickBot="1">
      <c r="A36" s="235"/>
      <c r="B36" s="236"/>
      <c r="C36" s="236"/>
      <c r="D36" s="236"/>
      <c r="E36" s="236"/>
      <c r="F36" s="236"/>
      <c r="G36" s="236"/>
      <c r="H36" s="236"/>
      <c r="I36" s="236"/>
      <c r="J36" s="236"/>
      <c r="K36" s="236"/>
      <c r="L36" s="236"/>
      <c r="M36" s="236"/>
      <c r="N36" s="236"/>
      <c r="O36" s="236"/>
      <c r="P36" s="236"/>
      <c r="Q36" s="237"/>
      <c r="R36" s="237"/>
      <c r="S36" s="237"/>
      <c r="T36" s="237"/>
      <c r="U36" s="237"/>
      <c r="V36" s="237"/>
      <c r="W36" s="237"/>
      <c r="X36" s="237"/>
      <c r="Y36" s="237"/>
      <c r="Z36" s="237"/>
      <c r="AA36" s="237"/>
      <c r="AB36" s="237"/>
      <c r="AC36" s="237"/>
      <c r="AD36" s="237"/>
      <c r="AE36" s="237"/>
      <c r="AF36" s="237"/>
      <c r="AG36" s="237"/>
      <c r="AH36" s="237"/>
      <c r="AI36" s="237"/>
      <c r="AJ36" s="237"/>
      <c r="AK36" s="238"/>
      <c r="AL36" s="237"/>
      <c r="AM36" s="237"/>
      <c r="AN36" s="237"/>
      <c r="AO36" s="237"/>
      <c r="AP36" s="237"/>
      <c r="AQ36" s="237"/>
      <c r="AR36" s="238"/>
    </row>
    <row r="37" spans="1:44" ht="17.5">
      <c r="A37" s="239"/>
      <c r="P37" s="67"/>
    </row>
    <row r="38" spans="1:44" ht="17.5">
      <c r="A38" s="239"/>
      <c r="P38" s="67"/>
    </row>
    <row r="39" spans="1:44" ht="30" customHeight="1">
      <c r="A39" s="240"/>
      <c r="B39" s="240"/>
      <c r="C39" s="240"/>
      <c r="D39" s="240"/>
      <c r="E39" s="240"/>
      <c r="F39" s="240"/>
      <c r="G39" s="240"/>
      <c r="H39" s="240"/>
      <c r="I39" s="240"/>
      <c r="J39" s="240"/>
      <c r="K39" s="240"/>
      <c r="L39" s="240"/>
      <c r="M39" s="240"/>
      <c r="N39" s="240"/>
      <c r="O39" s="240"/>
      <c r="P39" s="240"/>
    </row>
    <row r="40" spans="1:44">
      <c r="P40" s="67"/>
    </row>
    <row r="41" spans="1:44">
      <c r="P41" s="67"/>
    </row>
    <row r="42" spans="1:44">
      <c r="P42" s="67"/>
    </row>
    <row r="43" spans="1:44">
      <c r="P43" s="67"/>
    </row>
    <row r="44" spans="1:44">
      <c r="P44" s="67"/>
    </row>
    <row r="45" spans="1:44">
      <c r="P45" s="67"/>
    </row>
    <row r="46" spans="1:44">
      <c r="P46" s="67"/>
    </row>
    <row r="47" spans="1:44">
      <c r="P47" s="67"/>
    </row>
    <row r="48" spans="1:44">
      <c r="P48" s="67"/>
    </row>
    <row r="49" spans="16:16">
      <c r="P49" s="67"/>
    </row>
    <row r="50" spans="16:16">
      <c r="P50" s="67"/>
    </row>
    <row r="51" spans="16:16">
      <c r="P51" s="67"/>
    </row>
    <row r="52" spans="16:16">
      <c r="P52" s="67"/>
    </row>
    <row r="53" spans="16:16">
      <c r="P53" s="67"/>
    </row>
    <row r="54" spans="16:16">
      <c r="P54" s="67"/>
    </row>
    <row r="55" spans="16:16">
      <c r="P55" s="67"/>
    </row>
    <row r="56" spans="16:16">
      <c r="P56" s="67"/>
    </row>
    <row r="57" spans="16:16">
      <c r="P57" s="67"/>
    </row>
    <row r="58" spans="16:16">
      <c r="P58" s="67"/>
    </row>
    <row r="59" spans="16:16">
      <c r="P59" s="67"/>
    </row>
    <row r="60" spans="16:16">
      <c r="P60" s="67"/>
    </row>
    <row r="61" spans="16:16">
      <c r="P61" s="67"/>
    </row>
    <row r="62" spans="16:16">
      <c r="P62" s="67"/>
    </row>
    <row r="63" spans="16:16">
      <c r="P63" s="67"/>
    </row>
    <row r="64" spans="16:16">
      <c r="P64" s="67"/>
    </row>
    <row r="65" spans="16:16">
      <c r="P65" s="67"/>
    </row>
    <row r="66" spans="16:16">
      <c r="P66" s="67"/>
    </row>
    <row r="67" spans="16:16">
      <c r="P67" s="67"/>
    </row>
    <row r="68" spans="16:16">
      <c r="P68" s="67"/>
    </row>
    <row r="69" spans="16:16">
      <c r="P69" s="67"/>
    </row>
    <row r="70" spans="16:16">
      <c r="P70" s="67"/>
    </row>
    <row r="71" spans="16:16">
      <c r="P71" s="67"/>
    </row>
    <row r="72" spans="16:16">
      <c r="P72" s="67"/>
    </row>
    <row r="73" spans="16:16">
      <c r="P73" s="67"/>
    </row>
    <row r="74" spans="16:16">
      <c r="P74" s="67"/>
    </row>
    <row r="75" spans="16:16">
      <c r="P75" s="67"/>
    </row>
    <row r="76" spans="16:16">
      <c r="P76" s="67"/>
    </row>
    <row r="77" spans="16:16">
      <c r="P77" s="67"/>
    </row>
    <row r="78" spans="16:16">
      <c r="P78" s="67"/>
    </row>
    <row r="79" spans="16:16">
      <c r="P79" s="67"/>
    </row>
    <row r="80" spans="16:16">
      <c r="P80" s="67"/>
    </row>
    <row r="81" spans="16:16">
      <c r="P81" s="67"/>
    </row>
    <row r="82" spans="16:16">
      <c r="P82" s="67"/>
    </row>
    <row r="83" spans="16:16">
      <c r="P83" s="67"/>
    </row>
    <row r="84" spans="16:16">
      <c r="P84" s="67"/>
    </row>
    <row r="85" spans="16:16">
      <c r="P85" s="67"/>
    </row>
    <row r="86" spans="16:16">
      <c r="P86" s="67"/>
    </row>
    <row r="87" spans="16:16">
      <c r="P87" s="67"/>
    </row>
    <row r="88" spans="16:16">
      <c r="P88" s="67"/>
    </row>
    <row r="89" spans="16:16">
      <c r="P89" s="67"/>
    </row>
    <row r="90" spans="16:16">
      <c r="P90" s="67"/>
    </row>
    <row r="91" spans="16:16">
      <c r="P91" s="67"/>
    </row>
    <row r="92" spans="16:16">
      <c r="P92" s="67"/>
    </row>
    <row r="93" spans="16:16">
      <c r="P93" s="67"/>
    </row>
    <row r="94" spans="16:16">
      <c r="P94" s="67"/>
    </row>
    <row r="95" spans="16:16">
      <c r="P95" s="67"/>
    </row>
    <row r="96" spans="16:16">
      <c r="P96" s="67"/>
    </row>
    <row r="97" spans="16:16">
      <c r="P97" s="67"/>
    </row>
    <row r="98" spans="16:16">
      <c r="P98" s="67"/>
    </row>
    <row r="99" spans="16:16">
      <c r="P99" s="67"/>
    </row>
    <row r="100" spans="16:16">
      <c r="P100" s="67"/>
    </row>
    <row r="101" spans="16:16">
      <c r="P101" s="67"/>
    </row>
    <row r="102" spans="16:16">
      <c r="P102" s="67"/>
    </row>
    <row r="103" spans="16:16">
      <c r="P103" s="67"/>
    </row>
    <row r="104" spans="16:16">
      <c r="P104" s="67"/>
    </row>
    <row r="105" spans="16:16">
      <c r="P105" s="67"/>
    </row>
    <row r="106" spans="16:16">
      <c r="P106" s="67"/>
    </row>
    <row r="107" spans="16:16">
      <c r="P107" s="67"/>
    </row>
    <row r="108" spans="16:16">
      <c r="P108" s="67"/>
    </row>
    <row r="109" spans="16:16">
      <c r="P109" s="67"/>
    </row>
    <row r="110" spans="16:16">
      <c r="P110" s="67"/>
    </row>
    <row r="111" spans="16:16">
      <c r="P111" s="67"/>
    </row>
    <row r="112" spans="16:16">
      <c r="P112" s="67"/>
    </row>
    <row r="113" spans="16:16">
      <c r="P113" s="67"/>
    </row>
    <row r="114" spans="16:16">
      <c r="P114" s="67"/>
    </row>
    <row r="115" spans="16:16">
      <c r="P115" s="67"/>
    </row>
    <row r="116" spans="16:16">
      <c r="P116" s="67"/>
    </row>
    <row r="117" spans="16:16">
      <c r="P117" s="67"/>
    </row>
    <row r="118" spans="16:16">
      <c r="P118" s="67"/>
    </row>
    <row r="119" spans="16:16">
      <c r="P119" s="67"/>
    </row>
    <row r="120" spans="16:16">
      <c r="P120" s="67"/>
    </row>
    <row r="121" spans="16:16">
      <c r="P121" s="67"/>
    </row>
    <row r="122" spans="16:16">
      <c r="P122" s="67"/>
    </row>
    <row r="123" spans="16:16">
      <c r="P123" s="67"/>
    </row>
    <row r="124" spans="16:16">
      <c r="P124" s="67"/>
    </row>
    <row r="125" spans="16:16">
      <c r="P125" s="67"/>
    </row>
    <row r="126" spans="16:16">
      <c r="P126" s="67"/>
    </row>
    <row r="127" spans="16:16">
      <c r="P127" s="67"/>
    </row>
    <row r="128" spans="16:16">
      <c r="P128" s="67"/>
    </row>
    <row r="129" spans="16:16">
      <c r="P129" s="67"/>
    </row>
    <row r="130" spans="16:16">
      <c r="P130" s="67"/>
    </row>
    <row r="131" spans="16:16">
      <c r="P131" s="67"/>
    </row>
    <row r="132" spans="16:16">
      <c r="P132" s="67"/>
    </row>
    <row r="133" spans="16:16">
      <c r="P133" s="67"/>
    </row>
    <row r="134" spans="16:16">
      <c r="P134" s="67"/>
    </row>
    <row r="135" spans="16:16">
      <c r="P135" s="67"/>
    </row>
    <row r="136" spans="16:16">
      <c r="P136" s="67"/>
    </row>
    <row r="137" spans="16:16">
      <c r="P137" s="67"/>
    </row>
    <row r="138" spans="16:16">
      <c r="P138" s="67"/>
    </row>
    <row r="139" spans="16:16">
      <c r="P139" s="67"/>
    </row>
    <row r="140" spans="16:16">
      <c r="P140" s="67"/>
    </row>
    <row r="141" spans="16:16">
      <c r="P141" s="67"/>
    </row>
    <row r="142" spans="16:16">
      <c r="P142" s="67"/>
    </row>
    <row r="143" spans="16:16">
      <c r="P143" s="67"/>
    </row>
    <row r="144" spans="16:16">
      <c r="P144" s="67"/>
    </row>
    <row r="145" spans="16:16">
      <c r="P145" s="67"/>
    </row>
    <row r="146" spans="16:16">
      <c r="P146" s="67"/>
    </row>
    <row r="147" spans="16:16">
      <c r="P147" s="67"/>
    </row>
    <row r="148" spans="16:16">
      <c r="P148" s="67"/>
    </row>
    <row r="149" spans="16:16">
      <c r="P149" s="67"/>
    </row>
    <row r="150" spans="16:16">
      <c r="P150" s="67"/>
    </row>
    <row r="151" spans="16:16">
      <c r="P151" s="67"/>
    </row>
    <row r="152" spans="16:16">
      <c r="P152" s="67"/>
    </row>
    <row r="153" spans="16:16">
      <c r="P153" s="67"/>
    </row>
    <row r="154" spans="16:16">
      <c r="P154" s="67"/>
    </row>
    <row r="155" spans="16:16">
      <c r="P155" s="67"/>
    </row>
    <row r="156" spans="16:16">
      <c r="P156" s="67"/>
    </row>
    <row r="157" spans="16:16">
      <c r="P157" s="67"/>
    </row>
    <row r="158" spans="16:16">
      <c r="P158" s="67"/>
    </row>
    <row r="159" spans="16:16">
      <c r="P159" s="67"/>
    </row>
    <row r="160" spans="16:16">
      <c r="P160" s="67"/>
    </row>
    <row r="161" spans="16:16">
      <c r="P161" s="67"/>
    </row>
    <row r="162" spans="16:16">
      <c r="P162" s="67"/>
    </row>
    <row r="163" spans="16:16">
      <c r="P163" s="67"/>
    </row>
    <row r="164" spans="16:16">
      <c r="P164" s="67"/>
    </row>
    <row r="165" spans="16:16">
      <c r="P165" s="67"/>
    </row>
    <row r="166" spans="16:16">
      <c r="P166" s="67"/>
    </row>
    <row r="167" spans="16:16">
      <c r="P167" s="67"/>
    </row>
    <row r="168" spans="16:16">
      <c r="P168" s="67"/>
    </row>
    <row r="169" spans="16:16">
      <c r="P169" s="67"/>
    </row>
    <row r="170" spans="16:16">
      <c r="P170" s="67"/>
    </row>
    <row r="171" spans="16:16">
      <c r="P171" s="67"/>
    </row>
    <row r="172" spans="16:16">
      <c r="P172" s="67"/>
    </row>
    <row r="173" spans="16:16">
      <c r="P173" s="67"/>
    </row>
    <row r="174" spans="16:16">
      <c r="P174" s="67"/>
    </row>
    <row r="175" spans="16:16">
      <c r="P175" s="67"/>
    </row>
    <row r="176" spans="16:16">
      <c r="P176" s="67"/>
    </row>
    <row r="177" spans="16:16">
      <c r="P177" s="67"/>
    </row>
    <row r="178" spans="16:16">
      <c r="P178" s="67"/>
    </row>
    <row r="179" spans="16:16">
      <c r="P179" s="67"/>
    </row>
    <row r="180" spans="16:16">
      <c r="P180" s="67"/>
    </row>
    <row r="181" spans="16:16">
      <c r="P181" s="67"/>
    </row>
    <row r="182" spans="16:16">
      <c r="P182" s="67"/>
    </row>
    <row r="183" spans="16:16">
      <c r="P183" s="67"/>
    </row>
    <row r="184" spans="16:16">
      <c r="P184" s="67"/>
    </row>
    <row r="185" spans="16:16">
      <c r="P185" s="67"/>
    </row>
    <row r="186" spans="16:16">
      <c r="P186" s="67"/>
    </row>
    <row r="187" spans="16:16">
      <c r="P187" s="67"/>
    </row>
    <row r="188" spans="16:16">
      <c r="P188" s="67"/>
    </row>
    <row r="189" spans="16:16">
      <c r="P189" s="67"/>
    </row>
    <row r="190" spans="16:16">
      <c r="P190" s="67"/>
    </row>
    <row r="191" spans="16:16">
      <c r="P191" s="67"/>
    </row>
    <row r="192" spans="16:16">
      <c r="P192" s="67"/>
    </row>
    <row r="193" spans="16:16">
      <c r="P193" s="67"/>
    </row>
    <row r="194" spans="16:16">
      <c r="P194" s="67"/>
    </row>
    <row r="195" spans="16:16">
      <c r="P195" s="67"/>
    </row>
    <row r="196" spans="16:16">
      <c r="P196" s="67"/>
    </row>
    <row r="197" spans="16:16">
      <c r="P197" s="67"/>
    </row>
    <row r="198" spans="16:16">
      <c r="P198" s="67"/>
    </row>
    <row r="199" spans="16:16">
      <c r="P199" s="67"/>
    </row>
    <row r="200" spans="16:16">
      <c r="P200" s="67"/>
    </row>
    <row r="201" spans="16:16">
      <c r="P201" s="67"/>
    </row>
    <row r="202" spans="16:16">
      <c r="P202" s="67"/>
    </row>
    <row r="203" spans="16:16">
      <c r="P203" s="67"/>
    </row>
    <row r="204" spans="16:16">
      <c r="P204" s="67"/>
    </row>
    <row r="205" spans="16:16">
      <c r="P205" s="67"/>
    </row>
    <row r="206" spans="16:16">
      <c r="P206" s="67"/>
    </row>
    <row r="207" spans="16:16">
      <c r="P207" s="67"/>
    </row>
    <row r="208" spans="16:16">
      <c r="P208" s="67"/>
    </row>
    <row r="209" spans="16:16">
      <c r="P209" s="67"/>
    </row>
    <row r="210" spans="16:16">
      <c r="P210" s="67"/>
    </row>
    <row r="211" spans="16:16">
      <c r="P211" s="67"/>
    </row>
    <row r="212" spans="16:16">
      <c r="P212" s="67"/>
    </row>
    <row r="213" spans="16:16">
      <c r="P213" s="67"/>
    </row>
    <row r="214" spans="16:16">
      <c r="P214" s="67"/>
    </row>
    <row r="215" spans="16:16">
      <c r="P215" s="67"/>
    </row>
    <row r="216" spans="16:16">
      <c r="P216" s="67"/>
    </row>
    <row r="217" spans="16:16">
      <c r="P217" s="67"/>
    </row>
    <row r="218" spans="16:16">
      <c r="P218" s="67"/>
    </row>
    <row r="219" spans="16:16">
      <c r="P219" s="67"/>
    </row>
    <row r="220" spans="16:16">
      <c r="P220" s="67"/>
    </row>
    <row r="221" spans="16:16">
      <c r="P221" s="67"/>
    </row>
    <row r="222" spans="16:16">
      <c r="P222" s="67"/>
    </row>
    <row r="223" spans="16:16">
      <c r="P223" s="67"/>
    </row>
    <row r="224" spans="16:16">
      <c r="P224" s="67"/>
    </row>
    <row r="225" spans="16:16">
      <c r="P225" s="67"/>
    </row>
    <row r="226" spans="16:16">
      <c r="P226" s="67"/>
    </row>
    <row r="227" spans="16:16">
      <c r="P227" s="67"/>
    </row>
    <row r="228" spans="16:16">
      <c r="P228" s="67"/>
    </row>
    <row r="229" spans="16:16">
      <c r="P229" s="67"/>
    </row>
    <row r="230" spans="16:16">
      <c r="P230" s="67"/>
    </row>
    <row r="231" spans="16:16">
      <c r="P231" s="67"/>
    </row>
    <row r="232" spans="16:16">
      <c r="P232" s="67"/>
    </row>
    <row r="233" spans="16:16">
      <c r="P233" s="67"/>
    </row>
    <row r="234" spans="16:16">
      <c r="P234" s="67"/>
    </row>
    <row r="235" spans="16:16">
      <c r="P235" s="67"/>
    </row>
    <row r="236" spans="16:16">
      <c r="P236" s="67"/>
    </row>
    <row r="237" spans="16:16">
      <c r="P237" s="67"/>
    </row>
    <row r="238" spans="16:16">
      <c r="P238" s="67"/>
    </row>
    <row r="239" spans="16:16">
      <c r="P239" s="67"/>
    </row>
    <row r="240" spans="16:16">
      <c r="P240" s="67"/>
    </row>
    <row r="241" spans="16:16">
      <c r="P241" s="67"/>
    </row>
    <row r="242" spans="16:16">
      <c r="P242" s="67"/>
    </row>
    <row r="243" spans="16:16">
      <c r="P243" s="67"/>
    </row>
    <row r="244" spans="16:16">
      <c r="P244" s="67"/>
    </row>
    <row r="245" spans="16:16">
      <c r="P245" s="67"/>
    </row>
    <row r="246" spans="16:16">
      <c r="P246" s="67"/>
    </row>
    <row r="247" spans="16:16">
      <c r="P247" s="67"/>
    </row>
    <row r="248" spans="16:16">
      <c r="P248" s="67"/>
    </row>
    <row r="249" spans="16:16">
      <c r="P249" s="67"/>
    </row>
    <row r="250" spans="16:16">
      <c r="P250" s="67"/>
    </row>
    <row r="251" spans="16:16">
      <c r="P251" s="67"/>
    </row>
    <row r="252" spans="16:16">
      <c r="P252" s="67"/>
    </row>
    <row r="253" spans="16:16">
      <c r="P253" s="67"/>
    </row>
    <row r="254" spans="16:16">
      <c r="P254" s="67"/>
    </row>
    <row r="255" spans="16:16">
      <c r="P255" s="67"/>
    </row>
    <row r="256" spans="16:16">
      <c r="P256" s="67"/>
    </row>
    <row r="257" spans="16:16">
      <c r="P257" s="67"/>
    </row>
    <row r="258" spans="16:16">
      <c r="P258" s="67"/>
    </row>
    <row r="259" spans="16:16">
      <c r="P259" s="67"/>
    </row>
    <row r="260" spans="16:16">
      <c r="P260" s="67"/>
    </row>
    <row r="261" spans="16:16">
      <c r="P261" s="67"/>
    </row>
    <row r="262" spans="16:16">
      <c r="P262" s="67"/>
    </row>
    <row r="263" spans="16:16">
      <c r="P263" s="67"/>
    </row>
    <row r="264" spans="16:16">
      <c r="P264" s="67"/>
    </row>
    <row r="265" spans="16:16">
      <c r="P265" s="67"/>
    </row>
    <row r="266" spans="16:16">
      <c r="P266" s="67"/>
    </row>
    <row r="267" spans="16:16">
      <c r="P267" s="67"/>
    </row>
    <row r="268" spans="16:16">
      <c r="P268" s="67"/>
    </row>
    <row r="269" spans="16:16">
      <c r="P269" s="67"/>
    </row>
    <row r="270" spans="16:16">
      <c r="P270" s="67"/>
    </row>
    <row r="271" spans="16:16">
      <c r="P271" s="67"/>
    </row>
    <row r="272" spans="16:16">
      <c r="P272" s="67"/>
    </row>
    <row r="273" spans="16:16">
      <c r="P273" s="67"/>
    </row>
    <row r="274" spans="16:16">
      <c r="P274" s="67"/>
    </row>
    <row r="275" spans="16:16">
      <c r="P275" s="67"/>
    </row>
    <row r="276" spans="16:16">
      <c r="P276" s="67"/>
    </row>
    <row r="277" spans="16:16">
      <c r="P277" s="67"/>
    </row>
    <row r="278" spans="16:16">
      <c r="P278" s="67"/>
    </row>
    <row r="279" spans="16:16">
      <c r="P279" s="67"/>
    </row>
    <row r="280" spans="16:16">
      <c r="P280" s="67"/>
    </row>
    <row r="281" spans="16:16">
      <c r="P281" s="67"/>
    </row>
    <row r="282" spans="16:16">
      <c r="P282" s="67"/>
    </row>
    <row r="283" spans="16:16">
      <c r="P283" s="67"/>
    </row>
    <row r="284" spans="16:16">
      <c r="P284" s="67"/>
    </row>
    <row r="285" spans="16:16">
      <c r="P285" s="67"/>
    </row>
    <row r="286" spans="16:16">
      <c r="P286" s="67"/>
    </row>
    <row r="287" spans="16:16">
      <c r="P287" s="67"/>
    </row>
    <row r="288" spans="16:16">
      <c r="P288" s="67"/>
    </row>
    <row r="289" spans="16:16">
      <c r="P289" s="67"/>
    </row>
    <row r="290" spans="16:16">
      <c r="P290" s="67"/>
    </row>
    <row r="291" spans="16:16">
      <c r="P291" s="67"/>
    </row>
    <row r="292" spans="16:16">
      <c r="P292" s="67"/>
    </row>
    <row r="293" spans="16:16">
      <c r="P293" s="67"/>
    </row>
    <row r="294" spans="16:16">
      <c r="P294" s="67"/>
    </row>
    <row r="295" spans="16:16">
      <c r="P295" s="67"/>
    </row>
    <row r="296" spans="16:16">
      <c r="P296" s="67"/>
    </row>
    <row r="297" spans="16:16">
      <c r="P297" s="67"/>
    </row>
    <row r="298" spans="16:16">
      <c r="P298" s="67"/>
    </row>
    <row r="299" spans="16:16">
      <c r="P299" s="67"/>
    </row>
    <row r="300" spans="16:16">
      <c r="P300" s="67"/>
    </row>
    <row r="301" spans="16:16">
      <c r="P301" s="67"/>
    </row>
    <row r="302" spans="16:16">
      <c r="P302" s="67"/>
    </row>
    <row r="303" spans="16:16">
      <c r="P303" s="67"/>
    </row>
    <row r="304" spans="16:16">
      <c r="P304" s="67"/>
    </row>
    <row r="305" spans="16:16">
      <c r="P305" s="67"/>
    </row>
    <row r="306" spans="16:16">
      <c r="P306" s="67"/>
    </row>
    <row r="307" spans="16:16">
      <c r="P307" s="67"/>
    </row>
    <row r="308" spans="16:16">
      <c r="P308" s="67"/>
    </row>
    <row r="309" spans="16:16">
      <c r="P309" s="67"/>
    </row>
    <row r="310" spans="16:16">
      <c r="P310" s="67"/>
    </row>
    <row r="311" spans="16:16">
      <c r="P311" s="67"/>
    </row>
    <row r="312" spans="16:16">
      <c r="P312" s="67"/>
    </row>
    <row r="313" spans="16:16">
      <c r="P313" s="67"/>
    </row>
    <row r="314" spans="16:16">
      <c r="P314" s="67"/>
    </row>
    <row r="315" spans="16:16">
      <c r="P315" s="67"/>
    </row>
    <row r="316" spans="16:16">
      <c r="P316" s="67"/>
    </row>
    <row r="317" spans="16:16">
      <c r="P317" s="67"/>
    </row>
    <row r="318" spans="16:16">
      <c r="P318" s="67"/>
    </row>
    <row r="319" spans="16:16">
      <c r="P319" s="67"/>
    </row>
    <row r="320" spans="16:16">
      <c r="P320" s="67"/>
    </row>
    <row r="321" spans="16:16">
      <c r="P321" s="67"/>
    </row>
    <row r="322" spans="16:16">
      <c r="P322" s="67"/>
    </row>
    <row r="323" spans="16:16">
      <c r="P323" s="67"/>
    </row>
    <row r="324" spans="16:16">
      <c r="P324" s="67"/>
    </row>
    <row r="325" spans="16:16">
      <c r="P325" s="67"/>
    </row>
    <row r="326" spans="16:16">
      <c r="P326" s="67"/>
    </row>
    <row r="327" spans="16:16">
      <c r="P327" s="67"/>
    </row>
    <row r="328" spans="16:16">
      <c r="P328" s="67"/>
    </row>
    <row r="329" spans="16:16">
      <c r="P329" s="67"/>
    </row>
    <row r="330" spans="16:16">
      <c r="P330" s="67"/>
    </row>
    <row r="331" spans="16:16">
      <c r="P331" s="67"/>
    </row>
    <row r="332" spans="16:16">
      <c r="P332" s="67"/>
    </row>
    <row r="333" spans="16:16">
      <c r="P333" s="67"/>
    </row>
    <row r="334" spans="16:16">
      <c r="P334" s="67"/>
    </row>
    <row r="335" spans="16:16">
      <c r="P335" s="67"/>
    </row>
    <row r="336" spans="16:16">
      <c r="P336" s="67"/>
    </row>
    <row r="337" spans="16:16">
      <c r="P337" s="67"/>
    </row>
    <row r="338" spans="16:16">
      <c r="P338" s="67"/>
    </row>
    <row r="339" spans="16:16">
      <c r="P339" s="67"/>
    </row>
    <row r="340" spans="16:16">
      <c r="P340" s="67"/>
    </row>
    <row r="341" spans="16:16">
      <c r="P341" s="67"/>
    </row>
    <row r="342" spans="16:16">
      <c r="P342" s="67"/>
    </row>
    <row r="343" spans="16:16">
      <c r="P343" s="67"/>
    </row>
    <row r="344" spans="16:16">
      <c r="P344" s="67"/>
    </row>
    <row r="345" spans="16:16">
      <c r="P345" s="67"/>
    </row>
    <row r="346" spans="16:16">
      <c r="P346" s="67"/>
    </row>
    <row r="347" spans="16:16">
      <c r="P347" s="67"/>
    </row>
    <row r="348" spans="16:16">
      <c r="P348" s="67"/>
    </row>
    <row r="349" spans="16:16">
      <c r="P349" s="67"/>
    </row>
    <row r="350" spans="16:16">
      <c r="P350" s="67"/>
    </row>
    <row r="351" spans="16:16">
      <c r="P351" s="67"/>
    </row>
    <row r="352" spans="16:16">
      <c r="P352" s="67"/>
    </row>
    <row r="353" spans="16:16">
      <c r="P353" s="67"/>
    </row>
    <row r="354" spans="16:16">
      <c r="P354" s="67"/>
    </row>
    <row r="355" spans="16:16">
      <c r="P355" s="67"/>
    </row>
    <row r="356" spans="16:16">
      <c r="P356" s="67"/>
    </row>
    <row r="357" spans="16:16">
      <c r="P357" s="67"/>
    </row>
    <row r="358" spans="16:16">
      <c r="P358" s="67"/>
    </row>
    <row r="359" spans="16:16">
      <c r="P359" s="67"/>
    </row>
    <row r="360" spans="16:16">
      <c r="P360" s="67"/>
    </row>
    <row r="361" spans="16:16">
      <c r="P361" s="67"/>
    </row>
    <row r="362" spans="16:16">
      <c r="P362" s="67"/>
    </row>
    <row r="363" spans="16:16">
      <c r="P363" s="67"/>
    </row>
    <row r="364" spans="16:16">
      <c r="P364" s="67"/>
    </row>
    <row r="365" spans="16:16">
      <c r="P365" s="67"/>
    </row>
    <row r="366" spans="16:16">
      <c r="P366" s="67"/>
    </row>
    <row r="367" spans="16:16">
      <c r="P367" s="67"/>
    </row>
    <row r="368" spans="16:16">
      <c r="P368" s="67"/>
    </row>
    <row r="369" spans="16:16">
      <c r="P369" s="67"/>
    </row>
    <row r="370" spans="16:16">
      <c r="P370" s="67"/>
    </row>
    <row r="371" spans="16:16">
      <c r="P371" s="67"/>
    </row>
    <row r="372" spans="16:16">
      <c r="P372" s="67"/>
    </row>
    <row r="373" spans="16:16">
      <c r="P373" s="67"/>
    </row>
    <row r="374" spans="16:16">
      <c r="P374" s="67"/>
    </row>
    <row r="375" spans="16:16">
      <c r="P375" s="67"/>
    </row>
    <row r="376" spans="16:16">
      <c r="P376" s="67"/>
    </row>
    <row r="377" spans="16:16">
      <c r="P377" s="67"/>
    </row>
    <row r="378" spans="16:16">
      <c r="P378" s="67"/>
    </row>
    <row r="379" spans="16:16">
      <c r="P379" s="67"/>
    </row>
    <row r="380" spans="16:16">
      <c r="P380" s="67"/>
    </row>
    <row r="381" spans="16:16">
      <c r="P381" s="67"/>
    </row>
    <row r="382" spans="16:16">
      <c r="P382" s="67"/>
    </row>
    <row r="383" spans="16:16">
      <c r="P383" s="67"/>
    </row>
    <row r="384" spans="16:16">
      <c r="P384" s="67"/>
    </row>
    <row r="385" spans="16:16">
      <c r="P385" s="67"/>
    </row>
    <row r="386" spans="16:16">
      <c r="P386" s="67"/>
    </row>
    <row r="387" spans="16:16">
      <c r="P387" s="67"/>
    </row>
    <row r="388" spans="16:16">
      <c r="P388" s="67"/>
    </row>
    <row r="389" spans="16:16">
      <c r="P389" s="67"/>
    </row>
    <row r="390" spans="16:16">
      <c r="P390" s="67"/>
    </row>
    <row r="391" spans="16:16">
      <c r="P391" s="67"/>
    </row>
    <row r="392" spans="16:16">
      <c r="P392" s="67"/>
    </row>
    <row r="393" spans="16:16">
      <c r="P393" s="67"/>
    </row>
    <row r="394" spans="16:16">
      <c r="P394" s="67"/>
    </row>
    <row r="395" spans="16:16">
      <c r="P395" s="67"/>
    </row>
    <row r="396" spans="16:16">
      <c r="P396" s="67"/>
    </row>
    <row r="397" spans="16:16">
      <c r="P397" s="67"/>
    </row>
    <row r="398" spans="16:16">
      <c r="P398" s="67"/>
    </row>
    <row r="399" spans="16:16">
      <c r="P399" s="67"/>
    </row>
    <row r="400" spans="16:16">
      <c r="P400" s="67"/>
    </row>
    <row r="401" spans="16:16">
      <c r="P401" s="67"/>
    </row>
    <row r="402" spans="16:16">
      <c r="P402" s="67"/>
    </row>
    <row r="403" spans="16:16">
      <c r="P403" s="67"/>
    </row>
    <row r="404" spans="16:16">
      <c r="P404" s="67"/>
    </row>
    <row r="405" spans="16:16">
      <c r="P405" s="67"/>
    </row>
    <row r="406" spans="16:16">
      <c r="P406" s="67"/>
    </row>
    <row r="407" spans="16:16">
      <c r="P407" s="67"/>
    </row>
    <row r="408" spans="16:16">
      <c r="P408" s="67"/>
    </row>
    <row r="409" spans="16:16">
      <c r="P409" s="67"/>
    </row>
    <row r="410" spans="16:16">
      <c r="P410" s="67"/>
    </row>
    <row r="411" spans="16:16">
      <c r="P411" s="67"/>
    </row>
    <row r="412" spans="16:16">
      <c r="P412" s="67"/>
    </row>
    <row r="413" spans="16:16">
      <c r="P413" s="67"/>
    </row>
    <row r="414" spans="16:16">
      <c r="P414" s="67"/>
    </row>
    <row r="415" spans="16:16">
      <c r="P415" s="67"/>
    </row>
    <row r="416" spans="16:16">
      <c r="P416" s="67"/>
    </row>
    <row r="417" spans="16:16">
      <c r="P417" s="67"/>
    </row>
    <row r="418" spans="16:16">
      <c r="P418" s="67"/>
    </row>
    <row r="419" spans="16:16">
      <c r="P419" s="67"/>
    </row>
    <row r="420" spans="16:16">
      <c r="P420" s="67"/>
    </row>
    <row r="421" spans="16:16">
      <c r="P421" s="67"/>
    </row>
    <row r="422" spans="16:16">
      <c r="P422" s="67"/>
    </row>
    <row r="423" spans="16:16">
      <c r="P423" s="67"/>
    </row>
    <row r="424" spans="16:16">
      <c r="P424" s="67"/>
    </row>
    <row r="425" spans="16:16">
      <c r="P425" s="67"/>
    </row>
    <row r="426" spans="16:16">
      <c r="P426" s="67"/>
    </row>
    <row r="427" spans="16:16">
      <c r="P427" s="67"/>
    </row>
    <row r="428" spans="16:16">
      <c r="P428" s="67"/>
    </row>
    <row r="429" spans="16:16">
      <c r="P429" s="67"/>
    </row>
    <row r="430" spans="16:16">
      <c r="P430" s="67"/>
    </row>
    <row r="431" spans="16:16">
      <c r="P431" s="67"/>
    </row>
    <row r="432" spans="16:16">
      <c r="P432" s="67"/>
    </row>
    <row r="433" spans="16:16">
      <c r="P433" s="67"/>
    </row>
    <row r="434" spans="16:16">
      <c r="P434" s="67"/>
    </row>
    <row r="435" spans="16:16">
      <c r="P435" s="67"/>
    </row>
    <row r="436" spans="16:16">
      <c r="P436" s="67"/>
    </row>
    <row r="437" spans="16:16">
      <c r="P437" s="67"/>
    </row>
    <row r="438" spans="16:16">
      <c r="P438" s="67"/>
    </row>
    <row r="439" spans="16:16">
      <c r="P439" s="67"/>
    </row>
    <row r="440" spans="16:16">
      <c r="P440" s="67"/>
    </row>
    <row r="441" spans="16:16">
      <c r="P441" s="67"/>
    </row>
    <row r="442" spans="16:16">
      <c r="P442" s="67"/>
    </row>
    <row r="443" spans="16:16">
      <c r="P443" s="67"/>
    </row>
    <row r="444" spans="16:16">
      <c r="P444" s="67"/>
    </row>
    <row r="445" spans="16:16">
      <c r="P445" s="67"/>
    </row>
    <row r="446" spans="16:16">
      <c r="P446" s="67"/>
    </row>
    <row r="447" spans="16:16">
      <c r="P447" s="67"/>
    </row>
    <row r="448" spans="16:16">
      <c r="P448" s="67"/>
    </row>
    <row r="449" spans="16:16">
      <c r="P449" s="67"/>
    </row>
    <row r="450" spans="16:16">
      <c r="P450" s="67"/>
    </row>
    <row r="451" spans="16:16">
      <c r="P451" s="67"/>
    </row>
    <row r="452" spans="16:16">
      <c r="P452" s="67"/>
    </row>
    <row r="453" spans="16:16">
      <c r="P453" s="67"/>
    </row>
    <row r="454" spans="16:16">
      <c r="P454" s="67"/>
    </row>
    <row r="455" spans="16:16">
      <c r="P455" s="67"/>
    </row>
    <row r="456" spans="16:16">
      <c r="P456" s="67"/>
    </row>
    <row r="457" spans="16:16">
      <c r="P457" s="67"/>
    </row>
    <row r="458" spans="16:16">
      <c r="P458" s="67"/>
    </row>
    <row r="459" spans="16:16">
      <c r="P459" s="67"/>
    </row>
    <row r="460" spans="16:16">
      <c r="P460" s="67"/>
    </row>
    <row r="461" spans="16:16">
      <c r="P461" s="67"/>
    </row>
    <row r="462" spans="16:16">
      <c r="P462" s="67"/>
    </row>
    <row r="463" spans="16:16">
      <c r="P463" s="67"/>
    </row>
    <row r="464" spans="16:16">
      <c r="P464" s="67"/>
    </row>
    <row r="465" spans="16:16">
      <c r="P465" s="67"/>
    </row>
    <row r="466" spans="16:16">
      <c r="P466" s="67"/>
    </row>
    <row r="467" spans="16:16">
      <c r="P467" s="67"/>
    </row>
    <row r="468" spans="16:16">
      <c r="P468" s="67"/>
    </row>
    <row r="469" spans="16:16">
      <c r="P469" s="67"/>
    </row>
    <row r="470" spans="16:16">
      <c r="P470" s="67"/>
    </row>
    <row r="471" spans="16:16">
      <c r="P471" s="67"/>
    </row>
    <row r="472" spans="16:16">
      <c r="P472" s="67"/>
    </row>
    <row r="473" spans="16:16">
      <c r="P473" s="67"/>
    </row>
    <row r="474" spans="16:16">
      <c r="P474" s="67"/>
    </row>
    <row r="475" spans="16:16">
      <c r="P475" s="67"/>
    </row>
    <row r="476" spans="16:16">
      <c r="P476" s="67"/>
    </row>
    <row r="477" spans="16:16">
      <c r="P477" s="67"/>
    </row>
    <row r="478" spans="16:16">
      <c r="P478" s="67"/>
    </row>
    <row r="479" spans="16:16">
      <c r="P479" s="67"/>
    </row>
    <row r="480" spans="16:16">
      <c r="P480" s="67"/>
    </row>
    <row r="481" spans="16:16">
      <c r="P481" s="67"/>
    </row>
    <row r="482" spans="16:16">
      <c r="P482" s="67"/>
    </row>
    <row r="483" spans="16:16">
      <c r="P483" s="67"/>
    </row>
    <row r="484" spans="16:16">
      <c r="P484" s="67"/>
    </row>
    <row r="485" spans="16:16">
      <c r="P485" s="67"/>
    </row>
    <row r="486" spans="16:16">
      <c r="P486" s="67"/>
    </row>
    <row r="487" spans="16:16">
      <c r="P487" s="67"/>
    </row>
    <row r="488" spans="16:16">
      <c r="P488" s="67"/>
    </row>
    <row r="489" spans="16:16">
      <c r="P489" s="67"/>
    </row>
    <row r="490" spans="16:16">
      <c r="P490" s="67"/>
    </row>
    <row r="491" spans="16:16">
      <c r="P491" s="67"/>
    </row>
    <row r="492" spans="16:16">
      <c r="P492" s="67"/>
    </row>
    <row r="493" spans="16:16">
      <c r="P493" s="67"/>
    </row>
    <row r="494" spans="16:16">
      <c r="P494" s="67"/>
    </row>
    <row r="495" spans="16:16">
      <c r="P495" s="67"/>
    </row>
    <row r="496" spans="16:16">
      <c r="P496" s="67"/>
    </row>
    <row r="497" spans="16:16">
      <c r="P497" s="67"/>
    </row>
    <row r="498" spans="16:16">
      <c r="P498" s="67"/>
    </row>
    <row r="499" spans="16:16">
      <c r="P499" s="67"/>
    </row>
    <row r="500" spans="16:16">
      <c r="P500" s="67"/>
    </row>
    <row r="501" spans="16:16">
      <c r="P501" s="67"/>
    </row>
    <row r="502" spans="16:16">
      <c r="P502" s="67"/>
    </row>
    <row r="503" spans="16:16">
      <c r="P503" s="67"/>
    </row>
    <row r="504" spans="16:16">
      <c r="P504" s="67"/>
    </row>
    <row r="505" spans="16:16">
      <c r="P505" s="67"/>
    </row>
    <row r="506" spans="16:16">
      <c r="P506" s="67"/>
    </row>
    <row r="507" spans="16:16">
      <c r="P507" s="67"/>
    </row>
    <row r="508" spans="16:16">
      <c r="P508" s="67"/>
    </row>
    <row r="509" spans="16:16">
      <c r="P509" s="67"/>
    </row>
    <row r="510" spans="16:16">
      <c r="P510" s="67"/>
    </row>
    <row r="511" spans="16:16">
      <c r="P511" s="67"/>
    </row>
    <row r="512" spans="16:16">
      <c r="P512" s="67"/>
    </row>
    <row r="513" spans="16:16">
      <c r="P513" s="67"/>
    </row>
    <row r="514" spans="16:16">
      <c r="P514" s="67"/>
    </row>
    <row r="515" spans="16:16">
      <c r="P515" s="67"/>
    </row>
    <row r="516" spans="16:16">
      <c r="P516" s="67"/>
    </row>
    <row r="517" spans="16:16">
      <c r="P517" s="67"/>
    </row>
    <row r="518" spans="16:16">
      <c r="P518" s="67"/>
    </row>
    <row r="519" spans="16:16">
      <c r="P519" s="67"/>
    </row>
    <row r="520" spans="16:16">
      <c r="P520" s="67"/>
    </row>
    <row r="521" spans="16:16">
      <c r="P521" s="67"/>
    </row>
    <row r="522" spans="16:16">
      <c r="P522" s="67"/>
    </row>
    <row r="523" spans="16:16">
      <c r="P523" s="67"/>
    </row>
    <row r="524" spans="16:16">
      <c r="P524" s="67"/>
    </row>
    <row r="525" spans="16:16">
      <c r="P525" s="67"/>
    </row>
    <row r="526" spans="16:16">
      <c r="P526" s="67"/>
    </row>
    <row r="527" spans="16:16">
      <c r="P527" s="67"/>
    </row>
    <row r="528" spans="16:16">
      <c r="P528" s="67"/>
    </row>
    <row r="529" spans="16:16">
      <c r="P529" s="67"/>
    </row>
    <row r="530" spans="16:16">
      <c r="P530" s="67"/>
    </row>
    <row r="531" spans="16:16">
      <c r="P531" s="67"/>
    </row>
    <row r="532" spans="16:16">
      <c r="P532" s="67"/>
    </row>
    <row r="533" spans="16:16">
      <c r="P533" s="67"/>
    </row>
    <row r="534" spans="16:16">
      <c r="P534" s="67"/>
    </row>
    <row r="535" spans="16:16">
      <c r="P535" s="67"/>
    </row>
    <row r="536" spans="16:16">
      <c r="P536" s="67"/>
    </row>
    <row r="537" spans="16:16">
      <c r="P537" s="67"/>
    </row>
    <row r="538" spans="16:16">
      <c r="P538" s="67"/>
    </row>
    <row r="539" spans="16:16">
      <c r="P539" s="67"/>
    </row>
    <row r="540" spans="16:16">
      <c r="P540" s="67"/>
    </row>
    <row r="541" spans="16:16">
      <c r="P541" s="67"/>
    </row>
    <row r="542" spans="16:16">
      <c r="P542" s="67"/>
    </row>
    <row r="543" spans="16:16">
      <c r="P543" s="67"/>
    </row>
    <row r="544" spans="16:16">
      <c r="P544" s="67"/>
    </row>
    <row r="545" spans="16:16">
      <c r="P545" s="67"/>
    </row>
    <row r="546" spans="16:16">
      <c r="P546" s="67"/>
    </row>
    <row r="547" spans="16:16">
      <c r="P547" s="67"/>
    </row>
    <row r="548" spans="16:16">
      <c r="P548" s="67"/>
    </row>
    <row r="549" spans="16:16">
      <c r="P549" s="67"/>
    </row>
    <row r="550" spans="16:16">
      <c r="P550" s="67"/>
    </row>
    <row r="551" spans="16:16">
      <c r="P551" s="67"/>
    </row>
    <row r="552" spans="16:16">
      <c r="P552" s="67"/>
    </row>
    <row r="553" spans="16:16">
      <c r="P553" s="67"/>
    </row>
    <row r="554" spans="16:16">
      <c r="P554" s="67"/>
    </row>
    <row r="555" spans="16:16">
      <c r="P555" s="67"/>
    </row>
    <row r="556" spans="16:16">
      <c r="P556" s="67"/>
    </row>
    <row r="557" spans="16:16">
      <c r="P557" s="67"/>
    </row>
    <row r="558" spans="16:16">
      <c r="P558" s="67"/>
    </row>
    <row r="559" spans="16:16">
      <c r="P559" s="67"/>
    </row>
    <row r="560" spans="16:16">
      <c r="P560" s="67"/>
    </row>
    <row r="561" spans="16:16">
      <c r="P561" s="67"/>
    </row>
    <row r="562" spans="16:16">
      <c r="P562" s="67"/>
    </row>
    <row r="563" spans="16:16">
      <c r="P563" s="67"/>
    </row>
    <row r="564" spans="16:16">
      <c r="P564" s="67"/>
    </row>
    <row r="565" spans="16:16">
      <c r="P565" s="67"/>
    </row>
    <row r="566" spans="16:16">
      <c r="P566" s="67"/>
    </row>
    <row r="567" spans="16:16">
      <c r="P567" s="67"/>
    </row>
    <row r="568" spans="16:16">
      <c r="P568" s="67"/>
    </row>
    <row r="569" spans="16:16">
      <c r="P569" s="67"/>
    </row>
    <row r="570" spans="16:16">
      <c r="P570" s="67"/>
    </row>
    <row r="571" spans="16:16">
      <c r="P571" s="67"/>
    </row>
    <row r="572" spans="16:16">
      <c r="P572" s="67"/>
    </row>
    <row r="573" spans="16:16">
      <c r="P573" s="67"/>
    </row>
    <row r="574" spans="16:16">
      <c r="P574" s="67"/>
    </row>
    <row r="575" spans="16:16">
      <c r="P575" s="67"/>
    </row>
    <row r="576" spans="16:16">
      <c r="P576" s="67"/>
    </row>
    <row r="577" spans="16:16">
      <c r="P577" s="67"/>
    </row>
    <row r="578" spans="16:16">
      <c r="P578" s="67"/>
    </row>
    <row r="579" spans="16:16">
      <c r="P579" s="67"/>
    </row>
    <row r="580" spans="16:16">
      <c r="P580" s="67"/>
    </row>
    <row r="581" spans="16:16">
      <c r="P581" s="67"/>
    </row>
    <row r="582" spans="16:16">
      <c r="P582" s="67"/>
    </row>
    <row r="583" spans="16:16">
      <c r="P583" s="67"/>
    </row>
    <row r="584" spans="16:16">
      <c r="P584" s="67"/>
    </row>
    <row r="585" spans="16:16">
      <c r="P585" s="67"/>
    </row>
    <row r="586" spans="16:16">
      <c r="P586" s="67"/>
    </row>
    <row r="587" spans="16:16">
      <c r="P587" s="67"/>
    </row>
    <row r="588" spans="16:16">
      <c r="P588" s="67"/>
    </row>
    <row r="589" spans="16:16">
      <c r="P589" s="67"/>
    </row>
    <row r="590" spans="16:16">
      <c r="P590" s="67"/>
    </row>
    <row r="591" spans="16:16">
      <c r="P591" s="67"/>
    </row>
    <row r="592" spans="16:16">
      <c r="P592" s="67"/>
    </row>
    <row r="593" spans="16:16">
      <c r="P593" s="67"/>
    </row>
    <row r="594" spans="16:16">
      <c r="P594" s="67"/>
    </row>
    <row r="595" spans="16:16">
      <c r="P595" s="67"/>
    </row>
    <row r="596" spans="16:16">
      <c r="P596" s="67"/>
    </row>
    <row r="597" spans="16:16">
      <c r="P597" s="67"/>
    </row>
    <row r="598" spans="16:16">
      <c r="P598" s="67"/>
    </row>
    <row r="599" spans="16:16">
      <c r="P599" s="67"/>
    </row>
    <row r="600" spans="16:16">
      <c r="P600" s="67"/>
    </row>
    <row r="601" spans="16:16">
      <c r="P601" s="67"/>
    </row>
    <row r="602" spans="16:16">
      <c r="P602" s="67"/>
    </row>
    <row r="603" spans="16:16">
      <c r="P603" s="67"/>
    </row>
    <row r="604" spans="16:16">
      <c r="P604" s="67"/>
    </row>
    <row r="605" spans="16:16">
      <c r="P605" s="67"/>
    </row>
    <row r="606" spans="16:16">
      <c r="P606" s="67"/>
    </row>
    <row r="607" spans="16:16">
      <c r="P607" s="67"/>
    </row>
    <row r="608" spans="16:16">
      <c r="P608" s="67"/>
    </row>
    <row r="609" spans="16:16">
      <c r="P609" s="67"/>
    </row>
    <row r="610" spans="16:16">
      <c r="P610" s="67"/>
    </row>
    <row r="611" spans="16:16">
      <c r="P611" s="67"/>
    </row>
    <row r="612" spans="16:16">
      <c r="P612" s="67"/>
    </row>
    <row r="613" spans="16:16">
      <c r="P613" s="67"/>
    </row>
    <row r="614" spans="16:16">
      <c r="P614" s="67"/>
    </row>
    <row r="615" spans="16:16">
      <c r="P615" s="67"/>
    </row>
    <row r="616" spans="16:16">
      <c r="P616" s="67"/>
    </row>
    <row r="617" spans="16:16">
      <c r="P617" s="67"/>
    </row>
    <row r="618" spans="16:16">
      <c r="P618" s="67"/>
    </row>
    <row r="619" spans="16:16">
      <c r="P619" s="67"/>
    </row>
    <row r="620" spans="16:16">
      <c r="P620" s="67"/>
    </row>
    <row r="621" spans="16:16">
      <c r="P621" s="67"/>
    </row>
    <row r="622" spans="16:16">
      <c r="P622" s="67"/>
    </row>
    <row r="623" spans="16:16">
      <c r="P623" s="67"/>
    </row>
    <row r="624" spans="16:16">
      <c r="P624" s="67"/>
    </row>
    <row r="625" spans="16:16">
      <c r="P625" s="67"/>
    </row>
    <row r="626" spans="16:16">
      <c r="P626" s="67"/>
    </row>
    <row r="627" spans="16:16">
      <c r="P627" s="67"/>
    </row>
    <row r="628" spans="16:16">
      <c r="P628" s="67"/>
    </row>
    <row r="629" spans="16:16">
      <c r="P629" s="67"/>
    </row>
    <row r="630" spans="16:16">
      <c r="P630" s="67"/>
    </row>
    <row r="631" spans="16:16">
      <c r="P631" s="67"/>
    </row>
    <row r="632" spans="16:16">
      <c r="P632" s="67"/>
    </row>
    <row r="633" spans="16:16">
      <c r="P633" s="67"/>
    </row>
    <row r="634" spans="16:16">
      <c r="P634" s="67"/>
    </row>
    <row r="635" spans="16:16">
      <c r="P635" s="67"/>
    </row>
    <row r="636" spans="16:16">
      <c r="P636" s="67"/>
    </row>
    <row r="637" spans="16:16">
      <c r="P637" s="67"/>
    </row>
    <row r="638" spans="16:16">
      <c r="P638" s="67"/>
    </row>
    <row r="639" spans="16:16">
      <c r="P639" s="67"/>
    </row>
    <row r="640" spans="16:16">
      <c r="P640" s="67"/>
    </row>
    <row r="641" spans="16:16">
      <c r="P641" s="67"/>
    </row>
    <row r="642" spans="16:16">
      <c r="P642" s="67"/>
    </row>
    <row r="643" spans="16:16">
      <c r="P643" s="67"/>
    </row>
    <row r="644" spans="16:16">
      <c r="P644" s="67"/>
    </row>
    <row r="645" spans="16:16">
      <c r="P645" s="67"/>
    </row>
    <row r="646" spans="16:16">
      <c r="P646" s="67"/>
    </row>
    <row r="647" spans="16:16">
      <c r="P647" s="67"/>
    </row>
    <row r="648" spans="16:16">
      <c r="P648" s="67"/>
    </row>
    <row r="649" spans="16:16">
      <c r="P649" s="67"/>
    </row>
    <row r="650" spans="16:16">
      <c r="P650" s="67"/>
    </row>
    <row r="651" spans="16:16">
      <c r="P651" s="67"/>
    </row>
    <row r="652" spans="16:16">
      <c r="P652" s="67"/>
    </row>
    <row r="653" spans="16:16">
      <c r="P653" s="67"/>
    </row>
    <row r="654" spans="16:16">
      <c r="P654" s="67"/>
    </row>
    <row r="655" spans="16:16">
      <c r="P655" s="67"/>
    </row>
    <row r="656" spans="16:16">
      <c r="P656" s="67"/>
    </row>
    <row r="657" spans="16:16">
      <c r="P657" s="67"/>
    </row>
    <row r="658" spans="16:16">
      <c r="P658" s="67"/>
    </row>
    <row r="659" spans="16:16">
      <c r="P659" s="67"/>
    </row>
    <row r="660" spans="16:16">
      <c r="P660" s="67"/>
    </row>
    <row r="661" spans="16:16">
      <c r="P661" s="67"/>
    </row>
    <row r="662" spans="16:16">
      <c r="P662" s="67"/>
    </row>
    <row r="663" spans="16:16">
      <c r="P663" s="67"/>
    </row>
    <row r="664" spans="16:16">
      <c r="P664" s="67"/>
    </row>
    <row r="665" spans="16:16">
      <c r="P665" s="67"/>
    </row>
    <row r="666" spans="16:16">
      <c r="P666" s="67"/>
    </row>
    <row r="667" spans="16:16">
      <c r="P667" s="67"/>
    </row>
    <row r="668" spans="16:16">
      <c r="P668" s="67"/>
    </row>
    <row r="669" spans="16:16">
      <c r="P669" s="67"/>
    </row>
    <row r="670" spans="16:16">
      <c r="P670" s="67"/>
    </row>
    <row r="671" spans="16:16">
      <c r="P671" s="67"/>
    </row>
    <row r="672" spans="16:16">
      <c r="P672" s="67"/>
    </row>
    <row r="673" spans="16:16">
      <c r="P673" s="67"/>
    </row>
    <row r="674" spans="16:16">
      <c r="P674" s="67"/>
    </row>
    <row r="675" spans="16:16">
      <c r="P675" s="67"/>
    </row>
    <row r="676" spans="16:16">
      <c r="P676" s="67"/>
    </row>
    <row r="677" spans="16:16">
      <c r="P677" s="67"/>
    </row>
    <row r="678" spans="16:16">
      <c r="P678" s="67"/>
    </row>
    <row r="679" spans="16:16">
      <c r="P679" s="67"/>
    </row>
    <row r="680" spans="16:16">
      <c r="P680" s="67"/>
    </row>
    <row r="681" spans="16:16">
      <c r="P681" s="67"/>
    </row>
    <row r="682" spans="16:16">
      <c r="P682" s="67"/>
    </row>
    <row r="683" spans="16:16">
      <c r="P683" s="67"/>
    </row>
    <row r="684" spans="16:16">
      <c r="P684" s="67"/>
    </row>
    <row r="685" spans="16:16">
      <c r="P685" s="67"/>
    </row>
    <row r="686" spans="16:16">
      <c r="P686" s="67"/>
    </row>
    <row r="687" spans="16:16">
      <c r="P687" s="67"/>
    </row>
    <row r="688" spans="16:16">
      <c r="P688" s="67"/>
    </row>
    <row r="689" spans="16:16">
      <c r="P689" s="67"/>
    </row>
    <row r="690" spans="16:16">
      <c r="P690" s="67"/>
    </row>
    <row r="691" spans="16:16">
      <c r="P691" s="67"/>
    </row>
    <row r="692" spans="16:16">
      <c r="P692" s="67"/>
    </row>
    <row r="693" spans="16:16">
      <c r="P693" s="67"/>
    </row>
    <row r="694" spans="16:16">
      <c r="P694" s="67"/>
    </row>
    <row r="695" spans="16:16">
      <c r="P695" s="67"/>
    </row>
    <row r="696" spans="16:16">
      <c r="P696" s="67"/>
    </row>
    <row r="697" spans="16:16">
      <c r="P697" s="67"/>
    </row>
    <row r="698" spans="16:16">
      <c r="P698" s="67"/>
    </row>
    <row r="699" spans="16:16">
      <c r="P699" s="67"/>
    </row>
    <row r="700" spans="16:16">
      <c r="P700" s="67"/>
    </row>
    <row r="701" spans="16:16">
      <c r="P701" s="67"/>
    </row>
    <row r="702" spans="16:16">
      <c r="P702" s="67"/>
    </row>
    <row r="703" spans="16:16">
      <c r="P703" s="67"/>
    </row>
    <row r="704" spans="16:16">
      <c r="P704" s="67"/>
    </row>
    <row r="705" spans="16:16">
      <c r="P705" s="67"/>
    </row>
    <row r="706" spans="16:16">
      <c r="P706" s="67"/>
    </row>
    <row r="707" spans="16:16">
      <c r="P707" s="67"/>
    </row>
    <row r="708" spans="16:16">
      <c r="P708" s="67"/>
    </row>
    <row r="709" spans="16:16">
      <c r="P709" s="67"/>
    </row>
    <row r="710" spans="16:16">
      <c r="P710" s="67"/>
    </row>
    <row r="711" spans="16:16">
      <c r="P711" s="67"/>
    </row>
    <row r="712" spans="16:16">
      <c r="P712" s="67"/>
    </row>
    <row r="713" spans="16:16">
      <c r="P713" s="67"/>
    </row>
    <row r="714" spans="16:16">
      <c r="P714" s="67"/>
    </row>
    <row r="715" spans="16:16">
      <c r="P715" s="67"/>
    </row>
    <row r="716" spans="16:16">
      <c r="P716" s="67"/>
    </row>
    <row r="717" spans="16:16">
      <c r="P717" s="67"/>
    </row>
    <row r="718" spans="16:16">
      <c r="P718" s="67"/>
    </row>
    <row r="719" spans="16:16">
      <c r="P719" s="67"/>
    </row>
    <row r="720" spans="16:16">
      <c r="P720" s="67"/>
    </row>
    <row r="721" spans="16:16">
      <c r="P721" s="67"/>
    </row>
    <row r="722" spans="16:16">
      <c r="P722" s="67"/>
    </row>
    <row r="723" spans="16:16">
      <c r="P723" s="67"/>
    </row>
    <row r="724" spans="16:16">
      <c r="P724" s="67"/>
    </row>
    <row r="725" spans="16:16">
      <c r="P725" s="67"/>
    </row>
    <row r="726" spans="16:16">
      <c r="P726" s="67"/>
    </row>
    <row r="727" spans="16:16">
      <c r="P727" s="67"/>
    </row>
    <row r="728" spans="16:16">
      <c r="P728" s="67"/>
    </row>
    <row r="729" spans="16:16">
      <c r="P729" s="67"/>
    </row>
    <row r="730" spans="16:16">
      <c r="P730" s="67"/>
    </row>
    <row r="731" spans="16:16">
      <c r="P731" s="67"/>
    </row>
    <row r="732" spans="16:16">
      <c r="P732" s="67"/>
    </row>
    <row r="733" spans="16:16">
      <c r="P733" s="67"/>
    </row>
    <row r="734" spans="16:16">
      <c r="P734" s="67"/>
    </row>
    <row r="735" spans="16:16">
      <c r="P735" s="67"/>
    </row>
    <row r="736" spans="16:16">
      <c r="P736" s="67"/>
    </row>
    <row r="737" spans="16:16">
      <c r="P737" s="67"/>
    </row>
    <row r="738" spans="16:16">
      <c r="P738" s="67"/>
    </row>
    <row r="739" spans="16:16">
      <c r="P739" s="67"/>
    </row>
    <row r="740" spans="16:16">
      <c r="P740" s="67"/>
    </row>
    <row r="741" spans="16:16">
      <c r="P741" s="67"/>
    </row>
    <row r="742" spans="16:16">
      <c r="P742" s="67"/>
    </row>
    <row r="743" spans="16:16">
      <c r="P743" s="67"/>
    </row>
    <row r="744" spans="16:16">
      <c r="P744" s="67"/>
    </row>
    <row r="745" spans="16:16">
      <c r="P745" s="67"/>
    </row>
    <row r="746" spans="16:16">
      <c r="P746" s="67"/>
    </row>
    <row r="747" spans="16:16">
      <c r="P747" s="67"/>
    </row>
    <row r="748" spans="16:16">
      <c r="P748" s="67"/>
    </row>
    <row r="749" spans="16:16">
      <c r="P749" s="67"/>
    </row>
    <row r="750" spans="16:16">
      <c r="P750" s="67"/>
    </row>
    <row r="751" spans="16:16">
      <c r="P751" s="67"/>
    </row>
    <row r="752" spans="16:16">
      <c r="P752" s="67"/>
    </row>
    <row r="753" spans="16:16">
      <c r="P753" s="67"/>
    </row>
    <row r="754" spans="16:16">
      <c r="P754" s="67"/>
    </row>
    <row r="755" spans="16:16">
      <c r="P755" s="67"/>
    </row>
    <row r="756" spans="16:16">
      <c r="P756" s="67"/>
    </row>
    <row r="757" spans="16:16">
      <c r="P757" s="67"/>
    </row>
    <row r="758" spans="16:16">
      <c r="P758" s="67"/>
    </row>
    <row r="759" spans="16:16">
      <c r="P759" s="67"/>
    </row>
    <row r="760" spans="16:16">
      <c r="P760" s="67"/>
    </row>
    <row r="761" spans="16:16">
      <c r="P761" s="67"/>
    </row>
    <row r="762" spans="16:16">
      <c r="P762" s="67"/>
    </row>
    <row r="763" spans="16:16">
      <c r="P763" s="67"/>
    </row>
    <row r="764" spans="16:16">
      <c r="P764" s="67"/>
    </row>
    <row r="765" spans="16:16">
      <c r="P765" s="67"/>
    </row>
    <row r="766" spans="16:16">
      <c r="P766" s="67"/>
    </row>
    <row r="767" spans="16:16">
      <c r="P767" s="67"/>
    </row>
    <row r="768" spans="16:16">
      <c r="P768" s="67"/>
    </row>
    <row r="769" spans="16:16">
      <c r="P769" s="67"/>
    </row>
    <row r="770" spans="16:16">
      <c r="P770" s="67"/>
    </row>
    <row r="771" spans="16:16">
      <c r="P771" s="67"/>
    </row>
    <row r="772" spans="16:16">
      <c r="P772" s="67"/>
    </row>
    <row r="773" spans="16:16">
      <c r="P773" s="67"/>
    </row>
    <row r="774" spans="16:16">
      <c r="P774" s="67"/>
    </row>
    <row r="775" spans="16:16">
      <c r="P775" s="67"/>
    </row>
    <row r="776" spans="16:16">
      <c r="P776" s="67"/>
    </row>
    <row r="777" spans="16:16">
      <c r="P777" s="67"/>
    </row>
    <row r="778" spans="16:16">
      <c r="P778" s="67"/>
    </row>
    <row r="779" spans="16:16">
      <c r="P779" s="67"/>
    </row>
    <row r="780" spans="16:16">
      <c r="P780" s="67"/>
    </row>
    <row r="781" spans="16:16">
      <c r="P781" s="67"/>
    </row>
    <row r="782" spans="16:16">
      <c r="P782" s="67"/>
    </row>
    <row r="783" spans="16:16">
      <c r="P783" s="67"/>
    </row>
    <row r="784" spans="16:16">
      <c r="P784" s="67"/>
    </row>
    <row r="785" spans="16:16">
      <c r="P785" s="67"/>
    </row>
    <row r="786" spans="16:16">
      <c r="P786" s="67"/>
    </row>
    <row r="787" spans="16:16">
      <c r="P787" s="67"/>
    </row>
    <row r="788" spans="16:16">
      <c r="P788" s="67"/>
    </row>
    <row r="789" spans="16:16">
      <c r="P789" s="67"/>
    </row>
    <row r="790" spans="16:16">
      <c r="P790" s="67"/>
    </row>
    <row r="791" spans="16:16">
      <c r="P791" s="67"/>
    </row>
    <row r="792" spans="16:16">
      <c r="P792" s="67"/>
    </row>
    <row r="793" spans="16:16">
      <c r="P793" s="67"/>
    </row>
    <row r="794" spans="16:16">
      <c r="P794" s="67"/>
    </row>
    <row r="795" spans="16:16">
      <c r="P795" s="67"/>
    </row>
    <row r="796" spans="16:16">
      <c r="P796" s="67"/>
    </row>
    <row r="797" spans="16:16">
      <c r="P797" s="67"/>
    </row>
    <row r="798" spans="16:16">
      <c r="P798" s="67"/>
    </row>
    <row r="799" spans="16:16">
      <c r="P799" s="67"/>
    </row>
    <row r="800" spans="16:16">
      <c r="P800" s="67"/>
    </row>
    <row r="801" spans="16:16">
      <c r="P801" s="67"/>
    </row>
    <row r="802" spans="16:16">
      <c r="P802" s="67"/>
    </row>
    <row r="803" spans="16:16">
      <c r="P803" s="67"/>
    </row>
    <row r="804" spans="16:16">
      <c r="P804" s="67"/>
    </row>
    <row r="805" spans="16:16">
      <c r="P805" s="67"/>
    </row>
    <row r="806" spans="16:16">
      <c r="P806" s="67"/>
    </row>
    <row r="807" spans="16:16">
      <c r="P807" s="67"/>
    </row>
    <row r="808" spans="16:16">
      <c r="P808" s="67"/>
    </row>
    <row r="809" spans="16:16">
      <c r="P809" s="67"/>
    </row>
    <row r="810" spans="16:16">
      <c r="P810" s="67"/>
    </row>
    <row r="811" spans="16:16">
      <c r="P811" s="67"/>
    </row>
    <row r="812" spans="16:16">
      <c r="P812" s="67"/>
    </row>
    <row r="813" spans="16:16">
      <c r="P813" s="67"/>
    </row>
    <row r="814" spans="16:16">
      <c r="P814" s="67"/>
    </row>
    <row r="815" spans="16:16">
      <c r="P815" s="67"/>
    </row>
    <row r="816" spans="16:16">
      <c r="P816" s="67"/>
    </row>
    <row r="817" spans="16:16">
      <c r="P817" s="67"/>
    </row>
    <row r="818" spans="16:16">
      <c r="P818" s="67"/>
    </row>
    <row r="819" spans="16:16">
      <c r="P819" s="67"/>
    </row>
    <row r="820" spans="16:16">
      <c r="P820" s="67"/>
    </row>
    <row r="821" spans="16:16">
      <c r="P821" s="67"/>
    </row>
    <row r="822" spans="16:16">
      <c r="P822" s="67"/>
    </row>
    <row r="823" spans="16:16">
      <c r="P823" s="67"/>
    </row>
    <row r="824" spans="16:16">
      <c r="P824" s="67"/>
    </row>
    <row r="825" spans="16:16">
      <c r="P825" s="67"/>
    </row>
    <row r="826" spans="16:16">
      <c r="P826" s="67"/>
    </row>
    <row r="827" spans="16:16">
      <c r="P827" s="67"/>
    </row>
    <row r="828" spans="16:16">
      <c r="P828" s="67"/>
    </row>
    <row r="829" spans="16:16">
      <c r="P829" s="67"/>
    </row>
    <row r="830" spans="16:16">
      <c r="P830" s="67"/>
    </row>
    <row r="831" spans="16:16">
      <c r="P831" s="67"/>
    </row>
    <row r="832" spans="16:16">
      <c r="P832" s="67"/>
    </row>
    <row r="833" spans="16:16">
      <c r="P833" s="67"/>
    </row>
    <row r="834" spans="16:16">
      <c r="P834" s="67"/>
    </row>
    <row r="835" spans="16:16">
      <c r="P835" s="67"/>
    </row>
    <row r="836" spans="16:16">
      <c r="P836" s="67"/>
    </row>
    <row r="837" spans="16:16">
      <c r="P837" s="67"/>
    </row>
    <row r="838" spans="16:16">
      <c r="P838" s="67"/>
    </row>
    <row r="839" spans="16:16">
      <c r="P839" s="67"/>
    </row>
    <row r="840" spans="16:16">
      <c r="P840" s="67"/>
    </row>
    <row r="841" spans="16:16">
      <c r="P841" s="67"/>
    </row>
    <row r="842" spans="16:16">
      <c r="P842" s="67"/>
    </row>
    <row r="843" spans="16:16">
      <c r="P843" s="67"/>
    </row>
    <row r="844" spans="16:16">
      <c r="P844" s="67"/>
    </row>
    <row r="845" spans="16:16">
      <c r="P845" s="67"/>
    </row>
    <row r="846" spans="16:16">
      <c r="P846" s="67"/>
    </row>
    <row r="847" spans="16:16">
      <c r="P847" s="67"/>
    </row>
    <row r="848" spans="16:16">
      <c r="P848" s="67"/>
    </row>
    <row r="849" spans="16:16">
      <c r="P849" s="67"/>
    </row>
    <row r="850" spans="16:16">
      <c r="P850" s="67"/>
    </row>
    <row r="851" spans="16:16">
      <c r="P851" s="67"/>
    </row>
    <row r="852" spans="16:16">
      <c r="P852" s="67"/>
    </row>
    <row r="853" spans="16:16">
      <c r="P853" s="67"/>
    </row>
    <row r="854" spans="16:16">
      <c r="P854" s="67"/>
    </row>
    <row r="855" spans="16:16">
      <c r="P855" s="67"/>
    </row>
    <row r="856" spans="16:16">
      <c r="P856" s="67"/>
    </row>
    <row r="857" spans="16:16">
      <c r="P857" s="67"/>
    </row>
    <row r="858" spans="16:16">
      <c r="P858" s="67"/>
    </row>
    <row r="859" spans="16:16">
      <c r="P859" s="67"/>
    </row>
    <row r="860" spans="16:16">
      <c r="P860" s="67"/>
    </row>
    <row r="861" spans="16:16">
      <c r="P861" s="67"/>
    </row>
    <row r="862" spans="16:16">
      <c r="P862" s="67"/>
    </row>
    <row r="863" spans="16:16">
      <c r="P863" s="67"/>
    </row>
    <row r="864" spans="16:16">
      <c r="P864" s="67"/>
    </row>
    <row r="865" spans="16:16">
      <c r="P865" s="67"/>
    </row>
    <row r="866" spans="16:16">
      <c r="P866" s="67"/>
    </row>
    <row r="867" spans="16:16">
      <c r="P867" s="67"/>
    </row>
    <row r="868" spans="16:16">
      <c r="P868" s="67"/>
    </row>
    <row r="869" spans="16:16">
      <c r="P869" s="67"/>
    </row>
    <row r="870" spans="16:16">
      <c r="P870" s="67"/>
    </row>
    <row r="871" spans="16:16">
      <c r="P871" s="67"/>
    </row>
    <row r="872" spans="16:16">
      <c r="P872" s="67"/>
    </row>
    <row r="873" spans="16:16">
      <c r="P873" s="67"/>
    </row>
    <row r="874" spans="16:16">
      <c r="P874" s="67"/>
    </row>
    <row r="875" spans="16:16">
      <c r="P875" s="67"/>
    </row>
    <row r="876" spans="16:16">
      <c r="P876" s="67"/>
    </row>
    <row r="877" spans="16:16">
      <c r="P877" s="67"/>
    </row>
    <row r="878" spans="16:16">
      <c r="P878" s="67"/>
    </row>
    <row r="879" spans="16:16">
      <c r="P879" s="67"/>
    </row>
    <row r="880" spans="16:16">
      <c r="P880" s="67"/>
    </row>
    <row r="881" spans="16:16">
      <c r="P881" s="67"/>
    </row>
    <row r="882" spans="16:16">
      <c r="P882" s="67"/>
    </row>
    <row r="883" spans="16:16">
      <c r="P883" s="67"/>
    </row>
    <row r="884" spans="16:16">
      <c r="P884" s="67"/>
    </row>
    <row r="885" spans="16:16">
      <c r="P885" s="67"/>
    </row>
    <row r="886" spans="16:16">
      <c r="P886" s="67"/>
    </row>
    <row r="887" spans="16:16">
      <c r="P887" s="67"/>
    </row>
    <row r="888" spans="16:16">
      <c r="P888" s="67"/>
    </row>
    <row r="889" spans="16:16">
      <c r="P889" s="67"/>
    </row>
    <row r="890" spans="16:16">
      <c r="P890" s="67"/>
    </row>
    <row r="891" spans="16:16">
      <c r="P891" s="67"/>
    </row>
    <row r="892" spans="16:16">
      <c r="P892" s="67"/>
    </row>
    <row r="893" spans="16:16">
      <c r="P893" s="67"/>
    </row>
    <row r="894" spans="16:16">
      <c r="P894" s="67"/>
    </row>
    <row r="895" spans="16:16">
      <c r="P895" s="67"/>
    </row>
    <row r="896" spans="16:16">
      <c r="P896" s="67"/>
    </row>
    <row r="897" spans="16:16">
      <c r="P897" s="67"/>
    </row>
    <row r="898" spans="16:16">
      <c r="P898" s="67"/>
    </row>
    <row r="899" spans="16:16">
      <c r="P899" s="67"/>
    </row>
    <row r="900" spans="16:16">
      <c r="P900" s="67"/>
    </row>
    <row r="901" spans="16:16">
      <c r="P901" s="67"/>
    </row>
    <row r="902" spans="16:16">
      <c r="P902" s="67"/>
    </row>
    <row r="903" spans="16:16">
      <c r="P903" s="67"/>
    </row>
    <row r="904" spans="16:16">
      <c r="P904" s="67"/>
    </row>
    <row r="905" spans="16:16">
      <c r="P905" s="67"/>
    </row>
    <row r="906" spans="16:16">
      <c r="P906" s="67"/>
    </row>
    <row r="907" spans="16:16">
      <c r="P907" s="67"/>
    </row>
    <row r="908" spans="16:16">
      <c r="P908" s="67"/>
    </row>
    <row r="909" spans="16:16">
      <c r="P909" s="67"/>
    </row>
    <row r="910" spans="16:16">
      <c r="P910" s="67"/>
    </row>
    <row r="911" spans="16:16">
      <c r="P911" s="67"/>
    </row>
    <row r="912" spans="16:16">
      <c r="P912" s="67"/>
    </row>
    <row r="913" spans="16:16">
      <c r="P913" s="67"/>
    </row>
    <row r="914" spans="16:16">
      <c r="P914" s="67"/>
    </row>
    <row r="915" spans="16:16">
      <c r="P915" s="67"/>
    </row>
    <row r="916" spans="16:16">
      <c r="P916" s="67"/>
    </row>
    <row r="917" spans="16:16">
      <c r="P917" s="67"/>
    </row>
    <row r="918" spans="16:16">
      <c r="P918" s="67"/>
    </row>
    <row r="919" spans="16:16">
      <c r="P919" s="67"/>
    </row>
    <row r="920" spans="16:16">
      <c r="P920" s="67"/>
    </row>
    <row r="921" spans="16:16">
      <c r="P921" s="67"/>
    </row>
    <row r="922" spans="16:16">
      <c r="P922" s="67"/>
    </row>
    <row r="923" spans="16:16">
      <c r="P923" s="67"/>
    </row>
    <row r="924" spans="16:16">
      <c r="P924" s="67"/>
    </row>
    <row r="925" spans="16:16">
      <c r="P925" s="67"/>
    </row>
    <row r="926" spans="16:16">
      <c r="P926" s="67"/>
    </row>
    <row r="927" spans="16:16">
      <c r="P927" s="242"/>
    </row>
  </sheetData>
  <sheetProtection selectLockedCells="1"/>
  <mergeCells count="30">
    <mergeCell ref="Q11:U11"/>
    <mergeCell ref="Q10:W10"/>
    <mergeCell ref="C9:I9"/>
    <mergeCell ref="J9:P9"/>
    <mergeCell ref="D4:I4"/>
    <mergeCell ref="D5:I5"/>
    <mergeCell ref="D6:I6"/>
    <mergeCell ref="A39:P39"/>
    <mergeCell ref="C13:G13"/>
    <mergeCell ref="J13:N13"/>
    <mergeCell ref="C10:I10"/>
    <mergeCell ref="J10:P10"/>
    <mergeCell ref="C11:G11"/>
    <mergeCell ref="J11:N11"/>
    <mergeCell ref="A1:J1"/>
    <mergeCell ref="AL10:AR10"/>
    <mergeCell ref="AL11:AP11"/>
    <mergeCell ref="AL13:AP13"/>
    <mergeCell ref="Q3:X3"/>
    <mergeCell ref="X13:AB13"/>
    <mergeCell ref="X11:AB11"/>
    <mergeCell ref="AE13:AI13"/>
    <mergeCell ref="Q13:U13"/>
    <mergeCell ref="AE10:AK10"/>
    <mergeCell ref="A10:A12"/>
    <mergeCell ref="D8:I8"/>
    <mergeCell ref="C3:I3"/>
    <mergeCell ref="AE11:AI11"/>
    <mergeCell ref="X10:AD10"/>
    <mergeCell ref="D7:I7"/>
  </mergeCells>
  <phoneticPr fontId="0" type="noConversion"/>
  <conditionalFormatting sqref="V14:V21 AC14:AC21 H14:H21 O14:O21 AJ14:AJ21 AQ14:AQ21">
    <cfRule type="cellIs" dxfId="0" priority="1" stopIfTrue="1" operator="lessThan">
      <formula>#REF!</formula>
    </cfRule>
  </conditionalFormatting>
  <pageMargins left="0.23622047244094491" right="0.23622047244094491" top="0.51181102362204722" bottom="0.23622047244094491" header="0.51181102362204722" footer="0.31496062992125984"/>
  <pageSetup paperSize="9" scale="35" orientation="landscape" r:id="rId1"/>
  <headerFooter alignWithMargins="0">
    <oddFooter>&amp;F</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H12"/>
  <sheetViews>
    <sheetView tabSelected="1" zoomScale="80" workbookViewId="0">
      <pane xSplit="1" ySplit="3" topLeftCell="B4" activePane="bottomRight" state="frozen"/>
      <selection pane="topRight" activeCell="B1" sqref="B1"/>
      <selection pane="bottomLeft" activeCell="A5" sqref="A5"/>
      <selection pane="bottomRight" activeCell="B4" sqref="B4"/>
    </sheetView>
  </sheetViews>
  <sheetFormatPr defaultColWidth="8.921875" defaultRowHeight="15.5"/>
  <cols>
    <col min="1" max="2" width="35" style="4" customWidth="1"/>
    <col min="3" max="3" width="26.3828125" style="4" customWidth="1"/>
    <col min="4" max="4" width="26.07421875" style="4" customWidth="1"/>
    <col min="5" max="5" width="25.61328125" style="4" customWidth="1"/>
    <col min="6" max="6" width="26.3828125" style="2" customWidth="1"/>
    <col min="7" max="7" width="25.921875" style="2" customWidth="1"/>
    <col min="8" max="8" width="25" style="2" customWidth="1"/>
    <col min="9" max="16384" width="8.921875" style="2"/>
  </cols>
  <sheetData>
    <row r="1" spans="1:8" ht="33" customHeight="1">
      <c r="A1" s="1" t="s">
        <v>16</v>
      </c>
      <c r="B1" s="24"/>
      <c r="C1" s="62" t="s">
        <v>32</v>
      </c>
      <c r="D1" s="63"/>
      <c r="E1" s="63"/>
      <c r="F1" s="63"/>
      <c r="G1" s="63"/>
    </row>
    <row r="2" spans="1:8" ht="22.5" customHeight="1">
      <c r="A2" s="64" t="str">
        <f>PROPER(Evaluation!A3)</f>
        <v>Project Title: Rivers House, Bridgwater - Roof Project</v>
      </c>
      <c r="B2" s="25"/>
      <c r="C2" s="60"/>
      <c r="D2" s="60"/>
      <c r="E2" s="60"/>
      <c r="F2" s="61"/>
      <c r="G2" s="61"/>
    </row>
    <row r="3" spans="1:8" ht="36.75" customHeight="1">
      <c r="A3" s="65"/>
      <c r="B3" s="26"/>
      <c r="C3" s="21" t="s">
        <v>55</v>
      </c>
      <c r="D3" s="21"/>
      <c r="E3" s="21"/>
      <c r="F3" s="3" t="str">
        <f>UPPER(Evaluation!X10)</f>
        <v/>
      </c>
      <c r="G3" s="3" t="str">
        <f>UPPER(Evaluation!AE10)</f>
        <v>PROSPECTIVE SUPPLIER E</v>
      </c>
      <c r="H3" s="3" t="s">
        <v>30</v>
      </c>
    </row>
    <row r="4" spans="1:8" ht="222" customHeight="1">
      <c r="A4" s="5" t="str">
        <f>PROPER(Evaluation!A14)</f>
        <v>Methodology</v>
      </c>
      <c r="B4" s="5" t="s">
        <v>54</v>
      </c>
      <c r="C4" s="23"/>
      <c r="D4" s="23"/>
      <c r="E4" s="23"/>
      <c r="F4" s="6"/>
      <c r="G4" s="6"/>
      <c r="H4" s="6"/>
    </row>
    <row r="5" spans="1:8" ht="256.5" customHeight="1">
      <c r="A5" s="5" t="s">
        <v>51</v>
      </c>
      <c r="B5" s="5" t="s">
        <v>52</v>
      </c>
      <c r="C5" s="23"/>
      <c r="D5" s="23"/>
      <c r="E5" s="23"/>
      <c r="F5" s="7"/>
      <c r="G5" s="7"/>
      <c r="H5" s="7"/>
    </row>
    <row r="6" spans="1:8" ht="208.5" customHeight="1">
      <c r="A6" s="5" t="str">
        <f>PROPER(Evaluation!A16)</f>
        <v>Skills And Experience</v>
      </c>
      <c r="B6" s="5" t="s">
        <v>53</v>
      </c>
      <c r="C6" s="23"/>
      <c r="D6" s="23"/>
      <c r="E6" s="23"/>
      <c r="F6" s="7"/>
      <c r="G6" s="7"/>
      <c r="H6" s="7"/>
    </row>
    <row r="7" spans="1:8" ht="26.25" customHeight="1">
      <c r="A7" s="11" t="str">
        <f>PROPER(Evaluation!A17)</f>
        <v/>
      </c>
      <c r="B7" s="11"/>
      <c r="C7" s="22"/>
      <c r="D7" s="22"/>
      <c r="E7" s="22"/>
      <c r="F7" s="7"/>
      <c r="G7" s="7"/>
      <c r="H7" s="7"/>
    </row>
    <row r="8" spans="1:8" ht="50.25" customHeight="1">
      <c r="A8" s="5" t="str">
        <f>PROPER(Evaluation!A18)</f>
        <v/>
      </c>
      <c r="B8" s="5"/>
      <c r="C8" s="22"/>
      <c r="D8" s="22"/>
      <c r="E8" s="22"/>
      <c r="F8" s="7"/>
      <c r="G8" s="7"/>
      <c r="H8" s="7"/>
    </row>
    <row r="9" spans="1:8">
      <c r="A9" s="5" t="str">
        <f>PROPER(Evaluation!A19)</f>
        <v/>
      </c>
      <c r="B9" s="5"/>
      <c r="C9" s="22"/>
      <c r="D9" s="22"/>
      <c r="E9" s="22"/>
      <c r="F9" s="7"/>
      <c r="G9" s="7"/>
      <c r="H9" s="7"/>
    </row>
    <row r="10" spans="1:8">
      <c r="A10" s="5" t="str">
        <f>PROPER(Evaluation!A20)</f>
        <v/>
      </c>
      <c r="B10" s="5"/>
      <c r="C10" s="22"/>
      <c r="D10" s="22"/>
      <c r="E10" s="22"/>
      <c r="F10" s="7"/>
      <c r="G10" s="7"/>
      <c r="H10" s="7"/>
    </row>
    <row r="11" spans="1:8">
      <c r="A11" s="5" t="str">
        <f>PROPER(Evaluation!A21)</f>
        <v/>
      </c>
      <c r="B11" s="5"/>
      <c r="C11" s="22"/>
      <c r="D11" s="22"/>
      <c r="E11" s="22"/>
      <c r="F11" s="7"/>
      <c r="G11" s="7"/>
      <c r="H11" s="7"/>
    </row>
    <row r="12" spans="1:8">
      <c r="A12" s="5" t="e">
        <f>PROPER(Evaluation!#REF!)</f>
        <v>#REF!</v>
      </c>
      <c r="B12" s="5"/>
      <c r="C12" s="22"/>
      <c r="D12" s="22"/>
      <c r="E12" s="22"/>
      <c r="F12" s="7"/>
      <c r="G12" s="7"/>
      <c r="H12" s="7"/>
    </row>
  </sheetData>
  <sheetProtection formatColumns="0" formatRows="0" selectLockedCells="1"/>
  <mergeCells count="3">
    <mergeCell ref="C2:G2"/>
    <mergeCell ref="C1:G1"/>
    <mergeCell ref="A2:A3"/>
  </mergeCells>
  <phoneticPr fontId="0" type="noConversion"/>
  <pageMargins left="0.75" right="0.75" top="1" bottom="1" header="0.5" footer="0.5"/>
  <pageSetup paperSize="9" scale="69" orientation="landscape" verticalDpi="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p:Policy xmlns:p="office.server.policy" id="" local="true">
  <p:Name>Template - Document - Excel</p:Name>
  <p:Description/>
  <p:Statement/>
  <p:PolicyItems>
    <p:PolicyItem featureId="Microsoft.Office.RecordsManagement.PolicyFeatures.PolicyLabel" staticId="0x010100D5A45896ADA143F9BF5F69E7D3C3FE4B00A7EB00BBA7F7420ABAB8CE7EE67A70820096296B19723B8B42B699E361FD51A495|-628663097" UniqueId="0a9abb7d-ed27-490e-95c0-a503a90654f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font>Arial</font>
            <fontsize>12</fontsize>
          </properties>
          <segment type="metadata">_UIVersionString</segment>
        </label>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ontentCloud_WithdrawnBy xmlns="http://schemas.microsoft.com/sharepoint/v3">
      <UserInfo>
        <DisplayName/>
        <AccountId xsi:nil="true"/>
        <AccountType/>
      </UserInfo>
    </ContentCloud_WithdrawnBy>
    <ContentCloud_OrganisationString xmlns="44ba428f-c30f-44c8-8eab-a30b7390a267">7873</ContentCloud_OrganisationString>
    <ContentCloud_Approver1 xmlns="http://schemas.microsoft.com/sharepoint/v3">
      <UserInfo>
        <DisplayName>Marsden, Clare</DisplayName>
        <AccountId>1215</AccountId>
        <AccountType/>
      </UserInfo>
    </ContentCloud_Approver1>
    <ContentCloud_ApprOrganisation2 xmlns="http://schemas.microsoft.com/sharepoint/v3" xsi:nil="true"/>
    <ContentCloud_ContributorIds xmlns="http://schemas.microsoft.com/sharepoint/v3" xsi:nil="true"/>
    <ContentCloud_Author xmlns="http://schemas.microsoft.com/sharepoint/v3">
      <UserInfo>
        <DisplayName>Jowett, Felicity</DisplayName>
        <AccountId>1245</AccountId>
        <AccountType/>
      </UserInfo>
    </ContentCloud_Author>
    <ContentCloud_UpdateNotice xmlns="http://schemas.microsoft.com/sharepoint/v3" xsi:nil="true"/>
    <ContentCloud_Audiences xmlns="http://schemas.microsoft.com/sharepoint/v3">
      <Value>Environment Agency</Value>
    </ContentCloud_Audiences>
    <ContentCloud_ApproverComment1 xmlns="http://schemas.microsoft.com/sharepoint/v3" xsi:nil="true"/>
    <ContentCloud_Description xmlns="http://schemas.microsoft.com/sharepoint/v3" xsi:nil="true"/>
    <ContentCloud_WithdrawnDate xmlns="http://schemas.microsoft.com/sharepoint/v3" xsi:nil="true"/>
    <ContentCloud_ApprovedDate1 xmlns="http://schemas.microsoft.com/sharepoint/v3">2016-05-23T23:00:00+00:00</ContentCloud_ApprovedDate1>
    <ContentCloud_ApproverComment2 xmlns="http://schemas.microsoft.com/sharepoint/v3" xsi:nil="true"/>
    <ContentCloud_ApproverJobTitle5 xmlns="http://schemas.microsoft.com/sharepoint/v3" xsi:nil="true"/>
    <ContentCloud_AssurerComment xmlns="http://schemas.microsoft.com/sharepoint/v3" xsi:nil="true"/>
    <ContentCloud_SubmitDate xmlns="http://schemas.microsoft.com/sharepoint/v3" xsi:nil="true"/>
    <ContentCloud_PrimaryContact xmlns="http://schemas.microsoft.com/sharepoint/v3">
      <UserInfo>
        <DisplayName>katie.smith@environment-agency.gov.uk</DisplayName>
        <AccountId>11304</AccountId>
        <AccountType/>
      </UserInfo>
    </ContentCloud_PrimaryContact>
    <ContentCloud_ApproverComment3 xmlns="http://schemas.microsoft.com/sharepoint/v3" xsi:nil="true"/>
    <ContentCloud_LegacyDetails xmlns="http://schemas.microsoft.com/sharepoint/v3">! Important: There is 1 previous version(s) of this content. Use the legacy reference code: 1068_14 to (request) access to it/them. 
Content migrated from Environment Agency DMID database on 10/07/2020</ContentCloud_LegacyDetails>
    <ContentCloud_FormatType xmlns="http://schemas.microsoft.com/sharepoint/v3">Excel spreadsheet</ContentCloud_FormatType>
    <ContentCloud_ApprOrganisation3 xmlns="http://schemas.microsoft.com/sharepoint/v3" xsi:nil="true"/>
    <ContentCloud_ApproverComment4 xmlns="http://schemas.microsoft.com/sharepoint/v3" xsi:nil="true"/>
    <ContentCloud_PublishOnApproval xmlns="http://schemas.microsoft.com/sharepoint/v3" xsi:nil="true"/>
    <ContentCloud_Contributors xmlns="http://schemas.microsoft.com/sharepoint/v3">
      <UserInfo>
        <DisplayName/>
        <AccountId xsi:nil="true"/>
        <AccountType/>
      </UserInfo>
    </ContentCloud_Contributors>
    <ContentCloud_ApproverComment5 xmlns="http://schemas.microsoft.com/sharepoint/v3" xsi:nil="true"/>
    <ContentCloud_Keywords xmlns="http://schemas.microsoft.com/sharepoint/v3" xsi:nil="true"/>
    <ContentCloud_CommentToApprover xmlns="http://schemas.microsoft.com/sharepoint/v3" xsi:nil="true"/>
    <ContentCloud_SharedWith xmlns="http://schemas.microsoft.com/sharepoint/v3" xsi:nil="true"/>
    <ContentCloud_Duration xmlns="http://schemas.microsoft.com/sharepoint/v3" xsi:nil="true"/>
    <ContentCloud_DocumentTitleLink xmlns="http://schemas.microsoft.com/sharepoint/v3">
      <Url>https://defra.sharepoint.com/sites/def-contentcloud/_layouts/15/DocIdRedir.aspx?ID=CONTENTCLOUD-190616497-12810</Url>
      <Description>Cost-quality evaluation model</Description>
    </ContentCloud_DocumentTitleLink>
    <ContentCloud_ScheduledReviewedBy xmlns="http://schemas.microsoft.com/sharepoint/v3">
      <UserInfo>
        <DisplayName/>
        <AccountId xsi:nil="true"/>
        <AccountType/>
      </UserInfo>
    </ContentCloud_ScheduledReviewedBy>
    <ContentCloud_ApproverJobTitle4 xmlns="http://schemas.microsoft.com/sharepoint/v3" xsi:nil="true"/>
    <ContentCloud_MetadataItemId xmlns="http://schemas.microsoft.com/sharepoint/v3">11689</ContentCloud_MetadataItemId>
    <ContentCloud_PrimaryContactIds xmlns="http://schemas.microsoft.com/sharepoint/v3">#11304;</ContentCloud_PrimaryContactIds>
    <ContentCloud_Submitter xmlns="http://schemas.microsoft.com/sharepoint/v3">
      <UserInfo>
        <DisplayName/>
        <AccountId xsi:nil="true"/>
        <AccountType/>
      </UserInfo>
    </ContentCloud_Submitter>
    <DLCPolicyLabelLock xmlns="c78a0cd0-2680-45d0-a254-38b105a1c2de" xsi:nil="true"/>
    <ContentCloud_PublishDate xmlns="http://schemas.microsoft.com/sharepoint/v3">2016-06-22T23:00:00+00:00</ContentCloud_PublishDate>
    <ContentCloud_Reference xmlns="http://schemas.microsoft.com/sharepoint/v3">LIT 13696</ContentCloud_Reference>
    <ContentCloud_RiskLevel xmlns="http://schemas.microsoft.com/sharepoint/v3">Medium</ContentCloud_RiskLevel>
    <ContentCloud_Approver2 xmlns="http://schemas.microsoft.com/sharepoint/v3">
      <UserInfo>
        <DisplayName/>
        <AccountId xsi:nil="true"/>
        <AccountType/>
      </UserInfo>
    </ContentCloud_Approver2>
    <ContentCloud_WithdrawOnApproval xmlns="http://schemas.microsoft.com/sharepoint/v3" xsi:nil="true"/>
    <ContentCloud_ConsolidatedUrl xmlns="http://schemas.microsoft.com/sharepoint/v3">
      <Url xsi:nil="true"/>
      <Description xsi:nil="true"/>
    </ContentCloud_ConsolidatedUrl>
    <ContentCloud_ScheduledReviewDate xmlns="http://schemas.microsoft.com/sharepoint/v3">2021-05-31T23:00:00+00:00</ContentCloud_ScheduledReviewDate>
    <ContentCloud_LegacyReference xmlns="http://schemas.microsoft.com/sharepoint/v3">1068_14</ContentCloud_LegacyReference>
    <ContentCloud_ScheduledReviewType xmlns="http://schemas.microsoft.com/sharepoint/v3" xsi:nil="true"/>
    <ContentCloud_ChangeType xmlns="http://schemas.microsoft.com/sharepoint/v3">Minor</ContentCloud_ChangeType>
    <ContentCloud_Status xmlns="http://schemas.microsoft.com/sharepoint/v3">Final</ContentCloud_Status>
    <ContentCloud_WithdrawNotice xmlns="http://schemas.microsoft.com/sharepoint/v3" xsi:nil="true"/>
    <ContentCloud_ContentAssurer xmlns="http://schemas.microsoft.com/sharepoint/v3">
      <UserInfo>
        <DisplayName>Richardson, Jo</DisplayName>
        <AccountId>31</AccountId>
        <AccountType/>
      </UserInfo>
    </ContentCloud_ContentAssurer>
    <ContentCloud_TemplateVersion xmlns="http://schemas.microsoft.com/sharepoint/v3">1.0</ContentCloud_TemplateVersion>
    <ContentCloud_ApprovedDate2 xmlns="http://schemas.microsoft.com/sharepoint/v3" xsi:nil="true"/>
    <ContentCloud_ApproverJobTitle3 xmlns="http://schemas.microsoft.com/sharepoint/v3" xsi:nil="true"/>
    <ContentCloud_WithdrawnReason xmlns="http://schemas.microsoft.com/sharepoint/v3" xsi:nil="true"/>
    <ContentCloud_RatingsCount xmlns="http://schemas.microsoft.com/sharepoint/v3" xsi:nil="true"/>
    <ContentCloud_OtherApprovers xmlns="http://schemas.microsoft.com/sharepoint/v3">
      <UserInfo>
        <DisplayName/>
        <AccountId xsi:nil="true"/>
        <AccountType/>
      </UserInfo>
    </ContentCloud_OtherApprovers>
    <ContentCloud_SRO xmlns="http://schemas.microsoft.com/sharepoint/v3">
      <UserInfo>
        <DisplayName>Parkes, Liz</DisplayName>
        <AccountId>6270</AccountId>
        <AccountType/>
      </UserInfo>
    </ContentCloud_SRO>
    <ContentCloud_ApprOrganisation1 xmlns="http://schemas.microsoft.com/sharepoint/v3" xsi:nil="true"/>
    <ContentCloud_Approver3 xmlns="http://schemas.microsoft.com/sharepoint/v3">
      <UserInfo>
        <DisplayName/>
        <AccountId xsi:nil="true"/>
        <AccountType/>
      </UserInfo>
    </ContentCloud_Approver3>
    <ContentCloud_Approver4 xmlns="http://schemas.microsoft.com/sharepoint/v3">
      <UserInfo>
        <DisplayName/>
        <AccountId xsi:nil="true"/>
        <AccountType/>
      </UserInfo>
    </ContentCloud_Approver4>
    <ContentCloud_ApprOrganisation4 xmlns="http://schemas.microsoft.com/sharepoint/v3" xsi:nil="true"/>
    <ContentCloud_UpdatesNumber xmlns="http://schemas.microsoft.com/sharepoint/v3" xsi:nil="true"/>
    <PublishingExpirationDate xmlns="http://schemas.microsoft.com/sharepoint/v3" xsi:nil="true"/>
    <ContentCloud_SecurityMarking xmlns="http://schemas.microsoft.com/sharepoint/v3">OFFICIAL</ContentCloud_SecurityMarking>
    <ContentCloud_ApproverJobTitle2 xmlns="http://schemas.microsoft.com/sharepoint/v3" xsi:nil="true"/>
    <ContentCloud_ApprovedDate3 xmlns="http://schemas.microsoft.com/sharepoint/v3" xsi:nil="true"/>
    <ContentCloud_ApprovedDate4 xmlns="http://schemas.microsoft.com/sharepoint/v3" xsi:nil="true"/>
    <ContentCloud_RelatedSites xmlns="44ba428f-c30f-44c8-8eab-a30b7390a267"/>
    <ContentCloud_TempExtDate xmlns="http://schemas.microsoft.com/sharepoint/v3" xsi:nil="true"/>
    <PublishingStartDate xmlns="http://schemas.microsoft.com/sharepoint/v3" xsi:nil="true"/>
    <ContentCloud_Approvers xmlns="http://schemas.microsoft.com/sharepoint/v3">
      <UserInfo>
        <DisplayName/>
        <AccountId xsi:nil="true"/>
        <AccountType/>
      </UserInfo>
    </ContentCloud_Approvers>
    <ContentCloud_Approver5 xmlns="http://schemas.microsoft.com/sharepoint/v3">
      <UserInfo>
        <DisplayName/>
        <AccountId xsi:nil="true"/>
        <AccountType/>
      </UserInfo>
    </ContentCloud_Approver5>
    <ContentCloud_ApprOrganisation5 xmlns="http://schemas.microsoft.com/sharepoint/v3" xsi:nil="true"/>
    <ContentCloud_Rating xmlns="http://schemas.microsoft.com/sharepoint/v3" xsi:nil="true"/>
    <ContentCloud_MetadataCTypeName xmlns="http://schemas.microsoft.com/sharepoint/v3">Template</ContentCloud_MetadataCTypeName>
    <ContentCloud_LastReviewedOnDate xmlns="http://schemas.microsoft.com/sharepoint/v3" xsi:nil="true"/>
    <ContentCloud_ApproverJobTitle1 xmlns="http://schemas.microsoft.com/sharepoint/v3">Deputy Director Head of Procurement</ContentCloud_ApproverJobTitle1>
    <ContentCloud_ApprovedDate5 xmlns="http://schemas.microsoft.com/sharepoint/v3" xsi:nil="true"/>
    <DLCPolicyLabelClientValue xmlns="c78a0cd0-2680-45d0-a254-38b105a1c2de">{_UIVersionString}</DLCPolicyLabelClientValue>
    <_dlc_DocId xmlns="44ba428f-c30f-44c8-8eab-a30b7390a267">CONTENTCLOUD-190616497-12810</_dlc_DocId>
    <_dlc_DocIdUrl xmlns="44ba428f-c30f-44c8-8eab-a30b7390a267">
      <Url>https://defra.sharepoint.com/sites/def-contentcloud/_layouts/15/DocIdRedir.aspx?ID=CONTENTCLOUD-190616497-12810</Url>
      <Description>CONTENTCLOUD-190616497-12810</Description>
    </_dlc_DocIdUrl>
    <DLCPolicyLabelValue xmlns="c78a0cd0-2680-45d0-a254-38b105a1c2de">{_UIVersionString}</DLCPolicyLabelValue>
  </documentManagement>
</p:properties>
</file>

<file path=customXml/item5.xml><?xml version="1.0" encoding="utf-8"?>
<ct:contentTypeSchema xmlns:ct="http://schemas.microsoft.com/office/2006/metadata/contentType" xmlns:ma="http://schemas.microsoft.com/office/2006/metadata/properties/metaAttributes" ct:_="" ma:_="" ma:contentTypeName="Template - Document - Excel" ma:contentTypeID="0x010100D5A45896ADA143F9BF5F69E7D3C3FE4B00A7EB00BBA7F7420ABAB8CE7EE67A70820096296B19723B8B42B699E361FD51A495" ma:contentTypeVersion="91" ma:contentTypeDescription="Templates are documents for staff to complete, includes forms." ma:contentTypeScope="" ma:versionID="c04ad6c2d2d50b62e5cc8722e4cae671">
  <xsd:schema xmlns:xsd="http://www.w3.org/2001/XMLSchema" xmlns:xs="http://www.w3.org/2001/XMLSchema" xmlns:p="http://schemas.microsoft.com/office/2006/metadata/properties" xmlns:ns1="http://schemas.microsoft.com/sharepoint/v3" xmlns:ns2="44ba428f-c30f-44c8-8eab-a30b7390a267" xmlns:ns3="c78a0cd0-2680-45d0-a254-38b105a1c2de" targetNamespace="http://schemas.microsoft.com/office/2006/metadata/properties" ma:root="true" ma:fieldsID="a6ea6773d81d51c8f9e664b99d1e5b44" ns1:_="" ns2:_="" ns3:_="">
    <xsd:import namespace="http://schemas.microsoft.com/sharepoint/v3"/>
    <xsd:import namespace="44ba428f-c30f-44c8-8eab-a30b7390a267"/>
    <xsd:import namespace="c78a0cd0-2680-45d0-a254-38b105a1c2de"/>
    <xsd:element name="properties">
      <xsd:complexType>
        <xsd:sequence>
          <xsd:element name="documentManagement">
            <xsd:complexType>
              <xsd:all>
                <xsd:element ref="ns1:ContentCloud_SRO" minOccurs="0"/>
                <xsd:element ref="ns1:ContentCloud_DocumentTitleLink" minOccurs="0"/>
                <xsd:element ref="ns1:ContentCloud_Author" minOccurs="0"/>
                <xsd:element ref="ns1:ContentCloud_Contributors" minOccurs="0"/>
                <xsd:element ref="ns1:ContentCloud_PublishDate" minOccurs="0"/>
                <xsd:element ref="ns1:ContentCloud_LastReviewedOnDate" minOccurs="0"/>
                <xsd:element ref="ns1:ContentCloud_ScheduledReviewDate" minOccurs="0"/>
                <xsd:element ref="ns1:ContentCloud_ScheduledReviewedBy" minOccurs="0"/>
                <xsd:element ref="ns1:ContentCloud_UpdateNotice" minOccurs="0"/>
                <xsd:element ref="ns1:ContentCloud_Description" minOccurs="0"/>
                <xsd:element ref="ns1:ContentCloud_Reference" minOccurs="0"/>
                <xsd:element ref="ns1:ContentCloud_LegacyReference" minOccurs="0"/>
                <xsd:element ref="ns1:ContentCloud_TemplateVersion" minOccurs="0"/>
                <xsd:element ref="ns1:ContentCloud_FormatType" minOccurs="0"/>
                <xsd:element ref="ns1:ContentCloud_SecurityMarking" minOccurs="0"/>
                <xsd:element ref="ns1:ContentCloud_ScheduledReviewType" minOccurs="0"/>
                <xsd:element ref="ns1:ContentCloud_ChangeType" minOccurs="0"/>
                <xsd:element ref="ns1:ContentCloud_RiskLevel" minOccurs="0"/>
                <xsd:element ref="ns1:ContentCloud_Status" minOccurs="0"/>
                <xsd:element ref="ns1:ContentCloud_WithdrawnBy" minOccurs="0"/>
                <xsd:element ref="ns1:ContentCloud_WithdrawnDate" minOccurs="0"/>
                <xsd:element ref="ns1:ContentCloud_WithdrawNotice" minOccurs="0"/>
                <xsd:element ref="ns1:ContentCloud_Rating" minOccurs="0"/>
                <xsd:element ref="ns1:ContentCloud_RatingsCount" minOccurs="0"/>
                <xsd:element ref="ns2:ContentCloud_OrganisationString" minOccurs="0"/>
                <xsd:element ref="ns1:ContentCloud_PrimaryContact" minOccurs="0"/>
                <xsd:element ref="ns1:ContentCloud_Approvers" minOccurs="0"/>
                <xsd:element ref="ns1:ContentCloud_OtherApprovers" minOccurs="0"/>
                <xsd:element ref="ns1:ContentCloud_ContentAssurer" minOccurs="0"/>
                <xsd:element ref="ns1:ContentCloud_MetadataItemId" minOccurs="0"/>
                <xsd:element ref="ns1:ContentCloud_Audiences" minOccurs="0"/>
                <xsd:element ref="ns2:ContentCloud_RelatedSites" minOccurs="0"/>
                <xsd:element ref="ns1:ContentCloud_Approver1" minOccurs="0"/>
                <xsd:element ref="ns1:ContentCloud_ApprovedDate1" minOccurs="0"/>
                <xsd:element ref="ns1:ContentCloud_ApproverJobTitle1" minOccurs="0"/>
                <xsd:element ref="ns1:ContentCloud_ApprOrganisation1" minOccurs="0"/>
                <xsd:element ref="ns1:ContentCloud_ApproverComment1" minOccurs="0"/>
                <xsd:element ref="ns1:ContentCloud_Approver2" minOccurs="0"/>
                <xsd:element ref="ns1:ContentCloud_ApprovedDate2" minOccurs="0"/>
                <xsd:element ref="ns1:ContentCloud_ApproverJobTitle2" minOccurs="0"/>
                <xsd:element ref="ns1:ContentCloud_ApprOrganisation2" minOccurs="0"/>
                <xsd:element ref="ns1:ContentCloud_ApproverComment2" minOccurs="0"/>
                <xsd:element ref="ns1:ContentCloud_Approver3" minOccurs="0"/>
                <xsd:element ref="ns1:ContentCloud_ApprovedDate3" minOccurs="0"/>
                <xsd:element ref="ns1:ContentCloud_ApproverJobTitle3" minOccurs="0"/>
                <xsd:element ref="ns1:ContentCloud_ApprOrganisation3" minOccurs="0"/>
                <xsd:element ref="ns1:ContentCloud_ApproverComment3" minOccurs="0"/>
                <xsd:element ref="ns1:ContentCloud_Approver4" minOccurs="0"/>
                <xsd:element ref="ns1:ContentCloud_ApprovedDate4" minOccurs="0"/>
                <xsd:element ref="ns1:ContentCloud_ApproverJobTitle4" minOccurs="0"/>
                <xsd:element ref="ns1:ContentCloud_ApprOrganisation4" minOccurs="0"/>
                <xsd:element ref="ns1:ContentCloud_ApproverComment4" minOccurs="0"/>
                <xsd:element ref="ns1:ContentCloud_Approver5" minOccurs="0"/>
                <xsd:element ref="ns1:ContentCloud_ApprovedDate5" minOccurs="0"/>
                <xsd:element ref="ns1:ContentCloud_ApproverJobTitle5" minOccurs="0"/>
                <xsd:element ref="ns1:ContentCloud_ApprOrganisation5" minOccurs="0"/>
                <xsd:element ref="ns1:ContentCloud_ApproverComment5" minOccurs="0"/>
                <xsd:element ref="ns1:ContentCloud_AssurerComment" minOccurs="0"/>
                <xsd:element ref="ns1:ContentCloud_WithdrawnReason" minOccurs="0"/>
                <xsd:element ref="ns1:ContentCloud_Keywords" minOccurs="0"/>
                <xsd:element ref="ns1:ContentCloud_CommentToApprover" minOccurs="0"/>
                <xsd:element ref="ns1:ContentCloud_PublishOnApproval" minOccurs="0"/>
                <xsd:element ref="ns1:ContentCloud_UpdatesNumber" minOccurs="0"/>
                <xsd:element ref="ns1:ContentCloud_MetadataCTypeName" minOccurs="0"/>
                <xsd:element ref="ns1:ContentCloud_SubmitDate" minOccurs="0"/>
                <xsd:element ref="ns1:ContentCloud_ContributorIds" minOccurs="0"/>
                <xsd:element ref="ns1:ContentCloud_PrimaryContactIds" minOccurs="0"/>
                <xsd:element ref="ns1:ContentCloud_WithdrawOnApproval" minOccurs="0"/>
                <xsd:element ref="ns1:ContentCloud_ConsolidatedUrl" minOccurs="0"/>
                <xsd:element ref="ns1:ContentCloud_TempExtDate" minOccurs="0"/>
                <xsd:element ref="ns1:ContentCloud_SharedWith" minOccurs="0"/>
                <xsd:element ref="ns1:ContentCloud_Duration" minOccurs="0"/>
                <xsd:element ref="ns1:ContentCloud_Submitter" minOccurs="0"/>
                <xsd:element ref="ns1:ContentCloud_LegacyDetails" minOccurs="0"/>
                <xsd:element ref="ns2:_dlc_DocId" minOccurs="0"/>
                <xsd:element ref="ns2:_dlc_DocIdUrl" minOccurs="0"/>
                <xsd:element ref="ns2:_dlc_DocIdPersistId" minOccurs="0"/>
                <xsd:element ref="ns1:PublishingStartDate" minOccurs="0"/>
                <xsd:element ref="ns1:PublishingExpirationDate" minOccurs="0"/>
                <xsd:element ref="ns1:_dlc_Exempt" minOccurs="0"/>
                <xsd:element ref="ns3:DLCPolicyLabelValue" minOccurs="0"/>
                <xsd:element ref="ns3:DLCPolicyLabelClientValue" minOccurs="0"/>
                <xsd:element ref="ns3: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ntentCloud_SRO" ma:index="0" nillable="true" ma:displayName="Senior Responsible Owner (SRO)" ma:description="Senior Responsible Owner (SRO)" ma:indexed="true" ma:internalName="ContentCloud_SR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DocumentTitleLink" ma:index="1" nillable="true" ma:displayName="Title" ma:format="Hyperlink" ma:internalName="ContentCloud_DocumentTitleLink">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Author" ma:index="2" nillable="true" ma:displayName="Author" ma:description="Document Author" ma:indexed="true" ma:internalName="ContentCloud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ributors" ma:index="3" nillable="true" ma:displayName="Contributor(s)" ma:description="Document Author" ma:internalName="ContentCloud_Contribut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PublishDate" ma:index="4" nillable="true" ma:displayName="Publish date" ma:description="Publish date" ma:format="DateOnly" ma:indexed="true" ma:internalName="ContentCloud_PublishDate">
      <xsd:simpleType>
        <xsd:restriction base="dms:DateTime"/>
      </xsd:simpleType>
    </xsd:element>
    <xsd:element name="ContentCloud_LastReviewedOnDate" ma:index="5" nillable="true" ma:displayName="Last reviewed on" ma:description="Last Reviewed On" ma:format="DateOnly" ma:internalName="ContentCloud_LastReviewedOnDate">
      <xsd:simpleType>
        <xsd:restriction base="dms:DateTime"/>
      </xsd:simpleType>
    </xsd:element>
    <xsd:element name="ContentCloud_ScheduledReviewDate" ma:index="6" nillable="true" ma:displayName="Scheduled review date" ma:description="This is the date that the review date was changed or last reviewed" ma:format="DateOnly" ma:indexed="true" ma:internalName="ContentCloud_ScheduledReviewDate">
      <xsd:simpleType>
        <xsd:restriction base="dms:DateTime"/>
      </xsd:simpleType>
    </xsd:element>
    <xsd:element name="ContentCloud_ScheduledReviewedBy" ma:index="7" nillable="true" ma:displayName="Scheduled reviewed by" ma:description="Scheduled Reviewed By" ma:internalName="ContentCloud_ScheduledReview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UpdateNotice" ma:index="8" nillable="true" ma:displayName="Update notice" ma:description="Why the content has been replaced, e.g. whats changed between versions." ma:internalName="ContentCloud_UpdateNotice">
      <xsd:simpleType>
        <xsd:restriction base="dms:Text">
          <xsd:maxLength value="255"/>
        </xsd:restriction>
      </xsd:simpleType>
    </xsd:element>
    <xsd:element name="ContentCloud_Description" ma:index="9" nillable="true" ma:displayName="Description" ma:internalName="ContentCloud_Description">
      <xsd:simpleType>
        <xsd:restriction base="dms:Text">
          <xsd:maxLength value="140"/>
        </xsd:restriction>
      </xsd:simpleType>
    </xsd:element>
    <xsd:element name="ContentCloud_Reference" ma:index="10" nillable="true" ma:displayName="Reference" ma:description="A sequential, unchangable reference number with a prefix, starting at a configurable value on settings list." ma:indexed="true" ma:internalName="ContentCloud_Reference">
      <xsd:simpleType>
        <xsd:restriction base="dms:Text">
          <xsd:maxLength value="255"/>
        </xsd:restriction>
      </xsd:simpleType>
    </xsd:element>
    <xsd:element name="ContentCloud_LegacyReference" ma:index="11" nillable="true" ma:displayName="Legacy reference" ma:description="" ma:internalName="ContentCloud_LegacyReference">
      <xsd:simpleType>
        <xsd:restriction base="dms:Note"/>
      </xsd:simpleType>
    </xsd:element>
    <xsd:element name="ContentCloud_TemplateVersion" ma:index="12" nillable="true" ma:displayName="Template version" ma:description="To show which version of the template that content is using." ma:internalName="ContentCloud_TemplateVersion">
      <xsd:simpleType>
        <xsd:restriction base="dms:Text">
          <xsd:maxLength value="255"/>
        </xsd:restriction>
      </xsd:simpleType>
    </xsd:element>
    <xsd:element name="ContentCloud_FormatType" ma:index="13" nillable="true" ma:displayName="Format type" ma:description="" ma:format="Dropdown" ma:indexed="true" ma:internalName="ContentCloud_FormatType">
      <xsd:simpleType>
        <xsd:restriction base="dms:Choice">
          <xsd:enumeration value="Word document"/>
          <xsd:enumeration value="Excel spreadsheet"/>
          <xsd:enumeration value="PowerPoint presentation"/>
          <xsd:enumeration value="Webpage text"/>
          <xsd:enumeration value="Video"/>
          <xsd:enumeration value="Other"/>
        </xsd:restriction>
      </xsd:simpleType>
    </xsd:element>
    <xsd:element name="ContentCloud_SecurityMarking" ma:index="14" nillable="true" ma:displayName="Security marking" ma:description="" ma:format="Dropdown" ma:internalName="ContentCloud_SecurityMarking">
      <xsd:simpleType>
        <xsd:union memberTypes="dms:Text">
          <xsd:simpleType>
            <xsd:restriction base="dms:Choice">
              <xsd:enumeration value="OFFICIAL"/>
              <xsd:enumeration value="OFFICIAL-SENSITIVE"/>
            </xsd:restriction>
          </xsd:simpleType>
        </xsd:union>
      </xsd:simpleType>
    </xsd:element>
    <xsd:element name="ContentCloud_ScheduledReviewType" ma:index="15" nillable="true" ma:displayName="Scheduled review type" ma:description="" ma:format="Dropdown" ma:internalName="ContentCloud_ScheduledReviewType">
      <xsd:simpleType>
        <xsd:restriction base="dms:Choice">
          <xsd:enumeration value="Reviewed - no changes"/>
          <xsd:enumeration value="Reviewed - changes made"/>
        </xsd:restriction>
      </xsd:simpleType>
    </xsd:element>
    <xsd:element name="ContentCloud_ChangeType" ma:index="16" nillable="true" ma:displayName="Change type" ma:description="" ma:format="Dropdown" ma:internalName="ContentCloud_ChangeType">
      <xsd:simpleType>
        <xsd:restriction base="dms:Choice">
          <xsd:enumeration value="Major"/>
          <xsd:enumeration value="Minor"/>
          <xsd:enumeration value="Very Minor"/>
        </xsd:restriction>
      </xsd:simpleType>
    </xsd:element>
    <xsd:element name="ContentCloud_RiskLevel" ma:index="17" nillable="true" ma:displayName="Risk level" ma:description="" ma:format="Dropdown" ma:internalName="ContentCloud_RiskLevel">
      <xsd:simpleType>
        <xsd:restriction base="dms:Choice">
          <xsd:enumeration value="Very High"/>
          <xsd:enumeration value="High"/>
          <xsd:enumeration value="Medium"/>
          <xsd:enumeration value="Low"/>
          <xsd:enumeration value="Very Low"/>
        </xsd:restriction>
      </xsd:simpleType>
    </xsd:element>
    <xsd:element name="ContentCloud_Status" ma:index="18" nillable="true" ma:displayName="Status" ma:description="" ma:format="Dropdown" ma:indexed="true" ma:internalName="ContentCloud_Status">
      <xsd:simpleType>
        <xsd:restriction base="dms:Choice">
          <xsd:enumeration value="Draft"/>
          <xsd:enumeration value="Pending assurance"/>
          <xsd:enumeration value="Pending approval"/>
          <xsd:enumeration value="Final"/>
          <xsd:enumeration value="Pending scheduled publication"/>
          <xsd:enumeration value="Pending external upload"/>
          <xsd:enumeration value="Pending external withdraw"/>
          <xsd:enumeration value="Pending approval for withdrawal"/>
          <xsd:enumeration value="Withdrawn"/>
          <xsd:enumeration value="Pending scheduled withdrawal"/>
        </xsd:restriction>
      </xsd:simpleType>
    </xsd:element>
    <xsd:element name="ContentCloud_WithdrawnBy" ma:index="19" nillable="true" ma:displayName="Withdrawn by" ma:description="" ma:internalName="ContentCloud_Withdraw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WithdrawnDate" ma:index="20" nillable="true" ma:displayName="Withdrawn date" ma:description="" ma:format="DateOnly" ma:internalName="ContentCloud_WithdrawnDate">
      <xsd:simpleType>
        <xsd:restriction base="dms:DateTime"/>
      </xsd:simpleType>
    </xsd:element>
    <xsd:element name="ContentCloud_WithdrawNotice" ma:index="21" nillable="true" ma:displayName="Withdraw notice" ma:description="Why the content has been withdrawn. If the content has been merged into another document then they will only place a link here." ma:internalName="ContentCloud_WithdrawNotice">
      <xsd:simpleType>
        <xsd:restriction base="dms:Text">
          <xsd:maxLength value="255"/>
        </xsd:restriction>
      </xsd:simpleType>
    </xsd:element>
    <xsd:element name="ContentCloud_Rating" ma:index="22" nillable="true" ma:displayName="Rating" ma:decimals="1" ma:description="" ma:internalName="ContentCloud_Rating">
      <xsd:simpleType>
        <xsd:restriction base="dms:Number">
          <xsd:maxInclusive value="5"/>
          <xsd:minInclusive value="0"/>
        </xsd:restriction>
      </xsd:simpleType>
    </xsd:element>
    <xsd:element name="ContentCloud_RatingsCount" ma:index="23" nillable="true" ma:displayName="Ratings count" ma:decimals="0" ma:description="" ma:internalName="ContentCloud_RatingsCount">
      <xsd:simpleType>
        <xsd:restriction base="dms:Number">
          <xsd:minInclusive value="0"/>
        </xsd:restriction>
      </xsd:simpleType>
    </xsd:element>
    <xsd:element name="ContentCloud_PrimaryContact" ma:index="25" nillable="true" ma:displayName="Primary contact" ma:description="" ma:internalName="ContentCloud_PrimaryContac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rs" ma:index="26" nillable="true" ma:displayName="Approvers" ma:description="" ma:internalName="ContentCloud_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OtherApprovers" ma:index="27" nillable="true" ma:displayName="Other approvers" ma:description="" ma:internalName="ContentCloud_Other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entAssurer" ma:index="28" nillable="true" ma:displayName="Content assurer" ma:description="" ma:internalName="ContentCloud_ContentAssur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MetadataItemId" ma:index="29" nillable="true" ma:displayName="Document metadata item id" ma:description="Unique id of the Content Cloud document metadata item." ma:indexed="true" ma:internalName="ContentCloud_MetadataItemId">
      <xsd:simpleType>
        <xsd:restriction base="dms:Number"/>
      </xsd:simpleType>
    </xsd:element>
    <xsd:element name="ContentCloud_Audiences" ma:index="30" nillable="true" ma:displayName="Audience" ma:description="" ma:internalName="ContentCloud_Audiences">
      <xsd:complexType>
        <xsd:complexContent>
          <xsd:extension base="dms:MultiChoice">
            <xsd:sequence>
              <xsd:element name="Value" maxOccurs="unbounded" minOccurs="0" nillable="true">
                <xsd:simpleType>
                  <xsd:restriction base="dms:Choice">
                    <xsd:enumeration value="APHA"/>
                    <xsd:enumeration value="Committee on Climate Change"/>
                    <xsd:enumeration value="Defra"/>
                    <xsd:enumeration value="Environment Agency"/>
                    <xsd:enumeration value="Marine Management Organisation"/>
                    <xsd:enumeration value="Natural England"/>
                    <xsd:enumeration value="RPA"/>
                  </xsd:restriction>
                </xsd:simpleType>
              </xsd:element>
            </xsd:sequence>
          </xsd:extension>
        </xsd:complexContent>
      </xsd:complexType>
    </xsd:element>
    <xsd:element name="ContentCloud_Approver1" ma:index="32" nillable="true" ma:displayName="Approver 1" ma:description="" ma:internalName="ContentCloud_Approver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1" ma:index="33" nillable="true" ma:displayName="Approved date 1" ma:description="Approved date 1" ma:format="DateOnly" ma:internalName="ContentCloud_ApprovedDate1">
      <xsd:simpleType>
        <xsd:restriction base="dms:DateTime"/>
      </xsd:simpleType>
    </xsd:element>
    <xsd:element name="ContentCloud_ApproverJobTitle1" ma:index="34" nillable="true" ma:displayName="Approver job title 1" ma:description="" ma:internalName="ContentCloud_ApproverJobTitle1">
      <xsd:simpleType>
        <xsd:restriction base="dms:Text">
          <xsd:maxLength value="255"/>
        </xsd:restriction>
      </xsd:simpleType>
    </xsd:element>
    <xsd:element name="ContentCloud_ApprOrganisation1" ma:index="35" nillable="true" ma:displayName="Approver organisation 1" ma:description="" ma:internalName="ContentCloud_ApprOrganisation1">
      <xsd:simpleType>
        <xsd:restriction base="dms:Text">
          <xsd:maxLength value="255"/>
        </xsd:restriction>
      </xsd:simpleType>
    </xsd:element>
    <xsd:element name="ContentCloud_ApproverComment1" ma:index="36" nillable="true" ma:displayName="Approver comment 1" ma:description="" ma:internalName="ContentCloud_ApproverComment1">
      <xsd:simpleType>
        <xsd:restriction base="dms:Note">
          <xsd:maxLength value="255"/>
        </xsd:restriction>
      </xsd:simpleType>
    </xsd:element>
    <xsd:element name="ContentCloud_Approver2" ma:index="37" nillable="true" ma:displayName="Approver 2" ma:description="" ma:internalName="ContentCloud_Approver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2" ma:index="38" nillable="true" ma:displayName="Approved date 2" ma:description="Approved date 2" ma:format="DateOnly" ma:internalName="ContentCloud_ApprovedDate2">
      <xsd:simpleType>
        <xsd:restriction base="dms:DateTime"/>
      </xsd:simpleType>
    </xsd:element>
    <xsd:element name="ContentCloud_ApproverJobTitle2" ma:index="39" nillable="true" ma:displayName="Approver job title 2" ma:description="" ma:internalName="ContentCloud_ApproverJobTitle2">
      <xsd:simpleType>
        <xsd:restriction base="dms:Text">
          <xsd:maxLength value="255"/>
        </xsd:restriction>
      </xsd:simpleType>
    </xsd:element>
    <xsd:element name="ContentCloud_ApprOrganisation2" ma:index="40" nillable="true" ma:displayName="Approver organisation 2" ma:description="" ma:internalName="ContentCloud_ApprOrganisation2">
      <xsd:simpleType>
        <xsd:restriction base="dms:Text">
          <xsd:maxLength value="255"/>
        </xsd:restriction>
      </xsd:simpleType>
    </xsd:element>
    <xsd:element name="ContentCloud_ApproverComment2" ma:index="41" nillable="true" ma:displayName="Approver comment 2" ma:description="" ma:internalName="ContentCloud_ApproverComment2">
      <xsd:simpleType>
        <xsd:restriction base="dms:Note">
          <xsd:maxLength value="255"/>
        </xsd:restriction>
      </xsd:simpleType>
    </xsd:element>
    <xsd:element name="ContentCloud_Approver3" ma:index="42" nillable="true" ma:displayName="Approver 3" ma:description="" ma:internalName="ContentCloud_Approver3">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3" ma:index="43" nillable="true" ma:displayName="Approved date 3" ma:description="Approved date 3" ma:format="DateOnly" ma:internalName="ContentCloud_ApprovedDate3">
      <xsd:simpleType>
        <xsd:restriction base="dms:DateTime"/>
      </xsd:simpleType>
    </xsd:element>
    <xsd:element name="ContentCloud_ApproverJobTitle3" ma:index="44" nillable="true" ma:displayName="Approver job title 3" ma:description="" ma:internalName="ContentCloud_ApproverJobTitle3">
      <xsd:simpleType>
        <xsd:restriction base="dms:Text">
          <xsd:maxLength value="255"/>
        </xsd:restriction>
      </xsd:simpleType>
    </xsd:element>
    <xsd:element name="ContentCloud_ApprOrganisation3" ma:index="45" nillable="true" ma:displayName="Approver organisation 3" ma:description="" ma:internalName="ContentCloud_ApprOrganisation3">
      <xsd:simpleType>
        <xsd:restriction base="dms:Text">
          <xsd:maxLength value="255"/>
        </xsd:restriction>
      </xsd:simpleType>
    </xsd:element>
    <xsd:element name="ContentCloud_ApproverComment3" ma:index="46" nillable="true" ma:displayName="Approver comment 3" ma:description="" ma:internalName="ContentCloud_ApproverComment3">
      <xsd:simpleType>
        <xsd:restriction base="dms:Note">
          <xsd:maxLength value="255"/>
        </xsd:restriction>
      </xsd:simpleType>
    </xsd:element>
    <xsd:element name="ContentCloud_Approver4" ma:index="47" nillable="true" ma:displayName="Approver 4" ma:description="" ma:internalName="ContentCloud_Approver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4" ma:index="48" nillable="true" ma:displayName="Approved date 4" ma:description="Approved date 4" ma:format="DateOnly" ma:internalName="ContentCloud_ApprovedDate4">
      <xsd:simpleType>
        <xsd:restriction base="dms:DateTime"/>
      </xsd:simpleType>
    </xsd:element>
    <xsd:element name="ContentCloud_ApproverJobTitle4" ma:index="49" nillable="true" ma:displayName="Approver job title 4" ma:description="" ma:internalName="ContentCloud_ApproverJobTitle4">
      <xsd:simpleType>
        <xsd:restriction base="dms:Text">
          <xsd:maxLength value="255"/>
        </xsd:restriction>
      </xsd:simpleType>
    </xsd:element>
    <xsd:element name="ContentCloud_ApprOrganisation4" ma:index="50" nillable="true" ma:displayName="Approver organisation 4" ma:description="" ma:internalName="ContentCloud_ApprOrganisation4">
      <xsd:simpleType>
        <xsd:restriction base="dms:Text">
          <xsd:maxLength value="255"/>
        </xsd:restriction>
      </xsd:simpleType>
    </xsd:element>
    <xsd:element name="ContentCloud_ApproverComment4" ma:index="51" nillable="true" ma:displayName="Approver comment 4" ma:description="" ma:internalName="ContentCloud_ApproverComment4">
      <xsd:simpleType>
        <xsd:restriction base="dms:Note">
          <xsd:maxLength value="255"/>
        </xsd:restriction>
      </xsd:simpleType>
    </xsd:element>
    <xsd:element name="ContentCloud_Approver5" ma:index="52" nillable="true" ma:displayName="Approver 5" ma:description="" ma:internalName="ContentCloud_Approver5">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5" ma:index="53" nillable="true" ma:displayName="Approved date 5" ma:description="Approved date 5" ma:format="DateOnly" ma:internalName="ContentCloud_ApprovedDate5">
      <xsd:simpleType>
        <xsd:restriction base="dms:DateTime"/>
      </xsd:simpleType>
    </xsd:element>
    <xsd:element name="ContentCloud_ApproverJobTitle5" ma:index="54" nillable="true" ma:displayName="Approver job title 5" ma:description="" ma:internalName="ContentCloud_ApproverJobTitle5">
      <xsd:simpleType>
        <xsd:restriction base="dms:Text">
          <xsd:maxLength value="255"/>
        </xsd:restriction>
      </xsd:simpleType>
    </xsd:element>
    <xsd:element name="ContentCloud_ApprOrganisation5" ma:index="55" nillable="true" ma:displayName="Approver organisation 5" ma:description="" ma:internalName="ContentCloud_ApprOrganisation5">
      <xsd:simpleType>
        <xsd:restriction base="dms:Text">
          <xsd:maxLength value="255"/>
        </xsd:restriction>
      </xsd:simpleType>
    </xsd:element>
    <xsd:element name="ContentCloud_ApproverComment5" ma:index="56" nillable="true" ma:displayName="Approver comment 5" ma:description="" ma:internalName="ContentCloud_ApproverComment5">
      <xsd:simpleType>
        <xsd:restriction base="dms:Note">
          <xsd:maxLength value="255"/>
        </xsd:restriction>
      </xsd:simpleType>
    </xsd:element>
    <xsd:element name="ContentCloud_AssurerComment" ma:index="57" nillable="true" ma:displayName="Assurer comment" ma:description="" ma:internalName="ContentCloud_AssurerComment">
      <xsd:simpleType>
        <xsd:restriction base="dms:Note">
          <xsd:maxLength value="255"/>
        </xsd:restriction>
      </xsd:simpleType>
    </xsd:element>
    <xsd:element name="ContentCloud_WithdrawnReason" ma:index="58" nillable="true" ma:displayName="Withdrawn reason" ma:description="" ma:format="Dropdown" ma:internalName="ContentCloud_WithdrawnReason">
      <xsd:simpleType>
        <xsd:restriction base="dms:Choice">
          <xsd:enumeration value="Content no longer current"/>
          <xsd:enumeration value="Consolidated into other content"/>
        </xsd:restriction>
      </xsd:simpleType>
    </xsd:element>
    <xsd:element name="ContentCloud_Keywords" ma:index="59" nillable="true" ma:displayName="Keywords" ma:description="" ma:internalName="ContentCloud_Keywords">
      <xsd:simpleType>
        <xsd:restriction base="dms:Note"/>
      </xsd:simpleType>
    </xsd:element>
    <xsd:element name="ContentCloud_CommentToApprover" ma:index="60" nillable="true" ma:displayName="Comment to approver" ma:description="Optionally provide additional information to your selected approver(s)." ma:internalName="ContentCloud_CommentToApprover">
      <xsd:simpleType>
        <xsd:restriction base="dms:Text">
          <xsd:maxLength value="255"/>
        </xsd:restriction>
      </xsd:simpleType>
    </xsd:element>
    <xsd:element name="ContentCloud_PublishOnApproval" ma:index="61" nillable="true" ma:displayName="Publish on approval" ma:description="Publish On Approval" ma:internalName="ContentCloud_PublishOnApproval">
      <xsd:simpleType>
        <xsd:restriction base="dms:Boolean"/>
      </xsd:simpleType>
    </xsd:element>
    <xsd:element name="ContentCloud_UpdatesNumber" ma:index="62" nillable="true" ma:displayName="Updates number" ma:description="Number of updates of item." ma:hidden="true" ma:internalName="ContentCloud_UpdatesNumber" ma:readOnly="false">
      <xsd:simpleType>
        <xsd:restriction base="dms:Number"/>
      </xsd:simpleType>
    </xsd:element>
    <xsd:element name="ContentCloud_MetadataCTypeName" ma:index="63" nillable="true" ma:displayName="Metadata content type name" ma:description="" ma:internalName="ContentCloud_MetadataCTypeName">
      <xsd:simpleType>
        <xsd:restriction base="dms:Text">
          <xsd:maxLength value="255"/>
        </xsd:restriction>
      </xsd:simpleType>
    </xsd:element>
    <xsd:element name="ContentCloud_SubmitDate" ma:index="64" nillable="true" ma:displayName="Date submitted" ma:description="Submit for approval date" ma:format="DateOnly" ma:internalName="ContentCloud_SubmitDate">
      <xsd:simpleType>
        <xsd:restriction base="dms:DateTime"/>
      </xsd:simpleType>
    </xsd:element>
    <xsd:element name="ContentCloud_ContributorIds" ma:index="65" nillable="true" ma:displayName="Metadata contributors ids" ma:description="" ma:hidden="true" ma:internalName="ContentCloud_ContributorIds" ma:readOnly="false">
      <xsd:simpleType>
        <xsd:restriction base="dms:Text">
          <xsd:maxLength value="255"/>
        </xsd:restriction>
      </xsd:simpleType>
    </xsd:element>
    <xsd:element name="ContentCloud_PrimaryContactIds" ma:index="66" nillable="true" ma:displayName="Metadata primary contact ids" ma:description="" ma:hidden="true" ma:internalName="ContentCloud_PrimaryContactIds" ma:readOnly="false">
      <xsd:simpleType>
        <xsd:restriction base="dms:Text">
          <xsd:maxLength value="255"/>
        </xsd:restriction>
      </xsd:simpleType>
    </xsd:element>
    <xsd:element name="ContentCloud_WithdrawOnApproval" ma:index="67" nillable="true" ma:displayName="Withdraw on approval" ma:description="Withdraw On Approval" ma:internalName="ContentCloud_WithdrawOnApproval">
      <xsd:simpleType>
        <xsd:restriction base="dms:Boolean"/>
      </xsd:simpleType>
    </xsd:element>
    <xsd:element name="ContentCloud_ConsolidatedUrl" ma:index="68" nillable="true" ma:displayName="Link to consolidated content" ma:format="Hyperlink" ma:internalName="ContentCloud_ConsolidatedUrl">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TempExtDate" ma:index="69" nillable="true" ma:displayName="Temporary extension date" ma:description="Temporary extension date" ma:format="DateOnly" ma:internalName="ContentCloud_TempExtDate">
      <xsd:simpleType>
        <xsd:restriction base="dms:DateTime"/>
      </xsd:simpleType>
    </xsd:element>
    <xsd:element name="ContentCloud_SharedWith" ma:index="70" nillable="true" ma:displayName="Shared with" ma:description="" ma:internalName="ContentCloud_SharedWith">
      <xsd:simpleType>
        <xsd:restriction base="dms:Note"/>
      </xsd:simpleType>
    </xsd:element>
    <xsd:element name="ContentCloud_Duration" ma:index="71" nillable="true" ma:displayName="Duration" ma:description="Duration of content in seconds." ma:internalName="ContentCloud_Duration">
      <xsd:simpleType>
        <xsd:restriction base="dms:Number"/>
      </xsd:simpleType>
    </xsd:element>
    <xsd:element name="ContentCloud_Submitter" ma:index="72" nillable="true" ma:displayName="Submitted by" ma:description="" ma:hidden="true" ma:internalName="ContentCloud_Submitt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LegacyDetails" ma:index="73" nillable="true" ma:displayName="Legacy details" ma:description="" ma:internalName="ContentCloud_LegacyDetails">
      <xsd:simpleType>
        <xsd:restriction base="dms:Note"/>
      </xsd:simpleType>
    </xsd:element>
    <xsd:element name="PublishingStartDate" ma:index="7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8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81"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ba428f-c30f-44c8-8eab-a30b7390a267" elementFormDefault="qualified">
    <xsd:import namespace="http://schemas.microsoft.com/office/2006/documentManagement/types"/>
    <xsd:import namespace="http://schemas.microsoft.com/office/infopath/2007/PartnerControls"/>
    <xsd:element name="ContentCloud_OrganisationString" ma:index="24" nillable="true" ma:displayName="Organisation string" ma:list="{4aafafe1-e8cb-42dd-8946-936c776bf3e5}" ma:internalName="ContentCloud_OrganisationString" ma:showField="Title" ma:web="44ba428f-c30f-44c8-8eab-a30b7390a267">
      <xsd:simpleType>
        <xsd:restriction base="dms:Lookup"/>
      </xsd:simpleType>
    </xsd:element>
    <xsd:element name="ContentCloud_RelatedSites" ma:index="31" nillable="true" ma:displayName="Related sites" ma:list="{b4283a8c-c169-464e-b37a-660a96344476}" ma:internalName="ContentCloud_RelatedSites" ma:showField="Title" ma:web="44ba428f-c30f-44c8-8eab-a30b7390a267">
      <xsd:complexType>
        <xsd:complexContent>
          <xsd:extension base="dms:MultiChoiceLookup">
            <xsd:sequence>
              <xsd:element name="Value" type="dms:Lookup" maxOccurs="unbounded" minOccurs="0" nillable="true"/>
            </xsd:sequence>
          </xsd:extension>
        </xsd:complexContent>
      </xsd:complexType>
    </xsd:element>
    <xsd:element name="_dlc_DocId" ma:index="74" nillable="true" ma:displayName="Document ID Value" ma:description="The value of the document ID assigned to this item." ma:internalName="_dlc_DocId" ma:readOnly="true">
      <xsd:simpleType>
        <xsd:restriction base="dms:Text"/>
      </xsd:simpleType>
    </xsd:element>
    <xsd:element name="_dlc_DocIdUrl" ma:index="7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7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78a0cd0-2680-45d0-a254-38b105a1c2de" elementFormDefault="qualified">
    <xsd:import namespace="http://schemas.microsoft.com/office/2006/documentManagement/types"/>
    <xsd:import namespace="http://schemas.microsoft.com/office/infopath/2007/PartnerControls"/>
    <xsd:element name="DLCPolicyLabelValue" ma:index="82"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83"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84"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7" ma:displayName="Content Type"/>
        <xsd:element ref="dc:title" minOccurs="0" maxOccurs="1" ma:index="8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6DF8DA-C30B-44D6-9FFB-52F2A42D977D}">
  <ds:schemaRefs>
    <ds:schemaRef ds:uri="http://schemas.microsoft.com/sharepoint/events"/>
  </ds:schemaRefs>
</ds:datastoreItem>
</file>

<file path=customXml/itemProps2.xml><?xml version="1.0" encoding="utf-8"?>
<ds:datastoreItem xmlns:ds="http://schemas.openxmlformats.org/officeDocument/2006/customXml" ds:itemID="{B84A5617-B70B-4FE4-AAF8-451A490DD654}">
  <ds:schemaRefs>
    <ds:schemaRef ds:uri="office.server.policy"/>
  </ds:schemaRefs>
</ds:datastoreItem>
</file>

<file path=customXml/itemProps3.xml><?xml version="1.0" encoding="utf-8"?>
<ds:datastoreItem xmlns:ds="http://schemas.openxmlformats.org/officeDocument/2006/customXml" ds:itemID="{2D78C981-61AF-4C49-9F3E-08ECE3932BCE}">
  <ds:schemaRefs>
    <ds:schemaRef ds:uri="http://schemas.microsoft.com/sharepoint/v3/contenttype/forms"/>
  </ds:schemaRefs>
</ds:datastoreItem>
</file>

<file path=customXml/itemProps4.xml><?xml version="1.0" encoding="utf-8"?>
<ds:datastoreItem xmlns:ds="http://schemas.openxmlformats.org/officeDocument/2006/customXml" ds:itemID="{9E2D5741-B041-43ED-BC00-BC69CE830C0D}">
  <ds:schemaRefs>
    <ds:schemaRef ds:uri="c78a0cd0-2680-45d0-a254-38b105a1c2de"/>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http://purl.org/dc/elements/1.1/"/>
    <ds:schemaRef ds:uri="44ba428f-c30f-44c8-8eab-a30b7390a267"/>
    <ds:schemaRef ds:uri="http://schemas.microsoft.com/sharepoint/v3"/>
    <ds:schemaRef ds:uri="http://www.w3.org/XML/1998/namespace"/>
    <ds:schemaRef ds:uri="http://purl.org/dc/terms/"/>
  </ds:schemaRefs>
</ds:datastoreItem>
</file>

<file path=customXml/itemProps5.xml><?xml version="1.0" encoding="utf-8"?>
<ds:datastoreItem xmlns:ds="http://schemas.openxmlformats.org/officeDocument/2006/customXml" ds:itemID="{052EBD76-E5BB-42D4-BAC1-4D79FF149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ba428f-c30f-44c8-8eab-a30b7390a267"/>
    <ds:schemaRef ds:uri="c78a0cd0-2680-45d0-a254-38b105a1c2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Guidance - please read</vt:lpstr>
      <vt:lpstr>Evaluation</vt:lpstr>
      <vt:lpstr>Notes</vt:lpstr>
      <vt:lpstr>Evaluation!Print_Area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Cost-quality evaluation model</dc:title>
  <dc:creator/>
  <cp:keywords/>
  <dc:description/>
  <cp:lastModifiedBy/>
  <dcterms:created xsi:type="dcterms:W3CDTF">2020-05-20T09:34:12Z</dcterms:created>
  <dcterms:modified xsi:type="dcterms:W3CDTF">2021-12-15T14:33:33Z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0x010100D5A45896ADA143F9BF5F69E7D3C3FE4B00A7EB00BBA7F7420ABAB8CE7EE67A70820096296B19723B8B42B699E361FD51A495</vt:lpwstr>
  </property>
  <property fmtid="{D5CDD505-2E9C-101B-9397-08002B2CF9AE}" pid="3" name="_dlc_DocIdItemGuid">
    <vt:lpwstr>81b6c9d4-5188-407b-bdb3-0f81f750603f</vt:lpwstr>
  </property>
  <property fmtid="{D5CDD505-2E9C-101B-9397-08002B2CF9AE}" pid="4" name="_ip_UnifiedCompliancePolicyUIAction">
    <vt:lpwstr/>
  </property>
  <property fmtid="{D5CDD505-2E9C-101B-9397-08002B2CF9AE}" pid="5" name="_ip_UnifiedCompliancePolicyProperties">
    <vt:lpwstr/>
  </property>
</Properties>
</file>