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puting\Collab\Projects\Active Projects\Access replacement\Tender\"/>
    </mc:Choice>
  </mc:AlternateContent>
  <xr:revisionPtr revIDLastSave="0" documentId="13_ncr:1_{E07E76E5-721E-4B62-9AD8-1238F6AC3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Cost" sheetId="1" r:id="rId1"/>
    <sheet name="Software" sheetId="2" r:id="rId2"/>
    <sheet name="Hardware &amp; Infratructure" sheetId="9" r:id="rId3"/>
    <sheet name="Hosting" sheetId="5" r:id="rId4"/>
    <sheet name="Implementation" sheetId="7" r:id="rId5"/>
    <sheet name="Support" sheetId="6" r:id="rId6"/>
    <sheet name="Training" sheetId="8" r:id="rId7"/>
    <sheet name="Rate Card" sheetId="10" r:id="rId8"/>
    <sheet name="!Reference Data!" sheetId="3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G40" i="1"/>
  <c r="H40" i="1"/>
  <c r="I40" i="1"/>
  <c r="E40" i="1"/>
  <c r="F31" i="1"/>
  <c r="G31" i="1"/>
  <c r="H31" i="1"/>
  <c r="I31" i="1"/>
  <c r="E31" i="1"/>
  <c r="F23" i="1"/>
  <c r="G23" i="1"/>
  <c r="H23" i="1"/>
  <c r="I23" i="1"/>
  <c r="E23" i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26" i="1"/>
  <c r="M26" i="1" s="1"/>
  <c r="K27" i="1"/>
  <c r="M27" i="1" s="1"/>
  <c r="K28" i="1"/>
  <c r="M28" i="1" s="1"/>
  <c r="K29" i="1"/>
  <c r="M29" i="1" s="1"/>
  <c r="K30" i="1"/>
  <c r="M30" i="1" s="1"/>
  <c r="K21" i="1"/>
  <c r="M21" i="1" s="1"/>
  <c r="K22" i="1"/>
  <c r="M22" i="1" s="1"/>
  <c r="K35" i="9"/>
  <c r="K34" i="9"/>
  <c r="K33" i="9"/>
  <c r="K32" i="9"/>
  <c r="K24" i="9"/>
  <c r="K23" i="9"/>
  <c r="K22" i="9"/>
  <c r="K21" i="9"/>
  <c r="K20" i="9"/>
  <c r="K19" i="9"/>
  <c r="K18" i="9"/>
  <c r="K17" i="9"/>
  <c r="M36" i="8"/>
  <c r="M35" i="8"/>
  <c r="M34" i="8"/>
  <c r="M33" i="8"/>
  <c r="M25" i="8"/>
  <c r="M24" i="8"/>
  <c r="M23" i="8"/>
  <c r="M22" i="8"/>
  <c r="M21" i="8"/>
  <c r="M20" i="8"/>
  <c r="M19" i="8"/>
  <c r="M18" i="8"/>
  <c r="K35" i="7"/>
  <c r="K34" i="7"/>
  <c r="K33" i="7"/>
  <c r="K32" i="7"/>
  <c r="K18" i="7"/>
  <c r="K19" i="7"/>
  <c r="K20" i="7"/>
  <c r="K21" i="7"/>
  <c r="K22" i="7"/>
  <c r="K23" i="7"/>
  <c r="K24" i="7"/>
  <c r="K17" i="7"/>
  <c r="J35" i="6"/>
  <c r="J34" i="6"/>
  <c r="J33" i="6"/>
  <c r="J32" i="6"/>
  <c r="J18" i="6"/>
  <c r="J19" i="6"/>
  <c r="J20" i="6"/>
  <c r="J21" i="6"/>
  <c r="J22" i="6"/>
  <c r="J23" i="6"/>
  <c r="J24" i="6"/>
  <c r="J17" i="6"/>
  <c r="J24" i="5"/>
  <c r="J23" i="5"/>
  <c r="J22" i="5"/>
  <c r="J20" i="5"/>
  <c r="J19" i="5"/>
  <c r="J18" i="5"/>
  <c r="J17" i="5"/>
  <c r="J21" i="5"/>
  <c r="J33" i="5"/>
  <c r="J34" i="5"/>
  <c r="J35" i="5"/>
  <c r="J32" i="5"/>
  <c r="K35" i="2"/>
  <c r="K34" i="2"/>
  <c r="K33" i="2"/>
  <c r="K32" i="2"/>
  <c r="K18" i="2"/>
  <c r="K19" i="2"/>
  <c r="K20" i="2"/>
  <c r="K21" i="2"/>
  <c r="K22" i="2"/>
  <c r="K23" i="2"/>
  <c r="K24" i="2"/>
  <c r="K17" i="2"/>
  <c r="J26" i="5" l="1"/>
  <c r="M27" i="8"/>
  <c r="K26" i="9"/>
  <c r="K26" i="2"/>
  <c r="J26" i="6"/>
  <c r="K26" i="7"/>
  <c r="K25" i="1" l="1"/>
  <c r="M25" i="1" s="1"/>
  <c r="K33" i="1"/>
  <c r="M33" i="1" s="1"/>
  <c r="K19" i="1"/>
  <c r="M19" i="1" s="1"/>
  <c r="K20" i="1"/>
  <c r="M20" i="1" s="1"/>
  <c r="K18" i="1"/>
  <c r="M18" i="1" s="1"/>
  <c r="M40" i="1" l="1"/>
  <c r="K40" i="1"/>
  <c r="L40" i="1"/>
  <c r="K23" i="1"/>
  <c r="K31" i="1"/>
  <c r="L31" i="1"/>
  <c r="M31" i="1"/>
  <c r="F42" i="1"/>
  <c r="I42" i="1"/>
  <c r="H42" i="1"/>
  <c r="G42" i="1"/>
  <c r="E42" i="1"/>
  <c r="K42" i="1" l="1"/>
  <c r="M23" i="1"/>
  <c r="M42" i="1" s="1"/>
  <c r="L23" i="1"/>
  <c r="L42" i="1" s="1"/>
</calcChain>
</file>

<file path=xl/sharedStrings.xml><?xml version="1.0" encoding="utf-8"?>
<sst xmlns="http://schemas.openxmlformats.org/spreadsheetml/2006/main" count="561" uniqueCount="171">
  <si>
    <t>Supplier Name</t>
  </si>
  <si>
    <t>Guidance Notes for Completing Total Cost of Ownership</t>
  </si>
  <si>
    <t>1) All pricing submitted must be in GBP exclusive of VAT</t>
  </si>
  <si>
    <t>2) Complete the template below in cells marked yellow, separating each individual line item</t>
  </si>
  <si>
    <t>3) Complete all fields per line item</t>
  </si>
  <si>
    <t>4) Summarise all costs by grouping and ensure they align with the detailed costings provided in other tabs</t>
  </si>
  <si>
    <t>5) Add additional summary rows only if necessary</t>
  </si>
  <si>
    <t>6) Ensure costs beyond year 1 include any anticipated cost increases</t>
  </si>
  <si>
    <t>Total Cost of Ownership - Overview</t>
  </si>
  <si>
    <t>Cost Areas</t>
  </si>
  <si>
    <t>Calendar Year</t>
  </si>
  <si>
    <t>Total Cost</t>
  </si>
  <si>
    <t>Cost Grouping</t>
  </si>
  <si>
    <t>Description of Item</t>
  </si>
  <si>
    <t>Total Price
(£) Ex VAT</t>
  </si>
  <si>
    <t>Additional Discount (£)</t>
  </si>
  <si>
    <t>Grand Total
(£) Ex VAT</t>
  </si>
  <si>
    <t>Summarised Purchase Costs</t>
  </si>
  <si>
    <t>Core Software</t>
  </si>
  <si>
    <t>Core software modules and solutions</t>
  </si>
  <si>
    <t>Other Software</t>
  </si>
  <si>
    <t>All other software</t>
  </si>
  <si>
    <t>Hardware &amp; Infrastructure</t>
  </si>
  <si>
    <t>All hardware &amp; Infrastructure</t>
  </si>
  <si>
    <t>Hosting</t>
  </si>
  <si>
    <t>Upfront hosting charges</t>
  </si>
  <si>
    <t>Other Purchase costs</t>
  </si>
  <si>
    <t>Other upfront costs not summarised in the above</t>
  </si>
  <si>
    <t>Total Purchase Costs</t>
  </si>
  <si>
    <t>Summarised Implementation Costs</t>
  </si>
  <si>
    <t>Solution Implementation</t>
  </si>
  <si>
    <t>Configuration, development, testing, deployment and consulting</t>
  </si>
  <si>
    <t>Training</t>
  </si>
  <si>
    <t>Project Expenses</t>
  </si>
  <si>
    <t>Additional consultancy or training related costs</t>
  </si>
  <si>
    <t>Additional software costs to enable</t>
  </si>
  <si>
    <t>Hardware &amp; Integration</t>
  </si>
  <si>
    <t>Additional hardware and integration costs to enable</t>
  </si>
  <si>
    <t>Other Implementation costs</t>
  </si>
  <si>
    <t>Other implementation costs not summarised in the above</t>
  </si>
  <si>
    <t>Total Implementation Costs</t>
  </si>
  <si>
    <t>Summarised Run Costs</t>
  </si>
  <si>
    <t>Subscription, support &amp; maintenance of core software modules and solutions</t>
  </si>
  <si>
    <t>Subscription, support &amp; maintenance cost of all other software</t>
  </si>
  <si>
    <t>Subscription, support &amp; maintenance cost of hardware and infrastructure</t>
  </si>
  <si>
    <t>Hosting subscription</t>
  </si>
  <si>
    <t>Training subscription</t>
  </si>
  <si>
    <t>Application Managed Services</t>
  </si>
  <si>
    <t>Managed service subscription</t>
  </si>
  <si>
    <t>Other Run costs</t>
  </si>
  <si>
    <t>Other run costs not summarised in the above</t>
  </si>
  <si>
    <t>Total Run Costs</t>
  </si>
  <si>
    <t>Total Cost of Ownership</t>
  </si>
  <si>
    <t>Guidance Notes for Completing This Cost Calculator</t>
  </si>
  <si>
    <t>4) Break down costs where required e.g. to show detail of bundled items</t>
  </si>
  <si>
    <t>5) Add additional rows if necessary</t>
  </si>
  <si>
    <t>6) Show any alternatives, options or additions in the relevant section</t>
  </si>
  <si>
    <t>Software - Cost Calculator (Proposed Option)</t>
  </si>
  <si>
    <t>Costs</t>
  </si>
  <si>
    <t>Additional Information</t>
  </si>
  <si>
    <t>Product Code / Item ID</t>
  </si>
  <si>
    <t>Description</t>
  </si>
  <si>
    <t>Process / Module Area</t>
  </si>
  <si>
    <t>Functional Area</t>
  </si>
  <si>
    <t>Number of Licences</t>
  </si>
  <si>
    <t>Licence Type</t>
  </si>
  <si>
    <t>Frequency of Charge</t>
  </si>
  <si>
    <t>Unit Cost (£) Ex VAT</t>
  </si>
  <si>
    <t>Extended Cost  (£) Ex VAT</t>
  </si>
  <si>
    <t>Other information and assumptions relevant to pricing</t>
  </si>
  <si>
    <t>Product code / Item ID</t>
  </si>
  <si>
    <t xml:space="preserve">Product description incl. user type / level </t>
  </si>
  <si>
    <t>Please select</t>
  </si>
  <si>
    <t>Software - Cost Calculator (Alternatives / Options / Additions)</t>
  </si>
  <si>
    <t>Hardware &amp; Infrastructure - Cost Calculator (Proposed Option)</t>
  </si>
  <si>
    <t>Technical details</t>
  </si>
  <si>
    <t>Quantity</t>
  </si>
  <si>
    <t>Purchase Type</t>
  </si>
  <si>
    <t>Product description</t>
  </si>
  <si>
    <t xml:space="preserve">Technical details including sizing, performance, etc. </t>
  </si>
  <si>
    <t>Hardware &amp; Infrastructure - Cost Calculator (Alternatives / Options / Additions)</t>
  </si>
  <si>
    <t>Hosting - Cost Calculator (Proposed Option)</t>
  </si>
  <si>
    <t>Number Required</t>
  </si>
  <si>
    <t xml:space="preserve">Technical details including sizing, availability, limits, restrictions etc. </t>
  </si>
  <si>
    <t>Hosting - Cost Calculator (Alternatives / Options / Additions)</t>
  </si>
  <si>
    <t>Implementation - Cost Calculator (Proposed Option)</t>
  </si>
  <si>
    <t>Resource Type</t>
  </si>
  <si>
    <t>Resource Description</t>
  </si>
  <si>
    <t>Details</t>
  </si>
  <si>
    <t>Number of Days</t>
  </si>
  <si>
    <t>Nature of Charge</t>
  </si>
  <si>
    <t>Day Rate (£) Ex VAT</t>
  </si>
  <si>
    <t>Extended Cost (£) Ex VAT</t>
  </si>
  <si>
    <t>Resource description</t>
  </si>
  <si>
    <t>Details including experience level, resource location, on-site/off-site split and where known; names, previous experience, time with company etc. (providing CVs where relevant)</t>
  </si>
  <si>
    <t>Please Select</t>
  </si>
  <si>
    <t>Implementation - Cost Calculator (Alternatives / Options / Additions)</t>
  </si>
  <si>
    <t>Support - Cost Calculator (Proposed Option)</t>
  </si>
  <si>
    <t>Support Level Description</t>
  </si>
  <si>
    <t xml:space="preserve">Technical details including SLAs, limits, restrictions etc. </t>
  </si>
  <si>
    <t>Support - Cost Calculator (Alternatives / Options / Additions)</t>
  </si>
  <si>
    <t>c</t>
  </si>
  <si>
    <t>5) If software subscription includes access to training at no cost, please list items and show as zero cost</t>
  </si>
  <si>
    <t>Training - Cost Calculator (Proposed Option)</t>
  </si>
  <si>
    <t>Course Title</t>
  </si>
  <si>
    <t>Course Description</t>
  </si>
  <si>
    <t>Number</t>
  </si>
  <si>
    <t>Point of Charge</t>
  </si>
  <si>
    <t>Max. No of Trainees at Any One Time</t>
  </si>
  <si>
    <t>Cost (£) Ex VAT</t>
  </si>
  <si>
    <t>Incl. of Materials and Expenses</t>
  </si>
  <si>
    <t>Course description</t>
  </si>
  <si>
    <t>Details including attendee pre-requisites, expected skill level, training location, delivery methods etc.</t>
  </si>
  <si>
    <t>Training - Cost Calculator (Alternatives / Options / Additions)</t>
  </si>
  <si>
    <t>2) All pricing submitted must be in GBP exclusive of VAT</t>
  </si>
  <si>
    <t>4) Complete all fields per line item</t>
  </si>
  <si>
    <t>5) Break down costs where required e.g. to show detail of bundled items</t>
  </si>
  <si>
    <t>6) Add additional rows if necessary</t>
  </si>
  <si>
    <t>Day Rate (Ex VAT)</t>
  </si>
  <si>
    <t>Hardware Purchase Type</t>
  </si>
  <si>
    <t>Subscription</t>
  </si>
  <si>
    <t>Lease / rental</t>
  </si>
  <si>
    <t>Outright purchase</t>
  </si>
  <si>
    <t>Other (Please provide details)</t>
  </si>
  <si>
    <t>Subscription Licence</t>
  </si>
  <si>
    <t xml:space="preserve">Lease licence </t>
  </si>
  <si>
    <t>Perpetual licence</t>
  </si>
  <si>
    <t>One off</t>
  </si>
  <si>
    <t>Monthly</t>
  </si>
  <si>
    <t>Quarterly</t>
  </si>
  <si>
    <t>Annually</t>
  </si>
  <si>
    <t>Frequency of Charge - Prof Services</t>
  </si>
  <si>
    <t>Weekly</t>
  </si>
  <si>
    <t>Ad-Hoc</t>
  </si>
  <si>
    <t>On milestone completion (Please provide more detail)</t>
  </si>
  <si>
    <t>On stage completion (Please provide more detail)</t>
  </si>
  <si>
    <t>On project completion (Please provide more detail)</t>
  </si>
  <si>
    <t>Nature of Charge - Prof Services</t>
  </si>
  <si>
    <t>Fixed price</t>
  </si>
  <si>
    <t>Time and materials</t>
  </si>
  <si>
    <t>Nature of Charge - Training</t>
  </si>
  <si>
    <t>Per course</t>
  </si>
  <si>
    <t>Per attendee</t>
  </si>
  <si>
    <t>Point of Charge - Training</t>
  </si>
  <si>
    <t>At time of booking</t>
  </si>
  <si>
    <t>Prior to attendance</t>
  </si>
  <si>
    <t>After attendance</t>
  </si>
  <si>
    <t>1) Please provide details of your proposed professional services day rates by resource type for XXX work after implementation</t>
  </si>
  <si>
    <t>Year 1
24/25</t>
  </si>
  <si>
    <t>Year 2
25/26</t>
  </si>
  <si>
    <t>Year 3
26/27</t>
  </si>
  <si>
    <t>Year 4
27/28</t>
  </si>
  <si>
    <t>Year 5
28/29</t>
  </si>
  <si>
    <t>Pricing - Total Cost</t>
  </si>
  <si>
    <t>Pricing - Software Cost</t>
  </si>
  <si>
    <t>Pricing - Hardware &amp; Infrastructure Cost</t>
  </si>
  <si>
    <t>Pricing - Hosting Cost</t>
  </si>
  <si>
    <t>Pricing - Implementation Cost</t>
  </si>
  <si>
    <t>Pricing - Support Cost</t>
  </si>
  <si>
    <t>Pricing - Training Cost</t>
  </si>
  <si>
    <t>Pricing - Standard Professional Services Rate Card</t>
  </si>
  <si>
    <t>Functional area(s) e.g. Finance, Grants, HR and Procurement &amp; Inventory</t>
  </si>
  <si>
    <t>Finance department</t>
  </si>
  <si>
    <t>Grants Department</t>
  </si>
  <si>
    <t>HR Department</t>
  </si>
  <si>
    <t>Procurement &amp; Inventory department</t>
  </si>
  <si>
    <t>Procurement &amp; Inventory</t>
  </si>
  <si>
    <t>HR</t>
  </si>
  <si>
    <t>End User Self Service</t>
  </si>
  <si>
    <t>End User Requisition Approvals</t>
  </si>
  <si>
    <t>End User Raise Requestion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</si>
</sst>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02">
    <xf numFmtId="0" fontId="0" fillId="0" borderId="0" xfId="0"/>
    <xf numFmtId="0" fontId="0" fillId="0" borderId="5" xfId="0" applyBorder="1"/>
    <xf numFmtId="0" fontId="0" fillId="0" borderId="8" xfId="0" applyBorder="1"/>
    <xf numFmtId="0" fontId="0" fillId="2" borderId="0" xfId="0" applyFill="1"/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4" fontId="0" fillId="2" borderId="5" xfId="0" applyNumberFormat="1" applyFill="1" applyBorder="1" applyAlignment="1">
      <alignment horizontal="center"/>
    </xf>
    <xf numFmtId="0" fontId="0" fillId="2" borderId="5" xfId="0" applyFill="1" applyBorder="1"/>
    <xf numFmtId="0" fontId="5" fillId="4" borderId="0" xfId="0" applyFont="1" applyFill="1"/>
    <xf numFmtId="0" fontId="2" fillId="5" borderId="5" xfId="0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5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5" borderId="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4" fontId="2" fillId="5" borderId="5" xfId="0" applyNumberFormat="1" applyFon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0" xfId="0" applyFo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5" fillId="6" borderId="5" xfId="0" applyFont="1" applyFill="1" applyBorder="1" applyAlignment="1">
      <alignment vertical="center"/>
    </xf>
    <xf numFmtId="4" fontId="0" fillId="6" borderId="5" xfId="0" applyNumberFormat="1" applyFill="1" applyBorder="1" applyAlignment="1">
      <alignment horizontal="center"/>
    </xf>
    <xf numFmtId="0" fontId="0" fillId="6" borderId="5" xfId="0" applyFill="1" applyBorder="1" applyAlignment="1">
      <alignment vertical="top"/>
    </xf>
    <xf numFmtId="0" fontId="0" fillId="6" borderId="5" xfId="0" applyFill="1" applyBorder="1" applyAlignment="1">
      <alignment vertical="top" wrapText="1"/>
    </xf>
    <xf numFmtId="0" fontId="0" fillId="6" borderId="5" xfId="0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6" borderId="5" xfId="0" applyFill="1" applyBorder="1"/>
    <xf numFmtId="4" fontId="0" fillId="6" borderId="1" xfId="0" applyNumberFormat="1" applyFill="1" applyBorder="1" applyAlignment="1">
      <alignment horizontal="center"/>
    </xf>
    <xf numFmtId="0" fontId="0" fillId="6" borderId="13" xfId="0" applyFill="1" applyBorder="1" applyAlignment="1">
      <alignment vertical="center"/>
    </xf>
    <xf numFmtId="4" fontId="5" fillId="6" borderId="5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wrapText="1"/>
    </xf>
    <xf numFmtId="0" fontId="7" fillId="4" borderId="0" xfId="0" applyFont="1" applyFill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6" borderId="6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zoomScale="80" zoomScaleNormal="80" workbookViewId="0">
      <selection activeCell="B39" sqref="B39"/>
    </sheetView>
  </sheetViews>
  <sheetFormatPr defaultColWidth="8.7109375" defaultRowHeight="15" x14ac:dyDescent="0.25"/>
  <cols>
    <col min="1" max="1" width="2.140625" style="45" customWidth="1"/>
    <col min="2" max="2" width="34.85546875" style="45" bestFit="1" customWidth="1"/>
    <col min="3" max="3" width="82.85546875" style="45" bestFit="1" customWidth="1"/>
    <col min="4" max="4" width="0.85546875" style="45" customWidth="1"/>
    <col min="5" max="9" width="13.85546875" style="45" customWidth="1"/>
    <col min="10" max="10" width="1" style="45" customWidth="1"/>
    <col min="11" max="13" width="15.85546875" style="45" customWidth="1"/>
    <col min="14" max="16384" width="8.7109375" style="45"/>
  </cols>
  <sheetData>
    <row r="1" spans="2:13" ht="21" x14ac:dyDescent="0.35">
      <c r="B1" s="52" t="s">
        <v>153</v>
      </c>
      <c r="C1" s="52"/>
    </row>
    <row r="3" spans="2:13" ht="30.95" customHeight="1" x14ac:dyDescent="0.25">
      <c r="B3" s="29" t="s">
        <v>0</v>
      </c>
      <c r="C3" s="34"/>
      <c r="E3"/>
    </row>
    <row r="4" spans="2:13" ht="30.95" customHeight="1" x14ac:dyDescent="0.25">
      <c r="B4" s="46"/>
      <c r="C4" s="47"/>
    </row>
    <row r="5" spans="2:13" ht="30.95" customHeight="1" x14ac:dyDescent="0.25">
      <c r="B5" s="53" t="s">
        <v>1</v>
      </c>
      <c r="C5" s="53"/>
      <c r="D5" s="53"/>
      <c r="E5" s="53"/>
    </row>
    <row r="6" spans="2:13" ht="15" customHeight="1" x14ac:dyDescent="0.25">
      <c r="B6" s="51" t="s">
        <v>2</v>
      </c>
      <c r="C6" s="51"/>
      <c r="D6" s="51"/>
      <c r="E6" s="51"/>
    </row>
    <row r="7" spans="2:13" ht="15" customHeight="1" x14ac:dyDescent="0.25">
      <c r="B7" s="51" t="s">
        <v>3</v>
      </c>
      <c r="C7" s="51"/>
      <c r="D7" s="51"/>
      <c r="E7" s="51"/>
    </row>
    <row r="8" spans="2:13" ht="15" customHeight="1" x14ac:dyDescent="0.25">
      <c r="B8" s="51" t="s">
        <v>4</v>
      </c>
      <c r="C8" s="51"/>
      <c r="D8" s="51"/>
      <c r="E8" s="51"/>
    </row>
    <row r="9" spans="2:13" ht="14.25" customHeight="1" x14ac:dyDescent="0.25">
      <c r="B9" s="48" t="s">
        <v>5</v>
      </c>
      <c r="C9" s="49"/>
      <c r="D9" s="49"/>
      <c r="E9" s="50"/>
    </row>
    <row r="10" spans="2:13" ht="14.25" customHeight="1" x14ac:dyDescent="0.25">
      <c r="B10" s="51" t="s">
        <v>6</v>
      </c>
      <c r="C10" s="51"/>
      <c r="D10" s="51"/>
      <c r="E10" s="51"/>
    </row>
    <row r="11" spans="2:13" ht="15" customHeight="1" x14ac:dyDescent="0.25">
      <c r="B11" s="51" t="s">
        <v>7</v>
      </c>
      <c r="C11" s="51"/>
      <c r="D11" s="51"/>
      <c r="E11" s="51"/>
    </row>
    <row r="12" spans="2:13" ht="15" customHeight="1" x14ac:dyDescent="0.25"/>
    <row r="13" spans="2:13" ht="30.95" customHeight="1" x14ac:dyDescent="0.25">
      <c r="B13" s="58" t="s">
        <v>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</row>
    <row r="14" spans="2:13" ht="4.5" customHeight="1" x14ac:dyDescent="0.25">
      <c r="B14"/>
      <c r="C14"/>
      <c r="D14"/>
      <c r="E14"/>
      <c r="F14"/>
      <c r="G14"/>
      <c r="H14"/>
      <c r="I14"/>
      <c r="J14"/>
      <c r="K14"/>
      <c r="L14"/>
      <c r="M14"/>
    </row>
    <row r="15" spans="2:13" ht="15" customHeight="1" x14ac:dyDescent="0.25">
      <c r="B15" s="57" t="s">
        <v>9</v>
      </c>
      <c r="C15" s="57"/>
      <c r="D15"/>
      <c r="E15" s="57" t="s">
        <v>10</v>
      </c>
      <c r="F15" s="57"/>
      <c r="G15" s="57"/>
      <c r="H15" s="57"/>
      <c r="I15" s="57"/>
      <c r="J15"/>
      <c r="K15" s="57" t="s">
        <v>11</v>
      </c>
      <c r="L15" s="57"/>
      <c r="M15" s="57"/>
    </row>
    <row r="16" spans="2:13" ht="30" x14ac:dyDescent="0.25">
      <c r="B16" s="22" t="s">
        <v>12</v>
      </c>
      <c r="C16" s="22" t="s">
        <v>13</v>
      </c>
      <c r="D16" s="20"/>
      <c r="E16" s="5" t="s">
        <v>148</v>
      </c>
      <c r="F16" s="5" t="s">
        <v>149</v>
      </c>
      <c r="G16" s="5" t="s">
        <v>150</v>
      </c>
      <c r="H16" s="5" t="s">
        <v>151</v>
      </c>
      <c r="I16" s="5" t="s">
        <v>152</v>
      </c>
      <c r="J16"/>
      <c r="K16" s="5" t="s">
        <v>14</v>
      </c>
      <c r="L16" s="5" t="s">
        <v>15</v>
      </c>
      <c r="M16" s="5" t="s">
        <v>16</v>
      </c>
    </row>
    <row r="17" spans="2:13" ht="15" customHeight="1" x14ac:dyDescent="0.25">
      <c r="B17" s="55" t="s">
        <v>17</v>
      </c>
      <c r="C17" s="55"/>
      <c r="D17" s="21"/>
      <c r="E17" s="56"/>
      <c r="F17" s="56"/>
      <c r="G17" s="56"/>
      <c r="H17" s="56"/>
      <c r="I17" s="56"/>
      <c r="J17" s="21"/>
      <c r="K17" s="56"/>
      <c r="L17" s="56"/>
      <c r="M17" s="56"/>
    </row>
    <row r="18" spans="2:13" ht="15" customHeight="1" x14ac:dyDescent="0.25">
      <c r="B18" s="1" t="s">
        <v>18</v>
      </c>
      <c r="C18" s="1" t="s">
        <v>19</v>
      </c>
      <c r="D18"/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/>
      <c r="K18" s="15">
        <f>SUM(E18:I18)</f>
        <v>0</v>
      </c>
      <c r="L18" s="35">
        <v>0</v>
      </c>
      <c r="M18" s="15">
        <f>K18+L18</f>
        <v>0</v>
      </c>
    </row>
    <row r="19" spans="2:13" ht="15" customHeight="1" x14ac:dyDescent="0.25">
      <c r="B19" s="1" t="s">
        <v>20</v>
      </c>
      <c r="C19" s="1" t="s">
        <v>21</v>
      </c>
      <c r="D19"/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/>
      <c r="K19" s="15">
        <f t="shared" ref="K19:K22" si="0">SUM(E19:I19)</f>
        <v>0</v>
      </c>
      <c r="L19" s="35">
        <v>0</v>
      </c>
      <c r="M19" s="15">
        <f t="shared" ref="M19:M22" si="1">K19+L19</f>
        <v>0</v>
      </c>
    </row>
    <row r="20" spans="2:13" ht="15" customHeight="1" x14ac:dyDescent="0.25">
      <c r="B20" s="1" t="s">
        <v>22</v>
      </c>
      <c r="C20" s="1" t="s">
        <v>23</v>
      </c>
      <c r="D20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/>
      <c r="K20" s="15">
        <f t="shared" si="0"/>
        <v>0</v>
      </c>
      <c r="L20" s="35">
        <v>0</v>
      </c>
      <c r="M20" s="15">
        <f t="shared" si="1"/>
        <v>0</v>
      </c>
    </row>
    <row r="21" spans="2:13" ht="15" customHeight="1" x14ac:dyDescent="0.25">
      <c r="B21" s="1" t="s">
        <v>24</v>
      </c>
      <c r="C21" s="1" t="s">
        <v>25</v>
      </c>
      <c r="D21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/>
      <c r="K21" s="15">
        <f t="shared" si="0"/>
        <v>0</v>
      </c>
      <c r="L21" s="35">
        <v>0</v>
      </c>
      <c r="M21" s="15">
        <f t="shared" si="1"/>
        <v>0</v>
      </c>
    </row>
    <row r="22" spans="2:13" ht="15" customHeight="1" x14ac:dyDescent="0.25">
      <c r="B22" s="1" t="s">
        <v>26</v>
      </c>
      <c r="C22" s="1" t="s">
        <v>27</v>
      </c>
      <c r="D22"/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/>
      <c r="K22" s="15">
        <f t="shared" si="0"/>
        <v>0</v>
      </c>
      <c r="L22" s="35">
        <v>0</v>
      </c>
      <c r="M22" s="15">
        <f t="shared" si="1"/>
        <v>0</v>
      </c>
    </row>
    <row r="23" spans="2:13" ht="15" customHeight="1" x14ac:dyDescent="0.25">
      <c r="B23" s="23"/>
      <c r="C23" s="24" t="s">
        <v>28</v>
      </c>
      <c r="D23"/>
      <c r="E23" s="25">
        <f>SUM(E18:E22)</f>
        <v>0</v>
      </c>
      <c r="F23" s="25">
        <f t="shared" ref="F23:I23" si="2">SUM(F18:F22)</f>
        <v>0</v>
      </c>
      <c r="G23" s="25">
        <f t="shared" si="2"/>
        <v>0</v>
      </c>
      <c r="H23" s="25">
        <f t="shared" si="2"/>
        <v>0</v>
      </c>
      <c r="I23" s="25">
        <f t="shared" si="2"/>
        <v>0</v>
      </c>
      <c r="J23"/>
      <c r="K23" s="25">
        <f>SUM(K18:K22)</f>
        <v>0</v>
      </c>
      <c r="L23" s="25">
        <f t="shared" ref="L23:M23" si="3">SUM(L18:L22)</f>
        <v>0</v>
      </c>
      <c r="M23" s="25">
        <f t="shared" si="3"/>
        <v>0</v>
      </c>
    </row>
    <row r="24" spans="2:13" ht="15" customHeight="1" x14ac:dyDescent="0.25">
      <c r="B24" s="55" t="s">
        <v>29</v>
      </c>
      <c r="C24" s="55"/>
      <c r="D24"/>
      <c r="E24" s="56"/>
      <c r="F24" s="56"/>
      <c r="G24" s="56"/>
      <c r="H24" s="56"/>
      <c r="I24" s="56"/>
      <c r="J24"/>
      <c r="K24" s="56"/>
      <c r="L24" s="56"/>
      <c r="M24" s="56"/>
    </row>
    <row r="25" spans="2:13" ht="15" customHeight="1" x14ac:dyDescent="0.25">
      <c r="B25" s="1" t="s">
        <v>30</v>
      </c>
      <c r="C25" s="1" t="s">
        <v>31</v>
      </c>
      <c r="D2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6">
        <v>0</v>
      </c>
      <c r="K25" s="15">
        <f t="shared" ref="K25:K30" si="4">SUM(E25:I25)</f>
        <v>0</v>
      </c>
      <c r="L25" s="35">
        <v>0</v>
      </c>
      <c r="M25" s="15">
        <f t="shared" ref="M25:M30" si="5">K25+L25</f>
        <v>0</v>
      </c>
    </row>
    <row r="26" spans="2:13" ht="15" customHeight="1" x14ac:dyDescent="0.25">
      <c r="B26" s="1" t="s">
        <v>32</v>
      </c>
      <c r="C26" s="1" t="s">
        <v>32</v>
      </c>
      <c r="D2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6"/>
      <c r="K26" s="15">
        <f t="shared" si="4"/>
        <v>0</v>
      </c>
      <c r="L26" s="35">
        <v>0</v>
      </c>
      <c r="M26" s="15">
        <f t="shared" si="5"/>
        <v>0</v>
      </c>
    </row>
    <row r="27" spans="2:13" ht="15" customHeight="1" x14ac:dyDescent="0.25">
      <c r="B27" s="1" t="s">
        <v>33</v>
      </c>
      <c r="C27" s="1" t="s">
        <v>34</v>
      </c>
      <c r="D27"/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6">
        <v>0</v>
      </c>
      <c r="K27" s="15">
        <f t="shared" si="4"/>
        <v>0</v>
      </c>
      <c r="L27" s="35">
        <v>0</v>
      </c>
      <c r="M27" s="15">
        <f t="shared" si="5"/>
        <v>0</v>
      </c>
    </row>
    <row r="28" spans="2:13" ht="15" customHeight="1" x14ac:dyDescent="0.25">
      <c r="B28" s="1" t="s">
        <v>20</v>
      </c>
      <c r="C28" s="1" t="s">
        <v>35</v>
      </c>
      <c r="D28"/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6"/>
      <c r="K28" s="15">
        <f t="shared" si="4"/>
        <v>0</v>
      </c>
      <c r="L28" s="35">
        <v>0</v>
      </c>
      <c r="M28" s="15">
        <f t="shared" si="5"/>
        <v>0</v>
      </c>
    </row>
    <row r="29" spans="2:13" ht="15" customHeight="1" x14ac:dyDescent="0.25">
      <c r="B29" s="1" t="s">
        <v>36</v>
      </c>
      <c r="C29" s="1" t="s">
        <v>37</v>
      </c>
      <c r="D29"/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6">
        <v>0</v>
      </c>
      <c r="K29" s="15">
        <f t="shared" si="4"/>
        <v>0</v>
      </c>
      <c r="L29" s="35">
        <v>0</v>
      </c>
      <c r="M29" s="15">
        <f t="shared" si="5"/>
        <v>0</v>
      </c>
    </row>
    <row r="30" spans="2:13" ht="15" customHeight="1" x14ac:dyDescent="0.25">
      <c r="B30" s="1" t="s">
        <v>38</v>
      </c>
      <c r="C30" s="1" t="s">
        <v>39</v>
      </c>
      <c r="D30"/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6"/>
      <c r="K30" s="15">
        <f t="shared" si="4"/>
        <v>0</v>
      </c>
      <c r="L30" s="35">
        <v>0</v>
      </c>
      <c r="M30" s="15">
        <f t="shared" si="5"/>
        <v>0</v>
      </c>
    </row>
    <row r="31" spans="2:13" ht="15" customHeight="1" x14ac:dyDescent="0.25">
      <c r="B31" s="23"/>
      <c r="C31" s="24" t="s">
        <v>40</v>
      </c>
      <c r="D31"/>
      <c r="E31" s="25">
        <f>SUM(E25:E30)</f>
        <v>0</v>
      </c>
      <c r="F31" s="25">
        <f t="shared" ref="F31:I31" si="6">SUM(F25:F30)</f>
        <v>0</v>
      </c>
      <c r="G31" s="25">
        <f t="shared" si="6"/>
        <v>0</v>
      </c>
      <c r="H31" s="25">
        <f t="shared" si="6"/>
        <v>0</v>
      </c>
      <c r="I31" s="25">
        <f t="shared" si="6"/>
        <v>0</v>
      </c>
      <c r="J31"/>
      <c r="K31" s="25">
        <f>SUM(K25:K30)</f>
        <v>0</v>
      </c>
      <c r="L31" s="25">
        <f t="shared" ref="L31:M31" si="7">SUM(L25:L30)</f>
        <v>0</v>
      </c>
      <c r="M31" s="25">
        <f t="shared" si="7"/>
        <v>0</v>
      </c>
    </row>
    <row r="32" spans="2:13" ht="15" customHeight="1" x14ac:dyDescent="0.25">
      <c r="B32" s="55" t="s">
        <v>41</v>
      </c>
      <c r="C32" s="55"/>
      <c r="D32"/>
      <c r="E32" s="56"/>
      <c r="F32" s="56"/>
      <c r="G32" s="56"/>
      <c r="H32" s="56"/>
      <c r="I32" s="56"/>
      <c r="J32"/>
      <c r="K32" s="56"/>
      <c r="L32" s="56"/>
      <c r="M32" s="56"/>
    </row>
    <row r="33" spans="2:13" ht="15" customHeight="1" x14ac:dyDescent="0.25">
      <c r="B33" s="1" t="s">
        <v>18</v>
      </c>
      <c r="C33" s="1" t="s">
        <v>42</v>
      </c>
      <c r="D33"/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/>
      <c r="K33" s="15">
        <f>SUM(E33:I33)</f>
        <v>0</v>
      </c>
      <c r="L33" s="35">
        <v>0</v>
      </c>
      <c r="M33" s="15">
        <f t="shared" ref="M33:M39" si="8">K33+L33</f>
        <v>0</v>
      </c>
    </row>
    <row r="34" spans="2:13" ht="15" customHeight="1" x14ac:dyDescent="0.25">
      <c r="B34" s="1" t="s">
        <v>20</v>
      </c>
      <c r="C34" s="1" t="s">
        <v>43</v>
      </c>
      <c r="D34"/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/>
      <c r="K34" s="15">
        <f t="shared" ref="K34:K39" si="9">SUM(E34:I34)</f>
        <v>0</v>
      </c>
      <c r="L34" s="35">
        <v>0</v>
      </c>
      <c r="M34" s="15">
        <f t="shared" si="8"/>
        <v>0</v>
      </c>
    </row>
    <row r="35" spans="2:13" ht="15" customHeight="1" x14ac:dyDescent="0.25">
      <c r="B35" s="1" t="s">
        <v>22</v>
      </c>
      <c r="C35" s="1" t="s">
        <v>44</v>
      </c>
      <c r="D35"/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/>
      <c r="K35" s="15">
        <f t="shared" si="9"/>
        <v>0</v>
      </c>
      <c r="L35" s="35">
        <v>0</v>
      </c>
      <c r="M35" s="15">
        <f t="shared" si="8"/>
        <v>0</v>
      </c>
    </row>
    <row r="36" spans="2:13" ht="15" customHeight="1" x14ac:dyDescent="0.25">
      <c r="B36" s="1" t="s">
        <v>24</v>
      </c>
      <c r="C36" s="1" t="s">
        <v>45</v>
      </c>
      <c r="D36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/>
      <c r="K36" s="15">
        <f t="shared" si="9"/>
        <v>0</v>
      </c>
      <c r="L36" s="35">
        <v>0</v>
      </c>
      <c r="M36" s="15">
        <f t="shared" si="8"/>
        <v>0</v>
      </c>
    </row>
    <row r="37" spans="2:13" ht="15" customHeight="1" x14ac:dyDescent="0.25">
      <c r="B37" s="1" t="s">
        <v>32</v>
      </c>
      <c r="C37" s="1" t="s">
        <v>46</v>
      </c>
      <c r="D37"/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/>
      <c r="K37" s="15">
        <f t="shared" si="9"/>
        <v>0</v>
      </c>
      <c r="L37" s="35">
        <v>0</v>
      </c>
      <c r="M37" s="15">
        <f t="shared" si="8"/>
        <v>0</v>
      </c>
    </row>
    <row r="38" spans="2:13" ht="15" customHeight="1" x14ac:dyDescent="0.25">
      <c r="B38" s="1" t="s">
        <v>47</v>
      </c>
      <c r="C38" s="1" t="s">
        <v>48</v>
      </c>
      <c r="D38"/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/>
      <c r="K38" s="15">
        <f t="shared" si="9"/>
        <v>0</v>
      </c>
      <c r="L38" s="35">
        <v>0</v>
      </c>
      <c r="M38" s="15">
        <f t="shared" si="8"/>
        <v>0</v>
      </c>
    </row>
    <row r="39" spans="2:13" ht="15" customHeight="1" x14ac:dyDescent="0.25">
      <c r="B39" s="1" t="s">
        <v>49</v>
      </c>
      <c r="C39" s="1" t="s">
        <v>50</v>
      </c>
      <c r="D39"/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/>
      <c r="K39" s="15">
        <f t="shared" si="9"/>
        <v>0</v>
      </c>
      <c r="L39" s="35">
        <v>0</v>
      </c>
      <c r="M39" s="15">
        <f t="shared" si="8"/>
        <v>0</v>
      </c>
    </row>
    <row r="40" spans="2:13" ht="15" customHeight="1" x14ac:dyDescent="0.25">
      <c r="B40" s="23"/>
      <c r="C40" s="24" t="s">
        <v>51</v>
      </c>
      <c r="D40"/>
      <c r="E40" s="25">
        <f>SUM(E33:E39)</f>
        <v>0</v>
      </c>
      <c r="F40" s="25">
        <f t="shared" ref="F40:I40" si="10">SUM(F33:F39)</f>
        <v>0</v>
      </c>
      <c r="G40" s="25">
        <f t="shared" si="10"/>
        <v>0</v>
      </c>
      <c r="H40" s="25">
        <f t="shared" si="10"/>
        <v>0</v>
      </c>
      <c r="I40" s="25">
        <f t="shared" si="10"/>
        <v>0</v>
      </c>
      <c r="J40"/>
      <c r="K40" s="25">
        <f>SUM(K33:K39)</f>
        <v>0</v>
      </c>
      <c r="L40" s="25">
        <f t="shared" ref="L40:M40" si="11">SUM(L33:L39)</f>
        <v>0</v>
      </c>
      <c r="M40" s="25">
        <f t="shared" si="11"/>
        <v>0</v>
      </c>
    </row>
    <row r="41" spans="2:13" ht="6.6" customHeight="1" x14ac:dyDescent="0.25">
      <c r="B41" s="2"/>
      <c r="C41" s="2"/>
      <c r="D41"/>
      <c r="E41" s="2"/>
      <c r="F41" s="2"/>
      <c r="G41" s="2"/>
      <c r="H41" s="2"/>
      <c r="I41" s="2"/>
      <c r="J41"/>
      <c r="K41" s="2"/>
      <c r="L41" s="2"/>
      <c r="M41" s="2"/>
    </row>
    <row r="42" spans="2:13" ht="30.95" customHeight="1" x14ac:dyDescent="0.25">
      <c r="B42" s="54" t="s">
        <v>52</v>
      </c>
      <c r="C42" s="54"/>
      <c r="D42"/>
      <c r="E42" s="26">
        <f>SUM(E23,E31,E40)</f>
        <v>0</v>
      </c>
      <c r="F42" s="27">
        <f>SUM(F23,F31,F40)</f>
        <v>0</v>
      </c>
      <c r="G42" s="27">
        <f>SUM(G23,G31,G40)</f>
        <v>0</v>
      </c>
      <c r="H42" s="27">
        <f>SUM(H23,H31,H40)</f>
        <v>0</v>
      </c>
      <c r="I42" s="28">
        <f>SUM(I23,I31,I40)</f>
        <v>0</v>
      </c>
      <c r="J42"/>
      <c r="K42" s="27">
        <f>SUM(K23,K31,K40)</f>
        <v>0</v>
      </c>
      <c r="L42" s="27">
        <f>SUM(L23,L31,L40)</f>
        <v>0</v>
      </c>
      <c r="M42" s="28">
        <f>M23+M31+M40</f>
        <v>0</v>
      </c>
    </row>
  </sheetData>
  <mergeCells count="22">
    <mergeCell ref="B15:C15"/>
    <mergeCell ref="E15:I15"/>
    <mergeCell ref="K15:M15"/>
    <mergeCell ref="B13:M13"/>
    <mergeCell ref="B17:C17"/>
    <mergeCell ref="E17:I17"/>
    <mergeCell ref="K17:M17"/>
    <mergeCell ref="B42:C42"/>
    <mergeCell ref="B24:C24"/>
    <mergeCell ref="E24:I24"/>
    <mergeCell ref="E32:I32"/>
    <mergeCell ref="K32:M32"/>
    <mergeCell ref="K24:M24"/>
    <mergeCell ref="B32:C32"/>
    <mergeCell ref="B9:E9"/>
    <mergeCell ref="B10:E10"/>
    <mergeCell ref="B11:E11"/>
    <mergeCell ref="B1:C1"/>
    <mergeCell ref="B5:E5"/>
    <mergeCell ref="B6:E6"/>
    <mergeCell ref="B7:E7"/>
    <mergeCell ref="B8:E8"/>
  </mergeCells>
  <pageMargins left="0.7" right="0.7" top="0.75" bottom="0.75" header="0.3" footer="0.3"/>
  <pageSetup paperSize="8" scale="81" orientation="landscape" r:id="rId1"/>
  <ignoredErrors>
    <ignoredError sqref="K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5"/>
  <sheetViews>
    <sheetView zoomScale="70" zoomScaleNormal="70" workbookViewId="0">
      <selection activeCell="E21" sqref="E21"/>
    </sheetView>
  </sheetViews>
  <sheetFormatPr defaultColWidth="8.710937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63.28515625" style="45" customWidth="1"/>
    <col min="5" max="5" width="59.140625" style="45" customWidth="1"/>
    <col min="6" max="6" width="0.85546875" style="45" customWidth="1"/>
    <col min="7" max="8" width="21.5703125" style="45" customWidth="1"/>
    <col min="9" max="9" width="23.5703125" style="45" customWidth="1"/>
    <col min="10" max="10" width="21.5703125" style="45" customWidth="1"/>
    <col min="11" max="11" width="25.5703125" style="45" bestFit="1" customWidth="1"/>
    <col min="12" max="12" width="1" style="45" customWidth="1"/>
    <col min="13" max="13" width="70.85546875" style="45" customWidth="1"/>
    <col min="14" max="16384" width="8.7109375" style="45"/>
  </cols>
  <sheetData>
    <row r="1" spans="2:13" ht="21" x14ac:dyDescent="0.35">
      <c r="B1" s="52" t="s">
        <v>154</v>
      </c>
      <c r="C1" s="52"/>
    </row>
    <row r="3" spans="2:13" ht="30.95" customHeight="1" x14ac:dyDescent="0.25">
      <c r="B3" s="63" t="s">
        <v>0</v>
      </c>
      <c r="C3" s="64"/>
      <c r="D3" s="64"/>
      <c r="E3" s="42"/>
    </row>
    <row r="4" spans="2:13" x14ac:dyDescent="0.25">
      <c r="B4"/>
      <c r="C4"/>
      <c r="D4"/>
      <c r="E4"/>
    </row>
    <row r="5" spans="2:13" ht="30.95" customHeight="1" x14ac:dyDescent="0.25">
      <c r="B5" s="53" t="s">
        <v>53</v>
      </c>
      <c r="C5" s="53"/>
      <c r="D5" s="53"/>
      <c r="E5" s="53"/>
    </row>
    <row r="6" spans="2:13" ht="15" customHeight="1" x14ac:dyDescent="0.25">
      <c r="B6" s="51" t="s">
        <v>2</v>
      </c>
      <c r="C6" s="51"/>
      <c r="D6" s="51"/>
      <c r="E6" s="51"/>
    </row>
    <row r="7" spans="2:13" ht="15" customHeight="1" x14ac:dyDescent="0.25">
      <c r="B7" s="51" t="s">
        <v>3</v>
      </c>
      <c r="C7" s="51"/>
      <c r="D7" s="51"/>
      <c r="E7" s="51"/>
    </row>
    <row r="8" spans="2:13" ht="15" customHeight="1" x14ac:dyDescent="0.25">
      <c r="B8" s="51" t="s">
        <v>4</v>
      </c>
      <c r="C8" s="51"/>
      <c r="D8" s="51"/>
      <c r="E8" s="51"/>
    </row>
    <row r="9" spans="2:13" ht="14.25" customHeight="1" x14ac:dyDescent="0.25">
      <c r="B9" s="48" t="s">
        <v>54</v>
      </c>
      <c r="C9" s="49"/>
      <c r="D9" s="49"/>
      <c r="E9" s="50"/>
    </row>
    <row r="10" spans="2:13" ht="14.25" customHeight="1" x14ac:dyDescent="0.25">
      <c r="B10" s="51" t="s">
        <v>55</v>
      </c>
      <c r="C10" s="51"/>
      <c r="D10" s="51"/>
      <c r="E10" s="51"/>
    </row>
    <row r="11" spans="2:13" ht="15" customHeight="1" x14ac:dyDescent="0.25">
      <c r="B11" s="51" t="s">
        <v>56</v>
      </c>
      <c r="C11" s="51"/>
      <c r="D11" s="51"/>
      <c r="E11" s="51"/>
    </row>
    <row r="12" spans="2:13" ht="15" customHeight="1" x14ac:dyDescent="0.25"/>
    <row r="13" spans="2:13" s="47" customFormat="1" ht="30.95" customHeight="1" x14ac:dyDescent="0.25">
      <c r="B13" s="61" t="s">
        <v>57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2:13" s="47" customFormat="1" ht="3.6" customHeight="1" x14ac:dyDescent="0.25">
      <c r="B14" s="17"/>
      <c r="C14" s="17"/>
      <c r="D14" s="17"/>
      <c r="E14" s="17"/>
      <c r="G14" s="17"/>
      <c r="H14" s="17"/>
      <c r="I14" s="17"/>
      <c r="J14" s="17"/>
      <c r="K14" s="17"/>
      <c r="L14" s="17"/>
      <c r="M14" s="17"/>
    </row>
    <row r="15" spans="2:13" s="47" customFormat="1" x14ac:dyDescent="0.25">
      <c r="B15" s="62" t="s">
        <v>9</v>
      </c>
      <c r="C15" s="62"/>
      <c r="D15" s="62"/>
      <c r="E15" s="62"/>
      <c r="G15" s="62" t="s">
        <v>58</v>
      </c>
      <c r="H15" s="62"/>
      <c r="I15" s="62"/>
      <c r="J15" s="62"/>
      <c r="K15" s="62"/>
      <c r="L15" s="17"/>
      <c r="M15" s="32" t="s">
        <v>59</v>
      </c>
    </row>
    <row r="16" spans="2:13" s="47" customFormat="1" x14ac:dyDescent="0.25">
      <c r="B16" s="4" t="s">
        <v>60</v>
      </c>
      <c r="C16" s="4" t="s">
        <v>61</v>
      </c>
      <c r="D16" s="4" t="s">
        <v>62</v>
      </c>
      <c r="E16" s="4" t="s">
        <v>63</v>
      </c>
      <c r="G16" s="5" t="s">
        <v>64</v>
      </c>
      <c r="H16" s="5" t="s">
        <v>65</v>
      </c>
      <c r="I16" s="5" t="s">
        <v>66</v>
      </c>
      <c r="J16" s="5" t="s">
        <v>67</v>
      </c>
      <c r="K16" s="4" t="s">
        <v>68</v>
      </c>
      <c r="L16" s="17"/>
      <c r="M16" s="4" t="s">
        <v>69</v>
      </c>
    </row>
    <row r="17" spans="2:13" ht="30" x14ac:dyDescent="0.25">
      <c r="B17" s="7" t="s">
        <v>70</v>
      </c>
      <c r="C17" s="8" t="s">
        <v>71</v>
      </c>
      <c r="D17" s="8" t="s">
        <v>162</v>
      </c>
      <c r="E17" s="8" t="s">
        <v>161</v>
      </c>
      <c r="G17" s="9">
        <v>15</v>
      </c>
      <c r="H17" s="10" t="s">
        <v>72</v>
      </c>
      <c r="I17" s="10" t="s">
        <v>72</v>
      </c>
      <c r="J17" s="11">
        <v>50</v>
      </c>
      <c r="K17" s="11">
        <f>G17*J17</f>
        <v>750</v>
      </c>
      <c r="L17" s="3"/>
      <c r="M17" s="12"/>
    </row>
    <row r="18" spans="2:13" ht="30" x14ac:dyDescent="0.25">
      <c r="B18" s="7" t="s">
        <v>70</v>
      </c>
      <c r="C18" s="8" t="s">
        <v>71</v>
      </c>
      <c r="D18" s="8" t="s">
        <v>163</v>
      </c>
      <c r="E18" s="8" t="s">
        <v>161</v>
      </c>
      <c r="G18" s="9">
        <v>5</v>
      </c>
      <c r="H18" s="10" t="s">
        <v>72</v>
      </c>
      <c r="I18" s="10" t="s">
        <v>72</v>
      </c>
      <c r="J18" s="11">
        <v>50</v>
      </c>
      <c r="K18" s="11">
        <f t="shared" ref="K18:K24" si="0">G18*J18</f>
        <v>250</v>
      </c>
      <c r="L18" s="3"/>
      <c r="M18" s="12"/>
    </row>
    <row r="19" spans="2:13" ht="30" x14ac:dyDescent="0.25">
      <c r="B19" s="7" t="s">
        <v>70</v>
      </c>
      <c r="C19" s="8" t="s">
        <v>71</v>
      </c>
      <c r="D19" s="8" t="s">
        <v>164</v>
      </c>
      <c r="E19" s="8" t="s">
        <v>161</v>
      </c>
      <c r="G19" s="9">
        <v>12</v>
      </c>
      <c r="H19" s="10" t="s">
        <v>72</v>
      </c>
      <c r="I19" s="10" t="s">
        <v>72</v>
      </c>
      <c r="J19" s="11">
        <v>50</v>
      </c>
      <c r="K19" s="11">
        <f t="shared" si="0"/>
        <v>600</v>
      </c>
      <c r="L19" s="3"/>
      <c r="M19" s="12"/>
    </row>
    <row r="20" spans="2:13" ht="30" x14ac:dyDescent="0.25">
      <c r="B20" s="7" t="s">
        <v>70</v>
      </c>
      <c r="C20" s="8" t="s">
        <v>71</v>
      </c>
      <c r="D20" s="8" t="s">
        <v>165</v>
      </c>
      <c r="E20" s="8" t="s">
        <v>161</v>
      </c>
      <c r="G20" s="9">
        <v>7</v>
      </c>
      <c r="H20" s="10" t="s">
        <v>72</v>
      </c>
      <c r="I20" s="10" t="s">
        <v>72</v>
      </c>
      <c r="J20" s="11">
        <v>50</v>
      </c>
      <c r="K20" s="11">
        <f t="shared" si="0"/>
        <v>350</v>
      </c>
      <c r="L20" s="3"/>
      <c r="M20" s="12"/>
    </row>
    <row r="21" spans="2:13" x14ac:dyDescent="0.25">
      <c r="B21" s="7"/>
      <c r="C21" s="8"/>
      <c r="D21" s="8" t="s">
        <v>166</v>
      </c>
      <c r="E21" s="8" t="s">
        <v>170</v>
      </c>
      <c r="G21" s="9">
        <v>400</v>
      </c>
      <c r="H21" s="10" t="s">
        <v>72</v>
      </c>
      <c r="I21" s="10" t="s">
        <v>72</v>
      </c>
      <c r="J21" s="11">
        <v>0</v>
      </c>
      <c r="K21" s="11">
        <f t="shared" si="0"/>
        <v>0</v>
      </c>
      <c r="L21" s="3"/>
      <c r="M21" s="12"/>
    </row>
    <row r="22" spans="2:13" x14ac:dyDescent="0.25">
      <c r="B22" s="7"/>
      <c r="C22" s="8"/>
      <c r="D22" s="8" t="s">
        <v>167</v>
      </c>
      <c r="E22" s="8" t="s">
        <v>168</v>
      </c>
      <c r="G22" s="9">
        <v>400</v>
      </c>
      <c r="H22" s="10" t="s">
        <v>72</v>
      </c>
      <c r="I22" s="10" t="s">
        <v>72</v>
      </c>
      <c r="J22" s="11">
        <v>0</v>
      </c>
      <c r="K22" s="11">
        <f t="shared" si="0"/>
        <v>0</v>
      </c>
      <c r="L22" s="3"/>
      <c r="M22" s="12"/>
    </row>
    <row r="23" spans="2:13" x14ac:dyDescent="0.25">
      <c r="B23" s="7"/>
      <c r="C23" s="8"/>
      <c r="D23" s="8" t="s">
        <v>166</v>
      </c>
      <c r="E23" s="8" t="s">
        <v>169</v>
      </c>
      <c r="G23" s="9">
        <v>50</v>
      </c>
      <c r="H23" s="10" t="s">
        <v>72</v>
      </c>
      <c r="I23" s="10" t="s">
        <v>72</v>
      </c>
      <c r="J23" s="11">
        <v>0</v>
      </c>
      <c r="K23" s="11">
        <f t="shared" si="0"/>
        <v>0</v>
      </c>
      <c r="L23" s="3"/>
      <c r="M23" s="12"/>
    </row>
    <row r="24" spans="2:13" x14ac:dyDescent="0.25">
      <c r="B24" s="36"/>
      <c r="C24" s="37"/>
      <c r="D24" s="37"/>
      <c r="E24" s="37"/>
      <c r="G24" s="38"/>
      <c r="H24" s="39" t="s">
        <v>72</v>
      </c>
      <c r="I24" s="39" t="s">
        <v>72</v>
      </c>
      <c r="J24" s="35">
        <v>0</v>
      </c>
      <c r="K24" s="35">
        <f t="shared" si="0"/>
        <v>0</v>
      </c>
      <c r="L24"/>
      <c r="M24" s="40"/>
    </row>
    <row r="25" spans="2:13" ht="5.0999999999999996" customHeight="1" thickBot="1" x14ac:dyDescent="0.3"/>
    <row r="26" spans="2:13" ht="15.75" thickBot="1" x14ac:dyDescent="0.3">
      <c r="B26"/>
      <c r="C26"/>
      <c r="D26"/>
      <c r="G26" s="65" t="s">
        <v>11</v>
      </c>
      <c r="H26" s="66"/>
      <c r="I26" s="66"/>
      <c r="J26" s="66"/>
      <c r="K26" s="16">
        <f>SUM(K21:K24)</f>
        <v>0</v>
      </c>
      <c r="L26"/>
      <c r="M26"/>
    </row>
    <row r="28" spans="2:13" s="47" customFormat="1" ht="30.95" customHeight="1" x14ac:dyDescent="0.25">
      <c r="B28" s="61" t="s">
        <v>73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2:13" s="47" customFormat="1" ht="3.6" customHeight="1" x14ac:dyDescent="0.25">
      <c r="B29" s="17"/>
      <c r="C29" s="17"/>
      <c r="D29" s="17"/>
      <c r="E29" s="17"/>
      <c r="G29" s="17"/>
      <c r="H29" s="17"/>
      <c r="I29" s="17"/>
      <c r="J29" s="17"/>
      <c r="K29" s="17"/>
      <c r="L29" s="17"/>
      <c r="M29" s="17"/>
    </row>
    <row r="30" spans="2:13" s="47" customFormat="1" x14ac:dyDescent="0.25">
      <c r="B30" s="62" t="s">
        <v>9</v>
      </c>
      <c r="C30" s="62"/>
      <c r="D30" s="62"/>
      <c r="E30" s="62"/>
      <c r="G30" s="62" t="s">
        <v>58</v>
      </c>
      <c r="H30" s="62"/>
      <c r="I30" s="62"/>
      <c r="J30" s="62"/>
      <c r="K30" s="62"/>
      <c r="L30" s="17"/>
      <c r="M30" s="32" t="s">
        <v>59</v>
      </c>
    </row>
    <row r="31" spans="2:13" s="47" customFormat="1" x14ac:dyDescent="0.25">
      <c r="B31" s="4" t="s">
        <v>60</v>
      </c>
      <c r="C31" s="4" t="s">
        <v>61</v>
      </c>
      <c r="D31" s="4" t="s">
        <v>62</v>
      </c>
      <c r="E31" s="4" t="s">
        <v>63</v>
      </c>
      <c r="G31" s="5" t="s">
        <v>64</v>
      </c>
      <c r="H31" s="5" t="s">
        <v>65</v>
      </c>
      <c r="I31" s="5" t="s">
        <v>66</v>
      </c>
      <c r="J31" s="5" t="s">
        <v>67</v>
      </c>
      <c r="K31" s="4" t="s">
        <v>68</v>
      </c>
      <c r="L31" s="17"/>
      <c r="M31" s="4" t="s">
        <v>69</v>
      </c>
    </row>
    <row r="32" spans="2:13" x14ac:dyDescent="0.25">
      <c r="B32" s="36"/>
      <c r="C32" s="37"/>
      <c r="D32" s="37"/>
      <c r="E32" s="37"/>
      <c r="G32" s="38"/>
      <c r="H32" s="39" t="s">
        <v>72</v>
      </c>
      <c r="I32" s="39" t="s">
        <v>72</v>
      </c>
      <c r="J32" s="35">
        <v>0</v>
      </c>
      <c r="K32" s="35">
        <f t="shared" ref="K32:K35" si="1">G32*J32</f>
        <v>0</v>
      </c>
      <c r="L32"/>
      <c r="M32" s="40"/>
    </row>
    <row r="33" spans="2:13" x14ac:dyDescent="0.25">
      <c r="B33" s="36"/>
      <c r="C33" s="37"/>
      <c r="D33" s="37"/>
      <c r="E33" s="37"/>
      <c r="G33" s="38"/>
      <c r="H33" s="39" t="s">
        <v>72</v>
      </c>
      <c r="I33" s="39" t="s">
        <v>72</v>
      </c>
      <c r="J33" s="35">
        <v>0</v>
      </c>
      <c r="K33" s="35">
        <f t="shared" si="1"/>
        <v>0</v>
      </c>
      <c r="L33"/>
      <c r="M33" s="40"/>
    </row>
    <row r="34" spans="2:13" x14ac:dyDescent="0.25">
      <c r="B34" s="36"/>
      <c r="C34" s="37"/>
      <c r="D34" s="37"/>
      <c r="E34" s="37"/>
      <c r="G34" s="38"/>
      <c r="H34" s="39" t="s">
        <v>72</v>
      </c>
      <c r="I34" s="39" t="s">
        <v>72</v>
      </c>
      <c r="J34" s="35">
        <v>0</v>
      </c>
      <c r="K34" s="35">
        <f t="shared" si="1"/>
        <v>0</v>
      </c>
      <c r="L34"/>
      <c r="M34" s="40"/>
    </row>
    <row r="35" spans="2:13" x14ac:dyDescent="0.25">
      <c r="B35" s="36"/>
      <c r="C35" s="37"/>
      <c r="D35" s="37"/>
      <c r="E35" s="37"/>
      <c r="G35" s="38"/>
      <c r="H35" s="39" t="s">
        <v>72</v>
      </c>
      <c r="I35" s="39" t="s">
        <v>72</v>
      </c>
      <c r="J35" s="35">
        <v>0</v>
      </c>
      <c r="K35" s="35">
        <f t="shared" si="1"/>
        <v>0</v>
      </c>
      <c r="L35"/>
      <c r="M35" s="40"/>
    </row>
  </sheetData>
  <mergeCells count="16">
    <mergeCell ref="B1:C1"/>
    <mergeCell ref="B11:E11"/>
    <mergeCell ref="B5:E5"/>
    <mergeCell ref="B6:E6"/>
    <mergeCell ref="B7:E7"/>
    <mergeCell ref="B8:E8"/>
    <mergeCell ref="B9:E9"/>
    <mergeCell ref="B28:M28"/>
    <mergeCell ref="B30:E30"/>
    <mergeCell ref="G30:K30"/>
    <mergeCell ref="B13:M13"/>
    <mergeCell ref="B3:D3"/>
    <mergeCell ref="B10:E10"/>
    <mergeCell ref="G15:K15"/>
    <mergeCell ref="G26:J26"/>
    <mergeCell ref="B15:E15"/>
  </mergeCells>
  <pageMargins left="0.7" right="0.7" top="0.75" bottom="0.75" header="0.3" footer="0.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'!Reference Data!'!$A$16:$A$21</xm:f>
          </x14:formula1>
          <xm:sqref>I17:I24 I32:I35</xm:sqref>
        </x14:dataValidation>
        <x14:dataValidation type="list" allowBlank="1" showInputMessage="1" showErrorMessage="1" xr:uid="{00000000-0002-0000-0100-000001000000}">
          <x14:formula1>
            <xm:f>'!Reference Data!'!$A$9:$A$13</xm:f>
          </x14:formula1>
          <xm:sqref>H17:H24 H32:H35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5"/>
  <sheetViews>
    <sheetView zoomScale="70" zoomScaleNormal="70" workbookViewId="0">
      <selection activeCell="E3" sqref="E3"/>
    </sheetView>
  </sheetViews>
  <sheetFormatPr defaultColWidth="8.710937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35.7109375" style="45" customWidth="1"/>
    <col min="5" max="5" width="36.42578125" style="45" customWidth="1"/>
    <col min="6" max="6" width="0.85546875" style="45" customWidth="1"/>
    <col min="7" max="8" width="21.5703125" style="45" customWidth="1"/>
    <col min="9" max="9" width="23.5703125" style="45" customWidth="1"/>
    <col min="10" max="10" width="21.5703125" style="45" customWidth="1"/>
    <col min="11" max="11" width="25.5703125" style="45" bestFit="1" customWidth="1"/>
    <col min="12" max="12" width="1" style="45" customWidth="1"/>
    <col min="13" max="13" width="70.85546875" style="45" customWidth="1"/>
    <col min="14" max="16384" width="8.7109375" style="45"/>
  </cols>
  <sheetData>
    <row r="1" spans="2:13" ht="21" x14ac:dyDescent="0.35">
      <c r="B1" s="52" t="s">
        <v>155</v>
      </c>
      <c r="C1" s="52"/>
    </row>
    <row r="3" spans="2:13" ht="30.95" customHeight="1" x14ac:dyDescent="0.25">
      <c r="B3" s="73" t="s">
        <v>0</v>
      </c>
      <c r="C3" s="74"/>
      <c r="D3" s="75"/>
      <c r="E3" s="42"/>
    </row>
    <row r="5" spans="2:13" ht="30.95" customHeight="1" x14ac:dyDescent="0.25">
      <c r="B5" s="76" t="s">
        <v>53</v>
      </c>
      <c r="C5" s="77"/>
      <c r="D5" s="77"/>
      <c r="E5" s="78"/>
    </row>
    <row r="6" spans="2:13" ht="15" customHeight="1" x14ac:dyDescent="0.25">
      <c r="B6" s="79" t="s">
        <v>2</v>
      </c>
      <c r="C6" s="80"/>
      <c r="D6" s="80"/>
      <c r="E6" s="81"/>
    </row>
    <row r="7" spans="2:13" ht="15" customHeight="1" x14ac:dyDescent="0.25">
      <c r="B7" s="51" t="s">
        <v>3</v>
      </c>
      <c r="C7" s="51"/>
      <c r="D7" s="51"/>
      <c r="E7" s="51"/>
    </row>
    <row r="8" spans="2:13" ht="15" customHeight="1" x14ac:dyDescent="0.25">
      <c r="B8" s="51" t="s">
        <v>4</v>
      </c>
      <c r="C8" s="51"/>
      <c r="D8" s="51"/>
      <c r="E8" s="51"/>
    </row>
    <row r="9" spans="2:13" ht="14.25" customHeight="1" x14ac:dyDescent="0.25">
      <c r="B9" s="48" t="s">
        <v>54</v>
      </c>
      <c r="C9" s="49"/>
      <c r="D9" s="49"/>
      <c r="E9" s="50"/>
    </row>
    <row r="10" spans="2:13" ht="14.25" customHeight="1" x14ac:dyDescent="0.25">
      <c r="B10" s="51" t="s">
        <v>55</v>
      </c>
      <c r="C10" s="51"/>
      <c r="D10" s="51"/>
      <c r="E10" s="51"/>
    </row>
    <row r="11" spans="2:13" ht="15" customHeight="1" x14ac:dyDescent="0.25">
      <c r="B11" s="51" t="s">
        <v>56</v>
      </c>
      <c r="C11" s="51"/>
      <c r="D11" s="51"/>
      <c r="E11" s="51"/>
    </row>
    <row r="12" spans="2:13" ht="15" customHeight="1" x14ac:dyDescent="0.25"/>
    <row r="13" spans="2:13" s="47" customFormat="1" ht="30.95" customHeight="1" x14ac:dyDescent="0.25">
      <c r="B13" s="61" t="s">
        <v>74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2:13" s="47" customFormat="1" ht="3.6" customHeight="1" x14ac:dyDescent="0.25">
      <c r="B14" s="17"/>
      <c r="C14" s="17"/>
      <c r="D14" s="17"/>
      <c r="E14" s="17"/>
      <c r="G14" s="17"/>
      <c r="H14" s="17"/>
      <c r="I14" s="17"/>
      <c r="J14" s="17"/>
      <c r="K14" s="17"/>
      <c r="M14" s="17"/>
    </row>
    <row r="15" spans="2:13" s="47" customFormat="1" x14ac:dyDescent="0.25">
      <c r="B15" s="62" t="s">
        <v>9</v>
      </c>
      <c r="C15" s="62"/>
      <c r="D15" s="62"/>
      <c r="E15" s="62"/>
      <c r="G15" s="62" t="s">
        <v>58</v>
      </c>
      <c r="H15" s="62"/>
      <c r="I15" s="62"/>
      <c r="J15" s="62"/>
      <c r="K15" s="62"/>
      <c r="M15" s="32" t="s">
        <v>59</v>
      </c>
    </row>
    <row r="16" spans="2:13" s="47" customFormat="1" x14ac:dyDescent="0.25">
      <c r="B16" s="4" t="s">
        <v>60</v>
      </c>
      <c r="C16" s="4" t="s">
        <v>61</v>
      </c>
      <c r="D16" s="67" t="s">
        <v>75</v>
      </c>
      <c r="E16" s="68"/>
      <c r="G16" s="5" t="s">
        <v>76</v>
      </c>
      <c r="H16" s="5" t="s">
        <v>77</v>
      </c>
      <c r="I16" s="5" t="s">
        <v>66</v>
      </c>
      <c r="J16" s="5" t="s">
        <v>67</v>
      </c>
      <c r="K16" s="4" t="s">
        <v>68</v>
      </c>
      <c r="M16" s="4" t="s">
        <v>69</v>
      </c>
    </row>
    <row r="17" spans="2:13" x14ac:dyDescent="0.25">
      <c r="B17" s="7" t="s">
        <v>70</v>
      </c>
      <c r="C17" s="8" t="s">
        <v>78</v>
      </c>
      <c r="D17" s="69" t="s">
        <v>79</v>
      </c>
      <c r="E17" s="70"/>
      <c r="G17" s="9">
        <v>2</v>
      </c>
      <c r="H17" s="10" t="s">
        <v>72</v>
      </c>
      <c r="I17" s="10" t="s">
        <v>72</v>
      </c>
      <c r="J17" s="11">
        <v>10000</v>
      </c>
      <c r="K17" s="11">
        <f>G17*J17</f>
        <v>20000</v>
      </c>
      <c r="M17" s="12"/>
    </row>
    <row r="18" spans="2:13" x14ac:dyDescent="0.25">
      <c r="B18" s="7" t="s">
        <v>70</v>
      </c>
      <c r="C18" s="8" t="s">
        <v>78</v>
      </c>
      <c r="D18" s="71" t="s">
        <v>79</v>
      </c>
      <c r="E18" s="72"/>
      <c r="G18" s="9">
        <v>10</v>
      </c>
      <c r="H18" s="10" t="s">
        <v>72</v>
      </c>
      <c r="I18" s="10" t="s">
        <v>72</v>
      </c>
      <c r="J18" s="11">
        <v>500</v>
      </c>
      <c r="K18" s="11">
        <f t="shared" ref="K18:K24" si="0">G18*J18</f>
        <v>5000</v>
      </c>
      <c r="M18" s="12"/>
    </row>
    <row r="19" spans="2:13" x14ac:dyDescent="0.25">
      <c r="B19" s="7" t="s">
        <v>70</v>
      </c>
      <c r="C19" s="8" t="s">
        <v>78</v>
      </c>
      <c r="D19" s="71" t="s">
        <v>79</v>
      </c>
      <c r="E19" s="72"/>
      <c r="G19" s="9">
        <v>5</v>
      </c>
      <c r="H19" s="10" t="s">
        <v>72</v>
      </c>
      <c r="I19" s="10" t="s">
        <v>72</v>
      </c>
      <c r="J19" s="11">
        <v>200</v>
      </c>
      <c r="K19" s="11">
        <f t="shared" si="0"/>
        <v>1000</v>
      </c>
      <c r="M19" s="12"/>
    </row>
    <row r="20" spans="2:13" x14ac:dyDescent="0.25">
      <c r="B20" s="7" t="s">
        <v>70</v>
      </c>
      <c r="C20" s="8" t="s">
        <v>78</v>
      </c>
      <c r="D20" s="71" t="s">
        <v>79</v>
      </c>
      <c r="E20" s="72"/>
      <c r="G20" s="9">
        <v>1</v>
      </c>
      <c r="H20" s="10" t="s">
        <v>72</v>
      </c>
      <c r="I20" s="10" t="s">
        <v>72</v>
      </c>
      <c r="J20" s="11">
        <v>5000</v>
      </c>
      <c r="K20" s="11">
        <f t="shared" si="0"/>
        <v>5000</v>
      </c>
      <c r="M20" s="12"/>
    </row>
    <row r="21" spans="2:13" ht="15" customHeight="1" x14ac:dyDescent="0.25">
      <c r="B21" s="36"/>
      <c r="C21" s="37"/>
      <c r="D21" s="37"/>
      <c r="E21" s="37"/>
      <c r="G21" s="38"/>
      <c r="H21" s="39" t="s">
        <v>72</v>
      </c>
      <c r="I21" s="39" t="s">
        <v>72</v>
      </c>
      <c r="J21" s="35">
        <v>0</v>
      </c>
      <c r="K21" s="35">
        <f t="shared" si="0"/>
        <v>0</v>
      </c>
      <c r="M21" s="40"/>
    </row>
    <row r="22" spans="2:13" ht="15" customHeight="1" x14ac:dyDescent="0.25">
      <c r="B22" s="36"/>
      <c r="C22" s="37"/>
      <c r="D22" s="37"/>
      <c r="E22" s="37"/>
      <c r="G22" s="38"/>
      <c r="H22" s="39" t="s">
        <v>72</v>
      </c>
      <c r="I22" s="39" t="s">
        <v>72</v>
      </c>
      <c r="J22" s="35">
        <v>0</v>
      </c>
      <c r="K22" s="35">
        <f t="shared" si="0"/>
        <v>0</v>
      </c>
      <c r="M22" s="40"/>
    </row>
    <row r="23" spans="2:13" x14ac:dyDescent="0.25">
      <c r="B23" s="36"/>
      <c r="C23" s="37"/>
      <c r="D23" s="37"/>
      <c r="E23" s="37"/>
      <c r="G23" s="38"/>
      <c r="H23" s="39" t="s">
        <v>72</v>
      </c>
      <c r="I23" s="39" t="s">
        <v>72</v>
      </c>
      <c r="J23" s="35">
        <v>0</v>
      </c>
      <c r="K23" s="35">
        <f t="shared" si="0"/>
        <v>0</v>
      </c>
      <c r="M23" s="40"/>
    </row>
    <row r="24" spans="2:13" x14ac:dyDescent="0.25">
      <c r="B24" s="36"/>
      <c r="C24" s="37"/>
      <c r="D24" s="37"/>
      <c r="E24" s="37"/>
      <c r="G24" s="38"/>
      <c r="H24" s="39" t="s">
        <v>72</v>
      </c>
      <c r="I24" s="39" t="s">
        <v>72</v>
      </c>
      <c r="J24" s="35">
        <v>0</v>
      </c>
      <c r="K24" s="35">
        <f t="shared" si="0"/>
        <v>0</v>
      </c>
      <c r="M24" s="40"/>
    </row>
    <row r="25" spans="2:13" ht="5.0999999999999996" customHeight="1" thickBot="1" x14ac:dyDescent="0.3"/>
    <row r="26" spans="2:13" ht="15.75" thickBot="1" x14ac:dyDescent="0.3">
      <c r="G26" s="65" t="s">
        <v>11</v>
      </c>
      <c r="H26" s="66"/>
      <c r="I26" s="66"/>
      <c r="J26" s="66"/>
      <c r="K26" s="41">
        <f>SUM(K21:K24)</f>
        <v>0</v>
      </c>
    </row>
    <row r="28" spans="2:13" s="47" customFormat="1" ht="30.95" customHeight="1" x14ac:dyDescent="0.25">
      <c r="B28" s="61" t="s">
        <v>80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2:13" s="47" customFormat="1" ht="3.6" customHeight="1" x14ac:dyDescent="0.25">
      <c r="B29" s="17"/>
      <c r="C29" s="17"/>
      <c r="D29" s="17"/>
      <c r="E29" s="17"/>
      <c r="G29" s="17"/>
      <c r="H29" s="17"/>
      <c r="I29" s="17"/>
      <c r="J29" s="17"/>
      <c r="K29" s="17"/>
      <c r="M29" s="17"/>
    </row>
    <row r="30" spans="2:13" s="47" customFormat="1" x14ac:dyDescent="0.25">
      <c r="B30" s="62" t="s">
        <v>9</v>
      </c>
      <c r="C30" s="62"/>
      <c r="D30" s="62"/>
      <c r="E30" s="62"/>
      <c r="G30" s="62" t="s">
        <v>58</v>
      </c>
      <c r="H30" s="62"/>
      <c r="I30" s="62"/>
      <c r="J30" s="62"/>
      <c r="K30" s="62"/>
      <c r="M30" s="32" t="s">
        <v>59</v>
      </c>
    </row>
    <row r="31" spans="2:13" s="47" customFormat="1" x14ac:dyDescent="0.25">
      <c r="B31" s="4" t="s">
        <v>60</v>
      </c>
      <c r="C31" s="4" t="s">
        <v>61</v>
      </c>
      <c r="D31" s="4" t="s">
        <v>62</v>
      </c>
      <c r="E31" s="4" t="s">
        <v>63</v>
      </c>
      <c r="G31" s="5" t="s">
        <v>64</v>
      </c>
      <c r="H31" s="5" t="s">
        <v>65</v>
      </c>
      <c r="I31" s="5" t="s">
        <v>66</v>
      </c>
      <c r="J31" s="5" t="s">
        <v>67</v>
      </c>
      <c r="K31" s="4" t="s">
        <v>68</v>
      </c>
      <c r="M31" s="4" t="s">
        <v>69</v>
      </c>
    </row>
    <row r="32" spans="2:13" x14ac:dyDescent="0.25">
      <c r="B32" s="36"/>
      <c r="C32" s="37"/>
      <c r="D32" s="37"/>
      <c r="E32" s="37"/>
      <c r="G32" s="38"/>
      <c r="H32" s="39" t="s">
        <v>72</v>
      </c>
      <c r="I32" s="39" t="s">
        <v>72</v>
      </c>
      <c r="J32" s="35">
        <v>0</v>
      </c>
      <c r="K32" s="35">
        <f t="shared" ref="K32:K35" si="1">G32*J32</f>
        <v>0</v>
      </c>
      <c r="M32" s="40"/>
    </row>
    <row r="33" spans="2:13" x14ac:dyDescent="0.25">
      <c r="B33" s="36"/>
      <c r="C33" s="37"/>
      <c r="D33" s="37"/>
      <c r="E33" s="37"/>
      <c r="G33" s="38"/>
      <c r="H33" s="39" t="s">
        <v>72</v>
      </c>
      <c r="I33" s="39" t="s">
        <v>72</v>
      </c>
      <c r="J33" s="35">
        <v>0</v>
      </c>
      <c r="K33" s="35">
        <f t="shared" si="1"/>
        <v>0</v>
      </c>
      <c r="M33" s="40"/>
    </row>
    <row r="34" spans="2:13" x14ac:dyDescent="0.25">
      <c r="B34" s="36"/>
      <c r="C34" s="37"/>
      <c r="D34" s="37"/>
      <c r="E34" s="37"/>
      <c r="G34" s="38"/>
      <c r="H34" s="39" t="s">
        <v>72</v>
      </c>
      <c r="I34" s="39" t="s">
        <v>72</v>
      </c>
      <c r="J34" s="35">
        <v>0</v>
      </c>
      <c r="K34" s="35">
        <f t="shared" si="1"/>
        <v>0</v>
      </c>
      <c r="M34" s="40"/>
    </row>
    <row r="35" spans="2:13" x14ac:dyDescent="0.25">
      <c r="B35" s="36"/>
      <c r="C35" s="37"/>
      <c r="D35" s="37"/>
      <c r="E35" s="37"/>
      <c r="G35" s="38"/>
      <c r="H35" s="39" t="s">
        <v>72</v>
      </c>
      <c r="I35" s="39" t="s">
        <v>72</v>
      </c>
      <c r="J35" s="35">
        <v>0</v>
      </c>
      <c r="K35" s="35">
        <f t="shared" si="1"/>
        <v>0</v>
      </c>
      <c r="M35" s="40"/>
    </row>
  </sheetData>
  <mergeCells count="21">
    <mergeCell ref="B7:E7"/>
    <mergeCell ref="B8:E8"/>
    <mergeCell ref="B9:E9"/>
    <mergeCell ref="B1:C1"/>
    <mergeCell ref="B3:D3"/>
    <mergeCell ref="B5:E5"/>
    <mergeCell ref="B6:E6"/>
    <mergeCell ref="G26:J26"/>
    <mergeCell ref="B28:M28"/>
    <mergeCell ref="B30:E30"/>
    <mergeCell ref="G30:K30"/>
    <mergeCell ref="D16:E16"/>
    <mergeCell ref="D17:E17"/>
    <mergeCell ref="D18:E18"/>
    <mergeCell ref="D19:E19"/>
    <mergeCell ref="D20:E20"/>
    <mergeCell ref="B10:E10"/>
    <mergeCell ref="B11:E11"/>
    <mergeCell ref="B13:M13"/>
    <mergeCell ref="B15:E15"/>
    <mergeCell ref="G15:K15"/>
  </mergeCells>
  <pageMargins left="0.7" right="0.7" top="0.75" bottom="0.75" header="0.3" footer="0.3"/>
  <pageSetup paperSize="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'!Reference Data!'!$A$16:$A$21</xm:f>
          </x14:formula1>
          <xm:sqref>I17:I24 I32:I35</xm:sqref>
        </x14:dataValidation>
        <x14:dataValidation type="list" allowBlank="1" showInputMessage="1" showErrorMessage="1" xr:uid="{00000000-0002-0000-0200-000001000000}">
          <x14:formula1>
            <xm:f>'!Reference Data!'!$A$2:$A$6</xm:f>
          </x14:formula1>
          <xm:sqref>H17:H24 H32:H35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5"/>
  <sheetViews>
    <sheetView zoomScale="80" zoomScaleNormal="80" workbookViewId="0">
      <selection activeCell="E3" sqref="E3"/>
    </sheetView>
  </sheetViews>
  <sheetFormatPr defaultColWidth="8.710937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35.7109375" style="45" customWidth="1"/>
    <col min="5" max="5" width="36.42578125" style="45" customWidth="1"/>
    <col min="6" max="6" width="0.85546875" style="45" customWidth="1"/>
    <col min="7" max="7" width="21.5703125" style="45" customWidth="1"/>
    <col min="8" max="8" width="23.5703125" style="45" customWidth="1"/>
    <col min="9" max="9" width="21.5703125" style="45" customWidth="1"/>
    <col min="10" max="10" width="25.5703125" style="45" bestFit="1" customWidth="1"/>
    <col min="11" max="11" width="1" style="45" customWidth="1"/>
    <col min="12" max="12" width="70.85546875" style="45" customWidth="1"/>
    <col min="13" max="16384" width="8.7109375" style="45"/>
  </cols>
  <sheetData>
    <row r="1" spans="2:12" ht="21" x14ac:dyDescent="0.35">
      <c r="B1" s="52" t="s">
        <v>156</v>
      </c>
      <c r="C1" s="52"/>
    </row>
    <row r="3" spans="2:12" ht="30.95" customHeight="1" x14ac:dyDescent="0.25">
      <c r="B3" s="63" t="s">
        <v>0</v>
      </c>
      <c r="C3" s="64"/>
      <c r="D3" s="64"/>
      <c r="E3" s="42"/>
    </row>
    <row r="5" spans="2:12" ht="30.95" customHeight="1" x14ac:dyDescent="0.25">
      <c r="B5" s="53" t="s">
        <v>53</v>
      </c>
      <c r="C5" s="53"/>
      <c r="D5" s="53"/>
      <c r="E5" s="53"/>
    </row>
    <row r="6" spans="2:12" ht="15" customHeight="1" x14ac:dyDescent="0.25">
      <c r="B6" s="51" t="s">
        <v>2</v>
      </c>
      <c r="C6" s="51"/>
      <c r="D6" s="51"/>
      <c r="E6" s="51"/>
    </row>
    <row r="7" spans="2:12" ht="15" customHeight="1" x14ac:dyDescent="0.25">
      <c r="B7" s="51" t="s">
        <v>3</v>
      </c>
      <c r="C7" s="51"/>
      <c r="D7" s="51"/>
      <c r="E7" s="51"/>
    </row>
    <row r="8" spans="2:12" ht="15" customHeight="1" x14ac:dyDescent="0.25">
      <c r="B8" s="51" t="s">
        <v>4</v>
      </c>
      <c r="C8" s="51"/>
      <c r="D8" s="51"/>
      <c r="E8" s="51"/>
    </row>
    <row r="9" spans="2:12" ht="14.25" customHeight="1" x14ac:dyDescent="0.25">
      <c r="B9" s="48" t="s">
        <v>54</v>
      </c>
      <c r="C9" s="49"/>
      <c r="D9" s="49"/>
      <c r="E9" s="50"/>
    </row>
    <row r="10" spans="2:12" ht="14.25" customHeight="1" x14ac:dyDescent="0.25">
      <c r="B10" s="51" t="s">
        <v>55</v>
      </c>
      <c r="C10" s="51"/>
      <c r="D10" s="51"/>
      <c r="E10" s="51"/>
    </row>
    <row r="11" spans="2:12" ht="15" customHeight="1" x14ac:dyDescent="0.25">
      <c r="B11" s="51" t="s">
        <v>56</v>
      </c>
      <c r="C11" s="51"/>
      <c r="D11" s="51"/>
      <c r="E11" s="51"/>
    </row>
    <row r="12" spans="2:12" ht="15" customHeight="1" x14ac:dyDescent="0.25"/>
    <row r="13" spans="2:12" s="47" customFormat="1" ht="30.95" customHeight="1" x14ac:dyDescent="0.25">
      <c r="B13" s="61" t="s">
        <v>81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2:12" s="47" customFormat="1" ht="3.6" customHeight="1" x14ac:dyDescent="0.25">
      <c r="B14" s="17"/>
      <c r="C14" s="17"/>
      <c r="D14" s="17"/>
      <c r="E14" s="17"/>
      <c r="G14" s="17"/>
      <c r="H14" s="17"/>
      <c r="I14" s="17"/>
      <c r="J14" s="17"/>
      <c r="L14" s="17"/>
    </row>
    <row r="15" spans="2:12" s="47" customFormat="1" x14ac:dyDescent="0.25">
      <c r="B15" s="84" t="s">
        <v>9</v>
      </c>
      <c r="C15" s="85"/>
      <c r="D15" s="85"/>
      <c r="E15" s="86"/>
      <c r="G15" s="84" t="s">
        <v>58</v>
      </c>
      <c r="H15" s="85"/>
      <c r="I15" s="85"/>
      <c r="J15" s="86"/>
      <c r="L15" s="32" t="s">
        <v>59</v>
      </c>
    </row>
    <row r="16" spans="2:12" s="47" customFormat="1" x14ac:dyDescent="0.25">
      <c r="B16" s="4" t="s">
        <v>60</v>
      </c>
      <c r="C16" s="4" t="s">
        <v>61</v>
      </c>
      <c r="D16" s="67" t="s">
        <v>75</v>
      </c>
      <c r="E16" s="68"/>
      <c r="G16" s="5" t="s">
        <v>82</v>
      </c>
      <c r="H16" s="5" t="s">
        <v>66</v>
      </c>
      <c r="I16" s="5" t="s">
        <v>67</v>
      </c>
      <c r="J16" s="4" t="s">
        <v>68</v>
      </c>
      <c r="L16" s="4" t="s">
        <v>69</v>
      </c>
    </row>
    <row r="17" spans="2:12" ht="15" customHeight="1" x14ac:dyDescent="0.25">
      <c r="B17" s="7" t="s">
        <v>70</v>
      </c>
      <c r="C17" s="8" t="s">
        <v>78</v>
      </c>
      <c r="D17" s="71" t="s">
        <v>83</v>
      </c>
      <c r="E17" s="72"/>
      <c r="G17" s="9">
        <v>100</v>
      </c>
      <c r="H17" s="10" t="s">
        <v>72</v>
      </c>
      <c r="I17" s="11">
        <v>50</v>
      </c>
      <c r="J17" s="11">
        <f>G17*I17</f>
        <v>5000</v>
      </c>
      <c r="L17" s="12"/>
    </row>
    <row r="18" spans="2:12" ht="15" customHeight="1" x14ac:dyDescent="0.25">
      <c r="B18" s="7" t="s">
        <v>70</v>
      </c>
      <c r="C18" s="8" t="s">
        <v>78</v>
      </c>
      <c r="D18" s="71" t="s">
        <v>83</v>
      </c>
      <c r="E18" s="72"/>
      <c r="G18" s="9">
        <v>10</v>
      </c>
      <c r="H18" s="10" t="s">
        <v>72</v>
      </c>
      <c r="I18" s="11">
        <v>50</v>
      </c>
      <c r="J18" s="11">
        <f>G18*I18</f>
        <v>500</v>
      </c>
      <c r="L18" s="12"/>
    </row>
    <row r="19" spans="2:12" x14ac:dyDescent="0.25">
      <c r="B19" s="7" t="s">
        <v>70</v>
      </c>
      <c r="C19" s="8" t="s">
        <v>78</v>
      </c>
      <c r="D19" s="71" t="s">
        <v>83</v>
      </c>
      <c r="E19" s="72"/>
      <c r="G19" s="9">
        <v>5</v>
      </c>
      <c r="H19" s="10" t="s">
        <v>72</v>
      </c>
      <c r="I19" s="11">
        <v>50</v>
      </c>
      <c r="J19" s="11">
        <f>G19*I19</f>
        <v>250</v>
      </c>
      <c r="L19" s="12"/>
    </row>
    <row r="20" spans="2:12" x14ac:dyDescent="0.25">
      <c r="B20" s="7" t="s">
        <v>70</v>
      </c>
      <c r="C20" s="8" t="s">
        <v>78</v>
      </c>
      <c r="D20" s="71" t="s">
        <v>83</v>
      </c>
      <c r="E20" s="72"/>
      <c r="G20" s="9">
        <v>1</v>
      </c>
      <c r="H20" s="10" t="s">
        <v>72</v>
      </c>
      <c r="I20" s="11">
        <v>50</v>
      </c>
      <c r="J20" s="11">
        <f>G20*I20</f>
        <v>50</v>
      </c>
      <c r="L20" s="12"/>
    </row>
    <row r="21" spans="2:12" ht="15" customHeight="1" x14ac:dyDescent="0.25">
      <c r="B21" s="36"/>
      <c r="C21" s="37"/>
      <c r="D21" s="82"/>
      <c r="E21" s="83"/>
      <c r="G21" s="38"/>
      <c r="H21" s="39" t="s">
        <v>72</v>
      </c>
      <c r="I21" s="35">
        <v>0</v>
      </c>
      <c r="J21" s="35">
        <f>G21*I21</f>
        <v>0</v>
      </c>
      <c r="L21" s="40"/>
    </row>
    <row r="22" spans="2:12" ht="15" customHeight="1" x14ac:dyDescent="0.25">
      <c r="B22" s="36"/>
      <c r="C22" s="37"/>
      <c r="D22" s="82"/>
      <c r="E22" s="83"/>
      <c r="G22" s="38"/>
      <c r="H22" s="39" t="s">
        <v>72</v>
      </c>
      <c r="I22" s="35">
        <v>0</v>
      </c>
      <c r="J22" s="35">
        <f t="shared" ref="J22:J24" si="0">G22*I22</f>
        <v>0</v>
      </c>
      <c r="L22" s="40"/>
    </row>
    <row r="23" spans="2:12" x14ac:dyDescent="0.25">
      <c r="B23" s="36"/>
      <c r="C23" s="37"/>
      <c r="D23" s="82"/>
      <c r="E23" s="83"/>
      <c r="G23" s="38"/>
      <c r="H23" s="39" t="s">
        <v>72</v>
      </c>
      <c r="I23" s="35">
        <v>0</v>
      </c>
      <c r="J23" s="35">
        <f t="shared" si="0"/>
        <v>0</v>
      </c>
      <c r="L23" s="40"/>
    </row>
    <row r="24" spans="2:12" x14ac:dyDescent="0.25">
      <c r="B24" s="36"/>
      <c r="C24" s="37"/>
      <c r="D24" s="82"/>
      <c r="E24" s="83"/>
      <c r="G24" s="38"/>
      <c r="H24" s="39" t="s">
        <v>72</v>
      </c>
      <c r="I24" s="35">
        <v>0</v>
      </c>
      <c r="J24" s="35">
        <f t="shared" si="0"/>
        <v>0</v>
      </c>
      <c r="L24" s="40"/>
    </row>
    <row r="25" spans="2:12" ht="5.0999999999999996" customHeight="1" thickBot="1" x14ac:dyDescent="0.3"/>
    <row r="26" spans="2:12" ht="15.75" thickBot="1" x14ac:dyDescent="0.3">
      <c r="G26" s="65" t="s">
        <v>11</v>
      </c>
      <c r="H26" s="66"/>
      <c r="I26" s="66"/>
      <c r="J26" s="41">
        <f>SUM(J21:J24)</f>
        <v>0</v>
      </c>
    </row>
    <row r="28" spans="2:12" s="47" customFormat="1" ht="30.95" customHeight="1" x14ac:dyDescent="0.25">
      <c r="B28" s="61" t="s">
        <v>84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2:12" s="47" customFormat="1" ht="4.5" customHeight="1" x14ac:dyDescent="0.25">
      <c r="B29" s="17"/>
      <c r="C29" s="17"/>
      <c r="D29" s="17"/>
      <c r="E29" s="17"/>
      <c r="G29" s="17"/>
      <c r="H29" s="17"/>
      <c r="I29" s="17"/>
      <c r="J29" s="17"/>
      <c r="L29" s="17"/>
    </row>
    <row r="30" spans="2:12" s="47" customFormat="1" x14ac:dyDescent="0.25">
      <c r="B30" s="84" t="s">
        <v>9</v>
      </c>
      <c r="C30" s="85"/>
      <c r="D30" s="85"/>
      <c r="E30" s="86"/>
      <c r="G30" s="62" t="s">
        <v>58</v>
      </c>
      <c r="H30" s="62"/>
      <c r="I30" s="62"/>
      <c r="J30" s="62"/>
      <c r="L30" s="32" t="s">
        <v>59</v>
      </c>
    </row>
    <row r="31" spans="2:12" s="47" customFormat="1" x14ac:dyDescent="0.25">
      <c r="B31" s="4" t="s">
        <v>60</v>
      </c>
      <c r="C31" s="4" t="s">
        <v>61</v>
      </c>
      <c r="D31" s="67" t="s">
        <v>75</v>
      </c>
      <c r="E31" s="68"/>
      <c r="G31" s="5" t="s">
        <v>82</v>
      </c>
      <c r="H31" s="5" t="s">
        <v>66</v>
      </c>
      <c r="I31" s="5" t="s">
        <v>67</v>
      </c>
      <c r="J31" s="4" t="s">
        <v>68</v>
      </c>
      <c r="L31" s="4" t="s">
        <v>69</v>
      </c>
    </row>
    <row r="32" spans="2:12" x14ac:dyDescent="0.25">
      <c r="B32" s="36"/>
      <c r="C32" s="37"/>
      <c r="D32" s="82"/>
      <c r="E32" s="83"/>
      <c r="G32" s="38"/>
      <c r="H32" s="39" t="s">
        <v>72</v>
      </c>
      <c r="I32" s="35">
        <v>0</v>
      </c>
      <c r="J32" s="35">
        <f>G32*I32</f>
        <v>0</v>
      </c>
      <c r="L32" s="40"/>
    </row>
    <row r="33" spans="2:12" x14ac:dyDescent="0.25">
      <c r="B33" s="36"/>
      <c r="C33" s="37"/>
      <c r="D33" s="82"/>
      <c r="E33" s="83"/>
      <c r="G33" s="38"/>
      <c r="H33" s="39" t="s">
        <v>72</v>
      </c>
      <c r="I33" s="35">
        <v>0</v>
      </c>
      <c r="J33" s="35">
        <f t="shared" ref="J33:J35" si="1">G33*I33</f>
        <v>0</v>
      </c>
      <c r="L33" s="40"/>
    </row>
    <row r="34" spans="2:12" x14ac:dyDescent="0.25">
      <c r="B34" s="36"/>
      <c r="C34" s="37"/>
      <c r="D34" s="82"/>
      <c r="E34" s="83"/>
      <c r="G34" s="38"/>
      <c r="H34" s="39" t="s">
        <v>72</v>
      </c>
      <c r="I34" s="35">
        <v>0</v>
      </c>
      <c r="J34" s="35">
        <f t="shared" si="1"/>
        <v>0</v>
      </c>
      <c r="L34" s="40"/>
    </row>
    <row r="35" spans="2:12" x14ac:dyDescent="0.25">
      <c r="B35" s="36"/>
      <c r="C35" s="37"/>
      <c r="D35" s="82"/>
      <c r="E35" s="83"/>
      <c r="G35" s="38"/>
      <c r="H35" s="39" t="s">
        <v>72</v>
      </c>
      <c r="I35" s="35">
        <v>0</v>
      </c>
      <c r="J35" s="35">
        <f t="shared" si="1"/>
        <v>0</v>
      </c>
      <c r="L35" s="40"/>
    </row>
  </sheetData>
  <mergeCells count="30">
    <mergeCell ref="G15:J15"/>
    <mergeCell ref="B3:D3"/>
    <mergeCell ref="B5:E5"/>
    <mergeCell ref="B6:E6"/>
    <mergeCell ref="B7:E7"/>
    <mergeCell ref="B8:E8"/>
    <mergeCell ref="B9:E9"/>
    <mergeCell ref="B28:L28"/>
    <mergeCell ref="B30:E30"/>
    <mergeCell ref="G30:J30"/>
    <mergeCell ref="D17:E17"/>
    <mergeCell ref="D18:E18"/>
    <mergeCell ref="D19:E19"/>
    <mergeCell ref="D20:E20"/>
    <mergeCell ref="D32:E32"/>
    <mergeCell ref="D33:E33"/>
    <mergeCell ref="D34:E34"/>
    <mergeCell ref="D35:E35"/>
    <mergeCell ref="B1:C1"/>
    <mergeCell ref="D31:E31"/>
    <mergeCell ref="B10:E10"/>
    <mergeCell ref="D21:E21"/>
    <mergeCell ref="D22:E22"/>
    <mergeCell ref="D23:E23"/>
    <mergeCell ref="D24:E24"/>
    <mergeCell ref="D16:E16"/>
    <mergeCell ref="B11:E11"/>
    <mergeCell ref="B13:L13"/>
    <mergeCell ref="B15:E15"/>
    <mergeCell ref="G26:I26"/>
  </mergeCells>
  <pageMargins left="0.7" right="0.7" top="0.75" bottom="0.75" header="0.3" footer="0.3"/>
  <pageSetup paperSize="8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'!Reference Data!'!$A$16:$A$21</xm:f>
          </x14:formula1>
          <xm:sqref>H17:H24 H32:H35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5"/>
  <sheetViews>
    <sheetView zoomScale="70" zoomScaleNormal="70" workbookViewId="0">
      <selection activeCell="E3" sqref="E3"/>
    </sheetView>
  </sheetViews>
  <sheetFormatPr defaultColWidth="8.710937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35.7109375" style="45" customWidth="1"/>
    <col min="5" max="5" width="36.42578125" style="45" customWidth="1"/>
    <col min="6" max="6" width="0.85546875" style="45" customWidth="1"/>
    <col min="7" max="8" width="21.5703125" style="45" customWidth="1"/>
    <col min="9" max="9" width="23.5703125" style="45" customWidth="1"/>
    <col min="10" max="10" width="21.5703125" style="45" customWidth="1"/>
    <col min="11" max="11" width="25" style="45" bestFit="1" customWidth="1"/>
    <col min="12" max="12" width="1" style="45" customWidth="1"/>
    <col min="13" max="13" width="70.85546875" style="45" customWidth="1"/>
    <col min="14" max="16384" width="8.7109375" style="45"/>
  </cols>
  <sheetData>
    <row r="1" spans="2:13" ht="21" x14ac:dyDescent="0.35">
      <c r="B1" s="52" t="s">
        <v>157</v>
      </c>
      <c r="C1" s="52"/>
    </row>
    <row r="3" spans="2:13" ht="30.95" customHeight="1" x14ac:dyDescent="0.25">
      <c r="B3" s="63" t="s">
        <v>0</v>
      </c>
      <c r="C3" s="64"/>
      <c r="D3" s="64"/>
      <c r="E3" s="42"/>
    </row>
    <row r="5" spans="2:13" ht="30.95" customHeight="1" x14ac:dyDescent="0.25">
      <c r="B5" s="53" t="s">
        <v>53</v>
      </c>
      <c r="C5" s="53"/>
      <c r="D5" s="53"/>
      <c r="E5" s="53"/>
    </row>
    <row r="6" spans="2:13" ht="15" customHeight="1" x14ac:dyDescent="0.25">
      <c r="B6" s="51" t="s">
        <v>2</v>
      </c>
      <c r="C6" s="51"/>
      <c r="D6" s="51"/>
      <c r="E6" s="51"/>
    </row>
    <row r="7" spans="2:13" ht="15" customHeight="1" x14ac:dyDescent="0.25">
      <c r="B7" s="51" t="s">
        <v>3</v>
      </c>
      <c r="C7" s="51"/>
      <c r="D7" s="51"/>
      <c r="E7" s="51"/>
    </row>
    <row r="8" spans="2:13" ht="15" customHeight="1" x14ac:dyDescent="0.25">
      <c r="B8" s="51" t="s">
        <v>4</v>
      </c>
      <c r="C8" s="51"/>
      <c r="D8" s="51"/>
      <c r="E8" s="51"/>
    </row>
    <row r="9" spans="2:13" ht="15" customHeight="1" x14ac:dyDescent="0.25">
      <c r="B9" s="48" t="s">
        <v>54</v>
      </c>
      <c r="C9" s="49"/>
      <c r="D9" s="49"/>
      <c r="E9" s="50"/>
    </row>
    <row r="10" spans="2:13" ht="14.25" customHeight="1" x14ac:dyDescent="0.25">
      <c r="B10" s="51" t="s">
        <v>55</v>
      </c>
      <c r="C10" s="51"/>
      <c r="D10" s="51"/>
      <c r="E10" s="51"/>
    </row>
    <row r="11" spans="2:13" ht="15" customHeight="1" x14ac:dyDescent="0.25">
      <c r="B11" s="51" t="s">
        <v>56</v>
      </c>
      <c r="C11" s="51"/>
      <c r="D11" s="51"/>
      <c r="E11" s="51"/>
    </row>
    <row r="12" spans="2:13" ht="15" customHeight="1" x14ac:dyDescent="0.25"/>
    <row r="13" spans="2:13" s="47" customFormat="1" ht="30.95" customHeight="1" x14ac:dyDescent="0.25">
      <c r="B13" s="61" t="s">
        <v>85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2:13" ht="3.6" customHeight="1" x14ac:dyDescent="0.25">
      <c r="B14"/>
      <c r="C14"/>
      <c r="D14"/>
      <c r="E14"/>
      <c r="G14"/>
      <c r="H14"/>
      <c r="I14"/>
      <c r="J14"/>
      <c r="K14"/>
      <c r="M14"/>
    </row>
    <row r="15" spans="2:13" x14ac:dyDescent="0.25">
      <c r="B15" s="87" t="s">
        <v>9</v>
      </c>
      <c r="C15" s="88"/>
      <c r="D15" s="88"/>
      <c r="E15" s="89"/>
      <c r="G15" s="87" t="s">
        <v>58</v>
      </c>
      <c r="H15" s="88"/>
      <c r="I15" s="88"/>
      <c r="J15" s="88"/>
      <c r="K15" s="89"/>
      <c r="M15" s="31" t="s">
        <v>59</v>
      </c>
    </row>
    <row r="16" spans="2:13" x14ac:dyDescent="0.25">
      <c r="B16" s="4" t="s">
        <v>86</v>
      </c>
      <c r="C16" s="4" t="s">
        <v>87</v>
      </c>
      <c r="D16" s="67" t="s">
        <v>88</v>
      </c>
      <c r="E16" s="68"/>
      <c r="G16" s="5" t="s">
        <v>89</v>
      </c>
      <c r="H16" s="5" t="s">
        <v>90</v>
      </c>
      <c r="I16" s="5" t="s">
        <v>66</v>
      </c>
      <c r="J16" s="5" t="s">
        <v>91</v>
      </c>
      <c r="K16" s="4" t="s">
        <v>92</v>
      </c>
      <c r="M16" s="4" t="s">
        <v>69</v>
      </c>
    </row>
    <row r="17" spans="2:13" ht="15" customHeight="1" x14ac:dyDescent="0.25">
      <c r="B17" s="7" t="s">
        <v>86</v>
      </c>
      <c r="C17" s="8" t="s">
        <v>93</v>
      </c>
      <c r="D17" s="71" t="s">
        <v>94</v>
      </c>
      <c r="E17" s="72"/>
      <c r="G17" s="9">
        <v>100</v>
      </c>
      <c r="H17" s="9" t="s">
        <v>72</v>
      </c>
      <c r="I17" s="10" t="s">
        <v>95</v>
      </c>
      <c r="J17" s="11">
        <v>600</v>
      </c>
      <c r="K17" s="11">
        <f>G17*J17</f>
        <v>60000</v>
      </c>
      <c r="M17" s="12"/>
    </row>
    <row r="18" spans="2:13" ht="15" customHeight="1" x14ac:dyDescent="0.25">
      <c r="B18" s="7" t="s">
        <v>86</v>
      </c>
      <c r="C18" s="8" t="s">
        <v>93</v>
      </c>
      <c r="D18" s="93"/>
      <c r="E18" s="94"/>
      <c r="G18" s="9">
        <v>10</v>
      </c>
      <c r="H18" s="9" t="s">
        <v>72</v>
      </c>
      <c r="I18" s="10" t="s">
        <v>95</v>
      </c>
      <c r="J18" s="11">
        <v>500</v>
      </c>
      <c r="K18" s="11">
        <f t="shared" ref="K18:K24" si="0">G18*J18</f>
        <v>5000</v>
      </c>
      <c r="M18" s="12"/>
    </row>
    <row r="19" spans="2:13" x14ac:dyDescent="0.25">
      <c r="B19" s="7" t="s">
        <v>86</v>
      </c>
      <c r="C19" s="8" t="s">
        <v>93</v>
      </c>
      <c r="D19" s="93"/>
      <c r="E19" s="94"/>
      <c r="G19" s="9">
        <v>5</v>
      </c>
      <c r="H19" s="9" t="s">
        <v>72</v>
      </c>
      <c r="I19" s="10" t="s">
        <v>95</v>
      </c>
      <c r="J19" s="11">
        <v>750</v>
      </c>
      <c r="K19" s="11">
        <f t="shared" si="0"/>
        <v>3750</v>
      </c>
      <c r="M19" s="12"/>
    </row>
    <row r="20" spans="2:13" x14ac:dyDescent="0.25">
      <c r="B20" s="7" t="s">
        <v>86</v>
      </c>
      <c r="C20" s="8" t="s">
        <v>93</v>
      </c>
      <c r="D20" s="95"/>
      <c r="E20" s="96"/>
      <c r="G20" s="9">
        <v>1</v>
      </c>
      <c r="H20" s="9" t="s">
        <v>72</v>
      </c>
      <c r="I20" s="10" t="s">
        <v>95</v>
      </c>
      <c r="J20" s="11">
        <v>1000</v>
      </c>
      <c r="K20" s="11">
        <f t="shared" si="0"/>
        <v>1000</v>
      </c>
      <c r="M20" s="12"/>
    </row>
    <row r="21" spans="2:13" ht="15" customHeight="1" x14ac:dyDescent="0.25">
      <c r="B21" s="36"/>
      <c r="C21" s="37"/>
      <c r="D21" s="82"/>
      <c r="E21" s="83"/>
      <c r="G21" s="38"/>
      <c r="H21" s="38" t="s">
        <v>72</v>
      </c>
      <c r="I21" s="39" t="s">
        <v>95</v>
      </c>
      <c r="J21" s="35">
        <v>0</v>
      </c>
      <c r="K21" s="35">
        <f t="shared" si="0"/>
        <v>0</v>
      </c>
      <c r="M21" s="40"/>
    </row>
    <row r="22" spans="2:13" ht="15" customHeight="1" x14ac:dyDescent="0.25">
      <c r="B22" s="36"/>
      <c r="C22" s="37"/>
      <c r="D22" s="82"/>
      <c r="E22" s="83"/>
      <c r="G22" s="38"/>
      <c r="H22" s="38" t="s">
        <v>72</v>
      </c>
      <c r="I22" s="39" t="s">
        <v>95</v>
      </c>
      <c r="J22" s="35">
        <v>0</v>
      </c>
      <c r="K22" s="35">
        <f t="shared" si="0"/>
        <v>0</v>
      </c>
      <c r="M22" s="40"/>
    </row>
    <row r="23" spans="2:13" x14ac:dyDescent="0.25">
      <c r="B23" s="36"/>
      <c r="C23" s="37"/>
      <c r="D23" s="82"/>
      <c r="E23" s="83"/>
      <c r="G23" s="38"/>
      <c r="H23" s="38" t="s">
        <v>72</v>
      </c>
      <c r="I23" s="39" t="s">
        <v>95</v>
      </c>
      <c r="J23" s="35">
        <v>0</v>
      </c>
      <c r="K23" s="35">
        <f t="shared" si="0"/>
        <v>0</v>
      </c>
      <c r="M23" s="40"/>
    </row>
    <row r="24" spans="2:13" x14ac:dyDescent="0.25">
      <c r="B24" s="36"/>
      <c r="C24" s="37"/>
      <c r="D24" s="82"/>
      <c r="E24" s="83"/>
      <c r="G24" s="38"/>
      <c r="H24" s="38" t="s">
        <v>72</v>
      </c>
      <c r="I24" s="39" t="s">
        <v>95</v>
      </c>
      <c r="J24" s="35">
        <v>0</v>
      </c>
      <c r="K24" s="35">
        <f t="shared" si="0"/>
        <v>0</v>
      </c>
      <c r="M24" s="40"/>
    </row>
    <row r="25" spans="2:13" ht="5.0999999999999996" customHeight="1" thickBot="1" x14ac:dyDescent="0.3"/>
    <row r="26" spans="2:13" ht="15.75" thickBot="1" x14ac:dyDescent="0.3">
      <c r="G26" s="65" t="s">
        <v>11</v>
      </c>
      <c r="H26" s="66"/>
      <c r="I26" s="66"/>
      <c r="J26" s="92"/>
      <c r="K26" s="16">
        <f>SUM(K21:K24)</f>
        <v>0</v>
      </c>
      <c r="M26"/>
    </row>
    <row r="28" spans="2:13" s="47" customFormat="1" ht="30.95" customHeight="1" x14ac:dyDescent="0.25">
      <c r="B28" s="61" t="s">
        <v>96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2:13" ht="4.5" customHeight="1" x14ac:dyDescent="0.25">
      <c r="B29"/>
      <c r="C29"/>
      <c r="D29"/>
      <c r="E29"/>
      <c r="G29"/>
      <c r="H29"/>
      <c r="I29"/>
      <c r="J29"/>
      <c r="K29"/>
      <c r="M29"/>
    </row>
    <row r="30" spans="2:13" x14ac:dyDescent="0.25">
      <c r="B30" s="87" t="s">
        <v>9</v>
      </c>
      <c r="C30" s="88"/>
      <c r="D30" s="88"/>
      <c r="E30" s="89"/>
      <c r="G30" s="87" t="s">
        <v>58</v>
      </c>
      <c r="H30" s="88"/>
      <c r="I30" s="88"/>
      <c r="J30" s="88"/>
      <c r="K30" s="89"/>
      <c r="M30" s="31" t="s">
        <v>59</v>
      </c>
    </row>
    <row r="31" spans="2:13" x14ac:dyDescent="0.25">
      <c r="B31" s="14" t="s">
        <v>86</v>
      </c>
      <c r="C31" s="14" t="s">
        <v>87</v>
      </c>
      <c r="D31" s="90" t="s">
        <v>88</v>
      </c>
      <c r="E31" s="91"/>
      <c r="G31" s="18" t="s">
        <v>89</v>
      </c>
      <c r="H31" s="18" t="s">
        <v>90</v>
      </c>
      <c r="I31" s="18" t="s">
        <v>66</v>
      </c>
      <c r="J31" s="5" t="s">
        <v>91</v>
      </c>
      <c r="K31" s="4" t="s">
        <v>92</v>
      </c>
      <c r="M31" s="4" t="s">
        <v>69</v>
      </c>
    </row>
    <row r="32" spans="2:13" x14ac:dyDescent="0.25">
      <c r="B32" s="36"/>
      <c r="C32" s="37"/>
      <c r="D32" s="82"/>
      <c r="E32" s="83"/>
      <c r="G32" s="38"/>
      <c r="H32" s="38" t="s">
        <v>72</v>
      </c>
      <c r="I32" s="39" t="s">
        <v>95</v>
      </c>
      <c r="J32" s="35">
        <v>0</v>
      </c>
      <c r="K32" s="35">
        <f t="shared" ref="K32:K35" si="1">G32*J32</f>
        <v>0</v>
      </c>
      <c r="M32" s="40"/>
    </row>
    <row r="33" spans="2:13" x14ac:dyDescent="0.25">
      <c r="B33" s="36"/>
      <c r="C33" s="37"/>
      <c r="D33" s="82"/>
      <c r="E33" s="83"/>
      <c r="G33" s="38"/>
      <c r="H33" s="38" t="s">
        <v>72</v>
      </c>
      <c r="I33" s="39" t="s">
        <v>95</v>
      </c>
      <c r="J33" s="35">
        <v>0</v>
      </c>
      <c r="K33" s="35">
        <f t="shared" si="1"/>
        <v>0</v>
      </c>
      <c r="M33" s="40"/>
    </row>
    <row r="34" spans="2:13" x14ac:dyDescent="0.25">
      <c r="B34" s="36"/>
      <c r="C34" s="37"/>
      <c r="D34" s="82"/>
      <c r="E34" s="83"/>
      <c r="G34" s="38"/>
      <c r="H34" s="38" t="s">
        <v>72</v>
      </c>
      <c r="I34" s="39" t="s">
        <v>95</v>
      </c>
      <c r="J34" s="35">
        <v>0</v>
      </c>
      <c r="K34" s="35">
        <f t="shared" si="1"/>
        <v>0</v>
      </c>
      <c r="M34" s="40"/>
    </row>
    <row r="35" spans="2:13" x14ac:dyDescent="0.25">
      <c r="B35" s="36"/>
      <c r="C35" s="37"/>
      <c r="D35" s="82"/>
      <c r="E35" s="83"/>
      <c r="G35" s="38"/>
      <c r="H35" s="38" t="s">
        <v>72</v>
      </c>
      <c r="I35" s="39" t="s">
        <v>95</v>
      </c>
      <c r="J35" s="35">
        <v>0</v>
      </c>
      <c r="K35" s="35">
        <f t="shared" si="1"/>
        <v>0</v>
      </c>
      <c r="M35" s="40"/>
    </row>
  </sheetData>
  <mergeCells count="27">
    <mergeCell ref="B13:M13"/>
    <mergeCell ref="B15:E15"/>
    <mergeCell ref="G15:K15"/>
    <mergeCell ref="D16:E16"/>
    <mergeCell ref="D17:E20"/>
    <mergeCell ref="B9:E9"/>
    <mergeCell ref="B3:D3"/>
    <mergeCell ref="B5:E5"/>
    <mergeCell ref="B6:E6"/>
    <mergeCell ref="B7:E7"/>
    <mergeCell ref="B8:E8"/>
    <mergeCell ref="D34:E34"/>
    <mergeCell ref="D35:E35"/>
    <mergeCell ref="B1:C1"/>
    <mergeCell ref="D21:E21"/>
    <mergeCell ref="D22:E22"/>
    <mergeCell ref="D23:E23"/>
    <mergeCell ref="D24:E24"/>
    <mergeCell ref="D32:E32"/>
    <mergeCell ref="D33:E33"/>
    <mergeCell ref="B28:M28"/>
    <mergeCell ref="B30:E30"/>
    <mergeCell ref="G30:K30"/>
    <mergeCell ref="D31:E31"/>
    <mergeCell ref="B11:E11"/>
    <mergeCell ref="G26:J26"/>
    <mergeCell ref="B10:E10"/>
  </mergeCells>
  <pageMargins left="0.7" right="0.7" top="0.75" bottom="0.75" header="0.3" footer="0.3"/>
  <pageSetup paperSize="8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'!Reference Data!'!$A$35:$A$38</xm:f>
          </x14:formula1>
          <xm:sqref>H17:H24 H32:H35</xm:sqref>
        </x14:dataValidation>
        <x14:dataValidation type="list" allowBlank="1" showInputMessage="1" showErrorMessage="1" xr:uid="{00000000-0002-0000-0400-000001000000}">
          <x14:formula1>
            <xm:f>'!Reference Data!'!$A$24:$A$32</xm:f>
          </x14:formula1>
          <xm:sqref>I17:I24 I32:I35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2"/>
  <sheetViews>
    <sheetView zoomScale="80" zoomScaleNormal="80" workbookViewId="0">
      <selection activeCell="E3" sqref="E3"/>
    </sheetView>
  </sheetViews>
  <sheetFormatPr defaultColWidth="8.710937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35.7109375" style="45" customWidth="1"/>
    <col min="5" max="5" width="36.42578125" style="45" customWidth="1"/>
    <col min="6" max="6" width="0.85546875" style="45" customWidth="1"/>
    <col min="7" max="7" width="21.5703125" style="45" customWidth="1"/>
    <col min="8" max="8" width="23.5703125" style="45" customWidth="1"/>
    <col min="9" max="9" width="21.5703125" style="45" customWidth="1"/>
    <col min="10" max="10" width="25.5703125" style="45" bestFit="1" customWidth="1"/>
    <col min="11" max="11" width="1" style="45" customWidth="1"/>
    <col min="12" max="12" width="70.85546875" style="45" customWidth="1"/>
    <col min="13" max="16384" width="8.7109375" style="45"/>
  </cols>
  <sheetData>
    <row r="1" spans="2:12" ht="21" x14ac:dyDescent="0.35">
      <c r="B1" s="52" t="s">
        <v>158</v>
      </c>
      <c r="C1" s="52"/>
    </row>
    <row r="3" spans="2:12" ht="30.95" customHeight="1" x14ac:dyDescent="0.25">
      <c r="B3" s="63" t="s">
        <v>0</v>
      </c>
      <c r="C3" s="64"/>
      <c r="D3" s="64"/>
      <c r="E3" s="42"/>
    </row>
    <row r="5" spans="2:12" ht="30.95" customHeight="1" x14ac:dyDescent="0.25">
      <c r="B5" s="53" t="s">
        <v>53</v>
      </c>
      <c r="C5" s="53"/>
      <c r="D5" s="53"/>
      <c r="E5" s="53"/>
    </row>
    <row r="6" spans="2:12" ht="15" customHeight="1" x14ac:dyDescent="0.25">
      <c r="B6" s="51" t="s">
        <v>2</v>
      </c>
      <c r="C6" s="51"/>
      <c r="D6" s="51"/>
      <c r="E6" s="51"/>
    </row>
    <row r="7" spans="2:12" ht="15" customHeight="1" x14ac:dyDescent="0.25">
      <c r="B7" s="51" t="s">
        <v>3</v>
      </c>
      <c r="C7" s="51"/>
      <c r="D7" s="51"/>
      <c r="E7" s="51"/>
    </row>
    <row r="8" spans="2:12" ht="15" customHeight="1" x14ac:dyDescent="0.25">
      <c r="B8" s="51" t="s">
        <v>4</v>
      </c>
      <c r="C8" s="51"/>
      <c r="D8" s="51"/>
      <c r="E8" s="51"/>
    </row>
    <row r="9" spans="2:12" ht="14.25" customHeight="1" x14ac:dyDescent="0.25">
      <c r="B9" s="48" t="s">
        <v>54</v>
      </c>
      <c r="C9" s="49"/>
      <c r="D9" s="49"/>
      <c r="E9" s="50"/>
    </row>
    <row r="10" spans="2:12" ht="14.25" customHeight="1" x14ac:dyDescent="0.25">
      <c r="B10" s="51" t="s">
        <v>55</v>
      </c>
      <c r="C10" s="51"/>
      <c r="D10" s="51"/>
      <c r="E10" s="51"/>
    </row>
    <row r="11" spans="2:12" ht="15" customHeight="1" x14ac:dyDescent="0.25">
      <c r="B11" s="51" t="s">
        <v>56</v>
      </c>
      <c r="C11" s="51"/>
      <c r="D11" s="51"/>
      <c r="E11" s="51"/>
    </row>
    <row r="12" spans="2:12" ht="15" customHeight="1" x14ac:dyDescent="0.25"/>
    <row r="13" spans="2:12" s="47" customFormat="1" ht="30.95" customHeight="1" x14ac:dyDescent="0.25">
      <c r="B13" s="61" t="s">
        <v>97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2:12" s="47" customFormat="1" ht="3.6" customHeight="1" x14ac:dyDescent="0.25">
      <c r="B14" s="17"/>
      <c r="C14" s="17"/>
      <c r="D14" s="17"/>
      <c r="E14" s="17"/>
      <c r="G14" s="17"/>
      <c r="H14" s="17"/>
      <c r="I14" s="17"/>
      <c r="J14" s="17"/>
      <c r="L14" s="17"/>
    </row>
    <row r="15" spans="2:12" s="47" customFormat="1" x14ac:dyDescent="0.25">
      <c r="B15" s="84" t="s">
        <v>9</v>
      </c>
      <c r="C15" s="85"/>
      <c r="D15" s="85"/>
      <c r="E15" s="86"/>
      <c r="G15" s="84" t="s">
        <v>58</v>
      </c>
      <c r="H15" s="85"/>
      <c r="I15" s="85"/>
      <c r="J15" s="86"/>
      <c r="L15" s="32" t="s">
        <v>59</v>
      </c>
    </row>
    <row r="16" spans="2:12" s="47" customFormat="1" x14ac:dyDescent="0.25">
      <c r="B16" s="4" t="s">
        <v>60</v>
      </c>
      <c r="C16" s="4" t="s">
        <v>98</v>
      </c>
      <c r="D16" s="67" t="s">
        <v>75</v>
      </c>
      <c r="E16" s="68"/>
      <c r="G16" s="5" t="s">
        <v>82</v>
      </c>
      <c r="H16" s="5" t="s">
        <v>66</v>
      </c>
      <c r="I16" s="5" t="s">
        <v>67</v>
      </c>
      <c r="J16" s="4" t="s">
        <v>68</v>
      </c>
      <c r="L16" s="4" t="s">
        <v>69</v>
      </c>
    </row>
    <row r="17" spans="2:12" ht="15" customHeight="1" x14ac:dyDescent="0.25">
      <c r="B17" s="7" t="s">
        <v>70</v>
      </c>
      <c r="C17" s="8" t="s">
        <v>78</v>
      </c>
      <c r="D17" s="71" t="s">
        <v>99</v>
      </c>
      <c r="E17" s="72"/>
      <c r="G17" s="9">
        <v>100</v>
      </c>
      <c r="H17" s="10" t="s">
        <v>72</v>
      </c>
      <c r="I17" s="11">
        <v>50</v>
      </c>
      <c r="J17" s="11">
        <f>G17*I17</f>
        <v>5000</v>
      </c>
      <c r="L17" s="12"/>
    </row>
    <row r="18" spans="2:12" ht="15" customHeight="1" x14ac:dyDescent="0.25">
      <c r="B18" s="7" t="s">
        <v>70</v>
      </c>
      <c r="C18" s="8" t="s">
        <v>78</v>
      </c>
      <c r="D18" s="93"/>
      <c r="E18" s="94"/>
      <c r="G18" s="9">
        <v>10</v>
      </c>
      <c r="H18" s="10" t="s">
        <v>72</v>
      </c>
      <c r="I18" s="11">
        <v>50</v>
      </c>
      <c r="J18" s="11">
        <f t="shared" ref="J18:J24" si="0">G18*I18</f>
        <v>500</v>
      </c>
      <c r="L18" s="12"/>
    </row>
    <row r="19" spans="2:12" x14ac:dyDescent="0.25">
      <c r="B19" s="7" t="s">
        <v>70</v>
      </c>
      <c r="C19" s="8" t="s">
        <v>78</v>
      </c>
      <c r="D19" s="93"/>
      <c r="E19" s="94"/>
      <c r="G19" s="9">
        <v>5</v>
      </c>
      <c r="H19" s="10" t="s">
        <v>72</v>
      </c>
      <c r="I19" s="11">
        <v>50</v>
      </c>
      <c r="J19" s="11">
        <f t="shared" si="0"/>
        <v>250</v>
      </c>
      <c r="L19" s="12"/>
    </row>
    <row r="20" spans="2:12" x14ac:dyDescent="0.25">
      <c r="B20" s="7" t="s">
        <v>70</v>
      </c>
      <c r="C20" s="8" t="s">
        <v>78</v>
      </c>
      <c r="D20" s="95"/>
      <c r="E20" s="96"/>
      <c r="G20" s="9">
        <v>1</v>
      </c>
      <c r="H20" s="10" t="s">
        <v>72</v>
      </c>
      <c r="I20" s="11">
        <v>50</v>
      </c>
      <c r="J20" s="11">
        <f t="shared" si="0"/>
        <v>50</v>
      </c>
      <c r="L20" s="12"/>
    </row>
    <row r="21" spans="2:12" ht="15" customHeight="1" x14ac:dyDescent="0.25">
      <c r="B21" s="36"/>
      <c r="C21" s="37"/>
      <c r="D21" s="82"/>
      <c r="E21" s="83"/>
      <c r="G21" s="38"/>
      <c r="H21" s="39" t="s">
        <v>72</v>
      </c>
      <c r="I21" s="35">
        <v>0</v>
      </c>
      <c r="J21" s="43">
        <f t="shared" si="0"/>
        <v>0</v>
      </c>
      <c r="L21" s="40"/>
    </row>
    <row r="22" spans="2:12" ht="15" customHeight="1" x14ac:dyDescent="0.25">
      <c r="B22" s="36"/>
      <c r="C22" s="37"/>
      <c r="D22" s="82"/>
      <c r="E22" s="83"/>
      <c r="G22" s="38"/>
      <c r="H22" s="39" t="s">
        <v>72</v>
      </c>
      <c r="I22" s="35">
        <v>0</v>
      </c>
      <c r="J22" s="43">
        <f t="shared" si="0"/>
        <v>0</v>
      </c>
      <c r="L22" s="40"/>
    </row>
    <row r="23" spans="2:12" x14ac:dyDescent="0.25">
      <c r="B23" s="36"/>
      <c r="C23" s="37"/>
      <c r="D23" s="82"/>
      <c r="E23" s="83"/>
      <c r="G23" s="38"/>
      <c r="H23" s="39" t="s">
        <v>72</v>
      </c>
      <c r="I23" s="35">
        <v>0</v>
      </c>
      <c r="J23" s="43">
        <f t="shared" si="0"/>
        <v>0</v>
      </c>
      <c r="L23" s="40"/>
    </row>
    <row r="24" spans="2:12" x14ac:dyDescent="0.25">
      <c r="B24" s="36"/>
      <c r="C24" s="37"/>
      <c r="D24" s="82"/>
      <c r="E24" s="83"/>
      <c r="G24" s="38"/>
      <c r="H24" s="39" t="s">
        <v>72</v>
      </c>
      <c r="I24" s="35">
        <v>0</v>
      </c>
      <c r="J24" s="43">
        <f t="shared" si="0"/>
        <v>0</v>
      </c>
      <c r="L24" s="40"/>
    </row>
    <row r="25" spans="2:12" ht="5.0999999999999996" customHeight="1" thickBot="1" x14ac:dyDescent="0.3">
      <c r="G25"/>
      <c r="H25"/>
      <c r="I25"/>
      <c r="J25" s="13"/>
    </row>
    <row r="26" spans="2:12" ht="15.75" thickBot="1" x14ac:dyDescent="0.3">
      <c r="G26" s="65" t="s">
        <v>11</v>
      </c>
      <c r="H26" s="66"/>
      <c r="I26" s="66"/>
      <c r="J26" s="41">
        <f>SUM(J21:J24)</f>
        <v>0</v>
      </c>
    </row>
    <row r="28" spans="2:12" s="47" customFormat="1" ht="30.95" customHeight="1" x14ac:dyDescent="0.25">
      <c r="B28" s="61" t="s">
        <v>100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2:12" s="47" customFormat="1" ht="4.5" customHeight="1" x14ac:dyDescent="0.25">
      <c r="B29" s="17"/>
      <c r="C29" s="17"/>
      <c r="D29" s="17"/>
      <c r="E29" s="17"/>
      <c r="G29" s="17"/>
      <c r="H29" s="17"/>
      <c r="I29" s="17"/>
      <c r="J29" s="17"/>
      <c r="L29" s="17"/>
    </row>
    <row r="30" spans="2:12" s="47" customFormat="1" x14ac:dyDescent="0.25">
      <c r="B30" s="84" t="s">
        <v>9</v>
      </c>
      <c r="C30" s="85"/>
      <c r="D30" s="85"/>
      <c r="E30" s="86"/>
      <c r="G30" s="84" t="s">
        <v>58</v>
      </c>
      <c r="H30" s="85"/>
      <c r="I30" s="85"/>
      <c r="J30" s="86"/>
      <c r="L30" s="32" t="s">
        <v>59</v>
      </c>
    </row>
    <row r="31" spans="2:12" s="47" customFormat="1" x14ac:dyDescent="0.25">
      <c r="B31" s="4" t="s">
        <v>60</v>
      </c>
      <c r="C31" s="4" t="s">
        <v>98</v>
      </c>
      <c r="D31" s="67" t="s">
        <v>75</v>
      </c>
      <c r="E31" s="68"/>
      <c r="G31" s="5" t="s">
        <v>82</v>
      </c>
      <c r="H31" s="5" t="s">
        <v>66</v>
      </c>
      <c r="I31" s="5" t="s">
        <v>67</v>
      </c>
      <c r="J31" s="4" t="s">
        <v>68</v>
      </c>
      <c r="L31" s="4" t="s">
        <v>69</v>
      </c>
    </row>
    <row r="32" spans="2:12" x14ac:dyDescent="0.25">
      <c r="B32" s="36"/>
      <c r="C32" s="37"/>
      <c r="D32" s="82"/>
      <c r="E32" s="83"/>
      <c r="G32" s="38"/>
      <c r="H32" s="39" t="s">
        <v>72</v>
      </c>
      <c r="I32" s="35">
        <v>0</v>
      </c>
      <c r="J32" s="43">
        <f t="shared" ref="J32:J35" si="1">G32*I32</f>
        <v>0</v>
      </c>
      <c r="L32" s="40"/>
    </row>
    <row r="33" spans="2:12" x14ac:dyDescent="0.25">
      <c r="B33" s="36"/>
      <c r="C33" s="37"/>
      <c r="D33" s="82"/>
      <c r="E33" s="83"/>
      <c r="G33" s="38"/>
      <c r="H33" s="39" t="s">
        <v>72</v>
      </c>
      <c r="I33" s="35">
        <v>0</v>
      </c>
      <c r="J33" s="43">
        <f t="shared" si="1"/>
        <v>0</v>
      </c>
      <c r="L33" s="40"/>
    </row>
    <row r="34" spans="2:12" x14ac:dyDescent="0.25">
      <c r="B34" s="36"/>
      <c r="C34" s="37"/>
      <c r="D34" s="82"/>
      <c r="E34" s="83"/>
      <c r="G34" s="38"/>
      <c r="H34" s="39" t="s">
        <v>72</v>
      </c>
      <c r="I34" s="35">
        <v>0</v>
      </c>
      <c r="J34" s="43">
        <f t="shared" si="1"/>
        <v>0</v>
      </c>
      <c r="L34" s="40"/>
    </row>
    <row r="35" spans="2:12" x14ac:dyDescent="0.25">
      <c r="B35" s="36"/>
      <c r="C35" s="37"/>
      <c r="D35" s="82"/>
      <c r="E35" s="83"/>
      <c r="G35" s="38"/>
      <c r="H35" s="39" t="s">
        <v>72</v>
      </c>
      <c r="I35" s="35">
        <v>0</v>
      </c>
      <c r="J35" s="43">
        <f t="shared" si="1"/>
        <v>0</v>
      </c>
      <c r="L35" s="40"/>
    </row>
    <row r="42" spans="2:12" x14ac:dyDescent="0.25">
      <c r="H42" s="45" t="s">
        <v>101</v>
      </c>
    </row>
  </sheetData>
  <mergeCells count="27">
    <mergeCell ref="B9:E9"/>
    <mergeCell ref="B3:D3"/>
    <mergeCell ref="B5:E5"/>
    <mergeCell ref="B6:E6"/>
    <mergeCell ref="B7:E7"/>
    <mergeCell ref="B8:E8"/>
    <mergeCell ref="B28:L28"/>
    <mergeCell ref="B30:E30"/>
    <mergeCell ref="G30:J30"/>
    <mergeCell ref="D31:E31"/>
    <mergeCell ref="D17:E20"/>
    <mergeCell ref="D32:E32"/>
    <mergeCell ref="D33:E33"/>
    <mergeCell ref="D34:E34"/>
    <mergeCell ref="D35:E35"/>
    <mergeCell ref="B1:C1"/>
    <mergeCell ref="B10:E10"/>
    <mergeCell ref="D21:E21"/>
    <mergeCell ref="D22:E22"/>
    <mergeCell ref="D23:E23"/>
    <mergeCell ref="D24:E24"/>
    <mergeCell ref="B11:E11"/>
    <mergeCell ref="B13:L13"/>
    <mergeCell ref="B15:E15"/>
    <mergeCell ref="G15:J15"/>
    <mergeCell ref="D16:E16"/>
    <mergeCell ref="G26:I26"/>
  </mergeCells>
  <pageMargins left="0.7" right="0.7" top="0.75" bottom="0.75" header="0.3" footer="0.3"/>
  <pageSetup paperSize="8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'!Reference Data!'!$A$16:$A$21</xm:f>
          </x14:formula1>
          <xm:sqref>H17:H24 H32:H35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36"/>
  <sheetViews>
    <sheetView zoomScale="70" zoomScaleNormal="70" workbookViewId="0">
      <selection activeCell="E3" sqref="E3"/>
    </sheetView>
  </sheetViews>
  <sheetFormatPr defaultColWidth="8.710937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35.7109375" style="45" customWidth="1"/>
    <col min="5" max="5" width="36.42578125" style="45" customWidth="1"/>
    <col min="6" max="6" width="0.85546875" style="45" customWidth="1"/>
    <col min="7" max="9" width="21.5703125" style="45" customWidth="1"/>
    <col min="10" max="10" width="23.5703125" style="45" customWidth="1"/>
    <col min="11" max="12" width="21.5703125" style="45" customWidth="1"/>
    <col min="13" max="13" width="25" style="45" bestFit="1" customWidth="1"/>
    <col min="14" max="14" width="1" style="45" customWidth="1"/>
    <col min="15" max="15" width="70.85546875" style="45" customWidth="1"/>
    <col min="16" max="16384" width="8.7109375" style="45"/>
  </cols>
  <sheetData>
    <row r="1" spans="2:15" ht="21" x14ac:dyDescent="0.35">
      <c r="B1" s="52" t="s">
        <v>159</v>
      </c>
      <c r="C1" s="52"/>
    </row>
    <row r="3" spans="2:15" ht="30.95" customHeight="1" x14ac:dyDescent="0.25">
      <c r="B3" s="63" t="s">
        <v>0</v>
      </c>
      <c r="C3" s="64"/>
      <c r="D3" s="64"/>
      <c r="E3" s="42"/>
    </row>
    <row r="5" spans="2:15" ht="30.95" customHeight="1" x14ac:dyDescent="0.25">
      <c r="B5" s="53" t="s">
        <v>53</v>
      </c>
      <c r="C5" s="53"/>
      <c r="D5" s="53"/>
      <c r="E5" s="53"/>
    </row>
    <row r="6" spans="2:15" ht="15" customHeight="1" x14ac:dyDescent="0.25">
      <c r="B6" s="51" t="s">
        <v>2</v>
      </c>
      <c r="C6" s="51"/>
      <c r="D6" s="51"/>
      <c r="E6" s="51"/>
    </row>
    <row r="7" spans="2:15" ht="15" customHeight="1" x14ac:dyDescent="0.25">
      <c r="B7" s="51" t="s">
        <v>3</v>
      </c>
      <c r="C7" s="51"/>
      <c r="D7" s="51"/>
      <c r="E7" s="51"/>
    </row>
    <row r="8" spans="2:15" ht="15" customHeight="1" x14ac:dyDescent="0.25">
      <c r="B8" s="51" t="s">
        <v>4</v>
      </c>
      <c r="C8" s="51"/>
      <c r="D8" s="51"/>
      <c r="E8" s="51"/>
    </row>
    <row r="9" spans="2:15" ht="15" customHeight="1" x14ac:dyDescent="0.25">
      <c r="B9" s="48" t="s">
        <v>54</v>
      </c>
      <c r="C9" s="49"/>
      <c r="D9" s="49"/>
      <c r="E9" s="50"/>
    </row>
    <row r="10" spans="2:15" ht="15" customHeight="1" x14ac:dyDescent="0.25">
      <c r="B10" s="97" t="s">
        <v>102</v>
      </c>
      <c r="C10" s="98"/>
      <c r="D10" s="98"/>
      <c r="E10" s="99"/>
    </row>
    <row r="11" spans="2:15" ht="14.25" customHeight="1" x14ac:dyDescent="0.25">
      <c r="B11" s="51" t="s">
        <v>55</v>
      </c>
      <c r="C11" s="51"/>
      <c r="D11" s="51"/>
      <c r="E11" s="51"/>
    </row>
    <row r="12" spans="2:15" ht="15" customHeight="1" x14ac:dyDescent="0.25">
      <c r="B12" s="51" t="s">
        <v>56</v>
      </c>
      <c r="C12" s="51"/>
      <c r="D12" s="51"/>
      <c r="E12" s="51"/>
    </row>
    <row r="13" spans="2:15" ht="15" customHeight="1" x14ac:dyDescent="0.25"/>
    <row r="14" spans="2:15" s="47" customFormat="1" ht="30.95" customHeight="1" x14ac:dyDescent="0.25">
      <c r="B14" s="61" t="s">
        <v>103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2:15" s="47" customFormat="1" ht="3.6" customHeight="1" x14ac:dyDescent="0.25">
      <c r="B15" s="17"/>
      <c r="C15" s="17"/>
      <c r="D15" s="17"/>
      <c r="E15" s="17"/>
      <c r="G15" s="17"/>
      <c r="H15" s="17"/>
      <c r="I15" s="17"/>
      <c r="J15" s="17"/>
      <c r="K15" s="17"/>
      <c r="L15" s="17"/>
      <c r="M15" s="17"/>
      <c r="O15" s="17"/>
    </row>
    <row r="16" spans="2:15" s="47" customFormat="1" x14ac:dyDescent="0.25">
      <c r="B16" s="84" t="s">
        <v>9</v>
      </c>
      <c r="C16" s="85"/>
      <c r="D16" s="85"/>
      <c r="E16" s="86"/>
      <c r="G16" s="84" t="s">
        <v>58</v>
      </c>
      <c r="H16" s="85"/>
      <c r="I16" s="85"/>
      <c r="J16" s="85"/>
      <c r="K16" s="85"/>
      <c r="L16" s="85"/>
      <c r="M16" s="86"/>
      <c r="O16" s="32" t="s">
        <v>59</v>
      </c>
    </row>
    <row r="17" spans="2:15" s="47" customFormat="1" ht="30" x14ac:dyDescent="0.25">
      <c r="B17" s="4" t="s">
        <v>104</v>
      </c>
      <c r="C17" s="4" t="s">
        <v>105</v>
      </c>
      <c r="D17" s="67" t="s">
        <v>88</v>
      </c>
      <c r="E17" s="68"/>
      <c r="G17" s="5" t="s">
        <v>106</v>
      </c>
      <c r="H17" s="5" t="s">
        <v>90</v>
      </c>
      <c r="I17" s="5" t="s">
        <v>107</v>
      </c>
      <c r="J17" s="5" t="s">
        <v>108</v>
      </c>
      <c r="K17" s="5" t="s">
        <v>109</v>
      </c>
      <c r="L17" s="5" t="s">
        <v>110</v>
      </c>
      <c r="M17" s="4" t="s">
        <v>92</v>
      </c>
      <c r="O17" s="4" t="s">
        <v>69</v>
      </c>
    </row>
    <row r="18" spans="2:15" ht="15" customHeight="1" x14ac:dyDescent="0.25">
      <c r="B18" s="7" t="s">
        <v>104</v>
      </c>
      <c r="C18" s="8" t="s">
        <v>111</v>
      </c>
      <c r="D18" s="71" t="s">
        <v>112</v>
      </c>
      <c r="E18" s="72"/>
      <c r="G18" s="9">
        <v>1</v>
      </c>
      <c r="H18" s="9" t="s">
        <v>72</v>
      </c>
      <c r="I18" s="19" t="s">
        <v>72</v>
      </c>
      <c r="J18" s="9">
        <v>20</v>
      </c>
      <c r="K18" s="11">
        <v>200</v>
      </c>
      <c r="L18" s="11" t="s">
        <v>95</v>
      </c>
      <c r="M18" s="11">
        <f>G18*K18</f>
        <v>200</v>
      </c>
      <c r="O18" s="12"/>
    </row>
    <row r="19" spans="2:15" ht="15" customHeight="1" x14ac:dyDescent="0.25">
      <c r="B19" s="7" t="s">
        <v>104</v>
      </c>
      <c r="C19" s="8" t="s">
        <v>111</v>
      </c>
      <c r="D19" s="93"/>
      <c r="E19" s="94"/>
      <c r="G19" s="9">
        <v>1</v>
      </c>
      <c r="H19" s="9" t="s">
        <v>72</v>
      </c>
      <c r="I19" s="19" t="s">
        <v>72</v>
      </c>
      <c r="J19" s="9">
        <v>10</v>
      </c>
      <c r="K19" s="11">
        <v>200</v>
      </c>
      <c r="L19" s="11" t="s">
        <v>95</v>
      </c>
      <c r="M19" s="11">
        <f t="shared" ref="M19:M25" si="0">G19*K19</f>
        <v>200</v>
      </c>
      <c r="O19" s="12"/>
    </row>
    <row r="20" spans="2:15" x14ac:dyDescent="0.25">
      <c r="B20" s="7" t="s">
        <v>104</v>
      </c>
      <c r="C20" s="8" t="s">
        <v>111</v>
      </c>
      <c r="D20" s="93"/>
      <c r="E20" s="94"/>
      <c r="G20" s="9">
        <v>2</v>
      </c>
      <c r="H20" s="9" t="s">
        <v>72</v>
      </c>
      <c r="I20" s="19" t="s">
        <v>72</v>
      </c>
      <c r="J20" s="9">
        <v>2</v>
      </c>
      <c r="K20" s="11">
        <v>200</v>
      </c>
      <c r="L20" s="11" t="s">
        <v>95</v>
      </c>
      <c r="M20" s="11">
        <f t="shared" si="0"/>
        <v>400</v>
      </c>
      <c r="O20" s="12"/>
    </row>
    <row r="21" spans="2:15" x14ac:dyDescent="0.25">
      <c r="B21" s="7" t="s">
        <v>104</v>
      </c>
      <c r="C21" s="8" t="s">
        <v>111</v>
      </c>
      <c r="D21" s="95"/>
      <c r="E21" s="96"/>
      <c r="G21" s="9">
        <v>1</v>
      </c>
      <c r="H21" s="9" t="s">
        <v>72</v>
      </c>
      <c r="I21" s="19" t="s">
        <v>72</v>
      </c>
      <c r="J21" s="9">
        <v>4</v>
      </c>
      <c r="K21" s="11">
        <v>200</v>
      </c>
      <c r="L21" s="11" t="s">
        <v>95</v>
      </c>
      <c r="M21" s="11">
        <f t="shared" si="0"/>
        <v>200</v>
      </c>
      <c r="O21" s="12"/>
    </row>
    <row r="22" spans="2:15" ht="15" customHeight="1" x14ac:dyDescent="0.25">
      <c r="B22" s="36"/>
      <c r="C22" s="37"/>
      <c r="D22" s="82"/>
      <c r="E22" s="83"/>
      <c r="G22" s="38"/>
      <c r="H22" s="38" t="s">
        <v>72</v>
      </c>
      <c r="I22" s="44" t="s">
        <v>72</v>
      </c>
      <c r="J22" s="38"/>
      <c r="K22" s="35">
        <v>0</v>
      </c>
      <c r="L22" s="35" t="s">
        <v>95</v>
      </c>
      <c r="M22" s="35">
        <f t="shared" si="0"/>
        <v>0</v>
      </c>
      <c r="O22" s="40"/>
    </row>
    <row r="23" spans="2:15" ht="15" customHeight="1" x14ac:dyDescent="0.25">
      <c r="B23" s="36"/>
      <c r="C23" s="37"/>
      <c r="D23" s="82"/>
      <c r="E23" s="83"/>
      <c r="G23" s="38"/>
      <c r="H23" s="38" t="s">
        <v>72</v>
      </c>
      <c r="I23" s="44" t="s">
        <v>72</v>
      </c>
      <c r="J23" s="38"/>
      <c r="K23" s="35">
        <v>0</v>
      </c>
      <c r="L23" s="35" t="s">
        <v>95</v>
      </c>
      <c r="M23" s="35">
        <f t="shared" si="0"/>
        <v>0</v>
      </c>
      <c r="O23" s="40"/>
    </row>
    <row r="24" spans="2:15" x14ac:dyDescent="0.25">
      <c r="B24" s="36"/>
      <c r="C24" s="37"/>
      <c r="D24" s="82"/>
      <c r="E24" s="83"/>
      <c r="G24" s="38"/>
      <c r="H24" s="38" t="s">
        <v>72</v>
      </c>
      <c r="I24" s="44" t="s">
        <v>72</v>
      </c>
      <c r="J24" s="38"/>
      <c r="K24" s="35">
        <v>0</v>
      </c>
      <c r="L24" s="35" t="s">
        <v>95</v>
      </c>
      <c r="M24" s="35">
        <f t="shared" si="0"/>
        <v>0</v>
      </c>
      <c r="O24" s="40"/>
    </row>
    <row r="25" spans="2:15" x14ac:dyDescent="0.25">
      <c r="B25" s="36"/>
      <c r="C25" s="37"/>
      <c r="D25" s="82"/>
      <c r="E25" s="83"/>
      <c r="G25" s="38"/>
      <c r="H25" s="38" t="s">
        <v>72</v>
      </c>
      <c r="I25" s="44" t="s">
        <v>72</v>
      </c>
      <c r="J25" s="38"/>
      <c r="K25" s="35">
        <v>0</v>
      </c>
      <c r="L25" s="35" t="s">
        <v>95</v>
      </c>
      <c r="M25" s="35">
        <f t="shared" si="0"/>
        <v>0</v>
      </c>
      <c r="O25" s="40"/>
    </row>
    <row r="26" spans="2:15" ht="5.0999999999999996" customHeight="1" thickBot="1" x14ac:dyDescent="0.3">
      <c r="G26"/>
      <c r="H26"/>
      <c r="I26"/>
      <c r="J26"/>
      <c r="K26"/>
      <c r="L26"/>
      <c r="M26"/>
    </row>
    <row r="27" spans="2:15" ht="15.75" thickBot="1" x14ac:dyDescent="0.3">
      <c r="G27" s="65" t="s">
        <v>11</v>
      </c>
      <c r="H27" s="66"/>
      <c r="I27" s="66"/>
      <c r="J27" s="66"/>
      <c r="K27" s="66"/>
      <c r="L27" s="92"/>
      <c r="M27" s="41">
        <f>SUM(M22:M25)</f>
        <v>0</v>
      </c>
    </row>
    <row r="29" spans="2:15" s="47" customFormat="1" ht="30.95" customHeight="1" x14ac:dyDescent="0.25">
      <c r="B29" s="61" t="s">
        <v>113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2:15" s="47" customFormat="1" ht="4.5" customHeight="1" x14ac:dyDescent="0.25">
      <c r="B30" s="17"/>
      <c r="C30" s="17"/>
      <c r="D30" s="17"/>
      <c r="E30" s="17"/>
      <c r="G30" s="17"/>
      <c r="H30" s="17"/>
      <c r="I30" s="17"/>
      <c r="J30" s="17"/>
      <c r="K30" s="17"/>
      <c r="L30" s="17"/>
      <c r="M30" s="17"/>
      <c r="O30" s="17"/>
    </row>
    <row r="31" spans="2:15" s="47" customFormat="1" x14ac:dyDescent="0.25">
      <c r="B31" s="84" t="s">
        <v>9</v>
      </c>
      <c r="C31" s="85"/>
      <c r="D31" s="85"/>
      <c r="E31" s="86"/>
      <c r="G31" s="62" t="s">
        <v>58</v>
      </c>
      <c r="H31" s="62"/>
      <c r="I31" s="62"/>
      <c r="J31" s="62"/>
      <c r="K31" s="62"/>
      <c r="L31" s="62"/>
      <c r="M31" s="62"/>
      <c r="O31" s="32" t="s">
        <v>59</v>
      </c>
    </row>
    <row r="32" spans="2:15" s="47" customFormat="1" ht="30" x14ac:dyDescent="0.25">
      <c r="B32" s="4" t="s">
        <v>86</v>
      </c>
      <c r="C32" s="4" t="s">
        <v>87</v>
      </c>
      <c r="D32" s="67" t="s">
        <v>88</v>
      </c>
      <c r="E32" s="68"/>
      <c r="G32" s="5" t="s">
        <v>106</v>
      </c>
      <c r="H32" s="5" t="s">
        <v>90</v>
      </c>
      <c r="I32" s="5"/>
      <c r="J32" s="5" t="s">
        <v>108</v>
      </c>
      <c r="K32" s="5" t="s">
        <v>109</v>
      </c>
      <c r="L32" s="5" t="s">
        <v>110</v>
      </c>
      <c r="M32" s="4" t="s">
        <v>92</v>
      </c>
      <c r="O32" s="4" t="s">
        <v>69</v>
      </c>
    </row>
    <row r="33" spans="2:15" x14ac:dyDescent="0.25">
      <c r="B33" s="36"/>
      <c r="C33" s="37"/>
      <c r="D33" s="82"/>
      <c r="E33" s="83"/>
      <c r="G33" s="38"/>
      <c r="H33" s="38" t="s">
        <v>72</v>
      </c>
      <c r="I33" s="44" t="s">
        <v>72</v>
      </c>
      <c r="J33" s="38"/>
      <c r="K33" s="35">
        <v>0</v>
      </c>
      <c r="L33" s="35" t="s">
        <v>95</v>
      </c>
      <c r="M33" s="35">
        <f t="shared" ref="M33:M36" si="1">G33*K33</f>
        <v>0</v>
      </c>
      <c r="O33" s="40"/>
    </row>
    <row r="34" spans="2:15" x14ac:dyDescent="0.25">
      <c r="B34" s="36"/>
      <c r="C34" s="37"/>
      <c r="D34" s="82"/>
      <c r="E34" s="83"/>
      <c r="G34" s="38"/>
      <c r="H34" s="38" t="s">
        <v>72</v>
      </c>
      <c r="I34" s="44" t="s">
        <v>72</v>
      </c>
      <c r="J34" s="38"/>
      <c r="K34" s="35">
        <v>0</v>
      </c>
      <c r="L34" s="35" t="s">
        <v>95</v>
      </c>
      <c r="M34" s="35">
        <f t="shared" si="1"/>
        <v>0</v>
      </c>
      <c r="O34" s="40"/>
    </row>
    <row r="35" spans="2:15" x14ac:dyDescent="0.25">
      <c r="B35" s="36"/>
      <c r="C35" s="37"/>
      <c r="D35" s="82"/>
      <c r="E35" s="83"/>
      <c r="G35" s="38"/>
      <c r="H35" s="38" t="s">
        <v>72</v>
      </c>
      <c r="I35" s="44" t="s">
        <v>72</v>
      </c>
      <c r="J35" s="38"/>
      <c r="K35" s="35">
        <v>0</v>
      </c>
      <c r="L35" s="35" t="s">
        <v>95</v>
      </c>
      <c r="M35" s="35">
        <f t="shared" si="1"/>
        <v>0</v>
      </c>
      <c r="O35" s="40"/>
    </row>
    <row r="36" spans="2:15" x14ac:dyDescent="0.25">
      <c r="B36" s="36"/>
      <c r="C36" s="37"/>
      <c r="D36" s="82"/>
      <c r="E36" s="83"/>
      <c r="G36" s="38"/>
      <c r="H36" s="38" t="s">
        <v>72</v>
      </c>
      <c r="I36" s="44" t="s">
        <v>72</v>
      </c>
      <c r="J36" s="38"/>
      <c r="K36" s="35">
        <v>0</v>
      </c>
      <c r="L36" s="35" t="s">
        <v>95</v>
      </c>
      <c r="M36" s="35">
        <f t="shared" si="1"/>
        <v>0</v>
      </c>
      <c r="O36" s="40"/>
    </row>
  </sheetData>
  <mergeCells count="28">
    <mergeCell ref="B9:E9"/>
    <mergeCell ref="B11:E11"/>
    <mergeCell ref="B12:E12"/>
    <mergeCell ref="B14:O14"/>
    <mergeCell ref="B16:E16"/>
    <mergeCell ref="G16:M16"/>
    <mergeCell ref="B10:E10"/>
    <mergeCell ref="B3:D3"/>
    <mergeCell ref="B5:E5"/>
    <mergeCell ref="B6:E6"/>
    <mergeCell ref="B7:E7"/>
    <mergeCell ref="B8:E8"/>
    <mergeCell ref="D35:E35"/>
    <mergeCell ref="D36:E36"/>
    <mergeCell ref="B1:C1"/>
    <mergeCell ref="B29:O29"/>
    <mergeCell ref="B31:E31"/>
    <mergeCell ref="G31:M31"/>
    <mergeCell ref="D32:E32"/>
    <mergeCell ref="D33:E33"/>
    <mergeCell ref="D34:E34"/>
    <mergeCell ref="D18:E21"/>
    <mergeCell ref="D22:E22"/>
    <mergeCell ref="D23:E23"/>
    <mergeCell ref="D24:E24"/>
    <mergeCell ref="D25:E25"/>
    <mergeCell ref="G27:L27"/>
    <mergeCell ref="D17:E17"/>
  </mergeCells>
  <dataValidations count="1">
    <dataValidation type="list" allowBlank="1" showInputMessage="1" showErrorMessage="1" sqref="I33:I36" xr:uid="{00000000-0002-0000-0600-000000000000}">
      <formula1>$A$45:$A$49</formula1>
    </dataValidation>
  </dataValidations>
  <pageMargins left="0.7" right="0.7" top="0.75" bottom="0.75" header="0.3" footer="0.3"/>
  <pageSetup paperSize="8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1000000}">
          <x14:formula1>
            <xm:f>'!Reference Data!'!$A$41:$A$44</xm:f>
          </x14:formula1>
          <xm:sqref>H18:H25 H33:H36</xm:sqref>
        </x14:dataValidation>
        <x14:dataValidation type="list" allowBlank="1" showInputMessage="1" showErrorMessage="1" xr:uid="{00000000-0002-0000-0600-000002000000}">
          <x14:formula1>
            <xm:f>'!Reference Data!'!$A$47:$A$51</xm:f>
          </x14:formula1>
          <xm:sqref>I18:I25</xm:sqref>
        </x14:dataValidation>
        <x14:dataValidation type="list" allowBlank="1" showInputMessage="1" showErrorMessage="1" xr:uid="{00000000-0002-0000-0600-000003000000}">
          <x14:formula1>
            <xm:f>'!Reference Data!'!#REF!</xm:f>
          </x14:formula1>
          <xm:sqref>L18:L25 L33:L36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25"/>
  <sheetViews>
    <sheetView zoomScale="80" zoomScaleNormal="80" workbookViewId="0">
      <selection activeCell="E3" sqref="E3"/>
    </sheetView>
  </sheetViews>
  <sheetFormatPr defaultColWidth="9.140625" defaultRowHeight="15" x14ac:dyDescent="0.25"/>
  <cols>
    <col min="1" max="1" width="1.85546875" style="45" customWidth="1"/>
    <col min="2" max="2" width="26.5703125" style="45" customWidth="1"/>
    <col min="3" max="3" width="46.140625" style="45" customWidth="1"/>
    <col min="4" max="4" width="35.7109375" style="45" customWidth="1"/>
    <col min="5" max="5" width="36.42578125" style="45" customWidth="1"/>
    <col min="6" max="6" width="0.85546875" style="45" customWidth="1"/>
    <col min="7" max="7" width="21.5703125" style="45" customWidth="1"/>
    <col min="8" max="8" width="1" style="45" customWidth="1"/>
    <col min="9" max="9" width="70.85546875" style="45" customWidth="1"/>
    <col min="10" max="16384" width="9.140625" style="45"/>
  </cols>
  <sheetData>
    <row r="1" spans="2:9" ht="21" customHeight="1" x14ac:dyDescent="0.35">
      <c r="B1" s="52" t="s">
        <v>160</v>
      </c>
      <c r="C1" s="52"/>
      <c r="D1" s="52"/>
    </row>
    <row r="3" spans="2:9" ht="30.95" customHeight="1" x14ac:dyDescent="0.25">
      <c r="B3" s="63" t="s">
        <v>0</v>
      </c>
      <c r="C3" s="64"/>
      <c r="D3" s="64"/>
      <c r="E3" s="42"/>
    </row>
    <row r="5" spans="2:9" ht="30.95" customHeight="1" x14ac:dyDescent="0.25">
      <c r="B5" s="53" t="s">
        <v>53</v>
      </c>
      <c r="C5" s="53"/>
      <c r="D5" s="53"/>
      <c r="E5" s="53"/>
    </row>
    <row r="6" spans="2:9" ht="15" customHeight="1" x14ac:dyDescent="0.25">
      <c r="B6" s="51" t="s">
        <v>147</v>
      </c>
      <c r="C6" s="51"/>
      <c r="D6" s="51"/>
      <c r="E6" s="51"/>
    </row>
    <row r="7" spans="2:9" ht="15" customHeight="1" x14ac:dyDescent="0.25">
      <c r="B7" s="51" t="s">
        <v>114</v>
      </c>
      <c r="C7" s="51"/>
      <c r="D7" s="51"/>
      <c r="E7" s="51"/>
    </row>
    <row r="8" spans="2:9" ht="15" customHeight="1" x14ac:dyDescent="0.25">
      <c r="B8" s="51" t="s">
        <v>3</v>
      </c>
      <c r="C8" s="51"/>
      <c r="D8" s="51"/>
      <c r="E8" s="51"/>
    </row>
    <row r="9" spans="2:9" ht="15" customHeight="1" x14ac:dyDescent="0.25">
      <c r="B9" s="51" t="s">
        <v>115</v>
      </c>
      <c r="C9" s="51"/>
      <c r="D9" s="51"/>
      <c r="E9" s="51"/>
    </row>
    <row r="10" spans="2:9" ht="15" customHeight="1" x14ac:dyDescent="0.25">
      <c r="B10" s="48" t="s">
        <v>116</v>
      </c>
      <c r="C10" s="49"/>
      <c r="D10" s="49"/>
      <c r="E10" s="50"/>
    </row>
    <row r="11" spans="2:9" ht="14.25" customHeight="1" x14ac:dyDescent="0.25">
      <c r="B11" s="51" t="s">
        <v>117</v>
      </c>
      <c r="C11" s="51"/>
      <c r="D11" s="51"/>
      <c r="E11" s="51"/>
    </row>
    <row r="12" spans="2:9" ht="15" customHeight="1" x14ac:dyDescent="0.25"/>
    <row r="13" spans="2:9" s="47" customFormat="1" ht="30.95" customHeight="1" x14ac:dyDescent="0.25">
      <c r="B13" s="61" t="s">
        <v>85</v>
      </c>
      <c r="C13" s="61"/>
      <c r="D13" s="61"/>
      <c r="E13" s="61"/>
      <c r="F13" s="61"/>
      <c r="G13" s="61"/>
      <c r="H13" s="61"/>
      <c r="I13" s="61"/>
    </row>
    <row r="14" spans="2:9" ht="3.6" customHeight="1" x14ac:dyDescent="0.25">
      <c r="B14"/>
      <c r="C14"/>
      <c r="D14"/>
      <c r="E14"/>
      <c r="G14"/>
      <c r="I14"/>
    </row>
    <row r="15" spans="2:9" x14ac:dyDescent="0.25">
      <c r="B15" s="87" t="s">
        <v>9</v>
      </c>
      <c r="C15" s="88"/>
      <c r="D15" s="88"/>
      <c r="E15" s="89"/>
      <c r="G15" s="33"/>
      <c r="I15" s="31" t="s">
        <v>59</v>
      </c>
    </row>
    <row r="16" spans="2:9" x14ac:dyDescent="0.25">
      <c r="B16" s="4" t="s">
        <v>86</v>
      </c>
      <c r="C16" s="4" t="s">
        <v>87</v>
      </c>
      <c r="D16" s="67" t="s">
        <v>88</v>
      </c>
      <c r="E16" s="68"/>
      <c r="G16" s="5" t="s">
        <v>118</v>
      </c>
      <c r="I16" s="4" t="s">
        <v>69</v>
      </c>
    </row>
    <row r="17" spans="2:9" ht="15" customHeight="1" x14ac:dyDescent="0.25">
      <c r="B17" s="7" t="s">
        <v>86</v>
      </c>
      <c r="C17" s="8" t="s">
        <v>93</v>
      </c>
      <c r="D17" s="100"/>
      <c r="E17" s="101"/>
      <c r="G17" s="11">
        <v>600</v>
      </c>
      <c r="I17" s="12"/>
    </row>
    <row r="18" spans="2:9" ht="15" customHeight="1" x14ac:dyDescent="0.25">
      <c r="B18" s="7" t="s">
        <v>86</v>
      </c>
      <c r="C18" s="8" t="s">
        <v>93</v>
      </c>
      <c r="D18" s="100"/>
      <c r="E18" s="101"/>
      <c r="G18" s="11">
        <v>500</v>
      </c>
      <c r="I18" s="12"/>
    </row>
    <row r="19" spans="2:9" x14ac:dyDescent="0.25">
      <c r="B19" s="7" t="s">
        <v>86</v>
      </c>
      <c r="C19" s="8" t="s">
        <v>93</v>
      </c>
      <c r="D19" s="100"/>
      <c r="E19" s="101"/>
      <c r="G19" s="11">
        <v>750</v>
      </c>
      <c r="I19" s="12"/>
    </row>
    <row r="20" spans="2:9" x14ac:dyDescent="0.25">
      <c r="B20" s="7" t="s">
        <v>86</v>
      </c>
      <c r="C20" s="8" t="s">
        <v>93</v>
      </c>
      <c r="D20" s="100"/>
      <c r="E20" s="101"/>
      <c r="G20" s="11">
        <v>1000</v>
      </c>
      <c r="I20" s="12"/>
    </row>
    <row r="21" spans="2:9" ht="15" customHeight="1" x14ac:dyDescent="0.25">
      <c r="B21" s="36"/>
      <c r="C21" s="37"/>
      <c r="D21" s="82"/>
      <c r="E21" s="83"/>
      <c r="G21" s="35">
        <v>0</v>
      </c>
      <c r="I21" s="40"/>
    </row>
    <row r="22" spans="2:9" ht="15" customHeight="1" x14ac:dyDescent="0.25">
      <c r="B22" s="36"/>
      <c r="C22" s="37"/>
      <c r="D22" s="82"/>
      <c r="E22" s="83"/>
      <c r="G22" s="35">
        <v>0</v>
      </c>
      <c r="I22" s="40"/>
    </row>
    <row r="23" spans="2:9" x14ac:dyDescent="0.25">
      <c r="B23" s="36"/>
      <c r="C23" s="37"/>
      <c r="D23" s="82"/>
      <c r="E23" s="83"/>
      <c r="G23" s="35">
        <v>0</v>
      </c>
      <c r="I23" s="40"/>
    </row>
    <row r="24" spans="2:9" x14ac:dyDescent="0.25">
      <c r="B24" s="36"/>
      <c r="C24" s="37"/>
      <c r="D24" s="82"/>
      <c r="E24" s="83"/>
      <c r="G24" s="35">
        <v>0</v>
      </c>
      <c r="I24" s="40"/>
    </row>
    <row r="25" spans="2:9" ht="5.0999999999999996" customHeight="1" x14ac:dyDescent="0.25"/>
  </sheetData>
  <mergeCells count="20">
    <mergeCell ref="B3:D3"/>
    <mergeCell ref="B5:E5"/>
    <mergeCell ref="B6:E6"/>
    <mergeCell ref="B8:E8"/>
    <mergeCell ref="B1:D1"/>
    <mergeCell ref="B7:E7"/>
    <mergeCell ref="D24:E24"/>
    <mergeCell ref="B9:E9"/>
    <mergeCell ref="B10:E10"/>
    <mergeCell ref="B11:E11"/>
    <mergeCell ref="B13:I13"/>
    <mergeCell ref="B15:E15"/>
    <mergeCell ref="D20:E20"/>
    <mergeCell ref="D16:E16"/>
    <mergeCell ref="D21:E21"/>
    <mergeCell ref="D22:E22"/>
    <mergeCell ref="D23:E23"/>
    <mergeCell ref="D17:E17"/>
    <mergeCell ref="D18:E18"/>
    <mergeCell ref="D19:E19"/>
  </mergeCells>
  <pageMargins left="0.7" right="0.7" top="0.75" bottom="0.75" header="0.3" footer="0.3"/>
  <pageSetup paperSize="8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1"/>
  <sheetViews>
    <sheetView workbookViewId="0">
      <selection activeCell="A49" sqref="A49"/>
    </sheetView>
  </sheetViews>
  <sheetFormatPr defaultRowHeight="15" x14ac:dyDescent="0.25"/>
  <cols>
    <col min="1" max="1" width="37.140625" customWidth="1"/>
  </cols>
  <sheetData>
    <row r="1" spans="1:1" x14ac:dyDescent="0.25">
      <c r="A1" s="30" t="s">
        <v>119</v>
      </c>
    </row>
    <row r="2" spans="1:1" x14ac:dyDescent="0.25">
      <c r="A2" t="s">
        <v>72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8" spans="1:1" x14ac:dyDescent="0.25">
      <c r="A8" s="30" t="s">
        <v>65</v>
      </c>
    </row>
    <row r="9" spans="1:1" x14ac:dyDescent="0.25">
      <c r="A9" t="s">
        <v>72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123</v>
      </c>
    </row>
    <row r="15" spans="1:1" x14ac:dyDescent="0.25">
      <c r="A15" s="30" t="s">
        <v>66</v>
      </c>
    </row>
    <row r="16" spans="1:1" x14ac:dyDescent="0.25">
      <c r="A16" t="s">
        <v>72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123</v>
      </c>
    </row>
    <row r="23" spans="1:1" x14ac:dyDescent="0.25">
      <c r="A23" s="30" t="s">
        <v>131</v>
      </c>
    </row>
    <row r="24" spans="1:1" x14ac:dyDescent="0.25">
      <c r="A24" t="s">
        <v>72</v>
      </c>
    </row>
    <row r="25" spans="1:1" x14ac:dyDescent="0.25">
      <c r="A25" t="s">
        <v>132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123</v>
      </c>
    </row>
    <row r="34" spans="1:1" x14ac:dyDescent="0.25">
      <c r="A34" s="30" t="s">
        <v>137</v>
      </c>
    </row>
    <row r="35" spans="1:1" x14ac:dyDescent="0.25">
      <c r="A35" t="s">
        <v>72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123</v>
      </c>
    </row>
    <row r="40" spans="1:1" x14ac:dyDescent="0.25">
      <c r="A40" s="30" t="s">
        <v>140</v>
      </c>
    </row>
    <row r="41" spans="1:1" x14ac:dyDescent="0.25">
      <c r="A41" t="s">
        <v>72</v>
      </c>
    </row>
    <row r="42" spans="1:1" x14ac:dyDescent="0.25">
      <c r="A42" t="s">
        <v>141</v>
      </c>
    </row>
    <row r="43" spans="1:1" x14ac:dyDescent="0.25">
      <c r="A43" t="s">
        <v>142</v>
      </c>
    </row>
    <row r="44" spans="1:1" x14ac:dyDescent="0.25">
      <c r="A44" t="s">
        <v>123</v>
      </c>
    </row>
    <row r="46" spans="1:1" x14ac:dyDescent="0.25">
      <c r="A46" s="30" t="s">
        <v>143</v>
      </c>
    </row>
    <row r="47" spans="1:1" x14ac:dyDescent="0.25">
      <c r="A47" t="s">
        <v>72</v>
      </c>
    </row>
    <row r="48" spans="1:1" x14ac:dyDescent="0.25">
      <c r="A48" t="s">
        <v>144</v>
      </c>
    </row>
    <row r="49" spans="1:1" x14ac:dyDescent="0.25">
      <c r="A49" t="s">
        <v>145</v>
      </c>
    </row>
    <row r="50" spans="1:1" x14ac:dyDescent="0.25">
      <c r="A50" t="s">
        <v>146</v>
      </c>
    </row>
    <row r="51" spans="1:1" x14ac:dyDescent="0.25">
      <c r="A51" t="s">
        <v>123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76824237FC3445B653441A3A8F2FFC" ma:contentTypeVersion="" ma:contentTypeDescription="Create a new document." ma:contentTypeScope="" ma:versionID="adec3425582c8aca11cd72feb6c515f5">
  <xsd:schema xmlns:xsd="http://www.w3.org/2001/XMLSchema" xmlns:xs="http://www.w3.org/2001/XMLSchema" xmlns:p="http://schemas.microsoft.com/office/2006/metadata/properties" xmlns:ns2="32126f8d-4193-4259-880f-7664c78bdd06" xmlns:ns3="66cd9202-b07a-4f3d-a6f4-bb2bcba08411" targetNamespace="http://schemas.microsoft.com/office/2006/metadata/properties" ma:root="true" ma:fieldsID="dee8865fee7f95134f89a3125194cde1" ns2:_="" ns3:_="">
    <xsd:import namespace="32126f8d-4193-4259-880f-7664c78bdd06"/>
    <xsd:import namespace="66cd9202-b07a-4f3d-a6f4-bb2bcba084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26f8d-4193-4259-880f-7664c78b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d9202-b07a-4f3d-a6f4-bb2bcba084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cd9202-b07a-4f3d-a6f4-bb2bcba0841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461EF51-FAA7-43A5-ABA7-21F0984F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26f8d-4193-4259-880f-7664c78bdd06"/>
    <ds:schemaRef ds:uri="66cd9202-b07a-4f3d-a6f4-bb2bcba08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60685E-0BA4-4E6D-B0C2-8FF22C725F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28260-2891-44D0-A50C-9ED0A46C2E1A}">
  <ds:schemaRefs>
    <ds:schemaRef ds:uri="http://schemas.microsoft.com/office/2006/metadata/properties"/>
    <ds:schemaRef ds:uri="http://schemas.microsoft.com/office/infopath/2007/PartnerControls"/>
    <ds:schemaRef ds:uri="66cd9202-b07a-4f3d-a6f4-bb2bcba084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 Cost</vt:lpstr>
      <vt:lpstr>Software</vt:lpstr>
      <vt:lpstr>Hardware &amp; Infratructure</vt:lpstr>
      <vt:lpstr>Hosting</vt:lpstr>
      <vt:lpstr>Implementation</vt:lpstr>
      <vt:lpstr>Support</vt:lpstr>
      <vt:lpstr>Training</vt:lpstr>
      <vt:lpstr>Rate Card</vt:lpstr>
      <vt:lpstr>!Reference Data!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Abbott</dc:creator>
  <cp:keywords/>
  <dc:description/>
  <cp:lastModifiedBy>David Holmes</cp:lastModifiedBy>
  <cp:revision/>
  <dcterms:created xsi:type="dcterms:W3CDTF">2019-06-18T15:23:46Z</dcterms:created>
  <dcterms:modified xsi:type="dcterms:W3CDTF">2023-09-26T15:12:13Z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0x0101002A76824237FC3445B653441A3A8F2FFC</vt:lpwstr>
  </property>
  <property fmtid="{D5CDD505-2E9C-101B-9397-08002B2CF9AE}" pid="3" name="Order">
    <vt:r8>67800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