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5570" windowHeight="11760" activeTab="1"/>
  </bookViews>
  <sheets>
    <sheet name="Introduction" sheetId="8" r:id="rId1"/>
    <sheet name="LogicModel" sheetId="4" r:id="rId2"/>
    <sheet name="TextValues" sheetId="2" r:id="rId3"/>
    <sheet name="OutcomeActuals-Businesses" sheetId="9" state="hidden" r:id="rId4"/>
    <sheet name="OutcomeActuals-Project" sheetId="11" state="hidden" r:id="rId5"/>
    <sheet name="Reference" sheetId="7" state="hidden" r:id="rId6"/>
  </sheets>
  <definedNames>
    <definedName name="ActivitiesEntry">LogicModel!$M$21</definedName>
    <definedName name="ContextDisplay">LogicModel!$A$7</definedName>
    <definedName name="ContextEntry">TextValues!$B$5</definedName>
    <definedName name="ImpactsEntry">LogicModel!$A$21</definedName>
    <definedName name="InputsEntry">LogicModel!$M$7</definedName>
    <definedName name="MarketFailureDisplay">LogicModel!$C$7</definedName>
    <definedName name="MarketFailureEntry">TextValues!$B$6</definedName>
    <definedName name="OutcomesEntry">LogicModel!$C$21</definedName>
    <definedName name="OutputsEntry">LogicModel!$J$21</definedName>
    <definedName name="_xlnm.Print_Titles" localSheetId="2">TextValues!$4:$4</definedName>
    <definedName name="ProjectObjectivesDisplay">LogicModel!$G$7</definedName>
    <definedName name="ProjectObjectivesEntry">TextValues!$B$7</definedName>
    <definedName name="RationaleDisplay">LogicModel!$J$7</definedName>
    <definedName name="RationaleEntry">TextValues!$B$8</definedName>
    <definedName name="refOutcomeID">Outcomes[ID]</definedName>
    <definedName name="refOutcomeLevel">OutcomeLevel[OutcomeLevel]</definedName>
    <definedName name="txtRationale">#REF!</definedName>
  </definedNames>
  <calcPr calcId="145621"/>
</workbook>
</file>

<file path=xl/calcChain.xml><?xml version="1.0" encoding="utf-8"?>
<calcChain xmlns="http://schemas.openxmlformats.org/spreadsheetml/2006/main">
  <c r="A2" i="11" l="1"/>
  <c r="A2" i="9"/>
  <c r="D5" i="2"/>
  <c r="D6" i="2"/>
  <c r="D7" i="2"/>
  <c r="D8" i="2"/>
  <c r="J7" i="4" l="1"/>
  <c r="G7" i="4"/>
  <c r="C7" i="4"/>
  <c r="A7" i="4"/>
  <c r="C25" i="4"/>
  <c r="C24" i="4"/>
  <c r="C23" i="4"/>
  <c r="C22" i="4"/>
  <c r="C21" i="4"/>
  <c r="C2" i="11" l="1"/>
  <c r="C2" i="9"/>
</calcChain>
</file>

<file path=xl/sharedStrings.xml><?xml version="1.0" encoding="utf-8"?>
<sst xmlns="http://schemas.openxmlformats.org/spreadsheetml/2006/main" count="93" uniqueCount="69">
  <si>
    <t>Return to Logic Model</t>
  </si>
  <si>
    <t>Name</t>
  </si>
  <si>
    <t>Value</t>
  </si>
  <si>
    <t>Context</t>
  </si>
  <si>
    <t>ProjectObjectives</t>
  </si>
  <si>
    <t>Rationale</t>
  </si>
  <si>
    <t>Market Failure Assessment</t>
  </si>
  <si>
    <t>Project Objectives</t>
  </si>
  <si>
    <t>Inputs</t>
  </si>
  <si>
    <t>Activities</t>
  </si>
  <si>
    <t>Outputs</t>
  </si>
  <si>
    <t>Outcomes</t>
  </si>
  <si>
    <t>Edit</t>
  </si>
  <si>
    <t>Intended Impacts</t>
  </si>
  <si>
    <t>What</t>
  </si>
  <si>
    <t>Baseline</t>
  </si>
  <si>
    <t>Actual</t>
  </si>
  <si>
    <t>Intended Outcome</t>
  </si>
  <si>
    <t>How is it Measured?</t>
  </si>
  <si>
    <t>ID</t>
  </si>
  <si>
    <t>Level</t>
  </si>
  <si>
    <t>OutcomeLevel</t>
  </si>
  <si>
    <t>Business</t>
  </si>
  <si>
    <t>Project</t>
  </si>
  <si>
    <t>Return</t>
  </si>
  <si>
    <t>MarketFailure</t>
  </si>
  <si>
    <t>Logic Model Text Values</t>
  </si>
  <si>
    <t>Values are stored in this table to facilitate later import into the IT system.  Once you have recorded your value, use the link to see the text within the logic model</t>
  </si>
  <si>
    <t>Click on the arrows to navigate around the model.  Tables can be edited directly in the model. To edit free text, click Edit under each title</t>
  </si>
  <si>
    <t>Character Length</t>
  </si>
  <si>
    <t>Outcome ID</t>
  </si>
  <si>
    <t>Outcome</t>
  </si>
  <si>
    <t>Business Name</t>
  </si>
  <si>
    <t>VAT Registration Number</t>
  </si>
  <si>
    <t>Date First Engaged</t>
  </si>
  <si>
    <t>Beneficiary Reference</t>
  </si>
  <si>
    <t>Company Number</t>
  </si>
  <si>
    <t>Still Active in Project</t>
  </si>
  <si>
    <t>Y</t>
  </si>
  <si>
    <t>Description</t>
  </si>
  <si>
    <t>ERDF Summative Assessment Logic Model</t>
  </si>
  <si>
    <t>ESIF-Form-011</t>
  </si>
  <si>
    <t>Version 2 5th September 2016</t>
  </si>
  <si>
    <t>The project will support the transformation of the Cornish economy through investments in long term and sustainable business growth. Investments supported will lead to product, process or service improvements with 75%/80% of the investments likely to be capex in nature. Productivity improvements will be the lead driver of our investment decisions. The project will support 200 businesses (creating 360 new jobs). BIG2 will comprise a further round of the successful Convergence voucher programme run by CDC and will co-invest in growth projects brought forward by innovative, ambitious and well-managed businesses leading to new job creation.</t>
  </si>
  <si>
    <t>Dealings with applicants under the forerunner Convergence-funded BIG programme have demonstrated that, without the co-investment offered by ERDF  funding, many of the applicants’ projects would not have occurred at all, would have been delayed until applicants were in a position to 100% self-fund their activity or would have been reduced in scale. All of these scenarios have the effect of slowing the impact of the applicant businesses’ contribution to the Cornish economy via lower or more sluggish job creation.</t>
  </si>
  <si>
    <t>The project will support 200 businesses creating 360 new jobs and will generate a total of ca £4.4m of private match funding for the ESIF programme.</t>
  </si>
  <si>
    <t xml:space="preserve">The types of investment to be considered will be those that lead to a step change in the development of the beneficiary businesses, leading to sustainable long-term growth in line with ESIF Priority 3 objectives. Examples of anticipated investment areas include: access to new markets; consultancy related to growth ambitions; technology and product design; environmental measures; plant and equipment; premises upgrades; IT solutions; systems and process improvements. Investments will not be able to be used to support business-as-usual operations or maintenance costs.
Without ESIF funding this proposed programme and the target business investments would either not happen, would be delayed or would be smaller scale with a resultant impact on economic growth.
</t>
  </si>
  <si>
    <t>ERDF Grant</t>
  </si>
  <si>
    <t>£3.6m</t>
  </si>
  <si>
    <t>Private Sector Match</t>
  </si>
  <si>
    <t>£4.4m</t>
  </si>
  <si>
    <t>Management, adminstration and delivery</t>
  </si>
  <si>
    <t>£800k</t>
  </si>
  <si>
    <t>Client interaction to develop project applications</t>
  </si>
  <si>
    <t>Technical appraissal of applications leading to approval decisions</t>
  </si>
  <si>
    <t>200 successful grant awards made.</t>
  </si>
  <si>
    <t>Full claim and output reporting functions</t>
  </si>
  <si>
    <t>Enterprises receiving support</t>
  </si>
  <si>
    <t>Private match funding leveraged</t>
  </si>
  <si>
    <t>Employment increase</t>
  </si>
  <si>
    <t>New product to market</t>
  </si>
  <si>
    <t>New product / process to firm</t>
  </si>
  <si>
    <t>Increase in employment</t>
  </si>
  <si>
    <t>360 new jobs reported by Dec 2018</t>
  </si>
  <si>
    <t>Private sector match funding leverage</t>
  </si>
  <si>
    <t>£4,,4m of defrayed costs claimed</t>
  </si>
  <si>
    <t>Improve competitiveness of 200 growth or growth potential SMEs</t>
  </si>
  <si>
    <t>Investments leading to direct creation of 360 new jobs</t>
  </si>
  <si>
    <t>Business Investment for Growth 2 (05R15P00001)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</si>
</sst>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0" x14ac:knownFonts="1">
    <font>
      <sz val="12"/>
      <color theme="1"/>
      <name val="Arial"/>
      <family val="2"/>
    </font>
    <font>
      <u/>
      <sz val="12"/>
      <color theme="10"/>
      <name val="Arial"/>
      <family val="2"/>
    </font>
    <font>
      <sz val="12"/>
      <color theme="1"/>
      <name val="Arial"/>
      <family val="2"/>
    </font>
    <font>
      <b/>
      <sz val="12"/>
      <color theme="0"/>
      <name val="Arial"/>
      <family val="2"/>
    </font>
    <font>
      <b/>
      <sz val="12"/>
      <color theme="1"/>
      <name val="Arial"/>
      <family val="2"/>
    </font>
    <font>
      <sz val="10"/>
      <color theme="1"/>
      <name val="Arial"/>
      <family val="2"/>
    </font>
    <font>
      <b/>
      <sz val="10"/>
      <color theme="0"/>
      <name val="Arial"/>
      <family val="2"/>
    </font>
    <font>
      <sz val="10"/>
      <color theme="1"/>
      <name val="Arial"/>
      <family val="2"/>
    </font>
    <font>
      <sz val="12"/>
      <color theme="1" tint="0.499984740745262"/>
      <name val="Arial"/>
      <family val="2"/>
    </font>
    <font>
      <u/>
      <sz val="12"/>
      <color theme="0"/>
      <name val="Arial"/>
      <family val="2"/>
    </font>
  </fonts>
  <fills count="6">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tint="-0.34998626667073579"/>
        <bgColor indexed="64"/>
      </patternFill>
    </fill>
    <fill>
      <patternFill patternType="solid">
        <fgColor theme="0"/>
        <bgColor indexed="64"/>
      </patternFill>
    </fill>
  </fills>
  <borders count="19">
    <border>
      <left/>
      <right/>
      <top/>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top style="thin">
        <color theme="4" tint="0.39994506668294322"/>
      </top>
      <bottom/>
      <diagonal/>
    </border>
    <border>
      <left/>
      <right/>
      <top style="thin">
        <color theme="4" tint="0.39994506668294322"/>
      </top>
      <bottom/>
      <diagonal/>
    </border>
    <border>
      <left/>
      <right style="thin">
        <color theme="4" tint="0.39994506668294322"/>
      </right>
      <top style="thin">
        <color theme="4" tint="0.39994506668294322"/>
      </top>
      <bottom/>
      <diagonal/>
    </border>
    <border>
      <left style="thin">
        <color theme="4" tint="0.39994506668294322"/>
      </left>
      <right/>
      <top/>
      <bottom/>
      <diagonal/>
    </border>
    <border>
      <left/>
      <right style="thin">
        <color theme="4" tint="0.39994506668294322"/>
      </right>
      <top/>
      <bottom/>
      <diagonal/>
    </border>
    <border>
      <left style="thin">
        <color theme="4" tint="0.39994506668294322"/>
      </left>
      <right/>
      <top/>
      <bottom style="thin">
        <color theme="4" tint="0.39994506668294322"/>
      </bottom>
      <diagonal/>
    </border>
    <border>
      <left/>
      <right/>
      <top/>
      <bottom style="thin">
        <color theme="4" tint="0.39994506668294322"/>
      </bottom>
      <diagonal/>
    </border>
    <border>
      <left/>
      <right style="thin">
        <color theme="4" tint="0.39994506668294322"/>
      </right>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right/>
      <top style="thin">
        <color theme="4" tint="0.39994506668294322"/>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97558519241921"/>
      </left>
      <right/>
      <top style="thin">
        <color theme="4" tint="0.39997558519241921"/>
      </top>
      <bottom style="thin">
        <color theme="4" tint="0.39994506668294322"/>
      </bottom>
      <diagonal/>
    </border>
    <border>
      <left/>
      <right/>
      <top style="thin">
        <color theme="4" tint="0.39997558519241921"/>
      </top>
      <bottom style="thin">
        <color theme="4" tint="0.39994506668294322"/>
      </bottom>
      <diagonal/>
    </border>
  </borders>
  <cellStyleXfs count="3">
    <xf numFmtId="0" fontId="0" fillId="0" borderId="0"/>
    <xf numFmtId="0" fontId="1" fillId="0" borderId="0" applyNumberFormat="0" applyFill="0" applyBorder="0" applyAlignment="0" applyProtection="0"/>
    <xf numFmtId="43" fontId="2" fillId="0" borderId="0" applyFont="0" applyFill="0" applyBorder="0" applyAlignment="0" applyProtection="0"/>
  </cellStyleXfs>
  <cellXfs count="50">
    <xf numFmtId="0" fontId="0" fillId="0" borderId="0" xfId="0"/>
    <xf numFmtId="0" fontId="0" fillId="0" borderId="0" xfId="0"/>
    <xf numFmtId="49" fontId="1" fillId="0" borderId="0" xfId="1" applyNumberFormat="1" applyAlignment="1">
      <alignment wrapText="1"/>
    </xf>
    <xf numFmtId="0" fontId="0" fillId="3" borderId="1" xfId="0" applyFont="1" applyFill="1" applyBorder="1"/>
    <xf numFmtId="0" fontId="5" fillId="0" borderId="0" xfId="0" applyFont="1"/>
    <xf numFmtId="0" fontId="5" fillId="0" borderId="0" xfId="0" applyFont="1" applyAlignment="1">
      <alignment wrapText="1"/>
    </xf>
    <xf numFmtId="0" fontId="4" fillId="0" borderId="0" xfId="0" applyFont="1"/>
    <xf numFmtId="0" fontId="0" fillId="0" borderId="0" xfId="0" applyAlignment="1">
      <alignment wrapText="1"/>
    </xf>
    <xf numFmtId="0" fontId="1" fillId="0" borderId="0" xfId="1"/>
    <xf numFmtId="49" fontId="5" fillId="0" borderId="0" xfId="0" applyNumberFormat="1" applyFont="1" applyAlignment="1">
      <alignment wrapText="1"/>
    </xf>
    <xf numFmtId="0" fontId="8" fillId="0" borderId="0" xfId="0" applyFont="1"/>
    <xf numFmtId="0" fontId="4" fillId="0" borderId="0" xfId="0" applyFont="1" applyAlignment="1" applyProtection="1">
      <alignment vertical="top"/>
      <protection hidden="1"/>
    </xf>
    <xf numFmtId="0" fontId="0" fillId="0" borderId="0" xfId="0" applyAlignment="1" applyProtection="1">
      <alignment vertical="top"/>
      <protection hidden="1"/>
    </xf>
    <xf numFmtId="0" fontId="5" fillId="0" borderId="0" xfId="0" applyFont="1" applyAlignment="1" applyProtection="1">
      <alignment vertical="top"/>
      <protection hidden="1"/>
    </xf>
    <xf numFmtId="0" fontId="5" fillId="0" borderId="0" xfId="0" applyFont="1" applyAlignment="1" applyProtection="1">
      <alignment vertical="top" wrapText="1"/>
      <protection hidden="1"/>
    </xf>
    <xf numFmtId="0" fontId="0" fillId="0" borderId="0" xfId="0" applyAlignment="1" applyProtection="1">
      <alignment vertical="top" wrapText="1"/>
      <protection hidden="1"/>
    </xf>
    <xf numFmtId="0" fontId="5" fillId="0" borderId="0" xfId="0" applyFont="1" applyAlignment="1" applyProtection="1">
      <alignment vertical="top" wrapText="1"/>
      <protection locked="0" hidden="1"/>
    </xf>
    <xf numFmtId="0" fontId="0" fillId="0" borderId="0" xfId="0" applyAlignment="1" applyProtection="1">
      <alignment vertical="top" wrapText="1"/>
      <protection locked="0" hidden="1"/>
    </xf>
    <xf numFmtId="0" fontId="7" fillId="0" borderId="0" xfId="0" applyFont="1" applyAlignment="1" applyProtection="1">
      <alignment vertical="top" wrapText="1"/>
      <protection locked="0" hidden="1"/>
    </xf>
    <xf numFmtId="0" fontId="9" fillId="2" borderId="2" xfId="1" applyFont="1" applyFill="1" applyBorder="1" applyAlignment="1" applyProtection="1">
      <alignment horizontal="left" vertical="top"/>
      <protection hidden="1"/>
    </xf>
    <xf numFmtId="49" fontId="5" fillId="0" borderId="0" xfId="0" applyNumberFormat="1" applyFont="1" applyAlignment="1" applyProtection="1">
      <alignment wrapText="1"/>
      <protection locked="0"/>
    </xf>
    <xf numFmtId="0" fontId="5" fillId="0" borderId="0" xfId="0" applyFont="1" applyAlignment="1" applyProtection="1">
      <alignment wrapText="1"/>
      <protection locked="0"/>
    </xf>
    <xf numFmtId="0" fontId="0" fillId="4" borderId="0" xfId="0" applyFill="1"/>
    <xf numFmtId="0" fontId="0" fillId="4" borderId="1" xfId="0" applyFont="1" applyFill="1" applyBorder="1"/>
    <xf numFmtId="0" fontId="3" fillId="2" borderId="1" xfId="0" applyFont="1" applyFill="1" applyBorder="1" applyAlignment="1">
      <alignment wrapText="1"/>
    </xf>
    <xf numFmtId="14" fontId="0" fillId="0" borderId="0" xfId="0" applyNumberFormat="1"/>
    <xf numFmtId="164" fontId="0" fillId="0" borderId="0" xfId="2" applyNumberFormat="1" applyFont="1"/>
    <xf numFmtId="164" fontId="0" fillId="3" borderId="1" xfId="2" applyNumberFormat="1" applyFont="1" applyFill="1" applyBorder="1"/>
    <xf numFmtId="0" fontId="3" fillId="2" borderId="0" xfId="0" applyFont="1" applyFill="1" applyBorder="1" applyAlignment="1">
      <alignment wrapText="1"/>
    </xf>
    <xf numFmtId="0" fontId="0" fillId="5" borderId="0" xfId="0" applyFill="1"/>
    <xf numFmtId="0" fontId="6" fillId="2" borderId="17" xfId="0" applyFont="1" applyFill="1" applyBorder="1" applyAlignment="1" applyProtection="1">
      <alignment vertical="top"/>
      <protection hidden="1"/>
    </xf>
    <xf numFmtId="0" fontId="6" fillId="2" borderId="18" xfId="0" applyFont="1" applyFill="1" applyBorder="1" applyAlignment="1" applyProtection="1">
      <alignment vertical="top"/>
      <protection hidden="1"/>
    </xf>
    <xf numFmtId="0" fontId="9" fillId="2" borderId="17" xfId="1" applyFont="1" applyFill="1" applyBorder="1" applyAlignment="1" applyProtection="1">
      <alignment horizontal="left" vertical="top"/>
      <protection hidden="1"/>
    </xf>
    <xf numFmtId="0" fontId="9" fillId="2" borderId="18" xfId="1" applyFont="1" applyFill="1" applyBorder="1" applyAlignment="1" applyProtection="1">
      <alignment horizontal="left" vertical="top"/>
      <protection hidden="1"/>
    </xf>
    <xf numFmtId="0" fontId="5" fillId="0" borderId="3" xfId="0" applyFont="1" applyBorder="1" applyAlignment="1" applyProtection="1">
      <alignment vertical="top" wrapText="1"/>
      <protection hidden="1"/>
    </xf>
    <xf numFmtId="0" fontId="5" fillId="0" borderId="4" xfId="0" applyFont="1" applyBorder="1" applyAlignment="1" applyProtection="1">
      <alignment vertical="top" wrapText="1"/>
      <protection hidden="1"/>
    </xf>
    <xf numFmtId="0" fontId="5" fillId="0" borderId="5" xfId="0" applyFont="1" applyBorder="1" applyAlignment="1" applyProtection="1">
      <alignment vertical="top" wrapText="1"/>
      <protection hidden="1"/>
    </xf>
    <xf numFmtId="0" fontId="5" fillId="0" borderId="6" xfId="0" applyFont="1" applyBorder="1" applyAlignment="1" applyProtection="1">
      <alignment vertical="top" wrapText="1"/>
      <protection hidden="1"/>
    </xf>
    <xf numFmtId="0" fontId="5" fillId="0" borderId="8" xfId="0" applyFont="1" applyBorder="1" applyAlignment="1" applyProtection="1">
      <alignment vertical="top" wrapText="1"/>
      <protection hidden="1"/>
    </xf>
    <xf numFmtId="0" fontId="5" fillId="0" borderId="9" xfId="0" applyFont="1" applyBorder="1" applyAlignment="1" applyProtection="1">
      <alignment vertical="top" wrapText="1"/>
      <protection hidden="1"/>
    </xf>
    <xf numFmtId="0" fontId="5" fillId="0" borderId="10" xfId="0" applyFont="1" applyBorder="1" applyAlignment="1" applyProtection="1">
      <alignment vertical="top" wrapText="1"/>
      <protection hidden="1"/>
    </xf>
    <xf numFmtId="0" fontId="5" fillId="0" borderId="11" xfId="0" applyFont="1" applyBorder="1" applyAlignment="1" applyProtection="1">
      <alignment vertical="top" wrapText="1"/>
      <protection hidden="1"/>
    </xf>
    <xf numFmtId="0" fontId="5" fillId="0" borderId="13" xfId="0" applyFont="1" applyBorder="1" applyAlignment="1" applyProtection="1">
      <alignment vertical="top" wrapText="1"/>
      <protection hidden="1"/>
    </xf>
    <xf numFmtId="0" fontId="5" fillId="0" borderId="7" xfId="0" applyFont="1" applyBorder="1" applyAlignment="1" applyProtection="1">
      <alignment vertical="top" wrapText="1"/>
      <protection hidden="1"/>
    </xf>
    <xf numFmtId="0" fontId="5" fillId="0" borderId="0" xfId="0" applyFont="1" applyBorder="1" applyAlignment="1" applyProtection="1">
      <alignment vertical="top" wrapText="1"/>
      <protection hidden="1"/>
    </xf>
    <xf numFmtId="0" fontId="5" fillId="0" borderId="12" xfId="0" applyFont="1" applyBorder="1" applyAlignment="1" applyProtection="1">
      <alignment vertical="top" wrapText="1"/>
      <protection hidden="1"/>
    </xf>
    <xf numFmtId="0" fontId="4" fillId="0" borderId="14" xfId="0" applyFont="1" applyBorder="1" applyAlignment="1" applyProtection="1">
      <alignment vertical="center"/>
      <protection locked="0" hidden="1"/>
    </xf>
    <xf numFmtId="0" fontId="4" fillId="0" borderId="15" xfId="0" applyFont="1" applyBorder="1" applyAlignment="1" applyProtection="1">
      <alignment vertical="center"/>
      <protection locked="0" hidden="1"/>
    </xf>
    <xf numFmtId="0" fontId="4" fillId="0" borderId="16" xfId="0" applyFont="1" applyBorder="1" applyAlignment="1" applyProtection="1">
      <alignment vertical="center"/>
      <protection locked="0" hidden="1"/>
    </xf>
    <xf numFmtId="0" fontId="8" fillId="0" borderId="0" xfId="0" applyFont="1" applyBorder="1" applyAlignment="1" applyProtection="1">
      <alignment vertical="top" wrapText="1"/>
      <protection hidden="1"/>
    </xf>
  </cellXfs>
  <cellStyles count="3">
    <cellStyle name="Comma" xfId="2" builtinId="3"/>
    <cellStyle name="Hyperlink" xfId="1" builtinId="8"/>
    <cellStyle name="Normal" xfId="0" builtinId="0"/>
  </cellStyles>
  <dxfs count="39">
    <dxf>
      <alignment horizontal="general" vertical="bottom" textRotation="0" wrapText="1" indent="0" justifyLastLine="0" shrinkToFit="0" readingOrder="0"/>
    </dxf>
    <dxf>
      <font>
        <b val="0"/>
        <i val="0"/>
        <strike val="0"/>
        <condense val="0"/>
        <extend val="0"/>
        <outline val="0"/>
        <shadow val="0"/>
        <u val="none"/>
        <vertAlign val="baseline"/>
        <sz val="12"/>
        <color theme="1"/>
        <name val="Arial"/>
        <scheme val="none"/>
      </font>
      <numFmt numFmtId="164" formatCode="_-* #,##0_-;\-* #,##0_-;_-* &quot;-&quot;??_-;_-@_-"/>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Arial"/>
        <scheme val="none"/>
      </font>
      <fill>
        <patternFill patternType="solid">
          <fgColor indexed="64"/>
          <bgColor theme="0" tint="-0.34998626667073579"/>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left style="thin">
          <color theme="4" tint="0.39997558519241921"/>
        </left>
      </border>
    </dxf>
    <dxf>
      <font>
        <b/>
        <i val="0"/>
        <strike val="0"/>
        <condense val="0"/>
        <extend val="0"/>
        <outline val="0"/>
        <shadow val="0"/>
        <u val="none"/>
        <vertAlign val="baseline"/>
        <sz val="12"/>
        <color theme="0"/>
        <name val="Arial"/>
        <scheme val="none"/>
      </font>
      <fill>
        <patternFill patternType="solid">
          <fgColor theme="4"/>
          <bgColor theme="4"/>
        </patternFill>
      </fill>
      <alignment horizontal="general" vertical="bottom" textRotation="0" wrapText="1" indent="0" justifyLastLine="0" shrinkToFit="0" readingOrder="0"/>
    </dxf>
    <dxf>
      <numFmt numFmtId="19" formatCode="dd/mm/yyyy"/>
    </dxf>
    <dxf>
      <numFmt numFmtId="164" formatCode="_-* #,##0_-;\-* #,##0_-;_-* &quot;-&quot;??_-;_-@_-"/>
    </dxf>
    <dxf>
      <fill>
        <patternFill patternType="solid">
          <fgColor indexed="64"/>
          <bgColor theme="0" tint="-0.34998626667073579"/>
        </patternFill>
      </fill>
    </dxf>
    <dxf>
      <alignment horizontal="general" vertical="bottom" textRotation="0" wrapText="1" indent="0" justifyLastLine="0" shrinkToFit="0" readingOrder="0"/>
    </dxf>
    <dxf>
      <font>
        <strike val="0"/>
        <outline val="0"/>
        <shadow val="0"/>
        <vertAlign val="baseline"/>
        <sz val="10"/>
        <name val="Arial"/>
        <scheme val="none"/>
      </font>
      <numFmt numFmtId="0" formatCode="General"/>
    </dxf>
    <dxf>
      <font>
        <strike val="0"/>
        <outline val="0"/>
        <shadow val="0"/>
        <vertAlign val="baseline"/>
        <sz val="10"/>
        <name val="Arial"/>
        <scheme val="none"/>
      </font>
      <numFmt numFmtId="0" formatCode="General"/>
    </dxf>
    <dxf>
      <font>
        <strike val="0"/>
        <outline val="0"/>
        <shadow val="0"/>
        <vertAlign val="baseline"/>
        <sz val="10"/>
        <name val="Arial"/>
        <scheme val="none"/>
      </font>
      <protection locked="0" hidden="0"/>
    </dxf>
    <dxf>
      <font>
        <strike val="0"/>
        <outline val="0"/>
        <shadow val="0"/>
        <vertAlign val="baseline"/>
        <sz val="10"/>
        <name val="Arial"/>
        <scheme val="none"/>
      </font>
    </dxf>
    <dxf>
      <font>
        <strike val="0"/>
        <outline val="0"/>
        <shadow val="0"/>
        <vertAlign val="baseline"/>
        <sz val="10"/>
        <name val="Arial"/>
        <scheme val="none"/>
      </font>
    </dxf>
    <dxf>
      <font>
        <strike val="0"/>
        <outline val="0"/>
        <shadow val="0"/>
        <vertAlign val="baseline"/>
        <sz val="10"/>
        <name val="Arial"/>
        <scheme val="none"/>
      </font>
      <alignment horizontal="general" vertical="bottom" textRotation="0" wrapText="1" indent="0" justifyLastLine="0" shrinkToFit="0" readingOrder="0"/>
    </dxf>
    <dxf>
      <protection locked="0" hidden="1"/>
    </dxf>
    <dxf>
      <protection locked="0" hidden="1"/>
    </dxf>
    <dxf>
      <font>
        <b val="0"/>
        <i val="0"/>
        <strike val="0"/>
        <condense val="0"/>
        <extend val="0"/>
        <outline val="0"/>
        <shadow val="0"/>
        <u val="none"/>
        <vertAlign val="baseline"/>
        <sz val="10"/>
        <color theme="1"/>
        <name val="Arial"/>
        <scheme val="none"/>
      </font>
      <alignment horizontal="general" vertical="top"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indent="0" justifyLastLine="0" shrinkToFit="0" readingOrder="0"/>
      <protection locked="1"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indent="0" justifyLastLine="0" shrinkToFit="0" readingOrder="0"/>
      <protection locked="1"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wrapText="1" indent="0" justifyLastLine="0" shrinkToFit="0" readingOrder="0"/>
      <protection locked="0" hidden="1"/>
    </dxf>
    <dxf>
      <font>
        <strike val="0"/>
        <outline val="0"/>
        <shadow val="0"/>
        <u val="none"/>
        <vertAlign val="baseline"/>
        <sz val="10"/>
        <color theme="1"/>
        <name val="Arial"/>
        <scheme val="none"/>
      </font>
      <alignment horizontal="general" vertical="top" textRotation="0" indent="0" justifyLastLine="0" shrinkToFit="0" readingOrder="0"/>
      <protection locked="1"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0" hidden="1"/>
    </dxf>
    <dxf>
      <font>
        <b val="0"/>
        <i val="0"/>
        <strike val="0"/>
        <condense val="0"/>
        <extend val="0"/>
        <outline val="0"/>
        <shadow val="0"/>
        <u val="none"/>
        <vertAlign val="baseline"/>
        <sz val="10"/>
        <color theme="1"/>
        <name val="Arial"/>
        <scheme val="none"/>
      </font>
      <alignment horizontal="general" vertical="top" textRotation="0" indent="0" justifyLastLine="0" shrinkToFit="0" readingOrder="0"/>
      <protection locked="1" hidden="1"/>
    </dxf>
  </dxfs>
  <tableStyles count="0" defaultTableStyle="TableStyleMedium2" defaultPivotStyle="PivotStyleLight16"/>
  <colors>
    <mruColors>
      <color rgb="FF739BC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366FB79-7E4B-4D3D-BF9B-35FB20B2078B}" type="doc">
      <dgm:prSet loTypeId="urn:microsoft.com/office/officeart/2005/8/layout/cycle5" loCatId="cycle" qsTypeId="urn:microsoft.com/office/officeart/2005/8/quickstyle/simple1" qsCatId="simple" csTypeId="urn:microsoft.com/office/officeart/2005/8/colors/accent1_2" csCatId="accent1" phldr="1"/>
      <dgm:spPr/>
      <dgm:t>
        <a:bodyPr/>
        <a:lstStyle/>
        <a:p>
          <a:endParaRPr lang="en-GB"/>
        </a:p>
      </dgm:t>
    </dgm:pt>
    <dgm:pt modelId="{3FF33274-A4D0-4B40-8CB8-B2A8B5FC072C}">
      <dgm:prSet phldrT="[Text]"/>
      <dgm:spPr>
        <a:ln>
          <a:solidFill>
            <a:schemeClr val="accent2"/>
          </a:solidFill>
        </a:ln>
      </dgm:spPr>
      <dgm:t>
        <a:bodyPr/>
        <a:lstStyle/>
        <a:p>
          <a:r>
            <a:rPr lang="en-GB" b="1"/>
            <a:t>Context</a:t>
          </a:r>
        </a:p>
      </dgm:t>
    </dgm:pt>
    <dgm:pt modelId="{8D3DD5BC-E3D2-42B0-B562-1F75FD348AD9}" type="parTrans" cxnId="{06662D33-4326-48CD-9321-B60B733821EA}">
      <dgm:prSet/>
      <dgm:spPr/>
      <dgm:t>
        <a:bodyPr/>
        <a:lstStyle/>
        <a:p>
          <a:endParaRPr lang="en-GB"/>
        </a:p>
      </dgm:t>
    </dgm:pt>
    <dgm:pt modelId="{B32F1CC6-52DD-41D2-83DC-E56B1E54FF42}" type="sibTrans" cxnId="{06662D33-4326-48CD-9321-B60B733821EA}">
      <dgm:prSet/>
      <dgm:spPr/>
      <dgm:t>
        <a:bodyPr/>
        <a:lstStyle/>
        <a:p>
          <a:endParaRPr lang="en-GB"/>
        </a:p>
      </dgm:t>
    </dgm:pt>
    <dgm:pt modelId="{0532BEB6-7AC8-494A-BCA1-BB8A9C955B05}">
      <dgm:prSet phldrT="[Text]"/>
      <dgm:spPr/>
      <dgm:t>
        <a:bodyPr/>
        <a:lstStyle/>
        <a:p>
          <a:r>
            <a:rPr lang="en-GB"/>
            <a:t>Market Failure Assessment</a:t>
          </a:r>
        </a:p>
      </dgm:t>
    </dgm:pt>
    <dgm:pt modelId="{82E67217-F3FC-4A36-A79C-148B4684A9EF}" type="parTrans" cxnId="{7CF49AE0-3121-49D3-946E-28516B5441A2}">
      <dgm:prSet/>
      <dgm:spPr/>
      <dgm:t>
        <a:bodyPr/>
        <a:lstStyle/>
        <a:p>
          <a:endParaRPr lang="en-GB"/>
        </a:p>
      </dgm:t>
    </dgm:pt>
    <dgm:pt modelId="{65E25C65-1EAC-4E66-9547-8AB6CBA0A8A3}" type="sibTrans" cxnId="{7CF49AE0-3121-49D3-946E-28516B5441A2}">
      <dgm:prSet/>
      <dgm:spPr/>
      <dgm:t>
        <a:bodyPr/>
        <a:lstStyle/>
        <a:p>
          <a:endParaRPr lang="en-GB"/>
        </a:p>
      </dgm:t>
    </dgm:pt>
    <dgm:pt modelId="{1157BC5F-4FEE-4948-8C18-AB3F9E78EF67}">
      <dgm:prSet phldrT="[Text]"/>
      <dgm:spPr/>
      <dgm:t>
        <a:bodyPr/>
        <a:lstStyle/>
        <a:p>
          <a:r>
            <a:rPr lang="en-GB"/>
            <a:t>Project Objectives</a:t>
          </a:r>
        </a:p>
      </dgm:t>
    </dgm:pt>
    <dgm:pt modelId="{B1CFE781-E2EA-48B0-BBF8-82CEDFD8E58C}" type="parTrans" cxnId="{E7D0F3F0-20A2-4496-8BAC-3513AF17C34D}">
      <dgm:prSet/>
      <dgm:spPr/>
      <dgm:t>
        <a:bodyPr/>
        <a:lstStyle/>
        <a:p>
          <a:endParaRPr lang="en-GB"/>
        </a:p>
      </dgm:t>
    </dgm:pt>
    <dgm:pt modelId="{F5EBFDE1-03F7-4675-A4CB-A0EBB8D97D76}" type="sibTrans" cxnId="{E7D0F3F0-20A2-4496-8BAC-3513AF17C34D}">
      <dgm:prSet/>
      <dgm:spPr/>
      <dgm:t>
        <a:bodyPr/>
        <a:lstStyle/>
        <a:p>
          <a:endParaRPr lang="en-GB"/>
        </a:p>
      </dgm:t>
    </dgm:pt>
    <dgm:pt modelId="{B9F3C1C2-8B41-4896-825F-AFA1493D5802}">
      <dgm:prSet phldrT="[Text]"/>
      <dgm:spPr/>
      <dgm:t>
        <a:bodyPr/>
        <a:lstStyle/>
        <a:p>
          <a:r>
            <a:rPr lang="en-GB"/>
            <a:t>Rationale</a:t>
          </a:r>
        </a:p>
      </dgm:t>
    </dgm:pt>
    <dgm:pt modelId="{B2CB0FDF-B739-4F0C-AAB5-D62BB9348146}" type="parTrans" cxnId="{3A45A19B-2465-4165-97B8-DFCF55F4EFAD}">
      <dgm:prSet/>
      <dgm:spPr/>
      <dgm:t>
        <a:bodyPr/>
        <a:lstStyle/>
        <a:p>
          <a:endParaRPr lang="en-GB"/>
        </a:p>
      </dgm:t>
    </dgm:pt>
    <dgm:pt modelId="{EE5C662E-917B-4003-9ADF-8C770CCAF341}" type="sibTrans" cxnId="{3A45A19B-2465-4165-97B8-DFCF55F4EFAD}">
      <dgm:prSet/>
      <dgm:spPr/>
      <dgm:t>
        <a:bodyPr/>
        <a:lstStyle/>
        <a:p>
          <a:endParaRPr lang="en-GB"/>
        </a:p>
      </dgm:t>
    </dgm:pt>
    <dgm:pt modelId="{5B5230F1-8A6F-414E-AB1C-CC45EBE91959}">
      <dgm:prSet phldrT="[Text]"/>
      <dgm:spPr/>
      <dgm:t>
        <a:bodyPr/>
        <a:lstStyle/>
        <a:p>
          <a:r>
            <a:rPr lang="en-GB"/>
            <a:t>Inputs</a:t>
          </a:r>
        </a:p>
      </dgm:t>
    </dgm:pt>
    <dgm:pt modelId="{2876EE6D-67D0-426D-8002-6C030C37E41A}" type="parTrans" cxnId="{DB18ACEB-8E1F-43E2-9F67-F0D4B394281A}">
      <dgm:prSet/>
      <dgm:spPr/>
      <dgm:t>
        <a:bodyPr/>
        <a:lstStyle/>
        <a:p>
          <a:endParaRPr lang="en-GB"/>
        </a:p>
      </dgm:t>
    </dgm:pt>
    <dgm:pt modelId="{6CEAB3C0-913B-4FC1-8ACB-47DBE4E84538}" type="sibTrans" cxnId="{DB18ACEB-8E1F-43E2-9F67-F0D4B394281A}">
      <dgm:prSet/>
      <dgm:spPr/>
      <dgm:t>
        <a:bodyPr/>
        <a:lstStyle/>
        <a:p>
          <a:endParaRPr lang="en-GB"/>
        </a:p>
      </dgm:t>
    </dgm:pt>
    <dgm:pt modelId="{1FC9FAA5-46F3-4C24-95D8-980038009B86}">
      <dgm:prSet phldrT="[Text]"/>
      <dgm:spPr/>
      <dgm:t>
        <a:bodyPr/>
        <a:lstStyle/>
        <a:p>
          <a:r>
            <a:rPr lang="en-GB"/>
            <a:t>Activities</a:t>
          </a:r>
        </a:p>
      </dgm:t>
    </dgm:pt>
    <dgm:pt modelId="{49D1182E-05A6-4A3F-95C5-2A9F6FFCEFDC}" type="parTrans" cxnId="{1AA9F52E-C0DB-4288-8AAB-F4858CF0B061}">
      <dgm:prSet/>
      <dgm:spPr/>
      <dgm:t>
        <a:bodyPr/>
        <a:lstStyle/>
        <a:p>
          <a:endParaRPr lang="en-GB"/>
        </a:p>
      </dgm:t>
    </dgm:pt>
    <dgm:pt modelId="{C9B48FA8-30BF-4798-80D9-D03EB3759845}" type="sibTrans" cxnId="{1AA9F52E-C0DB-4288-8AAB-F4858CF0B061}">
      <dgm:prSet/>
      <dgm:spPr/>
      <dgm:t>
        <a:bodyPr/>
        <a:lstStyle/>
        <a:p>
          <a:endParaRPr lang="en-GB"/>
        </a:p>
      </dgm:t>
    </dgm:pt>
    <dgm:pt modelId="{107ABD38-3E6E-447E-8E2D-50D6EFA61152}">
      <dgm:prSet phldrT="[Text]"/>
      <dgm:spPr/>
      <dgm:t>
        <a:bodyPr/>
        <a:lstStyle/>
        <a:p>
          <a:r>
            <a:rPr lang="en-GB"/>
            <a:t>Outputs</a:t>
          </a:r>
        </a:p>
      </dgm:t>
    </dgm:pt>
    <dgm:pt modelId="{A78A32CA-8195-4311-924D-DF118B3D7BF3}" type="parTrans" cxnId="{47CEE75B-2127-4605-9BD1-4D18A74FE841}">
      <dgm:prSet/>
      <dgm:spPr/>
      <dgm:t>
        <a:bodyPr/>
        <a:lstStyle/>
        <a:p>
          <a:endParaRPr lang="en-GB"/>
        </a:p>
      </dgm:t>
    </dgm:pt>
    <dgm:pt modelId="{C479A92F-60C4-4CFC-940C-93318FF97874}" type="sibTrans" cxnId="{47CEE75B-2127-4605-9BD1-4D18A74FE841}">
      <dgm:prSet/>
      <dgm:spPr/>
      <dgm:t>
        <a:bodyPr/>
        <a:lstStyle/>
        <a:p>
          <a:endParaRPr lang="en-GB"/>
        </a:p>
      </dgm:t>
    </dgm:pt>
    <dgm:pt modelId="{07770916-4999-4EEC-9D7B-9EFA790BFF9A}">
      <dgm:prSet phldrT="[Text]"/>
      <dgm:spPr/>
      <dgm:t>
        <a:bodyPr/>
        <a:lstStyle/>
        <a:p>
          <a:r>
            <a:rPr lang="en-GB"/>
            <a:t>Outcomes</a:t>
          </a:r>
        </a:p>
      </dgm:t>
    </dgm:pt>
    <dgm:pt modelId="{70CA2A7F-2610-4D2D-BC99-CA6531A90F7B}" type="parTrans" cxnId="{C4B03B06-2890-4E15-BEBE-1DB9EFE57112}">
      <dgm:prSet/>
      <dgm:spPr/>
      <dgm:t>
        <a:bodyPr/>
        <a:lstStyle/>
        <a:p>
          <a:endParaRPr lang="en-GB"/>
        </a:p>
      </dgm:t>
    </dgm:pt>
    <dgm:pt modelId="{C95BC978-DD30-459D-991F-2097365E3246}" type="sibTrans" cxnId="{C4B03B06-2890-4E15-BEBE-1DB9EFE57112}">
      <dgm:prSet/>
      <dgm:spPr/>
      <dgm:t>
        <a:bodyPr/>
        <a:lstStyle/>
        <a:p>
          <a:endParaRPr lang="en-GB"/>
        </a:p>
      </dgm:t>
    </dgm:pt>
    <dgm:pt modelId="{015A6A22-570E-4F7F-BFD3-50F04529A297}">
      <dgm:prSet phldrT="[Text]"/>
      <dgm:spPr/>
      <dgm:t>
        <a:bodyPr/>
        <a:lstStyle/>
        <a:p>
          <a:r>
            <a:rPr lang="en-GB"/>
            <a:t>Impacts</a:t>
          </a:r>
        </a:p>
      </dgm:t>
    </dgm:pt>
    <dgm:pt modelId="{9D484F0F-6FD1-4059-9193-653535CFEC7F}" type="parTrans" cxnId="{4E4941FC-CE67-493C-83F7-E8AC1552285F}">
      <dgm:prSet/>
      <dgm:spPr/>
      <dgm:t>
        <a:bodyPr/>
        <a:lstStyle/>
        <a:p>
          <a:endParaRPr lang="en-GB"/>
        </a:p>
      </dgm:t>
    </dgm:pt>
    <dgm:pt modelId="{8252B496-750A-4FA7-A198-47CC267820DD}" type="sibTrans" cxnId="{4E4941FC-CE67-493C-83F7-E8AC1552285F}">
      <dgm:prSet/>
      <dgm:spPr/>
      <dgm:t>
        <a:bodyPr/>
        <a:lstStyle/>
        <a:p>
          <a:endParaRPr lang="en-GB"/>
        </a:p>
      </dgm:t>
    </dgm:pt>
    <dgm:pt modelId="{2D2D441E-A572-47FA-A194-347759191035}" type="pres">
      <dgm:prSet presAssocID="{7366FB79-7E4B-4D3D-BF9B-35FB20B2078B}" presName="cycle" presStyleCnt="0">
        <dgm:presLayoutVars>
          <dgm:dir/>
          <dgm:resizeHandles val="exact"/>
        </dgm:presLayoutVars>
      </dgm:prSet>
      <dgm:spPr/>
      <dgm:t>
        <a:bodyPr/>
        <a:lstStyle/>
        <a:p>
          <a:endParaRPr lang="en-GB"/>
        </a:p>
      </dgm:t>
    </dgm:pt>
    <dgm:pt modelId="{013BCF5C-A820-4256-8F4C-71861941731E}" type="pres">
      <dgm:prSet presAssocID="{3FF33274-A4D0-4B40-8CB8-B2A8B5FC072C}" presName="node" presStyleLbl="node1" presStyleIdx="0" presStyleCnt="9">
        <dgm:presLayoutVars>
          <dgm:bulletEnabled val="1"/>
        </dgm:presLayoutVars>
      </dgm:prSet>
      <dgm:spPr/>
      <dgm:t>
        <a:bodyPr/>
        <a:lstStyle/>
        <a:p>
          <a:endParaRPr lang="en-GB"/>
        </a:p>
      </dgm:t>
    </dgm:pt>
    <dgm:pt modelId="{FEA3C844-E8E0-4973-97C1-D4246E2B269D}" type="pres">
      <dgm:prSet presAssocID="{3FF33274-A4D0-4B40-8CB8-B2A8B5FC072C}" presName="spNode" presStyleCnt="0"/>
      <dgm:spPr/>
    </dgm:pt>
    <dgm:pt modelId="{0B543A88-CA5B-4F4E-AEDE-6EBF83AB8478}" type="pres">
      <dgm:prSet presAssocID="{B32F1CC6-52DD-41D2-83DC-E56B1E54FF42}" presName="sibTrans" presStyleLbl="sibTrans1D1" presStyleIdx="0" presStyleCnt="9"/>
      <dgm:spPr/>
      <dgm:t>
        <a:bodyPr/>
        <a:lstStyle/>
        <a:p>
          <a:endParaRPr lang="en-GB"/>
        </a:p>
      </dgm:t>
    </dgm:pt>
    <dgm:pt modelId="{370AF9B1-028D-45E0-8030-ECA1C4FACB04}" type="pres">
      <dgm:prSet presAssocID="{0532BEB6-7AC8-494A-BCA1-BB8A9C955B05}" presName="node" presStyleLbl="node1" presStyleIdx="1" presStyleCnt="9">
        <dgm:presLayoutVars>
          <dgm:bulletEnabled val="1"/>
        </dgm:presLayoutVars>
      </dgm:prSet>
      <dgm:spPr/>
      <dgm:t>
        <a:bodyPr/>
        <a:lstStyle/>
        <a:p>
          <a:endParaRPr lang="en-GB"/>
        </a:p>
      </dgm:t>
    </dgm:pt>
    <dgm:pt modelId="{9E07DAC0-898F-4611-B145-F75C0BF07CD8}" type="pres">
      <dgm:prSet presAssocID="{0532BEB6-7AC8-494A-BCA1-BB8A9C955B05}" presName="spNode" presStyleCnt="0"/>
      <dgm:spPr/>
    </dgm:pt>
    <dgm:pt modelId="{655B9512-6744-46BA-9FD5-CFCE5BE52CC5}" type="pres">
      <dgm:prSet presAssocID="{65E25C65-1EAC-4E66-9547-8AB6CBA0A8A3}" presName="sibTrans" presStyleLbl="sibTrans1D1" presStyleIdx="1" presStyleCnt="9"/>
      <dgm:spPr/>
      <dgm:t>
        <a:bodyPr/>
        <a:lstStyle/>
        <a:p>
          <a:endParaRPr lang="en-GB"/>
        </a:p>
      </dgm:t>
    </dgm:pt>
    <dgm:pt modelId="{C4487615-2B55-4515-B287-D502092E782E}" type="pres">
      <dgm:prSet presAssocID="{1157BC5F-4FEE-4948-8C18-AB3F9E78EF67}" presName="node" presStyleLbl="node1" presStyleIdx="2" presStyleCnt="9">
        <dgm:presLayoutVars>
          <dgm:bulletEnabled val="1"/>
        </dgm:presLayoutVars>
      </dgm:prSet>
      <dgm:spPr/>
      <dgm:t>
        <a:bodyPr/>
        <a:lstStyle/>
        <a:p>
          <a:endParaRPr lang="en-GB"/>
        </a:p>
      </dgm:t>
    </dgm:pt>
    <dgm:pt modelId="{8646021A-5AB1-42B7-B516-B570CD721DBC}" type="pres">
      <dgm:prSet presAssocID="{1157BC5F-4FEE-4948-8C18-AB3F9E78EF67}" presName="spNode" presStyleCnt="0"/>
      <dgm:spPr/>
    </dgm:pt>
    <dgm:pt modelId="{2AD607A6-4034-463B-812E-ED500B531E06}" type="pres">
      <dgm:prSet presAssocID="{F5EBFDE1-03F7-4675-A4CB-A0EBB8D97D76}" presName="sibTrans" presStyleLbl="sibTrans1D1" presStyleIdx="2" presStyleCnt="9"/>
      <dgm:spPr/>
      <dgm:t>
        <a:bodyPr/>
        <a:lstStyle/>
        <a:p>
          <a:endParaRPr lang="en-GB"/>
        </a:p>
      </dgm:t>
    </dgm:pt>
    <dgm:pt modelId="{43C81557-578A-452C-B0E0-0E7AE80CB972}" type="pres">
      <dgm:prSet presAssocID="{B9F3C1C2-8B41-4896-825F-AFA1493D5802}" presName="node" presStyleLbl="node1" presStyleIdx="3" presStyleCnt="9">
        <dgm:presLayoutVars>
          <dgm:bulletEnabled val="1"/>
        </dgm:presLayoutVars>
      </dgm:prSet>
      <dgm:spPr/>
      <dgm:t>
        <a:bodyPr/>
        <a:lstStyle/>
        <a:p>
          <a:endParaRPr lang="en-GB"/>
        </a:p>
      </dgm:t>
    </dgm:pt>
    <dgm:pt modelId="{2F36BCE8-F1F0-47F2-BCE7-D165F50C6B08}" type="pres">
      <dgm:prSet presAssocID="{B9F3C1C2-8B41-4896-825F-AFA1493D5802}" presName="spNode" presStyleCnt="0"/>
      <dgm:spPr/>
    </dgm:pt>
    <dgm:pt modelId="{266D64CC-622D-4507-A0C8-55915E664675}" type="pres">
      <dgm:prSet presAssocID="{EE5C662E-917B-4003-9ADF-8C770CCAF341}" presName="sibTrans" presStyleLbl="sibTrans1D1" presStyleIdx="3" presStyleCnt="9"/>
      <dgm:spPr/>
      <dgm:t>
        <a:bodyPr/>
        <a:lstStyle/>
        <a:p>
          <a:endParaRPr lang="en-GB"/>
        </a:p>
      </dgm:t>
    </dgm:pt>
    <dgm:pt modelId="{B47F8140-3451-430B-A9A6-56E1AC55B547}" type="pres">
      <dgm:prSet presAssocID="{5B5230F1-8A6F-414E-AB1C-CC45EBE91959}" presName="node" presStyleLbl="node1" presStyleIdx="4" presStyleCnt="9">
        <dgm:presLayoutVars>
          <dgm:bulletEnabled val="1"/>
        </dgm:presLayoutVars>
      </dgm:prSet>
      <dgm:spPr/>
      <dgm:t>
        <a:bodyPr/>
        <a:lstStyle/>
        <a:p>
          <a:endParaRPr lang="en-GB"/>
        </a:p>
      </dgm:t>
    </dgm:pt>
    <dgm:pt modelId="{A034A644-588F-4ABD-A9A8-0A2D1D7F776C}" type="pres">
      <dgm:prSet presAssocID="{5B5230F1-8A6F-414E-AB1C-CC45EBE91959}" presName="spNode" presStyleCnt="0"/>
      <dgm:spPr/>
    </dgm:pt>
    <dgm:pt modelId="{0E02A652-C024-4A6A-A7D0-A79C00A321DA}" type="pres">
      <dgm:prSet presAssocID="{6CEAB3C0-913B-4FC1-8ACB-47DBE4E84538}" presName="sibTrans" presStyleLbl="sibTrans1D1" presStyleIdx="4" presStyleCnt="9"/>
      <dgm:spPr/>
      <dgm:t>
        <a:bodyPr/>
        <a:lstStyle/>
        <a:p>
          <a:endParaRPr lang="en-GB"/>
        </a:p>
      </dgm:t>
    </dgm:pt>
    <dgm:pt modelId="{7E23EB6C-062F-4540-9037-D4D2EBD041B6}" type="pres">
      <dgm:prSet presAssocID="{1FC9FAA5-46F3-4C24-95D8-980038009B86}" presName="node" presStyleLbl="node1" presStyleIdx="5" presStyleCnt="9">
        <dgm:presLayoutVars>
          <dgm:bulletEnabled val="1"/>
        </dgm:presLayoutVars>
      </dgm:prSet>
      <dgm:spPr/>
      <dgm:t>
        <a:bodyPr/>
        <a:lstStyle/>
        <a:p>
          <a:endParaRPr lang="en-GB"/>
        </a:p>
      </dgm:t>
    </dgm:pt>
    <dgm:pt modelId="{C668E912-7429-49DE-A217-A17531CE610E}" type="pres">
      <dgm:prSet presAssocID="{1FC9FAA5-46F3-4C24-95D8-980038009B86}" presName="spNode" presStyleCnt="0"/>
      <dgm:spPr/>
    </dgm:pt>
    <dgm:pt modelId="{49CA9A62-1BAE-4F7F-BC77-B4D1EF97C130}" type="pres">
      <dgm:prSet presAssocID="{C9B48FA8-30BF-4798-80D9-D03EB3759845}" presName="sibTrans" presStyleLbl="sibTrans1D1" presStyleIdx="5" presStyleCnt="9"/>
      <dgm:spPr/>
      <dgm:t>
        <a:bodyPr/>
        <a:lstStyle/>
        <a:p>
          <a:endParaRPr lang="en-GB"/>
        </a:p>
      </dgm:t>
    </dgm:pt>
    <dgm:pt modelId="{9903C532-CFCC-47F7-AEAC-727BDC81E089}" type="pres">
      <dgm:prSet presAssocID="{107ABD38-3E6E-447E-8E2D-50D6EFA61152}" presName="node" presStyleLbl="node1" presStyleIdx="6" presStyleCnt="9">
        <dgm:presLayoutVars>
          <dgm:bulletEnabled val="1"/>
        </dgm:presLayoutVars>
      </dgm:prSet>
      <dgm:spPr/>
      <dgm:t>
        <a:bodyPr/>
        <a:lstStyle/>
        <a:p>
          <a:endParaRPr lang="en-GB"/>
        </a:p>
      </dgm:t>
    </dgm:pt>
    <dgm:pt modelId="{84ED1327-F835-456A-94C6-224641D885A3}" type="pres">
      <dgm:prSet presAssocID="{107ABD38-3E6E-447E-8E2D-50D6EFA61152}" presName="spNode" presStyleCnt="0"/>
      <dgm:spPr/>
    </dgm:pt>
    <dgm:pt modelId="{F9E50CE9-8F28-4017-911A-DD6B5EEB7F3E}" type="pres">
      <dgm:prSet presAssocID="{C479A92F-60C4-4CFC-940C-93318FF97874}" presName="sibTrans" presStyleLbl="sibTrans1D1" presStyleIdx="6" presStyleCnt="9"/>
      <dgm:spPr/>
      <dgm:t>
        <a:bodyPr/>
        <a:lstStyle/>
        <a:p>
          <a:endParaRPr lang="en-GB"/>
        </a:p>
      </dgm:t>
    </dgm:pt>
    <dgm:pt modelId="{4D1FCD2A-F1E4-4A75-A5C8-2F2ADECA755D}" type="pres">
      <dgm:prSet presAssocID="{07770916-4999-4EEC-9D7B-9EFA790BFF9A}" presName="node" presStyleLbl="node1" presStyleIdx="7" presStyleCnt="9">
        <dgm:presLayoutVars>
          <dgm:bulletEnabled val="1"/>
        </dgm:presLayoutVars>
      </dgm:prSet>
      <dgm:spPr/>
      <dgm:t>
        <a:bodyPr/>
        <a:lstStyle/>
        <a:p>
          <a:endParaRPr lang="en-GB"/>
        </a:p>
      </dgm:t>
    </dgm:pt>
    <dgm:pt modelId="{D41095CA-0D7B-4790-B602-C9A8D4BD4BDF}" type="pres">
      <dgm:prSet presAssocID="{07770916-4999-4EEC-9D7B-9EFA790BFF9A}" presName="spNode" presStyleCnt="0"/>
      <dgm:spPr/>
    </dgm:pt>
    <dgm:pt modelId="{CC58459D-05E4-41D0-B74C-053729940568}" type="pres">
      <dgm:prSet presAssocID="{C95BC978-DD30-459D-991F-2097365E3246}" presName="sibTrans" presStyleLbl="sibTrans1D1" presStyleIdx="7" presStyleCnt="9"/>
      <dgm:spPr/>
      <dgm:t>
        <a:bodyPr/>
        <a:lstStyle/>
        <a:p>
          <a:endParaRPr lang="en-GB"/>
        </a:p>
      </dgm:t>
    </dgm:pt>
    <dgm:pt modelId="{057082C9-09FB-477C-B986-6BD76443CB38}" type="pres">
      <dgm:prSet presAssocID="{015A6A22-570E-4F7F-BFD3-50F04529A297}" presName="node" presStyleLbl="node1" presStyleIdx="8" presStyleCnt="9">
        <dgm:presLayoutVars>
          <dgm:bulletEnabled val="1"/>
        </dgm:presLayoutVars>
      </dgm:prSet>
      <dgm:spPr/>
      <dgm:t>
        <a:bodyPr/>
        <a:lstStyle/>
        <a:p>
          <a:endParaRPr lang="en-GB"/>
        </a:p>
      </dgm:t>
    </dgm:pt>
    <dgm:pt modelId="{C7DD48A1-0144-4A9C-8B17-8EB63A7BDAE3}" type="pres">
      <dgm:prSet presAssocID="{015A6A22-570E-4F7F-BFD3-50F04529A297}" presName="spNode" presStyleCnt="0"/>
      <dgm:spPr/>
    </dgm:pt>
    <dgm:pt modelId="{674FCE5E-B935-40A0-B42A-3FB0A2D8B83C}" type="pres">
      <dgm:prSet presAssocID="{8252B496-750A-4FA7-A198-47CC267820DD}" presName="sibTrans" presStyleLbl="sibTrans1D1" presStyleIdx="8" presStyleCnt="9"/>
      <dgm:spPr/>
      <dgm:t>
        <a:bodyPr/>
        <a:lstStyle/>
        <a:p>
          <a:endParaRPr lang="en-GB"/>
        </a:p>
      </dgm:t>
    </dgm:pt>
  </dgm:ptLst>
  <dgm:cxnLst>
    <dgm:cxn modelId="{7CF49AE0-3121-49D3-946E-28516B5441A2}" srcId="{7366FB79-7E4B-4D3D-BF9B-35FB20B2078B}" destId="{0532BEB6-7AC8-494A-BCA1-BB8A9C955B05}" srcOrd="1" destOrd="0" parTransId="{82E67217-F3FC-4A36-A79C-148B4684A9EF}" sibTransId="{65E25C65-1EAC-4E66-9547-8AB6CBA0A8A3}"/>
    <dgm:cxn modelId="{E7D0F3F0-20A2-4496-8BAC-3513AF17C34D}" srcId="{7366FB79-7E4B-4D3D-BF9B-35FB20B2078B}" destId="{1157BC5F-4FEE-4948-8C18-AB3F9E78EF67}" srcOrd="2" destOrd="0" parTransId="{B1CFE781-E2EA-48B0-BBF8-82CEDFD8E58C}" sibTransId="{F5EBFDE1-03F7-4675-A4CB-A0EBB8D97D76}"/>
    <dgm:cxn modelId="{02DE97FF-46B8-43C6-A6C3-5B32B6E9B81F}" type="presOf" srcId="{B32F1CC6-52DD-41D2-83DC-E56B1E54FF42}" destId="{0B543A88-CA5B-4F4E-AEDE-6EBF83AB8478}" srcOrd="0" destOrd="0" presId="urn:microsoft.com/office/officeart/2005/8/layout/cycle5"/>
    <dgm:cxn modelId="{40C63FED-0CA1-4B9F-9A5A-D59800E042F4}" type="presOf" srcId="{B9F3C1C2-8B41-4896-825F-AFA1493D5802}" destId="{43C81557-578A-452C-B0E0-0E7AE80CB972}" srcOrd="0" destOrd="0" presId="urn:microsoft.com/office/officeart/2005/8/layout/cycle5"/>
    <dgm:cxn modelId="{FBA5C4AC-9F16-4A9B-B2A1-056933992E9A}" type="presOf" srcId="{3FF33274-A4D0-4B40-8CB8-B2A8B5FC072C}" destId="{013BCF5C-A820-4256-8F4C-71861941731E}" srcOrd="0" destOrd="0" presId="urn:microsoft.com/office/officeart/2005/8/layout/cycle5"/>
    <dgm:cxn modelId="{06662D33-4326-48CD-9321-B60B733821EA}" srcId="{7366FB79-7E4B-4D3D-BF9B-35FB20B2078B}" destId="{3FF33274-A4D0-4B40-8CB8-B2A8B5FC072C}" srcOrd="0" destOrd="0" parTransId="{8D3DD5BC-E3D2-42B0-B562-1F75FD348AD9}" sibTransId="{B32F1CC6-52DD-41D2-83DC-E56B1E54FF42}"/>
    <dgm:cxn modelId="{465ECAC2-37DF-419F-9F51-6839D4476A98}" type="presOf" srcId="{1FC9FAA5-46F3-4C24-95D8-980038009B86}" destId="{7E23EB6C-062F-4540-9037-D4D2EBD041B6}" srcOrd="0" destOrd="0" presId="urn:microsoft.com/office/officeart/2005/8/layout/cycle5"/>
    <dgm:cxn modelId="{74DAC9B6-2805-4684-A81A-554C670C4DEF}" type="presOf" srcId="{1157BC5F-4FEE-4948-8C18-AB3F9E78EF67}" destId="{C4487615-2B55-4515-B287-D502092E782E}" srcOrd="0" destOrd="0" presId="urn:microsoft.com/office/officeart/2005/8/layout/cycle5"/>
    <dgm:cxn modelId="{CDBBF265-AD02-4703-B4FF-23A228AE703E}" type="presOf" srcId="{C479A92F-60C4-4CFC-940C-93318FF97874}" destId="{F9E50CE9-8F28-4017-911A-DD6B5EEB7F3E}" srcOrd="0" destOrd="0" presId="urn:microsoft.com/office/officeart/2005/8/layout/cycle5"/>
    <dgm:cxn modelId="{C4B03B06-2890-4E15-BEBE-1DB9EFE57112}" srcId="{7366FB79-7E4B-4D3D-BF9B-35FB20B2078B}" destId="{07770916-4999-4EEC-9D7B-9EFA790BFF9A}" srcOrd="7" destOrd="0" parTransId="{70CA2A7F-2610-4D2D-BC99-CA6531A90F7B}" sibTransId="{C95BC978-DD30-459D-991F-2097365E3246}"/>
    <dgm:cxn modelId="{DB18ACEB-8E1F-43E2-9F67-F0D4B394281A}" srcId="{7366FB79-7E4B-4D3D-BF9B-35FB20B2078B}" destId="{5B5230F1-8A6F-414E-AB1C-CC45EBE91959}" srcOrd="4" destOrd="0" parTransId="{2876EE6D-67D0-426D-8002-6C030C37E41A}" sibTransId="{6CEAB3C0-913B-4FC1-8ACB-47DBE4E84538}"/>
    <dgm:cxn modelId="{5BEE9FC1-AFD9-4159-8990-44B9F5992652}" type="presOf" srcId="{015A6A22-570E-4F7F-BFD3-50F04529A297}" destId="{057082C9-09FB-477C-B986-6BD76443CB38}" srcOrd="0" destOrd="0" presId="urn:microsoft.com/office/officeart/2005/8/layout/cycle5"/>
    <dgm:cxn modelId="{06A1A9A7-9E76-4AF0-80DE-D2FA5C87097E}" type="presOf" srcId="{6CEAB3C0-913B-4FC1-8ACB-47DBE4E84538}" destId="{0E02A652-C024-4A6A-A7D0-A79C00A321DA}" srcOrd="0" destOrd="0" presId="urn:microsoft.com/office/officeart/2005/8/layout/cycle5"/>
    <dgm:cxn modelId="{1AA9F52E-C0DB-4288-8AAB-F4858CF0B061}" srcId="{7366FB79-7E4B-4D3D-BF9B-35FB20B2078B}" destId="{1FC9FAA5-46F3-4C24-95D8-980038009B86}" srcOrd="5" destOrd="0" parTransId="{49D1182E-05A6-4A3F-95C5-2A9F6FFCEFDC}" sibTransId="{C9B48FA8-30BF-4798-80D9-D03EB3759845}"/>
    <dgm:cxn modelId="{3B40B425-37D1-4642-BCE9-4BFB04442E86}" type="presOf" srcId="{EE5C662E-917B-4003-9ADF-8C770CCAF341}" destId="{266D64CC-622D-4507-A0C8-55915E664675}" srcOrd="0" destOrd="0" presId="urn:microsoft.com/office/officeart/2005/8/layout/cycle5"/>
    <dgm:cxn modelId="{59F0A8CE-45FD-4E56-BFA9-1D5DCC191985}" type="presOf" srcId="{5B5230F1-8A6F-414E-AB1C-CC45EBE91959}" destId="{B47F8140-3451-430B-A9A6-56E1AC55B547}" srcOrd="0" destOrd="0" presId="urn:microsoft.com/office/officeart/2005/8/layout/cycle5"/>
    <dgm:cxn modelId="{4D8B602E-FB83-4249-BB0C-741B6C3A7ED2}" type="presOf" srcId="{107ABD38-3E6E-447E-8E2D-50D6EFA61152}" destId="{9903C532-CFCC-47F7-AEAC-727BDC81E089}" srcOrd="0" destOrd="0" presId="urn:microsoft.com/office/officeart/2005/8/layout/cycle5"/>
    <dgm:cxn modelId="{DE6776F2-7409-4A90-8646-206C3165F784}" type="presOf" srcId="{65E25C65-1EAC-4E66-9547-8AB6CBA0A8A3}" destId="{655B9512-6744-46BA-9FD5-CFCE5BE52CC5}" srcOrd="0" destOrd="0" presId="urn:microsoft.com/office/officeart/2005/8/layout/cycle5"/>
    <dgm:cxn modelId="{898D8819-2F5E-44D8-B4A0-029CA146D1BD}" type="presOf" srcId="{0532BEB6-7AC8-494A-BCA1-BB8A9C955B05}" destId="{370AF9B1-028D-45E0-8030-ECA1C4FACB04}" srcOrd="0" destOrd="0" presId="urn:microsoft.com/office/officeart/2005/8/layout/cycle5"/>
    <dgm:cxn modelId="{A8C8525D-33D1-43DD-B5E3-76EB251B3635}" type="presOf" srcId="{7366FB79-7E4B-4D3D-BF9B-35FB20B2078B}" destId="{2D2D441E-A572-47FA-A194-347759191035}" srcOrd="0" destOrd="0" presId="urn:microsoft.com/office/officeart/2005/8/layout/cycle5"/>
    <dgm:cxn modelId="{4E4941FC-CE67-493C-83F7-E8AC1552285F}" srcId="{7366FB79-7E4B-4D3D-BF9B-35FB20B2078B}" destId="{015A6A22-570E-4F7F-BFD3-50F04529A297}" srcOrd="8" destOrd="0" parTransId="{9D484F0F-6FD1-4059-9193-653535CFEC7F}" sibTransId="{8252B496-750A-4FA7-A198-47CC267820DD}"/>
    <dgm:cxn modelId="{40A42FDA-4359-4021-B9EE-FC301AA3763D}" type="presOf" srcId="{F5EBFDE1-03F7-4675-A4CB-A0EBB8D97D76}" destId="{2AD607A6-4034-463B-812E-ED500B531E06}" srcOrd="0" destOrd="0" presId="urn:microsoft.com/office/officeart/2005/8/layout/cycle5"/>
    <dgm:cxn modelId="{3B1F5345-4BD4-49CF-B231-7FCBD6BE84ED}" type="presOf" srcId="{C95BC978-DD30-459D-991F-2097365E3246}" destId="{CC58459D-05E4-41D0-B74C-053729940568}" srcOrd="0" destOrd="0" presId="urn:microsoft.com/office/officeart/2005/8/layout/cycle5"/>
    <dgm:cxn modelId="{B0346BD4-0C6B-4C4C-9FD3-78FEF4B5A722}" type="presOf" srcId="{8252B496-750A-4FA7-A198-47CC267820DD}" destId="{674FCE5E-B935-40A0-B42A-3FB0A2D8B83C}" srcOrd="0" destOrd="0" presId="urn:microsoft.com/office/officeart/2005/8/layout/cycle5"/>
    <dgm:cxn modelId="{E43401C1-DE9B-4747-BF71-878396B2CFA7}" type="presOf" srcId="{07770916-4999-4EEC-9D7B-9EFA790BFF9A}" destId="{4D1FCD2A-F1E4-4A75-A5C8-2F2ADECA755D}" srcOrd="0" destOrd="0" presId="urn:microsoft.com/office/officeart/2005/8/layout/cycle5"/>
    <dgm:cxn modelId="{47CEE75B-2127-4605-9BD1-4D18A74FE841}" srcId="{7366FB79-7E4B-4D3D-BF9B-35FB20B2078B}" destId="{107ABD38-3E6E-447E-8E2D-50D6EFA61152}" srcOrd="6" destOrd="0" parTransId="{A78A32CA-8195-4311-924D-DF118B3D7BF3}" sibTransId="{C479A92F-60C4-4CFC-940C-93318FF97874}"/>
    <dgm:cxn modelId="{D14DCE0F-4FBB-40A8-AF6D-B05755B72470}" type="presOf" srcId="{C9B48FA8-30BF-4798-80D9-D03EB3759845}" destId="{49CA9A62-1BAE-4F7F-BC77-B4D1EF97C130}" srcOrd="0" destOrd="0" presId="urn:microsoft.com/office/officeart/2005/8/layout/cycle5"/>
    <dgm:cxn modelId="{3A45A19B-2465-4165-97B8-DFCF55F4EFAD}" srcId="{7366FB79-7E4B-4D3D-BF9B-35FB20B2078B}" destId="{B9F3C1C2-8B41-4896-825F-AFA1493D5802}" srcOrd="3" destOrd="0" parTransId="{B2CB0FDF-B739-4F0C-AAB5-D62BB9348146}" sibTransId="{EE5C662E-917B-4003-9ADF-8C770CCAF341}"/>
    <dgm:cxn modelId="{4E1461D1-086D-4516-9B12-AFF3ED397452}" type="presParOf" srcId="{2D2D441E-A572-47FA-A194-347759191035}" destId="{013BCF5C-A820-4256-8F4C-71861941731E}" srcOrd="0" destOrd="0" presId="urn:microsoft.com/office/officeart/2005/8/layout/cycle5"/>
    <dgm:cxn modelId="{37B7C257-A47F-4B7F-8685-CE76BC088661}" type="presParOf" srcId="{2D2D441E-A572-47FA-A194-347759191035}" destId="{FEA3C844-E8E0-4973-97C1-D4246E2B269D}" srcOrd="1" destOrd="0" presId="urn:microsoft.com/office/officeart/2005/8/layout/cycle5"/>
    <dgm:cxn modelId="{95F4FF61-7E1B-4A5C-8686-E07B7D6D2F6B}" type="presParOf" srcId="{2D2D441E-A572-47FA-A194-347759191035}" destId="{0B543A88-CA5B-4F4E-AEDE-6EBF83AB8478}" srcOrd="2" destOrd="0" presId="urn:microsoft.com/office/officeart/2005/8/layout/cycle5"/>
    <dgm:cxn modelId="{318FEB47-2726-4858-91B8-8FAF817C3FB8}" type="presParOf" srcId="{2D2D441E-A572-47FA-A194-347759191035}" destId="{370AF9B1-028D-45E0-8030-ECA1C4FACB04}" srcOrd="3" destOrd="0" presId="urn:microsoft.com/office/officeart/2005/8/layout/cycle5"/>
    <dgm:cxn modelId="{E578DD8F-C10A-446D-ACD6-7D8B74C9C5FD}" type="presParOf" srcId="{2D2D441E-A572-47FA-A194-347759191035}" destId="{9E07DAC0-898F-4611-B145-F75C0BF07CD8}" srcOrd="4" destOrd="0" presId="urn:microsoft.com/office/officeart/2005/8/layout/cycle5"/>
    <dgm:cxn modelId="{DB24E534-E449-413D-8FF2-7E0E10C49B78}" type="presParOf" srcId="{2D2D441E-A572-47FA-A194-347759191035}" destId="{655B9512-6744-46BA-9FD5-CFCE5BE52CC5}" srcOrd="5" destOrd="0" presId="urn:microsoft.com/office/officeart/2005/8/layout/cycle5"/>
    <dgm:cxn modelId="{29CE6A2D-3FEF-4E8F-A2A4-8939D0A2C63E}" type="presParOf" srcId="{2D2D441E-A572-47FA-A194-347759191035}" destId="{C4487615-2B55-4515-B287-D502092E782E}" srcOrd="6" destOrd="0" presId="urn:microsoft.com/office/officeart/2005/8/layout/cycle5"/>
    <dgm:cxn modelId="{0B099311-ECF3-4874-8058-5BE408C524F9}" type="presParOf" srcId="{2D2D441E-A572-47FA-A194-347759191035}" destId="{8646021A-5AB1-42B7-B516-B570CD721DBC}" srcOrd="7" destOrd="0" presId="urn:microsoft.com/office/officeart/2005/8/layout/cycle5"/>
    <dgm:cxn modelId="{AA9E333D-8BF3-465B-9204-85FB2F5266A1}" type="presParOf" srcId="{2D2D441E-A572-47FA-A194-347759191035}" destId="{2AD607A6-4034-463B-812E-ED500B531E06}" srcOrd="8" destOrd="0" presId="urn:microsoft.com/office/officeart/2005/8/layout/cycle5"/>
    <dgm:cxn modelId="{88DE962E-B88D-4FC2-B56A-827D1FDBC0B6}" type="presParOf" srcId="{2D2D441E-A572-47FA-A194-347759191035}" destId="{43C81557-578A-452C-B0E0-0E7AE80CB972}" srcOrd="9" destOrd="0" presId="urn:microsoft.com/office/officeart/2005/8/layout/cycle5"/>
    <dgm:cxn modelId="{4002B216-2FB8-4832-B1B2-0917EFA33F6F}" type="presParOf" srcId="{2D2D441E-A572-47FA-A194-347759191035}" destId="{2F36BCE8-F1F0-47F2-BCE7-D165F50C6B08}" srcOrd="10" destOrd="0" presId="urn:microsoft.com/office/officeart/2005/8/layout/cycle5"/>
    <dgm:cxn modelId="{F654302A-23E0-4A5E-8B02-A91D831144F5}" type="presParOf" srcId="{2D2D441E-A572-47FA-A194-347759191035}" destId="{266D64CC-622D-4507-A0C8-55915E664675}" srcOrd="11" destOrd="0" presId="urn:microsoft.com/office/officeart/2005/8/layout/cycle5"/>
    <dgm:cxn modelId="{ECA439AD-9BE0-4085-9DD6-20F5C84AC456}" type="presParOf" srcId="{2D2D441E-A572-47FA-A194-347759191035}" destId="{B47F8140-3451-430B-A9A6-56E1AC55B547}" srcOrd="12" destOrd="0" presId="urn:microsoft.com/office/officeart/2005/8/layout/cycle5"/>
    <dgm:cxn modelId="{CB2171FF-0355-42F9-B624-9BCAAC0F0275}" type="presParOf" srcId="{2D2D441E-A572-47FA-A194-347759191035}" destId="{A034A644-588F-4ABD-A9A8-0A2D1D7F776C}" srcOrd="13" destOrd="0" presId="urn:microsoft.com/office/officeart/2005/8/layout/cycle5"/>
    <dgm:cxn modelId="{AAA663C5-9C9B-494D-A40B-BDA62EE71269}" type="presParOf" srcId="{2D2D441E-A572-47FA-A194-347759191035}" destId="{0E02A652-C024-4A6A-A7D0-A79C00A321DA}" srcOrd="14" destOrd="0" presId="urn:microsoft.com/office/officeart/2005/8/layout/cycle5"/>
    <dgm:cxn modelId="{DE51B57A-3FFC-4448-A907-DE8C8B9BD415}" type="presParOf" srcId="{2D2D441E-A572-47FA-A194-347759191035}" destId="{7E23EB6C-062F-4540-9037-D4D2EBD041B6}" srcOrd="15" destOrd="0" presId="urn:microsoft.com/office/officeart/2005/8/layout/cycle5"/>
    <dgm:cxn modelId="{CCDBE3C1-F717-4A8A-B95E-C7EEFF9BF6ED}" type="presParOf" srcId="{2D2D441E-A572-47FA-A194-347759191035}" destId="{C668E912-7429-49DE-A217-A17531CE610E}" srcOrd="16" destOrd="0" presId="urn:microsoft.com/office/officeart/2005/8/layout/cycle5"/>
    <dgm:cxn modelId="{9572B1BA-EF24-46A9-8BEF-7CEA89E3D990}" type="presParOf" srcId="{2D2D441E-A572-47FA-A194-347759191035}" destId="{49CA9A62-1BAE-4F7F-BC77-B4D1EF97C130}" srcOrd="17" destOrd="0" presId="urn:microsoft.com/office/officeart/2005/8/layout/cycle5"/>
    <dgm:cxn modelId="{7A5D08AF-4318-4C6A-BB06-088D430096DF}" type="presParOf" srcId="{2D2D441E-A572-47FA-A194-347759191035}" destId="{9903C532-CFCC-47F7-AEAC-727BDC81E089}" srcOrd="18" destOrd="0" presId="urn:microsoft.com/office/officeart/2005/8/layout/cycle5"/>
    <dgm:cxn modelId="{735FFFD8-8A39-4CEF-8637-10A79E71F3DC}" type="presParOf" srcId="{2D2D441E-A572-47FA-A194-347759191035}" destId="{84ED1327-F835-456A-94C6-224641D885A3}" srcOrd="19" destOrd="0" presId="urn:microsoft.com/office/officeart/2005/8/layout/cycle5"/>
    <dgm:cxn modelId="{161B0BB6-F68D-46C5-9256-A67CE30CC2B5}" type="presParOf" srcId="{2D2D441E-A572-47FA-A194-347759191035}" destId="{F9E50CE9-8F28-4017-911A-DD6B5EEB7F3E}" srcOrd="20" destOrd="0" presId="urn:microsoft.com/office/officeart/2005/8/layout/cycle5"/>
    <dgm:cxn modelId="{796A5BEE-EACE-4D2F-837B-B9A6360200EB}" type="presParOf" srcId="{2D2D441E-A572-47FA-A194-347759191035}" destId="{4D1FCD2A-F1E4-4A75-A5C8-2F2ADECA755D}" srcOrd="21" destOrd="0" presId="urn:microsoft.com/office/officeart/2005/8/layout/cycle5"/>
    <dgm:cxn modelId="{5B617E0E-290C-4628-BD15-35BA9F1F1FE2}" type="presParOf" srcId="{2D2D441E-A572-47FA-A194-347759191035}" destId="{D41095CA-0D7B-4790-B602-C9A8D4BD4BDF}" srcOrd="22" destOrd="0" presId="urn:microsoft.com/office/officeart/2005/8/layout/cycle5"/>
    <dgm:cxn modelId="{736E82A4-4985-4772-AC2C-4C0CBEE9B21F}" type="presParOf" srcId="{2D2D441E-A572-47FA-A194-347759191035}" destId="{CC58459D-05E4-41D0-B74C-053729940568}" srcOrd="23" destOrd="0" presId="urn:microsoft.com/office/officeart/2005/8/layout/cycle5"/>
    <dgm:cxn modelId="{78FFE66A-0231-4BFA-A8CC-1CEB64A7A715}" type="presParOf" srcId="{2D2D441E-A572-47FA-A194-347759191035}" destId="{057082C9-09FB-477C-B986-6BD76443CB38}" srcOrd="24" destOrd="0" presId="urn:microsoft.com/office/officeart/2005/8/layout/cycle5"/>
    <dgm:cxn modelId="{5C385C75-9ED1-46B3-BEFD-9971697BE919}" type="presParOf" srcId="{2D2D441E-A572-47FA-A194-347759191035}" destId="{C7DD48A1-0144-4A9C-8B17-8EB63A7BDAE3}" srcOrd="25" destOrd="0" presId="urn:microsoft.com/office/officeart/2005/8/layout/cycle5"/>
    <dgm:cxn modelId="{C38CD3A0-2D12-41D0-8309-5440F72EC783}" type="presParOf" srcId="{2D2D441E-A572-47FA-A194-347759191035}" destId="{674FCE5E-B935-40A0-B42A-3FB0A2D8B83C}" srcOrd="26" destOrd="0" presId="urn:microsoft.com/office/officeart/2005/8/layout/cycle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cycle5">
  <dgm:title val=""/>
  <dgm:desc val=""/>
  <dgm:catLst>
    <dgm:cat type="cycle" pri="3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hoose name="Name9">
      <dgm:if name="Name10" func="var" arg="dir" op="equ" val="norm">
        <dgm:constrLst>
          <dgm:constr type="w" for="ch" forName="node" refType="w"/>
          <dgm:constr type="w" for="ch" ptType="sibTrans" refType="w" refFor="ch" refForName="node" op="equ" fact="0.3"/>
          <dgm:constr type="diam" for="ch" ptType="sibTrans" refType="diam" op="equ"/>
          <dgm:constr type="sibSp" refType="w" refFor="ch" refForName="node" op="equ" fact="0.15"/>
          <dgm:constr type="w" for="ch" forName="spNode" refType="sibSp" fact="1.6"/>
          <dgm:constr type="primFontSz" for="ch" forName="node" op="equ" val="65"/>
        </dgm:constrLst>
      </dgm:if>
      <dgm:else name="Name11">
        <dgm:constrLst>
          <dgm:constr type="w" for="ch" forName="node" refType="w"/>
          <dgm:constr type="w" for="ch" ptType="sibTrans" refType="w" refFor="ch" refForName="node" op="equ" fact="0.3"/>
          <dgm:constr type="diam" for="ch" ptType="sibTrans" refType="diam" fact="-1"/>
          <dgm:constr type="diam" for="ch" refType="diam" op="equ" fact="-1"/>
          <dgm:constr type="sibSp" refType="w" refFor="ch" refForName="node" op="equ" fact="0.15"/>
          <dgm:constr type="w" for="ch" forName="spNode" refType="sibSp" fact="1.6"/>
          <dgm:constr type="primFontSz" for="ch" forName="node" op="equ" val="65"/>
        </dgm:constrLst>
      </dgm:else>
    </dgm:choose>
    <dgm:ruleLst/>
    <dgm:forEach name="Name12" axis="ch" ptType="node">
      <dgm:layoutNode name="node">
        <dgm:varLst>
          <dgm:bulletEnabled val="1"/>
        </dgm:varLst>
        <dgm:alg type="tx"/>
        <dgm:shape xmlns:r="http://schemas.openxmlformats.org/officeDocument/2006/relationships" type="roundRect" r:blip="">
          <dgm:adjLst/>
        </dgm:shape>
        <dgm:presOf axis="desOrSelf" ptType="node"/>
        <dgm:constrLst>
          <dgm:constr type="h" refType="w" fact="0.65"/>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3">
        <dgm:if name="Name14" axis="par ch" ptType="doc node" func="cnt" op="gt" val="1">
          <dgm:layoutNode name="spNode">
            <dgm:alg type="sp"/>
            <dgm:shape xmlns:r="http://schemas.openxmlformats.org/officeDocument/2006/relationships" r:blip="">
              <dgm:adjLst/>
            </dgm:shape>
            <dgm:presOf/>
            <dgm:constrLst>
              <dgm:constr type="h" refType="w"/>
            </dgm:constrLst>
            <dgm:ruleLst/>
          </dgm:layoutNode>
          <dgm:forEach name="Name15" axis="followSib" ptType="sibTrans" hideLastTrans="0" cnt="1">
            <dgm:layoutNode name="sibTrans">
              <dgm:alg type="conn">
                <dgm:param type="dim" val="1D"/>
                <dgm:param type="connRout" val="curve"/>
                <dgm:param type="begPts" val="radial"/>
                <dgm:param type="endPts" val="radial"/>
              </dgm:alg>
              <dgm:shape xmlns:r="http://schemas.openxmlformats.org/officeDocument/2006/relationships" type="conn" r:blip="">
                <dgm:adjLst/>
              </dgm:shape>
              <dgm:presOf axis="self"/>
              <dgm:constrLst>
                <dgm:constr type="h" refType="w" fact="0.65"/>
                <dgm:constr type="connDist"/>
                <dgm:constr type="begPad" refType="connDist" fact="0.2"/>
                <dgm:constr type="endPad" refType="connDist" fact="0.2"/>
              </dgm:constrLst>
              <dgm:ruleLst/>
            </dgm:layoutNode>
          </dgm:forEach>
        </dgm:if>
        <dgm:else name="Name16"/>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8" Type="http://schemas.openxmlformats.org/officeDocument/2006/relationships/hyperlink" Target="#ImpactsEntry"/><Relationship Id="rId3" Type="http://schemas.openxmlformats.org/officeDocument/2006/relationships/hyperlink" Target="#RationaleDisplay"/><Relationship Id="rId7" Type="http://schemas.openxmlformats.org/officeDocument/2006/relationships/hyperlink" Target="#OutcomesEntry"/><Relationship Id="rId2" Type="http://schemas.openxmlformats.org/officeDocument/2006/relationships/hyperlink" Target="#ProjectObjectivesDisplay"/><Relationship Id="rId1" Type="http://schemas.openxmlformats.org/officeDocument/2006/relationships/hyperlink" Target="#MarketFailureDisplay"/><Relationship Id="rId6" Type="http://schemas.openxmlformats.org/officeDocument/2006/relationships/hyperlink" Target="#OutputsEntry"/><Relationship Id="rId5" Type="http://schemas.openxmlformats.org/officeDocument/2006/relationships/hyperlink" Target="#ActivitiesEntry"/><Relationship Id="rId4" Type="http://schemas.openxmlformats.org/officeDocument/2006/relationships/hyperlink" Target="#InputsEntry"/><Relationship Id="rId9" Type="http://schemas.openxmlformats.org/officeDocument/2006/relationships/hyperlink" Target="#ContextDisplay"/></Relationships>
</file>

<file path=xl/drawings/drawing1.xml><?xml version="1.0" encoding="utf-8"?>
<xdr:wsDr xmlns:xdr="http://schemas.openxmlformats.org/drawingml/2006/spreadsheetDrawing" xmlns:a="http://schemas.openxmlformats.org/drawingml/2006/main">
  <xdr:twoCellAnchor>
    <xdr:from>
      <xdr:col>0</xdr:col>
      <xdr:colOff>228600</xdr:colOff>
      <xdr:row>6</xdr:row>
      <xdr:rowOff>190499</xdr:rowOff>
    </xdr:from>
    <xdr:to>
      <xdr:col>7</xdr:col>
      <xdr:colOff>247650</xdr:colOff>
      <xdr:row>37</xdr:row>
      <xdr:rowOff>85725</xdr:rowOff>
    </xdr:to>
    <xdr:graphicFrame macro="">
      <xdr:nvGraphicFramePr>
        <xdr:cNvPr id="2" name="Diagra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3781425</xdr:colOff>
      <xdr:row>11</xdr:row>
      <xdr:rowOff>47625</xdr:rowOff>
    </xdr:from>
    <xdr:to>
      <xdr:col>2</xdr:col>
      <xdr:colOff>209550</xdr:colOff>
      <xdr:row>13</xdr:row>
      <xdr:rowOff>38100</xdr:rowOff>
    </xdr:to>
    <xdr:sp macro="" textlink="">
      <xdr:nvSpPr>
        <xdr:cNvPr id="3" name="Right Arrow 2">
          <a:hlinkClick xmlns:r="http://schemas.openxmlformats.org/officeDocument/2006/relationships" r:id="rId1"/>
        </xdr:cNvPr>
        <xdr:cNvSpPr/>
      </xdr:nvSpPr>
      <xdr:spPr>
        <a:xfrm>
          <a:off x="3781425" y="3048000"/>
          <a:ext cx="838200"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4</xdr:col>
      <xdr:colOff>1809750</xdr:colOff>
      <xdr:row>11</xdr:row>
      <xdr:rowOff>76200</xdr:rowOff>
    </xdr:from>
    <xdr:to>
      <xdr:col>6</xdr:col>
      <xdr:colOff>95250</xdr:colOff>
      <xdr:row>13</xdr:row>
      <xdr:rowOff>66675</xdr:rowOff>
    </xdr:to>
    <xdr:sp macro="" textlink="">
      <xdr:nvSpPr>
        <xdr:cNvPr id="5" name="Right Arrow 4">
          <a:hlinkClick xmlns:r="http://schemas.openxmlformats.org/officeDocument/2006/relationships" r:id="rId2"/>
        </xdr:cNvPr>
        <xdr:cNvSpPr/>
      </xdr:nvSpPr>
      <xdr:spPr>
        <a:xfrm>
          <a:off x="6591300" y="23050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7</xdr:col>
      <xdr:colOff>962025</xdr:colOff>
      <xdr:row>11</xdr:row>
      <xdr:rowOff>85725</xdr:rowOff>
    </xdr:from>
    <xdr:to>
      <xdr:col>9</xdr:col>
      <xdr:colOff>133350</xdr:colOff>
      <xdr:row>13</xdr:row>
      <xdr:rowOff>76200</xdr:rowOff>
    </xdr:to>
    <xdr:sp macro="" textlink="">
      <xdr:nvSpPr>
        <xdr:cNvPr id="6" name="Right Arrow 5">
          <a:hlinkClick xmlns:r="http://schemas.openxmlformats.org/officeDocument/2006/relationships" r:id="rId3"/>
        </xdr:cNvPr>
        <xdr:cNvSpPr/>
      </xdr:nvSpPr>
      <xdr:spPr>
        <a:xfrm>
          <a:off x="9258300" y="2314575"/>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10</xdr:col>
      <xdr:colOff>704850</xdr:colOff>
      <xdr:row>11</xdr:row>
      <xdr:rowOff>76200</xdr:rowOff>
    </xdr:from>
    <xdr:to>
      <xdr:col>12</xdr:col>
      <xdr:colOff>95250</xdr:colOff>
      <xdr:row>13</xdr:row>
      <xdr:rowOff>66675</xdr:rowOff>
    </xdr:to>
    <xdr:sp macro="" textlink="">
      <xdr:nvSpPr>
        <xdr:cNvPr id="7" name="Right Arrow 6">
          <a:hlinkClick xmlns:r="http://schemas.openxmlformats.org/officeDocument/2006/relationships" r:id="rId4"/>
        </xdr:cNvPr>
        <xdr:cNvSpPr/>
      </xdr:nvSpPr>
      <xdr:spPr>
        <a:xfrm>
          <a:off x="12458700" y="23050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12</xdr:col>
      <xdr:colOff>2085971</xdr:colOff>
      <xdr:row>16</xdr:row>
      <xdr:rowOff>228596</xdr:rowOff>
    </xdr:from>
    <xdr:to>
      <xdr:col>13</xdr:col>
      <xdr:colOff>723899</xdr:colOff>
      <xdr:row>23</xdr:row>
      <xdr:rowOff>180973</xdr:rowOff>
    </xdr:to>
    <xdr:sp macro="" textlink="">
      <xdr:nvSpPr>
        <xdr:cNvPr id="9" name="Bent Arrow 8">
          <a:hlinkClick xmlns:r="http://schemas.openxmlformats.org/officeDocument/2006/relationships" r:id="rId5"/>
        </xdr:cNvPr>
        <xdr:cNvSpPr/>
      </xdr:nvSpPr>
      <xdr:spPr>
        <a:xfrm rot="10800000">
          <a:off x="15201896" y="4076696"/>
          <a:ext cx="800103" cy="1933577"/>
        </a:xfrm>
        <a:prstGeom prst="bentArrow">
          <a:avLst>
            <a:gd name="adj1" fmla="val 48684"/>
            <a:gd name="adj2" fmla="val 42105"/>
            <a:gd name="adj3" fmla="val 38158"/>
            <a:gd name="adj4" fmla="val 43750"/>
          </a:avLst>
        </a:prstGeom>
        <a:solidFill>
          <a:srgbClr val="739BCB">
            <a:alpha val="45098"/>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editAs="oneCell">
    <xdr:from>
      <xdr:col>10</xdr:col>
      <xdr:colOff>666750</xdr:colOff>
      <xdr:row>21</xdr:row>
      <xdr:rowOff>171450</xdr:rowOff>
    </xdr:from>
    <xdr:to>
      <xdr:col>12</xdr:col>
      <xdr:colOff>57150</xdr:colOff>
      <xdr:row>23</xdr:row>
      <xdr:rowOff>161925</xdr:rowOff>
    </xdr:to>
    <xdr:sp macro="" textlink="">
      <xdr:nvSpPr>
        <xdr:cNvPr id="10" name="Right Arrow 9">
          <a:hlinkClick xmlns:r="http://schemas.openxmlformats.org/officeDocument/2006/relationships" r:id="rId6"/>
        </xdr:cNvPr>
        <xdr:cNvSpPr/>
      </xdr:nvSpPr>
      <xdr:spPr>
        <a:xfrm rot="10800000">
          <a:off x="12420600" y="53530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7</xdr:col>
      <xdr:colOff>923925</xdr:colOff>
      <xdr:row>21</xdr:row>
      <xdr:rowOff>209550</xdr:rowOff>
    </xdr:from>
    <xdr:to>
      <xdr:col>9</xdr:col>
      <xdr:colOff>95250</xdr:colOff>
      <xdr:row>23</xdr:row>
      <xdr:rowOff>200025</xdr:rowOff>
    </xdr:to>
    <xdr:sp macro="" textlink="">
      <xdr:nvSpPr>
        <xdr:cNvPr id="11" name="Right Arrow 10">
          <a:hlinkClick xmlns:r="http://schemas.openxmlformats.org/officeDocument/2006/relationships" r:id="rId7"/>
        </xdr:cNvPr>
        <xdr:cNvSpPr/>
      </xdr:nvSpPr>
      <xdr:spPr>
        <a:xfrm rot="10800000">
          <a:off x="9220200" y="5391150"/>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3695700</xdr:colOff>
      <xdr:row>21</xdr:row>
      <xdr:rowOff>228597</xdr:rowOff>
    </xdr:from>
    <xdr:to>
      <xdr:col>3</xdr:col>
      <xdr:colOff>161925</xdr:colOff>
      <xdr:row>23</xdr:row>
      <xdr:rowOff>219072</xdr:rowOff>
    </xdr:to>
    <xdr:sp macro="" textlink="">
      <xdr:nvSpPr>
        <xdr:cNvPr id="12" name="Right Arrow 11">
          <a:hlinkClick xmlns:r="http://schemas.openxmlformats.org/officeDocument/2006/relationships" r:id="rId8"/>
        </xdr:cNvPr>
        <xdr:cNvSpPr/>
      </xdr:nvSpPr>
      <xdr:spPr>
        <a:xfrm rot="10800000">
          <a:off x="3695700" y="6181722"/>
          <a:ext cx="1200150"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628650</xdr:colOff>
      <xdr:row>16</xdr:row>
      <xdr:rowOff>142875</xdr:rowOff>
    </xdr:from>
    <xdr:to>
      <xdr:col>0</xdr:col>
      <xdr:colOff>1266825</xdr:colOff>
      <xdr:row>19</xdr:row>
      <xdr:rowOff>47625</xdr:rowOff>
    </xdr:to>
    <xdr:sp macro="" textlink="">
      <xdr:nvSpPr>
        <xdr:cNvPr id="13" name="Right Arrow 12">
          <a:hlinkClick xmlns:r="http://schemas.openxmlformats.org/officeDocument/2006/relationships" r:id="rId9"/>
        </xdr:cNvPr>
        <xdr:cNvSpPr/>
      </xdr:nvSpPr>
      <xdr:spPr>
        <a:xfrm rot="16200000">
          <a:off x="571500" y="4257675"/>
          <a:ext cx="752475" cy="638175"/>
        </a:xfrm>
        <a:prstGeom prst="rightArrow">
          <a:avLst/>
        </a:prstGeom>
        <a:solidFill>
          <a:srgbClr val="739BCB">
            <a:alpha val="4588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ables/table1.xml><?xml version="1.0" encoding="utf-8"?>
<table xmlns="http://schemas.openxmlformats.org/spreadsheetml/2006/main" id="4" name="Inputs" displayName="Inputs" ref="M6:N17" totalsRowShown="0" headerRowDxfId="38" dataDxfId="37">
  <autoFilter ref="M6:N17"/>
  <tableColumns count="2">
    <tableColumn id="1" name="What" dataDxfId="36"/>
    <tableColumn id="2" name="Value" dataDxfId="35"/>
  </tableColumns>
  <tableStyleInfo name="TableStyleMedium2" showFirstColumn="0" showLastColumn="0" showRowStripes="1" showColumnStripes="0"/>
</table>
</file>

<file path=xl/tables/table2.xml><?xml version="1.0" encoding="utf-8"?>
<table xmlns="http://schemas.openxmlformats.org/spreadsheetml/2006/main" id="5" name="Activities" displayName="Activities" ref="M20:M25" totalsRowShown="0" headerRowDxfId="34" dataDxfId="33">
  <autoFilter ref="M20:M25"/>
  <tableColumns count="1">
    <tableColumn id="1" name="What" dataDxfId="32"/>
  </tableColumns>
  <tableStyleInfo name="TableStyleMedium2" showFirstColumn="0" showLastColumn="0" showRowStripes="1" showColumnStripes="0"/>
</table>
</file>

<file path=xl/tables/table3.xml><?xml version="1.0" encoding="utf-8"?>
<table xmlns="http://schemas.openxmlformats.org/spreadsheetml/2006/main" id="6" name="Outputs" displayName="Outputs" ref="J20:K25" totalsRowShown="0" headerRowDxfId="31" dataDxfId="30">
  <autoFilter ref="J20:K25"/>
  <tableColumns count="2">
    <tableColumn id="1" name="What" dataDxfId="29"/>
    <tableColumn id="2" name="Value" dataDxfId="28"/>
  </tableColumns>
  <tableStyleInfo name="TableStyleMedium2" showFirstColumn="0" showLastColumn="0" showRowStripes="1" showColumnStripes="0"/>
</table>
</file>

<file path=xl/tables/table4.xml><?xml version="1.0" encoding="utf-8"?>
<table xmlns="http://schemas.openxmlformats.org/spreadsheetml/2006/main" id="7" name="Outcomes" displayName="Outcomes" ref="C20:H25" totalsRowShown="0" headerRowDxfId="27" dataDxfId="26">
  <autoFilter ref="C20:H25"/>
  <tableColumns count="6">
    <tableColumn id="1" name="ID" dataDxfId="25">
      <calculatedColumnFormula>ROW()-ROW($C$20)</calculatedColumnFormula>
    </tableColumn>
    <tableColumn id="2" name="Intended Outcome" dataDxfId="24"/>
    <tableColumn id="3" name="How is it Measured?" dataDxfId="23"/>
    <tableColumn id="6" name="Level" dataDxfId="22"/>
    <tableColumn id="4" name="Baseline" dataDxfId="21"/>
    <tableColumn id="5" name="Actual" dataDxfId="20"/>
  </tableColumns>
  <tableStyleInfo name="TableStyleMedium2" showFirstColumn="0" showLastColumn="0" showRowStripes="1" showColumnStripes="0"/>
</table>
</file>

<file path=xl/tables/table5.xml><?xml version="1.0" encoding="utf-8"?>
<table xmlns="http://schemas.openxmlformats.org/spreadsheetml/2006/main" id="8" name="Impacts" displayName="Impacts" ref="A20:A25" totalsRowShown="0" headerRowDxfId="19" dataDxfId="18">
  <autoFilter ref="A20:A25"/>
  <tableColumns count="1">
    <tableColumn id="1" name="What" dataDxfId="17"/>
  </tableColumns>
  <tableStyleInfo name="TableStyleMedium2" showFirstColumn="0" showLastColumn="0" showRowStripes="1" showColumnStripes="0"/>
</table>
</file>

<file path=xl/tables/table6.xml><?xml version="1.0" encoding="utf-8"?>
<table xmlns="http://schemas.openxmlformats.org/spreadsheetml/2006/main" id="1" name="TextValues" displayName="TextValues" ref="A4:D8" totalsRowShown="0" headerRowDxfId="16" dataDxfId="15">
  <autoFilter ref="A4:D8"/>
  <tableColumns count="4">
    <tableColumn id="1" name="Name" dataDxfId="14"/>
    <tableColumn id="2" name="Value" dataDxfId="13"/>
    <tableColumn id="3" name="Return" dataDxfId="12">
      <calculatedColumnFormula>HYPERLINK(TextValues[[#This Row],[Name]] &amp; "Display","Return to Logic Model")</calculatedColumnFormula>
    </tableColumn>
    <tableColumn id="4" name="Character Length" dataDxfId="11">
      <calculatedColumnFormula>LEN(ContextEntry)</calculatedColumnFormula>
    </tableColumn>
  </tableColumns>
  <tableStyleInfo name="TableStyleMedium2" showFirstColumn="0" showLastColumn="0" showRowStripes="1" showColumnStripes="0"/>
</table>
</file>

<file path=xl/tables/table7.xml><?xml version="1.0" encoding="utf-8"?>
<table xmlns="http://schemas.openxmlformats.org/spreadsheetml/2006/main" id="11" name="OutcomeActualsBusiness" displayName="OutcomeActualsBusiness" ref="A1:J2" totalsRowShown="0" headerRowDxfId="10">
  <autoFilter ref="A1:J2"/>
  <tableColumns count="10">
    <tableColumn id="1" name="ID">
      <calculatedColumnFormula>ROW()-ROW($A$1)</calculatedColumnFormula>
    </tableColumn>
    <tableColumn id="2" name="Outcome ID"/>
    <tableColumn id="3" name="Outcome" dataDxfId="9">
      <calculatedColumnFormula>IF(ISBLANK(OutcomeActualsBusiness[Outcome ID]),"",VLOOKUP(OutcomeActualsBusiness[Outcome ID],CHOOSE({1,2},Outcomes[ID],Outcomes[Intended Outcome]),2,FALSE))</calculatedColumnFormula>
    </tableColumn>
    <tableColumn id="4" name="Value" dataDxfId="8" dataCellStyle="Comma"/>
    <tableColumn id="5" name="Beneficiary Reference"/>
    <tableColumn id="6" name="Business Name"/>
    <tableColumn id="7" name="Company Number"/>
    <tableColumn id="8" name="VAT Registration Number"/>
    <tableColumn id="9" name="Date First Engaged" dataDxfId="7"/>
    <tableColumn id="10" name="Still Active in Project"/>
  </tableColumns>
  <tableStyleInfo name="TableStyleMedium2" showFirstColumn="0" showLastColumn="0" showRowStripes="1" showColumnStripes="0"/>
</table>
</file>

<file path=xl/tables/table8.xml><?xml version="1.0" encoding="utf-8"?>
<table xmlns="http://schemas.openxmlformats.org/spreadsheetml/2006/main" id="12" name="OutcomeActualsProject" displayName="OutcomeActualsProject" ref="A1:E2" totalsRowShown="0" headerRowDxfId="6" tableBorderDxfId="5">
  <autoFilter ref="A1:E2"/>
  <tableColumns count="5">
    <tableColumn id="1" name="ID" dataDxfId="4">
      <calculatedColumnFormula>ROW()-ROW($A$1)</calculatedColumnFormula>
    </tableColumn>
    <tableColumn id="2" name="Outcome ID" dataDxfId="3"/>
    <tableColumn id="3" name="Outcome" dataDxfId="2">
      <calculatedColumnFormula>IF(ISBLANK(OutcomeActualsBusiness[Outcome ID]),"",VLOOKUP(OutcomeActualsBusiness[Outcome ID],CHOOSE({1,2},Outcomes[ID],Outcomes[Intended Outcome]),2,FALSE))</calculatedColumnFormula>
    </tableColumn>
    <tableColumn id="4" name="Value" dataDxfId="1" dataCellStyle="Comma"/>
    <tableColumn id="5" name="Description" dataDxfId="0"/>
  </tableColumns>
  <tableStyleInfo name="TableStyleMedium2" showFirstColumn="0" showLastColumn="0" showRowStripes="1" showColumnStripes="0"/>
</table>
</file>

<file path=xl/tables/table9.xml><?xml version="1.0" encoding="utf-8"?>
<table xmlns="http://schemas.openxmlformats.org/spreadsheetml/2006/main" id="9" name="OutcomeLevel" displayName="OutcomeLevel" ref="A1:A3" totalsRowShown="0">
  <autoFilter ref="A1:A3"/>
  <tableColumns count="1">
    <tableColumn id="1" name="OutcomeLevel"/>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7.xml"/></Relationships>
</file>

<file path=xl/worksheets/_rels/sheet5.xml.rels><?xml version="1.0" encoding="UTF-8" standalone="yes"?>
<Relationships xmlns="http://schemas.openxmlformats.org/package/2006/relationships"><Relationship Id="rId1" Type="http://schemas.openxmlformats.org/officeDocument/2006/relationships/table" Target="../tables/table8.xml"/></Relationships>
</file>

<file path=xl/worksheets/_rels/sheet6.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E4" sqref="E4"/>
    </sheetView>
  </sheetViews>
  <sheetFormatPr defaultColWidth="8.88671875" defaultRowHeight="15" x14ac:dyDescent="0.2"/>
  <cols>
    <col min="1" max="1" width="9.5546875" style="29" customWidth="1"/>
    <col min="2" max="16384" width="8.88671875" style="29"/>
  </cols>
  <sheetData>
    <row r="1" spans="1:1" x14ac:dyDescent="0.2">
      <c r="A1" s="29" t="s">
        <v>40</v>
      </c>
    </row>
    <row r="2" spans="1:1" x14ac:dyDescent="0.2">
      <c r="A2" s="29" t="s">
        <v>41</v>
      </c>
    </row>
    <row r="3" spans="1:1" x14ac:dyDescent="0.2">
      <c r="A3" s="29" t="s">
        <v>42</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showGridLines="0" tabSelected="1" topLeftCell="A11" workbookViewId="0">
      <selection activeCell="A3" sqref="A3:E3"/>
    </sheetView>
  </sheetViews>
  <sheetFormatPr defaultColWidth="8.88671875" defaultRowHeight="15" x14ac:dyDescent="0.2"/>
  <cols>
    <col min="1" max="1" width="46.109375" style="12" customWidth="1"/>
    <col min="2" max="2" width="5.33203125" style="12" customWidth="1"/>
    <col min="3" max="3" width="3.77734375" style="12" customWidth="1"/>
    <col min="4" max="4" width="21.21875" style="12" customWidth="1"/>
    <col min="5" max="5" width="22" style="12" customWidth="1"/>
    <col min="6" max="6" width="6.77734375" style="12" bestFit="1" customWidth="1"/>
    <col min="7" max="8" width="12.21875" style="12" customWidth="1"/>
    <col min="9" max="9" width="6.21875" style="12" customWidth="1"/>
    <col min="10" max="10" width="21.88671875" style="12" customWidth="1"/>
    <col min="11" max="11" width="8.88671875" style="12"/>
    <col min="12" max="12" width="7" style="12" customWidth="1"/>
    <col min="13" max="13" width="25.21875" style="12" customWidth="1"/>
    <col min="14" max="14" width="12.33203125" style="12" customWidth="1"/>
    <col min="15" max="16384" width="8.88671875" style="12"/>
  </cols>
  <sheetData>
    <row r="1" spans="1:14" ht="15.75" x14ac:dyDescent="0.2">
      <c r="A1" s="11" t="s">
        <v>23</v>
      </c>
    </row>
    <row r="2" spans="1:14" ht="12" customHeight="1" x14ac:dyDescent="0.2">
      <c r="A2" s="30"/>
      <c r="B2" s="31"/>
      <c r="C2" s="31"/>
      <c r="D2" s="31"/>
      <c r="E2" s="31"/>
    </row>
    <row r="3" spans="1:14" ht="35.25" customHeight="1" x14ac:dyDescent="0.2">
      <c r="A3" s="46" t="s">
        <v>68</v>
      </c>
      <c r="B3" s="47"/>
      <c r="C3" s="47"/>
      <c r="D3" s="47"/>
      <c r="E3" s="48"/>
    </row>
    <row r="4" spans="1:14" ht="24.75" customHeight="1" x14ac:dyDescent="0.2">
      <c r="A4" s="49" t="s">
        <v>28</v>
      </c>
      <c r="B4" s="49"/>
      <c r="C4" s="49"/>
      <c r="D4" s="49"/>
      <c r="E4" s="49"/>
      <c r="F4" s="49"/>
      <c r="G4" s="49"/>
      <c r="H4" s="49"/>
    </row>
    <row r="5" spans="1:14" ht="15.75" x14ac:dyDescent="0.2">
      <c r="A5" s="11" t="s">
        <v>3</v>
      </c>
      <c r="C5" s="11" t="s">
        <v>6</v>
      </c>
      <c r="G5" s="11" t="s">
        <v>7</v>
      </c>
      <c r="J5" s="11" t="s">
        <v>5</v>
      </c>
      <c r="M5" s="11" t="s">
        <v>8</v>
      </c>
    </row>
    <row r="6" spans="1:14" s="13" customFormat="1" x14ac:dyDescent="0.2">
      <c r="A6" s="19" t="s">
        <v>12</v>
      </c>
      <c r="C6" s="32" t="s">
        <v>12</v>
      </c>
      <c r="D6" s="33"/>
      <c r="E6" s="33"/>
      <c r="G6" s="32" t="s">
        <v>12</v>
      </c>
      <c r="H6" s="33"/>
      <c r="J6" s="32" t="s">
        <v>12</v>
      </c>
      <c r="K6" s="33"/>
      <c r="M6" s="13" t="s">
        <v>14</v>
      </c>
      <c r="N6" s="13" t="s">
        <v>2</v>
      </c>
    </row>
    <row r="7" spans="1:14" s="13" customFormat="1" ht="25.5" customHeight="1" x14ac:dyDescent="0.2">
      <c r="A7" s="34" t="str">
        <f>INDEX(TextValues[Value],MATCH("Context",TextValues[Name],0))</f>
        <v>The project will support the transformation of the Cornish economy through investments in long term and sustainable business growth. Investments supported will lead to product, process or service improvements with 75%/80% of the investments likely to be capex in nature. Productivity improvements will be the lead driver of our investment decisions. The project will support 200 businesses (creating 360 new jobs). BIG2 will comprise a further round of the successful Convergence voucher programme run by CDC and will co-invest in growth projects brought forward by innovative, ambitious and well-managed businesses leading to new job creation.</v>
      </c>
      <c r="B7" s="14"/>
      <c r="C7" s="37" t="str">
        <f>INDEX(TextValues[Value],MATCH("MarketFailure",TextValues[Name],0))</f>
        <v>Dealings with applicants under the forerunner Convergence-funded BIG programme have demonstrated that, without the co-investment offered by ERDF  funding, many of the applicants’ projects would not have occurred at all, would have been delayed until applicants were in a position to 100% self-fund their activity or would have been reduced in scale. All of these scenarios have the effect of slowing the impact of the applicant businesses’ contribution to the Cornish economy via lower or more sluggish job creation.</v>
      </c>
      <c r="D7" s="43"/>
      <c r="E7" s="38"/>
      <c r="F7" s="14"/>
      <c r="G7" s="37" t="str">
        <f>INDEX(TextValues[Value],MATCH("ProjectObjectives",TextValues[Name],0))</f>
        <v>The project will support 200 businesses creating 360 new jobs and will generate a total of ca £4.4m of private match funding for the ESIF programme.</v>
      </c>
      <c r="H7" s="38"/>
      <c r="I7" s="14"/>
      <c r="J7" s="37" t="str">
        <f>INDEX(TextValues[Value],MATCH("Rationale",TextValues[Name],0))</f>
        <v xml:space="preserve">The types of investment to be considered will be those that lead to a step change in the development of the beneficiary businesses, leading to sustainable long-term growth in line with ESIF Priority 3 objectives. Examples of anticipated investment areas include: access to new markets; consultancy related to growth ambitions; technology and product design; environmental measures; plant and equipment; premises upgrades; IT solutions; systems and process improvements. Investments will not be able to be used to support business-as-usual operations or maintenance costs.
Without ESIF funding this proposed programme and the target business investments would either not happen, would be delayed or would be smaller scale with a resultant impact on economic growth.
</v>
      </c>
      <c r="K7" s="38"/>
      <c r="L7" s="14"/>
      <c r="M7" s="16" t="s">
        <v>47</v>
      </c>
      <c r="N7" s="16" t="s">
        <v>48</v>
      </c>
    </row>
    <row r="8" spans="1:14" s="13" customFormat="1" ht="25.5" customHeight="1" x14ac:dyDescent="0.2">
      <c r="A8" s="35"/>
      <c r="B8" s="14"/>
      <c r="C8" s="39"/>
      <c r="D8" s="44"/>
      <c r="E8" s="40"/>
      <c r="F8" s="14"/>
      <c r="G8" s="39"/>
      <c r="H8" s="40"/>
      <c r="I8" s="14"/>
      <c r="J8" s="39"/>
      <c r="K8" s="40"/>
      <c r="L8" s="14"/>
      <c r="M8" s="16" t="s">
        <v>49</v>
      </c>
      <c r="N8" s="16" t="s">
        <v>50</v>
      </c>
    </row>
    <row r="9" spans="1:14" s="13" customFormat="1" ht="25.5" customHeight="1" x14ac:dyDescent="0.2">
      <c r="A9" s="35"/>
      <c r="B9" s="14"/>
      <c r="C9" s="39"/>
      <c r="D9" s="44"/>
      <c r="E9" s="40"/>
      <c r="F9" s="14"/>
      <c r="G9" s="39"/>
      <c r="H9" s="40"/>
      <c r="I9" s="14"/>
      <c r="J9" s="39"/>
      <c r="K9" s="40"/>
      <c r="L9" s="14"/>
      <c r="M9" s="16" t="s">
        <v>51</v>
      </c>
      <c r="N9" s="16" t="s">
        <v>52</v>
      </c>
    </row>
    <row r="10" spans="1:14" s="13" customFormat="1" ht="25.5" customHeight="1" x14ac:dyDescent="0.2">
      <c r="A10" s="35"/>
      <c r="B10" s="14"/>
      <c r="C10" s="39"/>
      <c r="D10" s="44"/>
      <c r="E10" s="40"/>
      <c r="F10" s="14"/>
      <c r="G10" s="39"/>
      <c r="H10" s="40"/>
      <c r="I10" s="14"/>
      <c r="J10" s="39"/>
      <c r="K10" s="40"/>
      <c r="L10" s="14"/>
      <c r="M10" s="16"/>
      <c r="N10" s="16"/>
    </row>
    <row r="11" spans="1:14" s="13" customFormat="1" ht="25.5" customHeight="1" x14ac:dyDescent="0.2">
      <c r="A11" s="35"/>
      <c r="B11" s="14"/>
      <c r="C11" s="39"/>
      <c r="D11" s="44"/>
      <c r="E11" s="40"/>
      <c r="F11" s="14"/>
      <c r="G11" s="39"/>
      <c r="H11" s="40"/>
      <c r="I11" s="14"/>
      <c r="J11" s="39"/>
      <c r="K11" s="40"/>
      <c r="L11" s="14"/>
      <c r="M11" s="16"/>
      <c r="N11" s="16"/>
    </row>
    <row r="12" spans="1:14" s="13" customFormat="1" ht="25.5" customHeight="1" x14ac:dyDescent="0.2">
      <c r="A12" s="35"/>
      <c r="B12" s="14"/>
      <c r="C12" s="39"/>
      <c r="D12" s="44"/>
      <c r="E12" s="40"/>
      <c r="F12" s="14"/>
      <c r="G12" s="39"/>
      <c r="H12" s="40"/>
      <c r="I12" s="14"/>
      <c r="J12" s="39"/>
      <c r="K12" s="40"/>
      <c r="L12" s="14"/>
      <c r="M12" s="16"/>
      <c r="N12" s="16"/>
    </row>
    <row r="13" spans="1:14" s="13" customFormat="1" ht="25.5" customHeight="1" x14ac:dyDescent="0.2">
      <c r="A13" s="35"/>
      <c r="B13" s="14"/>
      <c r="C13" s="39"/>
      <c r="D13" s="44"/>
      <c r="E13" s="40"/>
      <c r="F13" s="14"/>
      <c r="G13" s="39"/>
      <c r="H13" s="40"/>
      <c r="I13" s="14"/>
      <c r="J13" s="39"/>
      <c r="K13" s="40"/>
      <c r="L13" s="14"/>
      <c r="M13" s="16"/>
      <c r="N13" s="16"/>
    </row>
    <row r="14" spans="1:14" s="13" customFormat="1" ht="25.5" customHeight="1" x14ac:dyDescent="0.2">
      <c r="A14" s="35"/>
      <c r="B14" s="14"/>
      <c r="C14" s="39"/>
      <c r="D14" s="44"/>
      <c r="E14" s="40"/>
      <c r="F14" s="14"/>
      <c r="G14" s="39"/>
      <c r="H14" s="40"/>
      <c r="I14" s="14"/>
      <c r="J14" s="39"/>
      <c r="K14" s="40"/>
      <c r="L14" s="14"/>
      <c r="M14" s="16"/>
      <c r="N14" s="16"/>
    </row>
    <row r="15" spans="1:14" s="13" customFormat="1" ht="25.5" customHeight="1" x14ac:dyDescent="0.2">
      <c r="A15" s="35"/>
      <c r="B15" s="14"/>
      <c r="C15" s="39"/>
      <c r="D15" s="44"/>
      <c r="E15" s="40"/>
      <c r="F15" s="14"/>
      <c r="G15" s="39"/>
      <c r="H15" s="40"/>
      <c r="I15" s="14"/>
      <c r="J15" s="39"/>
      <c r="K15" s="40"/>
      <c r="L15" s="14"/>
      <c r="M15" s="16"/>
      <c r="N15" s="16"/>
    </row>
    <row r="16" spans="1:14" s="13" customFormat="1" ht="25.5" customHeight="1" x14ac:dyDescent="0.2">
      <c r="A16" s="35"/>
      <c r="B16" s="14"/>
      <c r="C16" s="39"/>
      <c r="D16" s="44"/>
      <c r="E16" s="40"/>
      <c r="F16" s="14"/>
      <c r="G16" s="39"/>
      <c r="H16" s="40"/>
      <c r="I16" s="14"/>
      <c r="J16" s="39"/>
      <c r="K16" s="40"/>
      <c r="L16" s="14"/>
      <c r="M16" s="16"/>
      <c r="N16" s="16"/>
    </row>
    <row r="17" spans="1:14" s="13" customFormat="1" ht="25.5" customHeight="1" x14ac:dyDescent="0.2">
      <c r="A17" s="36"/>
      <c r="B17" s="14"/>
      <c r="C17" s="41"/>
      <c r="D17" s="45"/>
      <c r="E17" s="42"/>
      <c r="F17" s="14"/>
      <c r="G17" s="41"/>
      <c r="H17" s="42"/>
      <c r="I17" s="14"/>
      <c r="J17" s="41"/>
      <c r="K17" s="42"/>
      <c r="L17" s="14"/>
      <c r="M17" s="16"/>
      <c r="N17" s="16"/>
    </row>
    <row r="18" spans="1:14" s="13" customFormat="1" ht="25.5" customHeight="1" x14ac:dyDescent="0.2"/>
    <row r="19" spans="1:14" ht="15.75" x14ac:dyDescent="0.2">
      <c r="A19" s="11" t="s">
        <v>13</v>
      </c>
      <c r="C19" s="11" t="s">
        <v>11</v>
      </c>
      <c r="J19" s="11" t="s">
        <v>10</v>
      </c>
      <c r="M19" s="11" t="s">
        <v>9</v>
      </c>
    </row>
    <row r="20" spans="1:14" s="13" customFormat="1" ht="12.75" x14ac:dyDescent="0.2">
      <c r="A20" s="13" t="s">
        <v>14</v>
      </c>
      <c r="C20" s="13" t="s">
        <v>19</v>
      </c>
      <c r="D20" s="13" t="s">
        <v>17</v>
      </c>
      <c r="E20" s="13" t="s">
        <v>18</v>
      </c>
      <c r="F20" s="13" t="s">
        <v>20</v>
      </c>
      <c r="G20" s="13" t="s">
        <v>15</v>
      </c>
      <c r="H20" s="13" t="s">
        <v>16</v>
      </c>
      <c r="J20" s="13" t="s">
        <v>14</v>
      </c>
      <c r="K20" s="13" t="s">
        <v>2</v>
      </c>
      <c r="M20" s="13" t="s">
        <v>14</v>
      </c>
    </row>
    <row r="21" spans="1:14" s="14" customFormat="1" ht="25.5" customHeight="1" x14ac:dyDescent="0.2">
      <c r="A21" s="16" t="s">
        <v>66</v>
      </c>
      <c r="C21" s="16">
        <f>ROW()-ROW($C$20)</f>
        <v>1</v>
      </c>
      <c r="D21" s="16" t="s">
        <v>62</v>
      </c>
      <c r="E21" s="16" t="s">
        <v>63</v>
      </c>
      <c r="F21" s="16" t="s">
        <v>22</v>
      </c>
      <c r="G21" s="16">
        <v>0</v>
      </c>
      <c r="H21" s="16">
        <v>360</v>
      </c>
      <c r="J21" s="16" t="s">
        <v>57</v>
      </c>
      <c r="K21" s="16">
        <v>200</v>
      </c>
      <c r="M21" s="16" t="s">
        <v>53</v>
      </c>
    </row>
    <row r="22" spans="1:14" s="15" customFormat="1" ht="25.5" customHeight="1" x14ac:dyDescent="0.2">
      <c r="A22" s="17" t="s">
        <v>67</v>
      </c>
      <c r="C22" s="16">
        <f>ROW()-ROW($C$20)</f>
        <v>2</v>
      </c>
      <c r="D22" s="16" t="s">
        <v>64</v>
      </c>
      <c r="E22" s="16" t="s">
        <v>65</v>
      </c>
      <c r="F22" s="16" t="s">
        <v>22</v>
      </c>
      <c r="G22" s="16">
        <v>0</v>
      </c>
      <c r="H22" s="16" t="s">
        <v>50</v>
      </c>
      <c r="J22" s="16" t="s">
        <v>58</v>
      </c>
      <c r="K22" s="16" t="s">
        <v>50</v>
      </c>
      <c r="M22" s="16" t="s">
        <v>54</v>
      </c>
    </row>
    <row r="23" spans="1:14" s="15" customFormat="1" ht="25.5" customHeight="1" x14ac:dyDescent="0.2">
      <c r="A23" s="17"/>
      <c r="C23" s="18">
        <f>ROW()-ROW($C$20)</f>
        <v>3</v>
      </c>
      <c r="D23" s="18"/>
      <c r="E23" s="18"/>
      <c r="F23" s="18"/>
      <c r="G23" s="18"/>
      <c r="H23" s="18"/>
      <c r="J23" s="16" t="s">
        <v>59</v>
      </c>
      <c r="K23" s="18">
        <v>360</v>
      </c>
      <c r="M23" s="16" t="s">
        <v>55</v>
      </c>
    </row>
    <row r="24" spans="1:14" s="15" customFormat="1" ht="25.5" customHeight="1" x14ac:dyDescent="0.2">
      <c r="A24" s="17"/>
      <c r="C24" s="18">
        <f>ROW()-ROW($C$20)</f>
        <v>4</v>
      </c>
      <c r="D24" s="18"/>
      <c r="E24" s="18"/>
      <c r="F24" s="18"/>
      <c r="G24" s="18"/>
      <c r="H24" s="18"/>
      <c r="J24" s="16" t="s">
        <v>61</v>
      </c>
      <c r="K24" s="18">
        <v>10</v>
      </c>
      <c r="M24" s="16" t="s">
        <v>56</v>
      </c>
    </row>
    <row r="25" spans="1:14" s="15" customFormat="1" ht="25.5" customHeight="1" x14ac:dyDescent="0.2">
      <c r="A25" s="17"/>
      <c r="C25" s="18">
        <f>ROW()-ROW($C$20)</f>
        <v>5</v>
      </c>
      <c r="D25" s="18"/>
      <c r="E25" s="18"/>
      <c r="F25" s="18"/>
      <c r="G25" s="18"/>
      <c r="H25" s="18"/>
      <c r="J25" s="16" t="s">
        <v>60</v>
      </c>
      <c r="K25" s="18">
        <v>10</v>
      </c>
      <c r="M25" s="18"/>
    </row>
    <row r="26" spans="1:14" s="15" customFormat="1" ht="25.5" customHeight="1" x14ac:dyDescent="0.2">
      <c r="A26" s="17"/>
      <c r="C26" s="17"/>
      <c r="D26" s="17"/>
      <c r="E26" s="17"/>
      <c r="F26" s="17"/>
      <c r="G26" s="17"/>
      <c r="H26" s="17"/>
      <c r="J26" s="17"/>
      <c r="K26" s="17"/>
      <c r="M26" s="17"/>
    </row>
    <row r="27" spans="1:14" s="15" customFormat="1" ht="25.5" customHeight="1" x14ac:dyDescent="0.2">
      <c r="A27" s="17"/>
      <c r="C27" s="17"/>
      <c r="D27" s="17"/>
      <c r="E27" s="17"/>
      <c r="F27" s="17"/>
      <c r="G27" s="17"/>
      <c r="H27" s="17"/>
      <c r="J27" s="17"/>
      <c r="K27" s="17"/>
      <c r="M27" s="17"/>
    </row>
    <row r="28" spans="1:14" s="15" customFormat="1" ht="25.5" customHeight="1" x14ac:dyDescent="0.2">
      <c r="A28" s="17"/>
      <c r="C28" s="17"/>
      <c r="D28" s="17"/>
      <c r="E28" s="17"/>
      <c r="F28" s="17"/>
      <c r="G28" s="17"/>
      <c r="H28" s="17"/>
      <c r="J28" s="17"/>
      <c r="K28" s="17"/>
      <c r="M28" s="17"/>
    </row>
    <row r="29" spans="1:14" s="15" customFormat="1" ht="25.5" customHeight="1" x14ac:dyDescent="0.2">
      <c r="A29" s="17"/>
      <c r="C29" s="17"/>
      <c r="D29" s="17"/>
      <c r="E29" s="17"/>
      <c r="F29" s="17"/>
      <c r="G29" s="17"/>
      <c r="H29" s="17"/>
      <c r="J29" s="17"/>
      <c r="K29" s="17"/>
      <c r="M29" s="17"/>
    </row>
    <row r="30" spans="1:14" s="15" customFormat="1" ht="25.5" customHeight="1" x14ac:dyDescent="0.2">
      <c r="A30" s="17"/>
      <c r="C30" s="17"/>
      <c r="D30" s="17"/>
      <c r="E30" s="17"/>
      <c r="F30" s="17"/>
      <c r="G30" s="17"/>
      <c r="H30" s="17"/>
      <c r="J30" s="17"/>
      <c r="K30" s="17"/>
      <c r="M30" s="17"/>
    </row>
    <row r="31" spans="1:14" s="15" customFormat="1" ht="25.5" customHeight="1" x14ac:dyDescent="0.2">
      <c r="A31" s="17"/>
      <c r="C31" s="17"/>
      <c r="D31" s="17"/>
      <c r="E31" s="17"/>
      <c r="F31" s="17"/>
      <c r="G31" s="17"/>
      <c r="H31" s="17"/>
      <c r="J31" s="17"/>
      <c r="K31" s="17"/>
      <c r="M31" s="17"/>
    </row>
    <row r="32" spans="1:14" s="15" customFormat="1" ht="25.5" customHeight="1" x14ac:dyDescent="0.2">
      <c r="A32" s="17"/>
      <c r="C32" s="17"/>
      <c r="D32" s="17"/>
      <c r="E32" s="17"/>
      <c r="F32" s="17"/>
      <c r="G32" s="17"/>
      <c r="H32" s="17"/>
      <c r="J32" s="17"/>
      <c r="K32" s="17"/>
      <c r="M32" s="17"/>
    </row>
    <row r="33" spans="1:13" s="15" customFormat="1" ht="25.5" customHeight="1" x14ac:dyDescent="0.2">
      <c r="A33" s="17"/>
      <c r="C33" s="17"/>
      <c r="D33" s="17"/>
      <c r="E33" s="17"/>
      <c r="F33" s="17"/>
      <c r="G33" s="17"/>
      <c r="H33" s="17"/>
      <c r="J33" s="17"/>
      <c r="K33" s="17"/>
      <c r="M33" s="17"/>
    </row>
    <row r="34" spans="1:13" s="15" customFormat="1" ht="25.5" customHeight="1" x14ac:dyDescent="0.2">
      <c r="A34" s="17"/>
      <c r="C34" s="17"/>
      <c r="D34" s="17"/>
      <c r="E34" s="17"/>
      <c r="F34" s="17"/>
      <c r="G34" s="17"/>
      <c r="H34" s="17"/>
      <c r="J34" s="17"/>
      <c r="K34" s="17"/>
      <c r="M34" s="17"/>
    </row>
    <row r="35" spans="1:13" s="15" customFormat="1" ht="25.5" customHeight="1" x14ac:dyDescent="0.2">
      <c r="A35" s="17"/>
      <c r="C35" s="17"/>
      <c r="D35" s="17"/>
      <c r="E35" s="17"/>
      <c r="F35" s="17"/>
      <c r="G35" s="17"/>
      <c r="H35" s="17"/>
      <c r="J35" s="17"/>
      <c r="K35" s="17"/>
      <c r="M35" s="17"/>
    </row>
  </sheetData>
  <sheetProtection sheet="1" objects="1" scenarios="1" insertRows="0" sort="0" autoFilter="0"/>
  <mergeCells count="10">
    <mergeCell ref="A2:E2"/>
    <mergeCell ref="J6:K6"/>
    <mergeCell ref="G6:H6"/>
    <mergeCell ref="C6:E6"/>
    <mergeCell ref="A7:A17"/>
    <mergeCell ref="G7:H17"/>
    <mergeCell ref="J7:K17"/>
    <mergeCell ref="C7:E17"/>
    <mergeCell ref="A3:E3"/>
    <mergeCell ref="A4:H4"/>
  </mergeCells>
  <dataValidations count="1">
    <dataValidation type="list" allowBlank="1" showInputMessage="1" showErrorMessage="1" sqref="F21:F25">
      <formula1>refOutcomeLevel</formula1>
    </dataValidation>
  </dataValidations>
  <hyperlinks>
    <hyperlink ref="A6" location="ContextEntry" display="Edit"/>
    <hyperlink ref="C6" location="MarketFailureEntry" display="Edit"/>
    <hyperlink ref="G6" location="ProjectObjectivesEntry" display="Edit"/>
    <hyperlink ref="J6" location="RationaleEntry" display="Edit"/>
  </hyperlinks>
  <pageMargins left="0.7" right="0.7" top="0.75" bottom="0.75" header="0.3" footer="0.3"/>
  <pageSetup paperSize="8" scale="76" orientation="landscape" r:id="rId1"/>
  <drawing r:id="rId2"/>
  <tableParts count="5">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
  <sheetViews>
    <sheetView workbookViewId="0">
      <pane xSplit="1" ySplit="4" topLeftCell="B5" activePane="bottomRight" state="frozen"/>
      <selection pane="topRight" activeCell="B1" sqref="B1"/>
      <selection pane="bottomLeft" activeCell="A5" sqref="A5"/>
      <selection pane="bottomRight" activeCell="B12" sqref="B12"/>
    </sheetView>
  </sheetViews>
  <sheetFormatPr defaultRowHeight="15" x14ac:dyDescent="0.2"/>
  <cols>
    <col min="1" max="1" width="13.33203125" customWidth="1"/>
    <col min="2" max="2" width="92.109375" customWidth="1"/>
    <col min="3" max="3" width="18.109375" bestFit="1" customWidth="1"/>
  </cols>
  <sheetData>
    <row r="1" spans="1:4" ht="15.75" x14ac:dyDescent="0.25">
      <c r="A1" s="6" t="s">
        <v>26</v>
      </c>
    </row>
    <row r="2" spans="1:4" x14ac:dyDescent="0.2">
      <c r="A2" s="10" t="s">
        <v>27</v>
      </c>
      <c r="B2" s="2"/>
    </row>
    <row r="4" spans="1:4" s="7" customFormat="1" ht="24" customHeight="1" x14ac:dyDescent="0.2">
      <c r="A4" s="5" t="s">
        <v>1</v>
      </c>
      <c r="B4" s="9" t="s">
        <v>2</v>
      </c>
      <c r="C4" s="5" t="s">
        <v>24</v>
      </c>
      <c r="D4" s="5" t="s">
        <v>29</v>
      </c>
    </row>
    <row r="5" spans="1:4" ht="63.75" x14ac:dyDescent="0.2">
      <c r="A5" s="4" t="s">
        <v>3</v>
      </c>
      <c r="B5" s="20" t="s">
        <v>43</v>
      </c>
      <c r="C5" s="8" t="s">
        <v>0</v>
      </c>
      <c r="D5" s="4">
        <f>LEN(ContextEntry)</f>
        <v>644</v>
      </c>
    </row>
    <row r="6" spans="1:4" ht="51" x14ac:dyDescent="0.2">
      <c r="A6" s="4" t="s">
        <v>25</v>
      </c>
      <c r="B6" s="21" t="s">
        <v>44</v>
      </c>
      <c r="C6" s="8" t="s">
        <v>0</v>
      </c>
      <c r="D6" s="4">
        <f>LEN(ContextEntry)</f>
        <v>644</v>
      </c>
    </row>
    <row r="7" spans="1:4" ht="25.5" x14ac:dyDescent="0.2">
      <c r="A7" s="4" t="s">
        <v>4</v>
      </c>
      <c r="B7" s="21" t="s">
        <v>45</v>
      </c>
      <c r="C7" s="8" t="s">
        <v>0</v>
      </c>
      <c r="D7" s="4">
        <f>LEN(ContextEntry)</f>
        <v>644</v>
      </c>
    </row>
    <row r="8" spans="1:4" ht="114.75" x14ac:dyDescent="0.2">
      <c r="A8" s="4" t="s">
        <v>5</v>
      </c>
      <c r="B8" s="21" t="s">
        <v>46</v>
      </c>
      <c r="C8" s="8" t="s">
        <v>0</v>
      </c>
      <c r="D8" s="4">
        <f>LEN(ContextEntry)</f>
        <v>644</v>
      </c>
    </row>
  </sheetData>
  <sheetProtection sheet="1" objects="1" scenarios="1" sort="0" autoFilter="0"/>
  <conditionalFormatting sqref="D5:D8">
    <cfRule type="colorScale" priority="1">
      <colorScale>
        <cfvo type="num" val="0"/>
        <cfvo type="num" val="30000"/>
        <cfvo type="num" val="32700"/>
        <color rgb="FF00B050"/>
        <color rgb="FFFFC000"/>
        <color rgb="FFFF0000"/>
      </colorScale>
    </cfRule>
  </conditionalFormatting>
  <hyperlinks>
    <hyperlink ref="C5" location="ContextDisplay" display="Return to Logic Model"/>
    <hyperlink ref="C6" location="MarketFailureDisplay" display="Return to Logic Model"/>
    <hyperlink ref="C7" location="ProjectObjectivesDisplay" display="Return to Logic Model"/>
    <hyperlink ref="C8" location="RationaleDisplay" display="Return to Logic Model"/>
  </hyperlinks>
  <pageMargins left="0.70866141732283472" right="0.70866141732283472" top="0.74803149606299213" bottom="0.74803149606299213" header="0.31496062992125984" footer="0.31496062992125984"/>
  <pageSetup paperSize="9" scale="83"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workbookViewId="0">
      <selection activeCell="C6" sqref="C6"/>
    </sheetView>
  </sheetViews>
  <sheetFormatPr defaultRowHeight="15" x14ac:dyDescent="0.2"/>
  <cols>
    <col min="1" max="1" width="4.109375" customWidth="1"/>
    <col min="2" max="2" width="12.21875" customWidth="1"/>
    <col min="3" max="3" width="22" customWidth="1"/>
    <col min="4" max="4" width="14.5546875" style="1" bestFit="1" customWidth="1"/>
    <col min="5" max="5" width="13.5546875" customWidth="1"/>
    <col min="6" max="6" width="15.6640625" customWidth="1"/>
    <col min="7" max="7" width="12" customWidth="1"/>
    <col min="8" max="8" width="12.33203125" customWidth="1"/>
    <col min="9" max="9" width="10.6640625" customWidth="1"/>
    <col min="10" max="10" width="10.77734375" customWidth="1"/>
  </cols>
  <sheetData>
    <row r="1" spans="1:10" s="7" customFormat="1" ht="66.75" customHeight="1" x14ac:dyDescent="0.2">
      <c r="A1" s="7" t="s">
        <v>19</v>
      </c>
      <c r="B1" s="7" t="s">
        <v>30</v>
      </c>
      <c r="C1" s="7" t="s">
        <v>31</v>
      </c>
      <c r="D1" s="7" t="s">
        <v>2</v>
      </c>
      <c r="E1" s="7" t="s">
        <v>35</v>
      </c>
      <c r="F1" s="7" t="s">
        <v>32</v>
      </c>
      <c r="G1" s="7" t="s">
        <v>36</v>
      </c>
      <c r="H1" s="7" t="s">
        <v>33</v>
      </c>
      <c r="I1" s="7" t="s">
        <v>34</v>
      </c>
      <c r="J1" s="7" t="s">
        <v>37</v>
      </c>
    </row>
    <row r="2" spans="1:10" x14ac:dyDescent="0.2">
      <c r="A2">
        <f>ROW()-ROW($A$1)</f>
        <v>1</v>
      </c>
      <c r="B2">
        <v>1</v>
      </c>
      <c r="C2" s="22" t="str">
        <f>IF(ISBLANK(OutcomeActualsBusiness[Outcome ID]),"",VLOOKUP(OutcomeActualsBusiness[Outcome ID],CHOOSE({1,2},Outcomes[ID],Outcomes[Intended Outcome]),2,FALSE))</f>
        <v>Increase in employment</v>
      </c>
      <c r="D2" s="26">
        <v>858456234</v>
      </c>
      <c r="I2" s="25"/>
      <c r="J2" t="s">
        <v>38</v>
      </c>
    </row>
  </sheetData>
  <dataValidations count="3">
    <dataValidation type="list" allowBlank="1" showInputMessage="1" showErrorMessage="1" sqref="B2">
      <formula1>refOutcomeID</formula1>
    </dataValidation>
    <dataValidation type="list" allowBlank="1" showInputMessage="1" showErrorMessage="1" sqref="J2">
      <formula1>"Y,N"</formula1>
    </dataValidation>
    <dataValidation type="decimal" allowBlank="1" showInputMessage="1" showErrorMessage="1" sqref="D2">
      <formula1>0</formula1>
      <formula2>999999999</formula2>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
  <sheetViews>
    <sheetView workbookViewId="0">
      <selection activeCell="C10" sqref="C10"/>
    </sheetView>
  </sheetViews>
  <sheetFormatPr defaultRowHeight="15" x14ac:dyDescent="0.2"/>
  <cols>
    <col min="1" max="1" width="4.109375" customWidth="1"/>
    <col min="2" max="2" width="12.21875" customWidth="1"/>
    <col min="3" max="3" width="22" customWidth="1"/>
    <col min="4" max="4" width="14.5546875" bestFit="1" customWidth="1"/>
    <col min="5" max="5" width="67.88671875" customWidth="1"/>
  </cols>
  <sheetData>
    <row r="1" spans="1:5" ht="15.75" x14ac:dyDescent="0.25">
      <c r="A1" s="24" t="s">
        <v>19</v>
      </c>
      <c r="B1" s="24" t="s">
        <v>30</v>
      </c>
      <c r="C1" s="24" t="s">
        <v>31</v>
      </c>
      <c r="D1" s="24" t="s">
        <v>2</v>
      </c>
      <c r="E1" s="28" t="s">
        <v>39</v>
      </c>
    </row>
    <row r="2" spans="1:5" x14ac:dyDescent="0.2">
      <c r="A2" s="3">
        <f>ROW()-ROW($A$1)</f>
        <v>1</v>
      </c>
      <c r="B2" s="3">
        <v>1</v>
      </c>
      <c r="C2" s="23" t="str">
        <f>IF(ISBLANK(OutcomeActualsBusiness[Outcome ID]),"",VLOOKUP(OutcomeActualsBusiness[Outcome ID],CHOOSE({1,2},Outcomes[ID],Outcomes[Intended Outcome]),2,FALSE))</f>
        <v>Increase in employment</v>
      </c>
      <c r="D2" s="27"/>
      <c r="E2" s="7"/>
    </row>
  </sheetData>
  <dataValidations count="2">
    <dataValidation type="decimal" allowBlank="1" showInputMessage="1" showErrorMessage="1" sqref="D2">
      <formula1>0</formula1>
      <formula2>999999999</formula2>
    </dataValidation>
    <dataValidation type="list" allowBlank="1" showInputMessage="1" showErrorMessage="1" sqref="B2">
      <formula1>refOutcomeID</formula1>
    </dataValidation>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15" sqref="A15"/>
    </sheetView>
  </sheetViews>
  <sheetFormatPr defaultRowHeight="15" x14ac:dyDescent="0.2"/>
  <cols>
    <col min="1" max="1" width="14.5546875" customWidth="1"/>
  </cols>
  <sheetData>
    <row r="1" spans="1:1" x14ac:dyDescent="0.2">
      <c r="A1" t="s">
        <v>21</v>
      </c>
    </row>
    <row r="2" spans="1:1" x14ac:dyDescent="0.2">
      <c r="A2" t="s">
        <v>22</v>
      </c>
    </row>
    <row r="3" spans="1:1" x14ac:dyDescent="0.2">
      <c r="A3" t="s">
        <v>23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8270c081-d9f3-48ae-83c7-c2320a8ca25c"/>
</file>

<file path=customXml/itemProps1.xml><?xml version="1.0" encoding="utf-8"?>
<ds:datastoreItem xmlns:ds="http://schemas.openxmlformats.org/officeDocument/2006/customXml" ds:itemID="{251B6470-EC91-460D-B124-0554A1B75E1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16</vt:i4>
      </vt:variant>
    </vt:vector>
  </HeadingPairs>
  <TitlesOfParts>
    <vt:vector size="22" baseType="lpstr">
      <vt:lpstr>Introduction</vt:lpstr>
      <vt:lpstr>LogicModel</vt:lpstr>
      <vt:lpstr>TextValues</vt:lpstr>
      <vt:lpstr>OutcomeActuals-Businesses</vt:lpstr>
      <vt:lpstr>OutcomeActuals-Project</vt:lpstr>
      <vt:lpstr>Reference</vt:lpstr>
      <vt:lpstr>ActivitiesEntry</vt:lpstr>
      <vt:lpstr>ContextDisplay</vt:lpstr>
      <vt:lpstr>ContextEntry</vt:lpstr>
      <vt:lpstr>ImpactsEntry</vt:lpstr>
      <vt:lpstr>InputsEntry</vt:lpstr>
      <vt:lpstr>MarketFailureDisplay</vt:lpstr>
      <vt:lpstr>MarketFailureEntry</vt:lpstr>
      <vt:lpstr>OutcomesEntry</vt:lpstr>
      <vt:lpstr>OutputsEntry</vt:lpstr>
      <vt:lpstr>TextValues!Print_Titles</vt:lpstr>
      <vt:lpstr>ProjectObjectivesDisplay</vt:lpstr>
      <vt:lpstr>ProjectObjectivesEntry</vt:lpstr>
      <vt:lpstr>RationaleDisplay</vt:lpstr>
      <vt:lpstr>RationaleEntry</vt:lpstr>
      <vt:lpstr>refOutcomeID</vt:lpstr>
      <vt:lpstr>refOutcomeLevel</vt:lpstr>
    </vt:vector>
  </TitlesOfParts>
  <Company>Department for Communities and Local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mprice</dc:creator>
  <cp:lastModifiedBy>Woodworth Graham</cp:lastModifiedBy>
  <cp:lastPrinted>2016-06-28T16:07:48Z</cp:lastPrinted>
  <dcterms:created xsi:type="dcterms:W3CDTF">2016-06-28T13:02:04Z</dcterms:created>
  <dcterms:modified xsi:type="dcterms:W3CDTF">2018-03-11T17:58:18Z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eef79179-e01d-4fb6-a0a3-2da9764ed10b</vt:lpwstr>
  </property>
  <property fmtid="{D5CDD505-2E9C-101B-9397-08002B2CF9AE}" pid="3" name="bjSaver">
    <vt:lpwstr>qWwprgJZe6EOg1uN42pHbqJWcBgorbg+</vt:lpwstr>
  </property>
  <property fmtid="{D5CDD505-2E9C-101B-9397-08002B2CF9AE}" pid="4" name="bjDocumentSecurityLabel">
    <vt:lpwstr>No Marking</vt:lpwstr>
  </property>
</Properties>
</file>