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12"/>
  <workbookPr/>
  <mc:AlternateContent xmlns:mc="http://schemas.openxmlformats.org/markup-compatibility/2006">
    <mc:Choice Requires="x15">
      <x15ac:absPath xmlns:x15ac="http://schemas.microsoft.com/office/spreadsheetml/2010/11/ac" url="https://officesharedservice-my.sharepoint.com/personal/ernest_raw_rbkc_gov_uk/Documents/Documents/My Stuff/Contracts/Boroughwide Domestic Gas Maintenance Contract 2021/RFQ ITQ ITT/Invitation/"/>
    </mc:Choice>
  </mc:AlternateContent>
  <xr:revisionPtr revIDLastSave="1" documentId="8_{005D9806-BFE9-4266-AB78-FC91DDDE9AD0}" xr6:coauthVersionLast="47" xr6:coauthVersionMax="47" xr10:uidLastSave="{03A6F3B5-BE84-4F81-8C9F-647E13F36CE7}"/>
  <bookViews>
    <workbookView xWindow="-110" yWindow="-110" windowWidth="19420" windowHeight="11620" tabRatio="920" xr2:uid="{00000000-000D-0000-FFFF-FFFF00000000}"/>
  </bookViews>
  <sheets>
    <sheet name="3. Price Matrix" sheetId="46" r:id="rId1"/>
  </sheets>
  <definedNames>
    <definedName name="_xlnm.Print_Area" localSheetId="0">'3. Price Matrix'!$A$1:$J$143</definedName>
    <definedName name="_xlnm.Print_Titles" localSheetId="0">'3. Price Matrix'!$1:$5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7" i="46" l="1"/>
  <c r="J90" i="46"/>
  <c r="I90" i="46"/>
  <c r="H90" i="46"/>
  <c r="G90" i="46"/>
  <c r="F90" i="46"/>
  <c r="E90" i="46"/>
  <c r="H19" i="46" l="1"/>
  <c r="H23" i="46" s="1"/>
  <c r="H21" i="46" l="1"/>
  <c r="H25" i="46"/>
  <c r="E48" i="46"/>
  <c r="J48" i="46"/>
  <c r="I48" i="46"/>
  <c r="H48" i="46"/>
  <c r="G48" i="46"/>
  <c r="F48" i="46"/>
  <c r="J19" i="46"/>
  <c r="J21" i="46" s="1"/>
  <c r="I19" i="46"/>
  <c r="I21" i="46" s="1"/>
  <c r="G19" i="46"/>
  <c r="F19" i="46"/>
  <c r="F25" i="46" s="1"/>
  <c r="I23" i="46" l="1"/>
  <c r="F21" i="46"/>
  <c r="J23" i="46"/>
  <c r="F23" i="46"/>
  <c r="G21" i="46" l="1"/>
  <c r="G25" i="46"/>
  <c r="G23" i="46"/>
</calcChain>
</file>

<file path=xl/sharedStrings.xml><?xml version="1.0" encoding="utf-8"?>
<sst xmlns="http://schemas.openxmlformats.org/spreadsheetml/2006/main" count="147" uniqueCount="76">
  <si>
    <t>Contractor Tender Exercise</t>
  </si>
  <si>
    <t>Section 3.00 - Price Matrix</t>
  </si>
  <si>
    <t>3.01 - Street Properties Price Matrix</t>
  </si>
  <si>
    <t>Composite Rate Build Up - Street Properties</t>
  </si>
  <si>
    <t>Bungalow</t>
  </si>
  <si>
    <t>Maisonette 2 Storey</t>
  </si>
  <si>
    <t>Mid or End Terrace</t>
  </si>
  <si>
    <t>Semi-Detached</t>
  </si>
  <si>
    <t>(1 to 2 nr beds)</t>
  </si>
  <si>
    <t>(3 to 5 nr beds)</t>
  </si>
  <si>
    <t>Single Property</t>
  </si>
  <si>
    <t>2 Storey Property</t>
  </si>
  <si>
    <t>Property</t>
  </si>
  <si>
    <t>1 nr Elevation Only</t>
  </si>
  <si>
    <t>Single Lift 2.5 metres to 3.0 metres in height</t>
  </si>
  <si>
    <t>6Lm girth</t>
  </si>
  <si>
    <t>Add Second Lift to maximum 6.0 metres in height</t>
  </si>
  <si>
    <t>N/A</t>
  </si>
  <si>
    <t>All in Composite Rate for 1 nr elevation</t>
  </si>
  <si>
    <t>All in Composite Rate for 2 nr elevations</t>
  </si>
  <si>
    <t>All in Composite Rate for 3 nr elevations</t>
  </si>
  <si>
    <t>All in Composite Rate for 4 nr elevations</t>
  </si>
  <si>
    <t>Above Calculation of Cost for the different quantities of elevations are automatically changed on a pro-rata basis from 1 nr elevation</t>
  </si>
  <si>
    <t>3.02 - Low Rise Blocks Price Matrix</t>
  </si>
  <si>
    <t>Composite Rate Build Up - Low Rise Blocks</t>
  </si>
  <si>
    <t>Low Rise Block</t>
  </si>
  <si>
    <t>(up to 4 nr Stories)</t>
  </si>
  <si>
    <t xml:space="preserve">15m to 20m </t>
  </si>
  <si>
    <t>20.1m to 25m</t>
  </si>
  <si>
    <t>25.1m to 30m</t>
  </si>
  <si>
    <t xml:space="preserve">30.1m to 35m </t>
  </si>
  <si>
    <t>35.1m to 40m Girth</t>
  </si>
  <si>
    <t>40.1m to 45m</t>
  </si>
  <si>
    <t>Elevation Girth</t>
  </si>
  <si>
    <t>Add Third Lift to maximum 9.0 metres in height</t>
  </si>
  <si>
    <t>Add Fourth Lift to maximum 12.0 metres in height</t>
  </si>
  <si>
    <t>3.02 - Low Rise Blocks Price Matrix cont'd</t>
  </si>
  <si>
    <t>Calculation Cost Examples for Low Rise Block based on above:-</t>
  </si>
  <si>
    <t>Low Rise Block Girth is 34 metres x 19m at 4x Storeys Tall and scaffold is required for all 4x elevations. Use contents of cell reference H48 x 2 and E48 x 2</t>
  </si>
  <si>
    <t>Low Rise Block Girth is 36 metres x 23m at 4x Storeys Tall and scaffold is required for 2x elevations -front and side (36m and 23m). Use contents of cell reference I48 x 1 and F48 x 1</t>
  </si>
  <si>
    <r>
      <t xml:space="preserve">Low Rise Block Girth is 36 metres x 23m at 3x Storeys Tall and scaffold is required for 2x elevations both sides (23m and 23m). Use contents of cell reference F48 x 2 </t>
    </r>
    <r>
      <rPr>
        <b/>
        <i/>
        <u/>
        <sz val="11"/>
        <color theme="1"/>
        <rFont val="Calibri"/>
        <family val="2"/>
        <scheme val="minor"/>
      </rPr>
      <t>minus</t>
    </r>
    <r>
      <rPr>
        <b/>
        <sz val="11"/>
        <color theme="1"/>
        <rFont val="Calibri"/>
        <family val="2"/>
        <scheme val="minor"/>
      </rPr>
      <t xml:space="preserve"> F45 x 2</t>
    </r>
  </si>
  <si>
    <t>(F45 x2 accounts for one less storey and therefore 1x less lift on each elevation)</t>
  </si>
  <si>
    <t>3.03 - High Rise Blocks Price Matrix</t>
  </si>
  <si>
    <t>Composite Rate Build Up - High Rise Blocks</t>
  </si>
  <si>
    <t>High Rise Block</t>
  </si>
  <si>
    <t>(up to 10 nr Stories)</t>
  </si>
  <si>
    <t>Add Fifth Lift to 15.0 metres in height</t>
  </si>
  <si>
    <t>Add Sixth Lift to 18.0 metres in height</t>
  </si>
  <si>
    <t>Add Seventh Lift at 21.0 metres in height</t>
  </si>
  <si>
    <t>Add Eighth Lift at 24.0 metres in height</t>
  </si>
  <si>
    <t>Add Ninth Lift at 27.0 metres in height</t>
  </si>
  <si>
    <t>Add Tenth Lift at 30.0 metres in height</t>
  </si>
  <si>
    <t>3.03 - High Rise Blocks Price Matrix Cont'd</t>
  </si>
  <si>
    <t>High Rise Block Girth is 24 metres x 19m at 10x Storeys Tall and scaffold is required for all 4x elevations. Use contents of cell reference F88 x 2 and E88 x 2</t>
  </si>
  <si>
    <t>High Rise Block Girth is 24 metres x 19m at 10x Storeys Tall and scaffold is required for 3x elevations. Front, Back and One Side. Use contents of cell reference F88 x 2 and E88 x 1</t>
  </si>
  <si>
    <t>High Rise Block Girth is 24 metres x 19m at 8x Storeys Tall and scaffold is required for 3x elevations. Front, Back and One Side. Use contents of cell reference F88 x 2 and E88 x 1</t>
  </si>
  <si>
    <r>
      <t xml:space="preserve">minus </t>
    </r>
    <r>
      <rPr>
        <b/>
        <sz val="11"/>
        <color theme="1"/>
        <rFont val="Calibri"/>
        <family val="2"/>
        <scheme val="minor"/>
      </rPr>
      <t>F84 x2, F82 x2 (account for ninth and tenth stories x 2 elevations not being scaffolded) and</t>
    </r>
    <r>
      <rPr>
        <b/>
        <i/>
        <u/>
        <sz val="11"/>
        <color theme="1"/>
        <rFont val="Calibri"/>
        <family val="2"/>
        <scheme val="minor"/>
      </rPr>
      <t xml:space="preserve"> minus</t>
    </r>
    <r>
      <rPr>
        <b/>
        <sz val="11"/>
        <color theme="1"/>
        <rFont val="Calibri"/>
        <family val="2"/>
        <scheme val="minor"/>
      </rPr>
      <t xml:space="preserve"> E84 and E82</t>
    </r>
  </si>
  <si>
    <t>3.04 - Recognised Agreed Variations</t>
  </si>
  <si>
    <t>Recognised Agreed Variation Item</t>
  </si>
  <si>
    <t>Rate £</t>
  </si>
  <si>
    <t>HfH Comments</t>
  </si>
  <si>
    <t>RAV1 - Add Second Lift to Bungalow (1 to 2 Bed)</t>
  </si>
  <si>
    <t>Per Elevation</t>
  </si>
  <si>
    <t>RAV2 - Add Second Lift to Bungalow (3 to 5 Bed)</t>
  </si>
  <si>
    <t>RAV3 - Add Third Lift to Terraced Property or Maisonette</t>
  </si>
  <si>
    <t>RAV4 - Add Third Lift to Semi-Detached Property</t>
  </si>
  <si>
    <t>RAV5 - Add Up and Over Scaffold to Any Street Property</t>
  </si>
  <si>
    <t>RAV6 - Add Scaffolding for Chimney Repair/Repointing - Any Street Property</t>
  </si>
  <si>
    <t xml:space="preserve">e/o not exceeding 10m to top of chimney </t>
  </si>
  <si>
    <t>RAV7 - Add Tin Hat to Any Street Property</t>
  </si>
  <si>
    <t>Including protective sheeting around all 4x sides to enclose roof</t>
  </si>
  <si>
    <t>RAV8 - Add Small Goods Hoist to 4 Storey Block (100KG)</t>
  </si>
  <si>
    <t>Per week(hoist costs only)</t>
  </si>
  <si>
    <t>RAV9 - Add Small Goods Hoist to 10 Storey Block (100KG)</t>
  </si>
  <si>
    <t>Total</t>
  </si>
  <si>
    <t>NB: All Prices to Exclude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</si>
</sst>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&quot;£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6" fillId="2" borderId="4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2" applyFont="1" applyAlignment="1">
      <alignment vertical="center"/>
    </xf>
    <xf numFmtId="0" fontId="7" fillId="0" borderId="0" xfId="0" applyFont="1"/>
    <xf numFmtId="0" fontId="8" fillId="0" borderId="0" xfId="0" applyFont="1"/>
    <xf numFmtId="0" fontId="0" fillId="0" borderId="7" xfId="0" applyBorder="1"/>
    <xf numFmtId="0" fontId="0" fillId="0" borderId="6" xfId="0" applyBorder="1"/>
    <xf numFmtId="0" fontId="0" fillId="0" borderId="10" xfId="0" applyBorder="1"/>
    <xf numFmtId="0" fontId="0" fillId="0" borderId="12" xfId="0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0" fillId="0" borderId="8" xfId="0" applyBorder="1"/>
    <xf numFmtId="166" fontId="7" fillId="0" borderId="8" xfId="0" applyNumberFormat="1" applyFont="1" applyBorder="1"/>
    <xf numFmtId="0" fontId="0" fillId="0" borderId="9" xfId="0" applyBorder="1"/>
    <xf numFmtId="0" fontId="0" fillId="0" borderId="5" xfId="0" applyBorder="1"/>
    <xf numFmtId="166" fontId="0" fillId="0" borderId="8" xfId="0" applyNumberFormat="1" applyBorder="1"/>
    <xf numFmtId="0" fontId="7" fillId="0" borderId="5" xfId="0" applyFont="1" applyBorder="1" applyAlignment="1">
      <alignment horizontal="center" vertical="center"/>
    </xf>
    <xf numFmtId="166" fontId="0" fillId="3" borderId="8" xfId="0" applyNumberFormat="1" applyFill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/>
    <xf numFmtId="166" fontId="0" fillId="0" borderId="8" xfId="0" applyNumberFormat="1" applyBorder="1" applyAlignment="1">
      <alignment horizontal="right"/>
    </xf>
    <xf numFmtId="166" fontId="7" fillId="4" borderId="8" xfId="0" applyNumberFormat="1" applyFont="1" applyFill="1" applyBorder="1"/>
    <xf numFmtId="166" fontId="7" fillId="4" borderId="8" xfId="0" applyNumberFormat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11" xfId="0" applyBorder="1"/>
    <xf numFmtId="0" fontId="11" fillId="0" borderId="0" xfId="0" applyFont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6" fontId="0" fillId="3" borderId="8" xfId="0" applyNumberFormat="1" applyFill="1" applyBorder="1" applyAlignment="1">
      <alignment horizontal="center" vertical="center"/>
    </xf>
    <xf numFmtId="166" fontId="0" fillId="3" borderId="9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0" xfId="2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</cellXfs>
  <cellStyles count="11">
    <cellStyle name="Comma 2" xfId="4" xr:uid="{00000000-0005-0000-0000-000000000000}"/>
    <cellStyle name="Comma 2 2" xfId="10" xr:uid="{00000000-0005-0000-0000-000001000000}"/>
    <cellStyle name="Currency 2" xfId="5" xr:uid="{00000000-0005-0000-0000-000002000000}"/>
    <cellStyle name="Normal" xfId="0" builtinId="0"/>
    <cellStyle name="Normal 14" xfId="7" xr:uid="{00000000-0005-0000-0000-000004000000}"/>
    <cellStyle name="Normal 17" xfId="1" xr:uid="{00000000-0005-0000-0000-000005000000}"/>
    <cellStyle name="Normal 2" xfId="2" xr:uid="{00000000-0005-0000-0000-000006000000}"/>
    <cellStyle name="Normal 2 2" xfId="6" xr:uid="{00000000-0005-0000-0000-000007000000}"/>
    <cellStyle name="Normal 2 2 2" xfId="8" xr:uid="{00000000-0005-0000-0000-000008000000}"/>
    <cellStyle name="Percent 2" xfId="9" xr:uid="{00000000-0005-0000-0000-000009000000}"/>
    <cellStyle name="Style k&amp;c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3"/>
  <sheetViews>
    <sheetView tabSelected="1" zoomScale="92" zoomScaleNormal="92" workbookViewId="0">
      <selection activeCell="D4" sqref="D4"/>
    </sheetView>
  </sheetViews>
  <sheetFormatPr defaultRowHeight="14.45"/>
  <cols>
    <col min="1" max="1" width="11" bestFit="1" customWidth="1"/>
    <col min="3" max="3" width="26.85546875" customWidth="1"/>
    <col min="4" max="4" width="23.5703125" customWidth="1"/>
    <col min="5" max="5" width="17.5703125" customWidth="1"/>
    <col min="6" max="10" width="18.5703125" customWidth="1"/>
    <col min="11" max="11" width="15.5703125" customWidth="1"/>
  </cols>
  <sheetData>
    <row r="1" spans="1:11" ht="23.1">
      <c r="A1" s="1"/>
      <c r="B1" s="1"/>
      <c r="C1" s="1"/>
      <c r="D1" s="1"/>
      <c r="E1" s="1"/>
      <c r="F1" s="1"/>
    </row>
    <row r="2" spans="1:11" ht="18">
      <c r="A2" s="69" t="s">
        <v>0</v>
      </c>
      <c r="B2" s="69"/>
      <c r="C2" s="69"/>
      <c r="D2" s="69"/>
      <c r="E2" s="69"/>
      <c r="F2" s="69"/>
    </row>
    <row r="4" spans="1:11" ht="18">
      <c r="A4" s="3" t="s">
        <v>1</v>
      </c>
      <c r="B4" s="3"/>
    </row>
    <row r="5" spans="1:11" ht="18">
      <c r="A5" s="3"/>
      <c r="B5" s="3"/>
    </row>
    <row r="6" spans="1:11" ht="18.600000000000001">
      <c r="A6" s="3"/>
      <c r="B6" s="25" t="s">
        <v>2</v>
      </c>
    </row>
    <row r="8" spans="1:11" ht="18" customHeight="1">
      <c r="C8" s="78" t="s">
        <v>3</v>
      </c>
      <c r="D8" s="79"/>
      <c r="E8" s="79"/>
      <c r="F8" s="11" t="s">
        <v>4</v>
      </c>
      <c r="G8" s="11" t="s">
        <v>4</v>
      </c>
      <c r="H8" s="11" t="s">
        <v>5</v>
      </c>
      <c r="I8" s="11" t="s">
        <v>6</v>
      </c>
      <c r="J8" s="11" t="s">
        <v>7</v>
      </c>
    </row>
    <row r="9" spans="1:11" ht="18" customHeight="1">
      <c r="C9" s="80"/>
      <c r="D9" s="81"/>
      <c r="E9" s="81"/>
      <c r="F9" s="20" t="s">
        <v>8</v>
      </c>
      <c r="G9" s="20" t="s">
        <v>9</v>
      </c>
      <c r="H9" s="20" t="s">
        <v>10</v>
      </c>
      <c r="I9" s="20" t="s">
        <v>11</v>
      </c>
      <c r="J9" s="20" t="s">
        <v>12</v>
      </c>
    </row>
    <row r="10" spans="1:11" ht="18" customHeight="1">
      <c r="C10" s="80"/>
      <c r="D10" s="81"/>
      <c r="E10" s="81"/>
      <c r="F10" s="20" t="s">
        <v>13</v>
      </c>
      <c r="G10" s="20" t="s">
        <v>13</v>
      </c>
      <c r="H10" s="20" t="s">
        <v>13</v>
      </c>
      <c r="I10" s="12" t="s">
        <v>13</v>
      </c>
      <c r="J10" s="20" t="s">
        <v>13</v>
      </c>
    </row>
    <row r="11" spans="1:11" ht="14.45" customHeight="1">
      <c r="C11" s="82"/>
      <c r="D11" s="83"/>
      <c r="E11" s="83"/>
      <c r="F11" s="12"/>
      <c r="G11" s="12"/>
      <c r="H11" s="20"/>
      <c r="I11" s="12"/>
      <c r="J11" s="12"/>
    </row>
    <row r="12" spans="1:11">
      <c r="C12" s="4"/>
      <c r="F12" s="18"/>
      <c r="G12" s="18"/>
      <c r="H12" s="18"/>
      <c r="I12" s="18"/>
      <c r="J12" s="18"/>
    </row>
    <row r="13" spans="1:11">
      <c r="C13" s="84" t="s">
        <v>14</v>
      </c>
      <c r="D13" s="85"/>
      <c r="E13" s="85"/>
      <c r="F13" s="19">
        <v>685</v>
      </c>
      <c r="G13" s="19">
        <v>685</v>
      </c>
      <c r="H13" s="19">
        <v>685</v>
      </c>
      <c r="I13" s="19">
        <v>685</v>
      </c>
      <c r="J13" s="19">
        <v>685</v>
      </c>
      <c r="K13" t="s">
        <v>15</v>
      </c>
    </row>
    <row r="14" spans="1:11">
      <c r="C14" s="29"/>
      <c r="D14" s="30"/>
      <c r="F14" s="17"/>
      <c r="G14" s="17"/>
      <c r="H14" s="17"/>
      <c r="I14" s="17"/>
      <c r="J14" s="17"/>
    </row>
    <row r="15" spans="1:11">
      <c r="C15" s="84" t="s">
        <v>16</v>
      </c>
      <c r="D15" s="85"/>
      <c r="E15" s="85"/>
      <c r="F15" s="22" t="s">
        <v>17</v>
      </c>
      <c r="G15" s="22" t="s">
        <v>17</v>
      </c>
      <c r="H15" s="19">
        <v>650</v>
      </c>
      <c r="I15" s="19">
        <v>650</v>
      </c>
      <c r="J15" s="19">
        <v>650</v>
      </c>
      <c r="K15" t="s">
        <v>15</v>
      </c>
    </row>
    <row r="16" spans="1:11">
      <c r="C16" s="9"/>
      <c r="D16" s="26"/>
      <c r="F16" s="17"/>
      <c r="G16" s="17"/>
      <c r="H16" s="17"/>
      <c r="I16" s="17"/>
      <c r="J16" s="17"/>
    </row>
    <row r="17" spans="2:10">
      <c r="C17" s="4"/>
      <c r="D17" s="2"/>
      <c r="F17" s="13"/>
      <c r="G17" s="13"/>
      <c r="H17" s="13"/>
      <c r="I17" s="13"/>
      <c r="J17" s="13"/>
    </row>
    <row r="18" spans="2:10">
      <c r="C18" s="4"/>
      <c r="F18" s="16"/>
      <c r="G18" s="16"/>
      <c r="H18" s="16"/>
      <c r="I18" s="16"/>
      <c r="J18" s="16"/>
    </row>
    <row r="19" spans="2:10">
      <c r="C19" s="76" t="s">
        <v>18</v>
      </c>
      <c r="D19" s="77"/>
      <c r="E19" s="77"/>
      <c r="F19" s="23">
        <f>SUM(F13:F16)</f>
        <v>685</v>
      </c>
      <c r="G19" s="23">
        <f>SUM(G13:G16)</f>
        <v>685</v>
      </c>
      <c r="H19" s="23">
        <f>SUM(H13:H16)</f>
        <v>1335</v>
      </c>
      <c r="I19" s="23">
        <f>SUM(I13:I16)</f>
        <v>1335</v>
      </c>
      <c r="J19" s="23">
        <f>SUM(J13:J16)</f>
        <v>1335</v>
      </c>
    </row>
    <row r="20" spans="2:10">
      <c r="C20" s="9"/>
      <c r="D20" s="26"/>
      <c r="F20" s="14"/>
      <c r="G20" s="14"/>
      <c r="H20" s="14"/>
      <c r="I20" s="14"/>
      <c r="J20" s="14"/>
    </row>
    <row r="21" spans="2:10">
      <c r="C21" s="76" t="s">
        <v>19</v>
      </c>
      <c r="D21" s="77"/>
      <c r="E21" s="77"/>
      <c r="F21" s="23">
        <f>F19*2</f>
        <v>1370</v>
      </c>
      <c r="G21" s="23">
        <f t="shared" ref="G21:H21" si="0">G19*2</f>
        <v>1370</v>
      </c>
      <c r="H21" s="23">
        <f t="shared" si="0"/>
        <v>2670</v>
      </c>
      <c r="I21" s="23">
        <f>I19*2</f>
        <v>2670</v>
      </c>
      <c r="J21" s="23">
        <f>J19*2</f>
        <v>2670</v>
      </c>
    </row>
    <row r="22" spans="2:10">
      <c r="C22" s="9"/>
      <c r="D22" s="26"/>
      <c r="F22" s="14"/>
      <c r="G22" s="14"/>
      <c r="H22" s="14"/>
      <c r="I22" s="14"/>
      <c r="J22" s="14"/>
    </row>
    <row r="23" spans="2:10">
      <c r="C23" s="76" t="s">
        <v>20</v>
      </c>
      <c r="D23" s="77"/>
      <c r="E23" s="77"/>
      <c r="F23" s="23">
        <f>F19*3</f>
        <v>2055</v>
      </c>
      <c r="G23" s="23">
        <f t="shared" ref="G23:H23" si="1">G19*3</f>
        <v>2055</v>
      </c>
      <c r="H23" s="23">
        <f t="shared" si="1"/>
        <v>4005</v>
      </c>
      <c r="I23" s="23">
        <f>I19*3</f>
        <v>4005</v>
      </c>
      <c r="J23" s="23">
        <f>J19*3</f>
        <v>4005</v>
      </c>
    </row>
    <row r="24" spans="2:10">
      <c r="C24" s="9"/>
      <c r="D24" s="26"/>
      <c r="F24" s="14"/>
      <c r="G24" s="14"/>
      <c r="H24" s="14"/>
      <c r="I24" s="14"/>
      <c r="J24" s="14"/>
    </row>
    <row r="25" spans="2:10">
      <c r="C25" s="76" t="s">
        <v>21</v>
      </c>
      <c r="D25" s="77"/>
      <c r="E25" s="77"/>
      <c r="F25" s="23">
        <f>F19*4</f>
        <v>2740</v>
      </c>
      <c r="G25" s="23">
        <f t="shared" ref="G25:H25" si="2">G19*4</f>
        <v>2740</v>
      </c>
      <c r="H25" s="23">
        <f t="shared" si="2"/>
        <v>5340</v>
      </c>
      <c r="I25" s="24" t="s">
        <v>17</v>
      </c>
      <c r="J25" s="24" t="s">
        <v>17</v>
      </c>
    </row>
    <row r="26" spans="2:10">
      <c r="C26" s="6"/>
      <c r="D26" s="27"/>
      <c r="E26" s="27"/>
      <c r="F26" s="15"/>
      <c r="G26" s="15"/>
      <c r="H26" s="15"/>
      <c r="I26" s="15"/>
      <c r="J26" s="15"/>
    </row>
    <row r="28" spans="2:10">
      <c r="C28" s="2" t="s">
        <v>22</v>
      </c>
    </row>
    <row r="29" spans="2:10">
      <c r="C29" s="2"/>
    </row>
    <row r="30" spans="2:10">
      <c r="C30" s="2"/>
    </row>
    <row r="31" spans="2:10" ht="18.600000000000001">
      <c r="B31" s="25" t="s">
        <v>23</v>
      </c>
      <c r="C31" s="2"/>
    </row>
    <row r="32" spans="2:10">
      <c r="C32" s="2"/>
    </row>
    <row r="33" spans="3:10">
      <c r="C33" s="78" t="s">
        <v>24</v>
      </c>
      <c r="D33" s="86"/>
      <c r="E33" s="11" t="s">
        <v>25</v>
      </c>
      <c r="F33" s="11" t="s">
        <v>25</v>
      </c>
      <c r="G33" s="11" t="s">
        <v>25</v>
      </c>
      <c r="H33" s="11" t="s">
        <v>25</v>
      </c>
      <c r="I33" s="11" t="s">
        <v>25</v>
      </c>
      <c r="J33" s="11" t="s">
        <v>25</v>
      </c>
    </row>
    <row r="34" spans="3:10">
      <c r="C34" s="80"/>
      <c r="D34" s="87"/>
      <c r="E34" s="20" t="s">
        <v>26</v>
      </c>
      <c r="F34" s="20" t="s">
        <v>26</v>
      </c>
      <c r="G34" s="20" t="s">
        <v>26</v>
      </c>
      <c r="H34" s="20" t="s">
        <v>26</v>
      </c>
      <c r="I34" s="20" t="s">
        <v>26</v>
      </c>
      <c r="J34" s="20" t="s">
        <v>26</v>
      </c>
    </row>
    <row r="35" spans="3:10">
      <c r="C35" s="80"/>
      <c r="D35" s="87"/>
      <c r="E35" s="20" t="s">
        <v>27</v>
      </c>
      <c r="F35" s="20" t="s">
        <v>28</v>
      </c>
      <c r="G35" s="20" t="s">
        <v>29</v>
      </c>
      <c r="H35" s="20" t="s">
        <v>30</v>
      </c>
      <c r="I35" s="20" t="s">
        <v>31</v>
      </c>
      <c r="J35" s="20" t="s">
        <v>32</v>
      </c>
    </row>
    <row r="36" spans="3:10">
      <c r="C36" s="80"/>
      <c r="D36" s="87"/>
      <c r="E36" s="20" t="s">
        <v>33</v>
      </c>
      <c r="F36" s="20" t="s">
        <v>33</v>
      </c>
      <c r="G36" s="20" t="s">
        <v>33</v>
      </c>
      <c r="H36" s="20" t="s">
        <v>33</v>
      </c>
      <c r="I36" s="20" t="s">
        <v>33</v>
      </c>
      <c r="J36" s="20" t="s">
        <v>33</v>
      </c>
    </row>
    <row r="37" spans="3:10">
      <c r="C37" s="82"/>
      <c r="D37" s="88"/>
      <c r="E37" s="12" t="s">
        <v>13</v>
      </c>
      <c r="F37" s="12" t="s">
        <v>13</v>
      </c>
      <c r="G37" s="12" t="s">
        <v>13</v>
      </c>
      <c r="H37" s="12" t="s">
        <v>13</v>
      </c>
      <c r="I37" s="12" t="s">
        <v>13</v>
      </c>
      <c r="J37" s="12" t="s">
        <v>13</v>
      </c>
    </row>
    <row r="38" spans="3:10">
      <c r="C38" s="4"/>
      <c r="D38" s="5"/>
      <c r="E38" s="18"/>
      <c r="F38" s="18"/>
      <c r="G38" s="18"/>
      <c r="H38" s="18"/>
      <c r="I38" s="18"/>
      <c r="J38" s="18"/>
    </row>
    <row r="39" spans="3:10">
      <c r="C39" s="21" t="s">
        <v>14</v>
      </c>
      <c r="D39" s="10"/>
      <c r="E39" s="19">
        <v>2440</v>
      </c>
      <c r="F39" s="19">
        <v>3125</v>
      </c>
      <c r="G39" s="19">
        <v>3610</v>
      </c>
      <c r="H39" s="19">
        <v>4295</v>
      </c>
      <c r="I39" s="19">
        <v>4780</v>
      </c>
      <c r="J39" s="19">
        <v>5365</v>
      </c>
    </row>
    <row r="40" spans="3:10">
      <c r="C40" s="9"/>
      <c r="D40" s="10"/>
      <c r="E40" s="17"/>
      <c r="F40" s="17"/>
      <c r="G40" s="17"/>
      <c r="H40" s="17"/>
      <c r="I40" s="17"/>
      <c r="J40" s="17"/>
    </row>
    <row r="41" spans="3:10">
      <c r="C41" s="21" t="s">
        <v>16</v>
      </c>
      <c r="D41" s="10"/>
      <c r="E41" s="19">
        <v>2440</v>
      </c>
      <c r="F41" s="19">
        <v>3125</v>
      </c>
      <c r="G41" s="19">
        <v>3610</v>
      </c>
      <c r="H41" s="19">
        <v>4295</v>
      </c>
      <c r="I41" s="19">
        <v>4780</v>
      </c>
      <c r="J41" s="19">
        <v>5365</v>
      </c>
    </row>
    <row r="42" spans="3:10">
      <c r="C42" s="9"/>
      <c r="D42" s="10"/>
      <c r="E42" s="17"/>
      <c r="F42" s="17"/>
      <c r="G42" s="17"/>
      <c r="H42" s="17"/>
      <c r="I42" s="17"/>
      <c r="J42" s="17"/>
    </row>
    <row r="43" spans="3:10">
      <c r="C43" s="21" t="s">
        <v>34</v>
      </c>
      <c r="D43" s="10"/>
      <c r="E43" s="19">
        <v>2440</v>
      </c>
      <c r="F43" s="19">
        <v>3125</v>
      </c>
      <c r="G43" s="19">
        <v>3610</v>
      </c>
      <c r="H43" s="19">
        <v>4295</v>
      </c>
      <c r="I43" s="19">
        <v>4780</v>
      </c>
      <c r="J43" s="19">
        <v>5365</v>
      </c>
    </row>
    <row r="44" spans="3:10">
      <c r="C44" s="9"/>
      <c r="D44" s="10"/>
      <c r="E44" s="17"/>
      <c r="F44" s="17"/>
      <c r="G44" s="17"/>
      <c r="H44" s="17"/>
      <c r="I44" s="17"/>
      <c r="J44" s="17"/>
    </row>
    <row r="45" spans="3:10">
      <c r="C45" s="21" t="s">
        <v>35</v>
      </c>
      <c r="D45" s="10"/>
      <c r="E45" s="19">
        <v>2440</v>
      </c>
      <c r="F45" s="19">
        <v>3125</v>
      </c>
      <c r="G45" s="19">
        <v>3610</v>
      </c>
      <c r="H45" s="19">
        <v>4295</v>
      </c>
      <c r="I45" s="19">
        <v>4780</v>
      </c>
      <c r="J45" s="19">
        <v>5365</v>
      </c>
    </row>
    <row r="46" spans="3:10">
      <c r="C46" s="4"/>
      <c r="D46" s="8"/>
      <c r="E46" s="13"/>
      <c r="F46" s="13"/>
      <c r="G46" s="13"/>
      <c r="H46" s="13"/>
      <c r="I46" s="13"/>
      <c r="J46" s="13"/>
    </row>
    <row r="47" spans="3:10">
      <c r="C47" s="4"/>
      <c r="D47" s="5"/>
      <c r="E47" s="16"/>
      <c r="F47" s="16"/>
      <c r="G47" s="16"/>
      <c r="H47" s="16"/>
      <c r="I47" s="16"/>
      <c r="J47" s="16"/>
    </row>
    <row r="48" spans="3:10">
      <c r="C48" s="76" t="s">
        <v>18</v>
      </c>
      <c r="D48" s="89"/>
      <c r="E48" s="23">
        <f t="shared" ref="E48:J48" si="3">SUM(E39:E45)</f>
        <v>9760</v>
      </c>
      <c r="F48" s="23">
        <f t="shared" si="3"/>
        <v>12500</v>
      </c>
      <c r="G48" s="23">
        <f t="shared" si="3"/>
        <v>14440</v>
      </c>
      <c r="H48" s="23">
        <f t="shared" si="3"/>
        <v>17180</v>
      </c>
      <c r="I48" s="23">
        <f t="shared" si="3"/>
        <v>19120</v>
      </c>
      <c r="J48" s="23">
        <f t="shared" si="3"/>
        <v>21460</v>
      </c>
    </row>
    <row r="49" spans="2:10">
      <c r="C49" s="6"/>
      <c r="D49" s="7"/>
      <c r="E49" s="15"/>
      <c r="F49" s="15"/>
      <c r="G49" s="15"/>
      <c r="H49" s="15"/>
      <c r="I49" s="15"/>
      <c r="J49" s="15"/>
    </row>
    <row r="51" spans="2:10" ht="18.600000000000001">
      <c r="B51" s="25" t="s">
        <v>36</v>
      </c>
    </row>
    <row r="53" spans="2:10">
      <c r="C53" s="2" t="s">
        <v>37</v>
      </c>
    </row>
    <row r="54" spans="2:10">
      <c r="C54" s="2"/>
    </row>
    <row r="55" spans="2:10">
      <c r="B55" s="2">
        <v>1</v>
      </c>
      <c r="C55" s="2" t="s">
        <v>38</v>
      </c>
    </row>
    <row r="56" spans="2:10">
      <c r="B56" s="2">
        <v>2</v>
      </c>
      <c r="C56" s="2" t="s">
        <v>39</v>
      </c>
    </row>
    <row r="57" spans="2:10">
      <c r="B57" s="2">
        <v>3</v>
      </c>
      <c r="C57" s="2" t="s">
        <v>40</v>
      </c>
    </row>
    <row r="58" spans="2:10">
      <c r="C58" s="2" t="s">
        <v>41</v>
      </c>
    </row>
    <row r="59" spans="2:10">
      <c r="C59" s="2"/>
    </row>
    <row r="60" spans="2:10" ht="18.600000000000001">
      <c r="B60" s="25" t="s">
        <v>42</v>
      </c>
      <c r="C60" s="2"/>
    </row>
    <row r="61" spans="2:10">
      <c r="C61" s="2"/>
    </row>
    <row r="62" spans="2:10">
      <c r="C62" s="78" t="s">
        <v>43</v>
      </c>
      <c r="D62" s="86"/>
      <c r="E62" s="11" t="s">
        <v>44</v>
      </c>
      <c r="F62" s="11" t="s">
        <v>44</v>
      </c>
      <c r="G62" s="11" t="s">
        <v>44</v>
      </c>
      <c r="H62" s="11" t="s">
        <v>44</v>
      </c>
      <c r="I62" s="11" t="s">
        <v>44</v>
      </c>
      <c r="J62" s="11" t="s">
        <v>44</v>
      </c>
    </row>
    <row r="63" spans="2:10">
      <c r="C63" s="80"/>
      <c r="D63" s="87"/>
      <c r="E63" s="20" t="s">
        <v>45</v>
      </c>
      <c r="F63" s="20" t="s">
        <v>45</v>
      </c>
      <c r="G63" s="20" t="s">
        <v>45</v>
      </c>
      <c r="H63" s="20" t="s">
        <v>45</v>
      </c>
      <c r="I63" s="20" t="s">
        <v>45</v>
      </c>
      <c r="J63" s="20" t="s">
        <v>45</v>
      </c>
    </row>
    <row r="64" spans="2:10">
      <c r="C64" s="80"/>
      <c r="D64" s="87"/>
      <c r="E64" s="20" t="s">
        <v>27</v>
      </c>
      <c r="F64" s="20" t="s">
        <v>28</v>
      </c>
      <c r="G64" s="20" t="s">
        <v>29</v>
      </c>
      <c r="H64" s="20" t="s">
        <v>30</v>
      </c>
      <c r="I64" s="20" t="s">
        <v>31</v>
      </c>
      <c r="J64" s="20" t="s">
        <v>32</v>
      </c>
    </row>
    <row r="65" spans="3:10">
      <c r="C65" s="80"/>
      <c r="D65" s="87"/>
      <c r="E65" s="20" t="s">
        <v>33</v>
      </c>
      <c r="F65" s="20" t="s">
        <v>33</v>
      </c>
      <c r="G65" s="20" t="s">
        <v>33</v>
      </c>
      <c r="H65" s="20" t="s">
        <v>33</v>
      </c>
      <c r="I65" s="20" t="s">
        <v>33</v>
      </c>
      <c r="J65" s="20" t="s">
        <v>33</v>
      </c>
    </row>
    <row r="66" spans="3:10">
      <c r="C66" s="82"/>
      <c r="D66" s="88"/>
      <c r="E66" s="12" t="s">
        <v>13</v>
      </c>
      <c r="F66" s="12" t="s">
        <v>13</v>
      </c>
      <c r="G66" s="12" t="s">
        <v>13</v>
      </c>
      <c r="H66" s="12" t="s">
        <v>13</v>
      </c>
      <c r="I66" s="12" t="s">
        <v>13</v>
      </c>
      <c r="J66" s="12" t="s">
        <v>13</v>
      </c>
    </row>
    <row r="67" spans="3:10">
      <c r="C67" s="4"/>
      <c r="D67" s="5"/>
      <c r="E67" s="18"/>
      <c r="F67" s="18"/>
      <c r="G67" s="18"/>
      <c r="H67" s="18"/>
      <c r="I67" s="18"/>
      <c r="J67" s="18"/>
    </row>
    <row r="68" spans="3:10">
      <c r="C68" s="21" t="s">
        <v>14</v>
      </c>
      <c r="D68" s="10"/>
      <c r="E68" s="19">
        <v>2600</v>
      </c>
      <c r="F68" s="19">
        <v>3200</v>
      </c>
      <c r="G68" s="19">
        <v>3800</v>
      </c>
      <c r="H68" s="19">
        <v>4400</v>
      </c>
      <c r="I68" s="19">
        <v>5000</v>
      </c>
      <c r="J68" s="19">
        <v>5600</v>
      </c>
    </row>
    <row r="69" spans="3:10">
      <c r="C69" s="9"/>
      <c r="D69" s="10"/>
      <c r="E69" s="17"/>
      <c r="F69" s="17"/>
      <c r="G69" s="17"/>
      <c r="H69" s="17"/>
      <c r="I69" s="17"/>
      <c r="J69" s="17"/>
    </row>
    <row r="70" spans="3:10">
      <c r="C70" s="21" t="s">
        <v>16</v>
      </c>
      <c r="D70" s="10"/>
      <c r="E70" s="19">
        <v>2600</v>
      </c>
      <c r="F70" s="19">
        <v>3200</v>
      </c>
      <c r="G70" s="19">
        <v>3800</v>
      </c>
      <c r="H70" s="19">
        <v>4400</v>
      </c>
      <c r="I70" s="19">
        <v>5000</v>
      </c>
      <c r="J70" s="19">
        <v>5600</v>
      </c>
    </row>
    <row r="71" spans="3:10">
      <c r="C71" s="9"/>
      <c r="D71" s="10"/>
      <c r="E71" s="17"/>
      <c r="F71" s="17"/>
      <c r="G71" s="17"/>
      <c r="H71" s="17"/>
      <c r="I71" s="17"/>
      <c r="J71" s="17"/>
    </row>
    <row r="72" spans="3:10">
      <c r="C72" s="21" t="s">
        <v>34</v>
      </c>
      <c r="D72" s="10"/>
      <c r="E72" s="19">
        <v>2600</v>
      </c>
      <c r="F72" s="19">
        <v>3200</v>
      </c>
      <c r="G72" s="19">
        <v>3800</v>
      </c>
      <c r="H72" s="19">
        <v>4400</v>
      </c>
      <c r="I72" s="19">
        <v>5000</v>
      </c>
      <c r="J72" s="19">
        <v>5600</v>
      </c>
    </row>
    <row r="73" spans="3:10">
      <c r="C73" s="9"/>
      <c r="D73" s="10"/>
      <c r="E73" s="17"/>
      <c r="F73" s="17"/>
      <c r="G73" s="17"/>
      <c r="H73" s="17"/>
      <c r="I73" s="17"/>
      <c r="J73" s="17"/>
    </row>
    <row r="74" spans="3:10">
      <c r="C74" s="21" t="s">
        <v>35</v>
      </c>
      <c r="D74" s="10"/>
      <c r="E74" s="19">
        <v>2600</v>
      </c>
      <c r="F74" s="19">
        <v>3200</v>
      </c>
      <c r="G74" s="19">
        <v>3800</v>
      </c>
      <c r="H74" s="19">
        <v>4400</v>
      </c>
      <c r="I74" s="19">
        <v>5000</v>
      </c>
      <c r="J74" s="19">
        <v>5600</v>
      </c>
    </row>
    <row r="75" spans="3:10">
      <c r="C75" s="21"/>
      <c r="D75" s="10"/>
      <c r="E75" s="17"/>
      <c r="F75" s="17"/>
      <c r="G75" s="17"/>
      <c r="H75" s="17"/>
      <c r="I75" s="17"/>
      <c r="J75" s="17"/>
    </row>
    <row r="76" spans="3:10">
      <c r="C76" s="21" t="s">
        <v>46</v>
      </c>
      <c r="D76" s="10"/>
      <c r="E76" s="19">
        <v>2600</v>
      </c>
      <c r="F76" s="19">
        <v>3200</v>
      </c>
      <c r="G76" s="19">
        <v>3800</v>
      </c>
      <c r="H76" s="19">
        <v>4400</v>
      </c>
      <c r="I76" s="19">
        <v>5000</v>
      </c>
      <c r="J76" s="19">
        <v>5600</v>
      </c>
    </row>
    <row r="77" spans="3:10">
      <c r="C77" s="9"/>
      <c r="D77" s="10"/>
      <c r="E77" s="17"/>
      <c r="F77" s="17"/>
      <c r="G77" s="17"/>
      <c r="H77" s="17"/>
      <c r="I77" s="17"/>
      <c r="J77" s="17"/>
    </row>
    <row r="78" spans="3:10">
      <c r="C78" s="21" t="s">
        <v>47</v>
      </c>
      <c r="D78" s="10"/>
      <c r="E78" s="19">
        <v>2600</v>
      </c>
      <c r="F78" s="19">
        <v>3200</v>
      </c>
      <c r="G78" s="19">
        <v>3800</v>
      </c>
      <c r="H78" s="19">
        <v>4400</v>
      </c>
      <c r="I78" s="19">
        <v>5000</v>
      </c>
      <c r="J78" s="19">
        <v>5600</v>
      </c>
    </row>
    <row r="79" spans="3:10">
      <c r="C79" s="9"/>
      <c r="D79" s="10"/>
      <c r="E79" s="17"/>
      <c r="F79" s="17"/>
      <c r="G79" s="17"/>
      <c r="H79" s="17"/>
      <c r="I79" s="19">
        <v>5000</v>
      </c>
      <c r="J79" s="17"/>
    </row>
    <row r="80" spans="3:10">
      <c r="C80" s="21" t="s">
        <v>48</v>
      </c>
      <c r="D80" s="10"/>
      <c r="E80" s="19">
        <v>2600</v>
      </c>
      <c r="F80" s="19">
        <v>3200</v>
      </c>
      <c r="G80" s="19">
        <v>3800</v>
      </c>
      <c r="H80" s="19">
        <v>4400</v>
      </c>
      <c r="I80" s="19">
        <v>5000</v>
      </c>
      <c r="J80" s="19">
        <v>5600</v>
      </c>
    </row>
    <row r="81" spans="2:10">
      <c r="C81" s="9"/>
      <c r="D81" s="10"/>
      <c r="E81" s="17"/>
      <c r="F81" s="17"/>
      <c r="G81" s="17"/>
      <c r="H81" s="17"/>
      <c r="I81" s="17"/>
      <c r="J81" s="17"/>
    </row>
    <row r="82" spans="2:10">
      <c r="C82" s="21" t="s">
        <v>49</v>
      </c>
      <c r="D82" s="10"/>
      <c r="E82" s="19">
        <v>2600</v>
      </c>
      <c r="F82" s="19">
        <v>3200</v>
      </c>
      <c r="G82" s="19">
        <v>3800</v>
      </c>
      <c r="H82" s="19">
        <v>4400</v>
      </c>
      <c r="I82" s="19">
        <v>5000</v>
      </c>
      <c r="J82" s="19">
        <v>5600</v>
      </c>
    </row>
    <row r="83" spans="2:10">
      <c r="C83" s="9"/>
      <c r="D83" s="10"/>
      <c r="E83" s="17"/>
      <c r="F83" s="17"/>
      <c r="G83" s="17"/>
      <c r="H83" s="17"/>
      <c r="I83" s="17"/>
      <c r="J83" s="17"/>
    </row>
    <row r="84" spans="2:10">
      <c r="C84" s="21" t="s">
        <v>50</v>
      </c>
      <c r="D84" s="10"/>
      <c r="E84" s="19">
        <v>2600</v>
      </c>
      <c r="F84" s="19">
        <v>3200</v>
      </c>
      <c r="G84" s="19">
        <v>3800</v>
      </c>
      <c r="H84" s="19">
        <v>4400</v>
      </c>
      <c r="I84" s="19">
        <v>5000</v>
      </c>
      <c r="J84" s="19">
        <v>5600</v>
      </c>
    </row>
    <row r="85" spans="2:10">
      <c r="C85" s="9"/>
      <c r="D85" s="10"/>
      <c r="E85" s="17"/>
      <c r="F85" s="17"/>
      <c r="G85" s="17"/>
      <c r="H85" s="17"/>
      <c r="I85" s="17"/>
      <c r="J85" s="17"/>
    </row>
    <row r="86" spans="2:10">
      <c r="C86" s="21" t="s">
        <v>51</v>
      </c>
      <c r="D86" s="10"/>
      <c r="E86" s="19">
        <v>2600</v>
      </c>
      <c r="F86" s="19">
        <v>3200</v>
      </c>
      <c r="G86" s="19">
        <v>3800</v>
      </c>
      <c r="H86" s="19">
        <v>4400</v>
      </c>
      <c r="I86" s="19">
        <v>5000</v>
      </c>
      <c r="J86" s="19">
        <v>5600</v>
      </c>
    </row>
    <row r="87" spans="2:10">
      <c r="C87" s="21"/>
      <c r="D87" s="10"/>
      <c r="E87" s="17"/>
      <c r="F87" s="17"/>
      <c r="G87" s="17"/>
      <c r="H87" s="17"/>
      <c r="I87" s="17"/>
      <c r="J87" s="17"/>
    </row>
    <row r="88" spans="2:10">
      <c r="C88" s="4"/>
      <c r="D88" s="8"/>
      <c r="E88" s="13"/>
      <c r="F88" s="13"/>
      <c r="G88" s="13"/>
      <c r="H88" s="13"/>
      <c r="I88" s="13"/>
      <c r="J88" s="13"/>
    </row>
    <row r="89" spans="2:10">
      <c r="C89" s="4"/>
      <c r="D89" s="5"/>
      <c r="E89" s="16"/>
      <c r="F89" s="16"/>
      <c r="G89" s="16"/>
      <c r="H89" s="16"/>
      <c r="I89" s="16"/>
      <c r="J89" s="16"/>
    </row>
    <row r="90" spans="2:10">
      <c r="C90" s="76" t="s">
        <v>18</v>
      </c>
      <c r="D90" s="89"/>
      <c r="E90" s="23">
        <f t="shared" ref="E90:J90" si="4">SUM(E68:E86)</f>
        <v>26000</v>
      </c>
      <c r="F90" s="23">
        <f t="shared" si="4"/>
        <v>32000</v>
      </c>
      <c r="G90" s="23">
        <f t="shared" si="4"/>
        <v>38000</v>
      </c>
      <c r="H90" s="23">
        <f t="shared" si="4"/>
        <v>44000</v>
      </c>
      <c r="I90" s="23">
        <f t="shared" si="4"/>
        <v>55000</v>
      </c>
      <c r="J90" s="23">
        <f t="shared" si="4"/>
        <v>56000</v>
      </c>
    </row>
    <row r="91" spans="2:10">
      <c r="C91" s="6"/>
      <c r="D91" s="7"/>
      <c r="E91" s="15"/>
      <c r="F91" s="15"/>
      <c r="G91" s="15"/>
      <c r="H91" s="15"/>
      <c r="I91" s="15"/>
      <c r="J91" s="15"/>
    </row>
    <row r="92" spans="2:10">
      <c r="C92" s="2"/>
    </row>
    <row r="93" spans="2:10">
      <c r="C93" s="2"/>
    </row>
    <row r="94" spans="2:10">
      <c r="C94" s="2"/>
    </row>
    <row r="95" spans="2:10">
      <c r="C95" s="2"/>
    </row>
    <row r="96" spans="2:10" ht="18.600000000000001">
      <c r="B96" s="25" t="s">
        <v>52</v>
      </c>
      <c r="C96" s="2"/>
    </row>
    <row r="97" spans="2:10">
      <c r="C97" s="2"/>
    </row>
    <row r="98" spans="2:10">
      <c r="C98" s="2" t="s">
        <v>37</v>
      </c>
    </row>
    <row r="99" spans="2:10">
      <c r="C99" s="2"/>
    </row>
    <row r="100" spans="2:10">
      <c r="B100" s="2">
        <v>1</v>
      </c>
      <c r="C100" s="2" t="s">
        <v>53</v>
      </c>
    </row>
    <row r="101" spans="2:10">
      <c r="B101" s="2">
        <v>2</v>
      </c>
      <c r="C101" s="2" t="s">
        <v>54</v>
      </c>
    </row>
    <row r="102" spans="2:10">
      <c r="B102" s="2">
        <v>3</v>
      </c>
      <c r="C102" s="2" t="s">
        <v>55</v>
      </c>
    </row>
    <row r="103" spans="2:10">
      <c r="C103" s="28" t="s">
        <v>56</v>
      </c>
    </row>
    <row r="104" spans="2:10">
      <c r="C104" s="2"/>
    </row>
    <row r="105" spans="2:10">
      <c r="C105" s="2"/>
    </row>
    <row r="106" spans="2:10" ht="18.600000000000001">
      <c r="B106" s="25" t="s">
        <v>57</v>
      </c>
      <c r="C106" s="2"/>
    </row>
    <row r="108" spans="2:10" ht="14.45" customHeight="1">
      <c r="C108" s="70" t="s">
        <v>58</v>
      </c>
      <c r="D108" s="71"/>
      <c r="E108" s="71"/>
      <c r="F108" s="74" t="s">
        <v>59</v>
      </c>
      <c r="G108" s="49" t="s">
        <v>60</v>
      </c>
      <c r="H108" s="50"/>
      <c r="I108" s="50"/>
      <c r="J108" s="51"/>
    </row>
    <row r="109" spans="2:10" ht="14.45" customHeight="1">
      <c r="C109" s="72"/>
      <c r="D109" s="73"/>
      <c r="E109" s="73"/>
      <c r="F109" s="75"/>
      <c r="G109" s="55"/>
      <c r="H109" s="56"/>
      <c r="I109" s="56"/>
      <c r="J109" s="57"/>
    </row>
    <row r="110" spans="2:10" ht="14.45" customHeight="1">
      <c r="C110" s="33" t="s">
        <v>61</v>
      </c>
      <c r="D110" s="34"/>
      <c r="E110" s="35"/>
      <c r="F110" s="39">
        <v>685</v>
      </c>
      <c r="G110" s="41" t="s">
        <v>62</v>
      </c>
      <c r="H110" s="42"/>
      <c r="I110" s="42"/>
      <c r="J110" s="43"/>
    </row>
    <row r="111" spans="2:10">
      <c r="C111" s="33"/>
      <c r="D111" s="34"/>
      <c r="E111" s="35"/>
      <c r="F111" s="39"/>
      <c r="G111" s="41"/>
      <c r="H111" s="42"/>
      <c r="I111" s="42"/>
      <c r="J111" s="43"/>
    </row>
    <row r="112" spans="2:10">
      <c r="C112" s="36"/>
      <c r="D112" s="37"/>
      <c r="E112" s="38"/>
      <c r="F112" s="40"/>
      <c r="G112" s="44"/>
      <c r="H112" s="45"/>
      <c r="I112" s="45"/>
      <c r="J112" s="46"/>
    </row>
    <row r="113" spans="3:10">
      <c r="C113" s="33" t="s">
        <v>63</v>
      </c>
      <c r="D113" s="34"/>
      <c r="E113" s="35"/>
      <c r="F113" s="39">
        <v>685</v>
      </c>
      <c r="G113" s="41" t="s">
        <v>62</v>
      </c>
      <c r="H113" s="42"/>
      <c r="I113" s="42"/>
      <c r="J113" s="43"/>
    </row>
    <row r="114" spans="3:10">
      <c r="C114" s="33"/>
      <c r="D114" s="34"/>
      <c r="E114" s="35"/>
      <c r="F114" s="39"/>
      <c r="G114" s="41"/>
      <c r="H114" s="42"/>
      <c r="I114" s="42"/>
      <c r="J114" s="43"/>
    </row>
    <row r="115" spans="3:10">
      <c r="C115" s="36"/>
      <c r="D115" s="37"/>
      <c r="E115" s="38"/>
      <c r="F115" s="40"/>
      <c r="G115" s="44"/>
      <c r="H115" s="45"/>
      <c r="I115" s="45"/>
      <c r="J115" s="46"/>
    </row>
    <row r="116" spans="3:10">
      <c r="C116" s="33" t="s">
        <v>64</v>
      </c>
      <c r="D116" s="34"/>
      <c r="E116" s="35"/>
      <c r="F116" s="39">
        <v>685</v>
      </c>
      <c r="G116" s="41" t="s">
        <v>62</v>
      </c>
      <c r="H116" s="42"/>
      <c r="I116" s="42"/>
      <c r="J116" s="43"/>
    </row>
    <row r="117" spans="3:10">
      <c r="C117" s="33"/>
      <c r="D117" s="34"/>
      <c r="E117" s="35"/>
      <c r="F117" s="39"/>
      <c r="G117" s="41"/>
      <c r="H117" s="42"/>
      <c r="I117" s="42"/>
      <c r="J117" s="43"/>
    </row>
    <row r="118" spans="3:10">
      <c r="C118" s="36"/>
      <c r="D118" s="37"/>
      <c r="E118" s="38"/>
      <c r="F118" s="40"/>
      <c r="G118" s="44"/>
      <c r="H118" s="45"/>
      <c r="I118" s="45"/>
      <c r="J118" s="46"/>
    </row>
    <row r="119" spans="3:10">
      <c r="C119" s="33" t="s">
        <v>65</v>
      </c>
      <c r="D119" s="34"/>
      <c r="E119" s="35"/>
      <c r="F119" s="39">
        <v>945</v>
      </c>
      <c r="G119" s="41" t="s">
        <v>62</v>
      </c>
      <c r="H119" s="42"/>
      <c r="I119" s="42"/>
      <c r="J119" s="43"/>
    </row>
    <row r="120" spans="3:10">
      <c r="C120" s="33"/>
      <c r="D120" s="34"/>
      <c r="E120" s="35"/>
      <c r="F120" s="39"/>
      <c r="G120" s="41"/>
      <c r="H120" s="42"/>
      <c r="I120" s="42"/>
      <c r="J120" s="43"/>
    </row>
    <row r="121" spans="3:10">
      <c r="C121" s="36"/>
      <c r="D121" s="37"/>
      <c r="E121" s="38"/>
      <c r="F121" s="40"/>
      <c r="G121" s="44"/>
      <c r="H121" s="45"/>
      <c r="I121" s="45"/>
      <c r="J121" s="46"/>
    </row>
    <row r="122" spans="3:10">
      <c r="C122" s="33" t="s">
        <v>66</v>
      </c>
      <c r="D122" s="34"/>
      <c r="E122" s="35"/>
      <c r="F122" s="39">
        <v>2637.5</v>
      </c>
      <c r="G122" s="41"/>
      <c r="H122" s="42"/>
      <c r="I122" s="42"/>
      <c r="J122" s="43"/>
    </row>
    <row r="123" spans="3:10">
      <c r="C123" s="33"/>
      <c r="D123" s="34"/>
      <c r="E123" s="35"/>
      <c r="F123" s="39"/>
      <c r="G123" s="41"/>
      <c r="H123" s="42"/>
      <c r="I123" s="42"/>
      <c r="J123" s="43"/>
    </row>
    <row r="124" spans="3:10">
      <c r="C124" s="36"/>
      <c r="D124" s="37"/>
      <c r="E124" s="38"/>
      <c r="F124" s="40"/>
      <c r="G124" s="44"/>
      <c r="H124" s="45"/>
      <c r="I124" s="45"/>
      <c r="J124" s="46"/>
    </row>
    <row r="125" spans="3:10">
      <c r="C125" s="60" t="s">
        <v>67</v>
      </c>
      <c r="D125" s="61"/>
      <c r="E125" s="62"/>
      <c r="F125" s="39">
        <v>1060</v>
      </c>
      <c r="G125" s="41" t="s">
        <v>68</v>
      </c>
      <c r="H125" s="42"/>
      <c r="I125" s="42"/>
      <c r="J125" s="43"/>
    </row>
    <row r="126" spans="3:10">
      <c r="C126" s="63"/>
      <c r="D126" s="64"/>
      <c r="E126" s="65"/>
      <c r="F126" s="39"/>
      <c r="G126" s="41"/>
      <c r="H126" s="42"/>
      <c r="I126" s="42"/>
      <c r="J126" s="43"/>
    </row>
    <row r="127" spans="3:10">
      <c r="C127" s="66"/>
      <c r="D127" s="67"/>
      <c r="E127" s="68"/>
      <c r="F127" s="40"/>
      <c r="G127" s="44"/>
      <c r="H127" s="45"/>
      <c r="I127" s="45"/>
      <c r="J127" s="46"/>
    </row>
    <row r="128" spans="3:10">
      <c r="C128" s="33" t="s">
        <v>69</v>
      </c>
      <c r="D128" s="34"/>
      <c r="E128" s="35"/>
      <c r="F128" s="39">
        <v>2950</v>
      </c>
      <c r="G128" s="41" t="s">
        <v>70</v>
      </c>
      <c r="H128" s="42"/>
      <c r="I128" s="42"/>
      <c r="J128" s="43"/>
    </row>
    <row r="129" spans="2:11">
      <c r="C129" s="33"/>
      <c r="D129" s="34"/>
      <c r="E129" s="35"/>
      <c r="F129" s="39"/>
      <c r="G129" s="41"/>
      <c r="H129" s="42"/>
      <c r="I129" s="42"/>
      <c r="J129" s="43"/>
    </row>
    <row r="130" spans="2:11">
      <c r="C130" s="36"/>
      <c r="D130" s="37"/>
      <c r="E130" s="38"/>
      <c r="F130" s="40"/>
      <c r="G130" s="44"/>
      <c r="H130" s="45"/>
      <c r="I130" s="45"/>
      <c r="J130" s="46"/>
    </row>
    <row r="131" spans="2:11">
      <c r="C131" s="33" t="s">
        <v>71</v>
      </c>
      <c r="D131" s="34"/>
      <c r="E131" s="35"/>
      <c r="F131" s="39">
        <v>1173.2</v>
      </c>
      <c r="G131" s="41" t="s">
        <v>72</v>
      </c>
      <c r="H131" s="42"/>
      <c r="I131" s="42"/>
      <c r="J131" s="43"/>
    </row>
    <row r="132" spans="2:11">
      <c r="C132" s="33"/>
      <c r="D132" s="34"/>
      <c r="E132" s="35"/>
      <c r="F132" s="39"/>
      <c r="G132" s="41"/>
      <c r="H132" s="42"/>
      <c r="I132" s="42"/>
      <c r="J132" s="43"/>
    </row>
    <row r="133" spans="2:11">
      <c r="C133" s="36"/>
      <c r="D133" s="37"/>
      <c r="E133" s="38"/>
      <c r="F133" s="40"/>
      <c r="G133" s="44"/>
      <c r="H133" s="45"/>
      <c r="I133" s="45"/>
      <c r="J133" s="46"/>
    </row>
    <row r="134" spans="2:11">
      <c r="C134" s="33" t="s">
        <v>73</v>
      </c>
      <c r="D134" s="34"/>
      <c r="E134" s="35"/>
      <c r="F134" s="39">
        <v>1173.2</v>
      </c>
      <c r="G134" s="41" t="s">
        <v>72</v>
      </c>
      <c r="H134" s="42"/>
      <c r="I134" s="42"/>
      <c r="J134" s="43"/>
    </row>
    <row r="135" spans="2:11">
      <c r="C135" s="33"/>
      <c r="D135" s="34"/>
      <c r="E135" s="35"/>
      <c r="F135" s="39"/>
      <c r="G135" s="41"/>
      <c r="H135" s="42"/>
      <c r="I135" s="42"/>
      <c r="J135" s="43"/>
    </row>
    <row r="136" spans="2:11">
      <c r="C136" s="36"/>
      <c r="D136" s="37"/>
      <c r="E136" s="38"/>
      <c r="F136" s="40"/>
      <c r="G136" s="44"/>
      <c r="H136" s="45"/>
      <c r="I136" s="45"/>
      <c r="J136" s="46"/>
    </row>
    <row r="137" spans="2:11" ht="14.45" customHeight="1">
      <c r="C137" s="49" t="s">
        <v>74</v>
      </c>
      <c r="D137" s="50"/>
      <c r="E137" s="51"/>
      <c r="F137" s="58">
        <f>SUM(F110:F136)</f>
        <v>11993.900000000001</v>
      </c>
    </row>
    <row r="138" spans="2:11" ht="18" customHeight="1">
      <c r="C138" s="52"/>
      <c r="D138" s="53"/>
      <c r="E138" s="54"/>
      <c r="F138" s="58"/>
      <c r="G138" s="47"/>
      <c r="H138" s="48"/>
      <c r="I138" s="48"/>
      <c r="J138" s="48"/>
    </row>
    <row r="139" spans="2:11" ht="18" customHeight="1">
      <c r="C139" s="55"/>
      <c r="D139" s="56"/>
      <c r="E139" s="57"/>
      <c r="F139" s="59"/>
      <c r="G139" s="47" t="s">
        <v>75</v>
      </c>
      <c r="H139" s="48"/>
      <c r="I139" s="48"/>
      <c r="J139" s="48"/>
    </row>
    <row r="141" spans="2:11" ht="21" customHeight="1">
      <c r="B141" s="32"/>
      <c r="C141" s="32"/>
      <c r="D141" s="32"/>
      <c r="E141" s="32"/>
      <c r="F141" s="32"/>
      <c r="G141" s="32"/>
      <c r="H141" s="32"/>
      <c r="I141" s="32"/>
      <c r="J141" s="32"/>
      <c r="K141" s="31"/>
    </row>
    <row r="142" spans="2:11"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2:11" ht="33.6" customHeight="1">
      <c r="B143" s="32"/>
      <c r="C143" s="32"/>
      <c r="D143" s="32"/>
      <c r="E143" s="32"/>
      <c r="F143" s="32"/>
      <c r="G143" s="32"/>
      <c r="H143" s="32"/>
      <c r="I143" s="32"/>
      <c r="J143" s="32"/>
    </row>
  </sheetData>
  <protectedRanges>
    <protectedRange sqref="F110:F136" name="Range4"/>
    <protectedRange sqref="E39:J45" name="Range2"/>
    <protectedRange sqref="F13:J16 E39:J45 E68:J87" name="Range1"/>
    <protectedRange sqref="E68:J86" name="Range3"/>
  </protectedRanges>
  <mergeCells count="47">
    <mergeCell ref="G108:J109"/>
    <mergeCell ref="C33:D37"/>
    <mergeCell ref="C48:D48"/>
    <mergeCell ref="C62:D66"/>
    <mergeCell ref="C90:D90"/>
    <mergeCell ref="A2:F2"/>
    <mergeCell ref="C108:E109"/>
    <mergeCell ref="F108:F109"/>
    <mergeCell ref="C110:E112"/>
    <mergeCell ref="F110:F112"/>
    <mergeCell ref="C23:E23"/>
    <mergeCell ref="C25:E25"/>
    <mergeCell ref="C8:E11"/>
    <mergeCell ref="C13:E13"/>
    <mergeCell ref="C15:E15"/>
    <mergeCell ref="C19:E19"/>
    <mergeCell ref="C21:E21"/>
    <mergeCell ref="G110:J112"/>
    <mergeCell ref="C113:E115"/>
    <mergeCell ref="F113:F115"/>
    <mergeCell ref="G113:J115"/>
    <mergeCell ref="C122:E124"/>
    <mergeCell ref="F122:F124"/>
    <mergeCell ref="G122:J124"/>
    <mergeCell ref="C116:E118"/>
    <mergeCell ref="F116:F118"/>
    <mergeCell ref="G116:J118"/>
    <mergeCell ref="C119:E121"/>
    <mergeCell ref="F119:F121"/>
    <mergeCell ref="G119:J121"/>
    <mergeCell ref="C125:E127"/>
    <mergeCell ref="F125:F127"/>
    <mergeCell ref="G125:J127"/>
    <mergeCell ref="C128:E130"/>
    <mergeCell ref="F128:F130"/>
    <mergeCell ref="G128:J130"/>
    <mergeCell ref="B141:J143"/>
    <mergeCell ref="C131:E133"/>
    <mergeCell ref="F131:F133"/>
    <mergeCell ref="G131:J133"/>
    <mergeCell ref="G139:J139"/>
    <mergeCell ref="C134:E136"/>
    <mergeCell ref="F134:F136"/>
    <mergeCell ref="G134:J136"/>
    <mergeCell ref="C137:E139"/>
    <mergeCell ref="F137:F139"/>
    <mergeCell ref="G138:J138"/>
  </mergeCells>
  <pageMargins left="0.11811023622047245" right="0.11811023622047245" top="0.15748031496062992" bottom="0.15748031496062992" header="0.31496062992125984" footer="0.31496062992125984"/>
  <pageSetup paperSize="9" scale="75" orientation="landscape" r:id="rId1"/>
  <rowBreaks count="2" manualBreakCount="2">
    <brk id="49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Kenny.Johnson@HomesforHaringey.org</dc:creator>
  <cp:keywords/>
  <dc:description/>
  <cp:lastModifiedBy>Raw, Ernest: RBKC</cp:lastModifiedBy>
  <cp:revision/>
  <dcterms:created xsi:type="dcterms:W3CDTF">2021-04-23T14:36:00Z</dcterms:created>
  <dcterms:modified xsi:type="dcterms:W3CDTF">2022-06-20T11:27:50Z</dcterms:modified>
  <cp:category/>
  <cp:contentStatus/>
</cp:coreProperties>
</file>