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Public Zone\Procurement\FPC Materials Procurement 2017\Tender Documents\"/>
    </mc:Choice>
  </mc:AlternateContent>
  <bookViews>
    <workbookView xWindow="0" yWindow="0" windowWidth="24000" windowHeight="9780"/>
  </bookViews>
  <sheets>
    <sheet name="14 Roofing Materia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2" i="1"/>
  <c r="K34" i="1" s="1"/>
  <c r="H20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2" i="1"/>
  <c r="H34" i="1" s="1"/>
  <c r="F28" i="1" l="1"/>
  <c r="F29" i="1"/>
  <c r="F30" i="1"/>
  <c r="F31" i="1"/>
  <c r="F14" i="1"/>
  <c r="F17" i="1" l="1"/>
  <c r="F32" i="1"/>
  <c r="F33" i="1"/>
  <c r="F27" i="1" l="1"/>
  <c r="F26" i="1"/>
  <c r="F25" i="1"/>
  <c r="F24" i="1"/>
  <c r="F23" i="1"/>
  <c r="F22" i="1"/>
  <c r="F21" i="1"/>
  <c r="F16" i="1"/>
  <c r="F15" i="1"/>
  <c r="F12" i="1"/>
  <c r="F11" i="1"/>
  <c r="F10" i="1"/>
  <c r="F9" i="1"/>
  <c r="F8" i="1"/>
  <c r="F7" i="1"/>
  <c r="F6" i="1"/>
  <c r="F5" i="1"/>
  <c r="F4" i="1"/>
  <c r="F3" i="1"/>
  <c r="F2" i="1"/>
  <c r="H33" i="1"/>
</calcChain>
</file>

<file path=xl/comments1.xml><?xml version="1.0" encoding="utf-8"?>
<comments xmlns="http://schemas.openxmlformats.org/spreadsheetml/2006/main">
  <authors>
    <author>Richard Orders</author>
  </authors>
  <commentList>
    <comment ref="G21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Understand that this is a very fluid price please submit a realistic price in lines with the contract details around price rises</t>
        </r>
      </text>
    </comment>
  </commentList>
</comments>
</file>

<file path=xl/sharedStrings.xml><?xml version="1.0" encoding="utf-8"?>
<sst xmlns="http://schemas.openxmlformats.org/spreadsheetml/2006/main" count="115" uniqueCount="60">
  <si>
    <t>Product</t>
  </si>
  <si>
    <t>Pack Quantity</t>
  </si>
  <si>
    <t>Pack/Length Price</t>
  </si>
  <si>
    <t>Marley Ludlow Major Tile</t>
  </si>
  <si>
    <t>Marley Concrete Ridge 450mm</t>
  </si>
  <si>
    <t>each</t>
  </si>
  <si>
    <t>Marley Concrete Plain Tile</t>
  </si>
  <si>
    <t>Marley Concrete Plain Eave</t>
  </si>
  <si>
    <t>Marley Concrete Plain Tile &amp; Half</t>
  </si>
  <si>
    <t>25mm x 50mm Batten (blue)</t>
  </si>
  <si>
    <t>25mm x 38mm Batten (blue)</t>
  </si>
  <si>
    <t>Klober Permo Light 50mtr x 1.5mtr</t>
  </si>
  <si>
    <t>Klober Roll Fix Ridge System 5mtr</t>
  </si>
  <si>
    <t>Klober Roll Fix Hip System 5mtr</t>
  </si>
  <si>
    <t>Eave Protection Strip 1.5mtr</t>
  </si>
  <si>
    <t>Klober T Strip Dry Verge 5mtr</t>
  </si>
  <si>
    <t>Typical Qty per Roof</t>
  </si>
  <si>
    <t>Galv Hip Iron</t>
  </si>
  <si>
    <t>Dry Valley 3mtr</t>
  </si>
  <si>
    <t>Dry Bonding Gutter 3mtr</t>
  </si>
  <si>
    <t>Aluminium Tiling Nails (1kg)</t>
  </si>
  <si>
    <t>Nail Gun Nails</t>
  </si>
  <si>
    <t xml:space="preserve">Nail Gun Nails </t>
  </si>
  <si>
    <t>Tile Clip Solofix Lud/Maj/Mod</t>
  </si>
  <si>
    <t xml:space="preserve">Lead per kg </t>
  </si>
  <si>
    <t>per kg</t>
  </si>
  <si>
    <t>100mtr</t>
  </si>
  <si>
    <t>roll</t>
  </si>
  <si>
    <t>box</t>
  </si>
  <si>
    <t>per 5mtr length</t>
  </si>
  <si>
    <t>1100 pack</t>
  </si>
  <si>
    <t>3300 pack</t>
  </si>
  <si>
    <t>500 pack</t>
  </si>
  <si>
    <t>1000 pack</t>
  </si>
  <si>
    <t>Roof/Block Cost</t>
  </si>
  <si>
    <t>Eternit Staff Mix Plain Tile</t>
  </si>
  <si>
    <t>Eternit Staff Mix Tile &amp; Half</t>
  </si>
  <si>
    <t>Eternit Staff Mix Plain Eave</t>
  </si>
  <si>
    <t>Eternit Staff Mix H/R Ridge</t>
  </si>
  <si>
    <t>Eternit Staff Mix Arris Hip</t>
  </si>
  <si>
    <t>Eternit Staff Mix Valley</t>
  </si>
  <si>
    <t>Eternit Mixed Brindle Plain Tile</t>
  </si>
  <si>
    <t>Eternit Mixed Brindle Plain Eave</t>
  </si>
  <si>
    <t>Eternit Mixed Brindle Tile &amp; Half</t>
  </si>
  <si>
    <t>Eternit Mixed Brindle H/R Ridge</t>
  </si>
  <si>
    <t>Eternit Mixed Brindle 1/3 RD Hip's</t>
  </si>
  <si>
    <t>GRAND TOTAL</t>
  </si>
  <si>
    <t>Thrutone Slate</t>
  </si>
  <si>
    <t>M2</t>
  </si>
  <si>
    <t>LM</t>
  </si>
  <si>
    <t>NO</t>
  </si>
  <si>
    <t>U.O.M</t>
  </si>
  <si>
    <t>-</t>
  </si>
  <si>
    <t>NO. Of Roofs</t>
  </si>
  <si>
    <t>Total Qty.</t>
  </si>
  <si>
    <t>N/A</t>
  </si>
  <si>
    <t>Alternative Product Description</t>
  </si>
  <si>
    <t>Alternative Price</t>
  </si>
  <si>
    <t>Alternative Total</t>
  </si>
  <si>
    <t>ALTERNATIVE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</si>
</sst>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0" fillId="0" borderId="2" xfId="1" applyFont="1" applyBorder="1"/>
    <xf numFmtId="44" fontId="0" fillId="0" borderId="3" xfId="1" applyFont="1" applyBorder="1"/>
    <xf numFmtId="0" fontId="0" fillId="0" borderId="5" xfId="0" applyBorder="1"/>
    <xf numFmtId="44" fontId="0" fillId="0" borderId="4" xfId="1" applyFont="1" applyBorder="1"/>
    <xf numFmtId="0" fontId="3" fillId="0" borderId="6" xfId="0" applyFont="1" applyBorder="1"/>
    <xf numFmtId="44" fontId="3" fillId="0" borderId="6" xfId="0" applyNumberFormat="1" applyFont="1" applyBorder="1"/>
    <xf numFmtId="0" fontId="0" fillId="0" borderId="7" xfId="0" applyBorder="1"/>
    <xf numFmtId="0" fontId="0" fillId="0" borderId="1" xfId="0" applyBorder="1"/>
    <xf numFmtId="0" fontId="2" fillId="2" borderId="1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2" fillId="0" borderId="1" xfId="0" applyFont="1" applyFill="1" applyBorder="1"/>
    <xf numFmtId="44" fontId="0" fillId="0" borderId="5" xfId="1" applyFont="1" applyBorder="1"/>
    <xf numFmtId="44" fontId="0" fillId="0" borderId="6" xfId="1" applyFont="1" applyBorder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6" xfId="0" applyFill="1" applyBorder="1"/>
    <xf numFmtId="44" fontId="0" fillId="3" borderId="11" xfId="1" applyFont="1" applyFill="1" applyBorder="1"/>
    <xf numFmtId="44" fontId="0" fillId="3" borderId="12" xfId="1" applyFont="1" applyFill="1" applyBorder="1"/>
    <xf numFmtId="44" fontId="0" fillId="3" borderId="13" xfId="1" applyFont="1" applyFill="1" applyBorder="1"/>
    <xf numFmtId="44" fontId="0" fillId="3" borderId="14" xfId="1" applyFont="1" applyFill="1" applyBorder="1"/>
    <xf numFmtId="44" fontId="0" fillId="3" borderId="15" xfId="1" applyFont="1" applyFill="1" applyBorder="1"/>
    <xf numFmtId="44" fontId="0" fillId="3" borderId="2" xfId="1" applyFont="1" applyFill="1" applyBorder="1"/>
    <xf numFmtId="44" fontId="0" fillId="3" borderId="3" xfId="1" applyFont="1" applyFill="1" applyBorder="1"/>
    <xf numFmtId="44" fontId="0" fillId="3" borderId="5" xfId="1" applyFont="1" applyFill="1" applyBorder="1"/>
    <xf numFmtId="44" fontId="0" fillId="3" borderId="4" xfId="1" applyFont="1" applyFill="1" applyBorder="1"/>
    <xf numFmtId="44" fontId="0" fillId="3" borderId="6" xfId="1" applyFont="1" applyFill="1" applyBorder="1"/>
    <xf numFmtId="0" fontId="3" fillId="0" borderId="1" xfId="0" applyFont="1" applyBorder="1"/>
    <xf numFmtId="44" fontId="3" fillId="0" borderId="1" xfId="0" applyNumberFormat="1" applyFont="1" applyBorder="1"/>
    <xf numFmtId="0" fontId="0" fillId="0" borderId="6" xfId="0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RowHeight="12.75" x14ac:dyDescent="0.2"/>
  <cols>
    <col min="1" max="1" width="30.42578125" bestFit="1" customWidth="1"/>
    <col min="2" max="2" width="13.7109375" bestFit="1" customWidth="1"/>
    <col min="3" max="3" width="19.7109375" bestFit="1" customWidth="1"/>
    <col min="4" max="4" width="19.7109375" customWidth="1"/>
    <col min="5" max="6" width="19.7109375" hidden="1" customWidth="1"/>
    <col min="7" max="7" width="17.85546875" bestFit="1" customWidth="1"/>
    <col min="8" max="8" width="18.140625" customWidth="1"/>
    <col min="9" max="9" width="29.85546875" bestFit="1" customWidth="1"/>
    <col min="10" max="10" width="26.140625" bestFit="1" customWidth="1"/>
    <col min="11" max="11" width="19.28515625" customWidth="1"/>
  </cols>
  <sheetData>
    <row r="1" spans="1:11" ht="13.5" thickBot="1" x14ac:dyDescent="0.25">
      <c r="A1" s="1" t="s">
        <v>0</v>
      </c>
      <c r="B1" s="1" t="s">
        <v>1</v>
      </c>
      <c r="C1" s="28" t="s">
        <v>16</v>
      </c>
      <c r="D1" s="32" t="s">
        <v>51</v>
      </c>
      <c r="E1" s="13" t="s">
        <v>53</v>
      </c>
      <c r="F1" s="13" t="s">
        <v>54</v>
      </c>
      <c r="G1" s="1" t="s">
        <v>2</v>
      </c>
      <c r="H1" s="23" t="s">
        <v>34</v>
      </c>
      <c r="I1" s="32" t="s">
        <v>56</v>
      </c>
      <c r="J1" s="32" t="s">
        <v>57</v>
      </c>
      <c r="K1" s="32" t="s">
        <v>58</v>
      </c>
    </row>
    <row r="2" spans="1:11" x14ac:dyDescent="0.2">
      <c r="A2" s="2" t="s">
        <v>3</v>
      </c>
      <c r="B2" s="2" t="s">
        <v>33</v>
      </c>
      <c r="C2" s="24">
        <v>62</v>
      </c>
      <c r="D2" s="51" t="s">
        <v>48</v>
      </c>
      <c r="E2" s="20">
        <v>74</v>
      </c>
      <c r="F2" s="14">
        <f>C2*E2</f>
        <v>4588</v>
      </c>
      <c r="G2" s="38"/>
      <c r="H2" s="5">
        <f>G2*C2</f>
        <v>0</v>
      </c>
      <c r="I2" s="33"/>
      <c r="J2" s="43"/>
      <c r="K2" s="5">
        <f>J2*C2</f>
        <v>0</v>
      </c>
    </row>
    <row r="3" spans="1:11" x14ac:dyDescent="0.2">
      <c r="A3" s="3" t="s">
        <v>4</v>
      </c>
      <c r="B3" s="3" t="s">
        <v>5</v>
      </c>
      <c r="C3" s="25">
        <v>16</v>
      </c>
      <c r="D3" s="25" t="s">
        <v>49</v>
      </c>
      <c r="E3" s="21">
        <v>127</v>
      </c>
      <c r="F3" s="15">
        <f t="shared" ref="F3:F33" si="0">C3*E3</f>
        <v>2032</v>
      </c>
      <c r="G3" s="39"/>
      <c r="H3" s="6">
        <f t="shared" ref="H3:H32" si="1">G3*C3</f>
        <v>0</v>
      </c>
      <c r="I3" s="34"/>
      <c r="J3" s="44"/>
      <c r="K3" s="6">
        <f t="shared" ref="K3:K33" si="2">J3*C3</f>
        <v>0</v>
      </c>
    </row>
    <row r="4" spans="1:11" x14ac:dyDescent="0.2">
      <c r="A4" s="3" t="s">
        <v>6</v>
      </c>
      <c r="B4" s="3" t="s">
        <v>33</v>
      </c>
      <c r="C4" s="25">
        <v>60</v>
      </c>
      <c r="D4" s="25" t="s">
        <v>48</v>
      </c>
      <c r="E4" s="21">
        <v>24</v>
      </c>
      <c r="F4" s="15">
        <f t="shared" si="0"/>
        <v>1440</v>
      </c>
      <c r="G4" s="39"/>
      <c r="H4" s="6">
        <f t="shared" si="1"/>
        <v>0</v>
      </c>
      <c r="I4" s="34"/>
      <c r="J4" s="44"/>
      <c r="K4" s="6">
        <f t="shared" si="2"/>
        <v>0</v>
      </c>
    </row>
    <row r="5" spans="1:11" x14ac:dyDescent="0.2">
      <c r="A5" s="3" t="s">
        <v>7</v>
      </c>
      <c r="B5" s="3" t="s">
        <v>33</v>
      </c>
      <c r="C5" s="25">
        <v>300</v>
      </c>
      <c r="D5" s="25" t="s">
        <v>50</v>
      </c>
      <c r="E5" s="21">
        <v>24</v>
      </c>
      <c r="F5" s="15">
        <f t="shared" si="0"/>
        <v>7200</v>
      </c>
      <c r="G5" s="39"/>
      <c r="H5" s="6">
        <f t="shared" si="1"/>
        <v>0</v>
      </c>
      <c r="I5" s="34"/>
      <c r="J5" s="44"/>
      <c r="K5" s="6">
        <f t="shared" si="2"/>
        <v>0</v>
      </c>
    </row>
    <row r="6" spans="1:11" x14ac:dyDescent="0.2">
      <c r="A6" s="3" t="s">
        <v>8</v>
      </c>
      <c r="B6" s="3" t="s">
        <v>33</v>
      </c>
      <c r="C6" s="25">
        <v>200</v>
      </c>
      <c r="D6" s="25" t="s">
        <v>50</v>
      </c>
      <c r="E6" s="21">
        <v>24</v>
      </c>
      <c r="F6" s="15">
        <f t="shared" si="0"/>
        <v>4800</v>
      </c>
      <c r="G6" s="39"/>
      <c r="H6" s="6">
        <f t="shared" si="1"/>
        <v>0</v>
      </c>
      <c r="I6" s="34"/>
      <c r="J6" s="44"/>
      <c r="K6" s="6">
        <f t="shared" si="2"/>
        <v>0</v>
      </c>
    </row>
    <row r="7" spans="1:11" x14ac:dyDescent="0.2">
      <c r="A7" s="3" t="s">
        <v>9</v>
      </c>
      <c r="B7" s="3" t="s">
        <v>26</v>
      </c>
      <c r="C7" s="25">
        <v>185</v>
      </c>
      <c r="D7" s="25" t="s">
        <v>49</v>
      </c>
      <c r="E7" s="21">
        <v>74</v>
      </c>
      <c r="F7" s="15">
        <f t="shared" si="0"/>
        <v>13690</v>
      </c>
      <c r="G7" s="39"/>
      <c r="H7" s="6">
        <f t="shared" si="1"/>
        <v>0</v>
      </c>
      <c r="I7" s="34"/>
      <c r="J7" s="44"/>
      <c r="K7" s="6">
        <f t="shared" si="2"/>
        <v>0</v>
      </c>
    </row>
    <row r="8" spans="1:11" x14ac:dyDescent="0.2">
      <c r="A8" s="3" t="s">
        <v>10</v>
      </c>
      <c r="B8" s="3" t="s">
        <v>26</v>
      </c>
      <c r="C8" s="25">
        <v>540</v>
      </c>
      <c r="D8" s="25" t="s">
        <v>49</v>
      </c>
      <c r="E8" s="21">
        <v>24</v>
      </c>
      <c r="F8" s="15">
        <f t="shared" si="0"/>
        <v>12960</v>
      </c>
      <c r="G8" s="39"/>
      <c r="H8" s="6">
        <f t="shared" si="1"/>
        <v>0</v>
      </c>
      <c r="I8" s="34"/>
      <c r="J8" s="44"/>
      <c r="K8" s="6">
        <f t="shared" si="2"/>
        <v>0</v>
      </c>
    </row>
    <row r="9" spans="1:11" x14ac:dyDescent="0.2">
      <c r="A9" s="3" t="s">
        <v>11</v>
      </c>
      <c r="B9" s="3" t="s">
        <v>27</v>
      </c>
      <c r="C9" s="25">
        <v>60</v>
      </c>
      <c r="D9" s="25" t="s">
        <v>48</v>
      </c>
      <c r="E9" s="21">
        <v>127</v>
      </c>
      <c r="F9" s="15">
        <f t="shared" si="0"/>
        <v>7620</v>
      </c>
      <c r="G9" s="39"/>
      <c r="H9" s="6">
        <f t="shared" si="1"/>
        <v>0</v>
      </c>
      <c r="I9" s="34"/>
      <c r="J9" s="44"/>
      <c r="K9" s="6">
        <f t="shared" si="2"/>
        <v>0</v>
      </c>
    </row>
    <row r="10" spans="1:11" x14ac:dyDescent="0.2">
      <c r="A10" s="3" t="s">
        <v>12</v>
      </c>
      <c r="B10" s="3" t="s">
        <v>28</v>
      </c>
      <c r="C10" s="25">
        <v>6</v>
      </c>
      <c r="D10" s="25" t="s">
        <v>49</v>
      </c>
      <c r="E10" s="21">
        <v>127</v>
      </c>
      <c r="F10" s="15">
        <f t="shared" si="0"/>
        <v>762</v>
      </c>
      <c r="G10" s="39"/>
      <c r="H10" s="6">
        <f t="shared" si="1"/>
        <v>0</v>
      </c>
      <c r="I10" s="34"/>
      <c r="J10" s="44"/>
      <c r="K10" s="6">
        <f t="shared" si="2"/>
        <v>0</v>
      </c>
    </row>
    <row r="11" spans="1:11" x14ac:dyDescent="0.2">
      <c r="A11" s="3" t="s">
        <v>13</v>
      </c>
      <c r="B11" s="3" t="s">
        <v>28</v>
      </c>
      <c r="C11" s="25">
        <v>11</v>
      </c>
      <c r="D11" s="25" t="s">
        <v>49</v>
      </c>
      <c r="E11" s="21">
        <v>112</v>
      </c>
      <c r="F11" s="15">
        <f t="shared" si="0"/>
        <v>1232</v>
      </c>
      <c r="G11" s="39"/>
      <c r="H11" s="6">
        <f t="shared" si="1"/>
        <v>0</v>
      </c>
      <c r="I11" s="34"/>
      <c r="J11" s="44"/>
      <c r="K11" s="6">
        <f t="shared" si="2"/>
        <v>0</v>
      </c>
    </row>
    <row r="12" spans="1:11" x14ac:dyDescent="0.2">
      <c r="A12" s="3" t="s">
        <v>14</v>
      </c>
      <c r="B12" s="3" t="s">
        <v>5</v>
      </c>
      <c r="C12" s="25">
        <v>19</v>
      </c>
      <c r="D12" s="25" t="s">
        <v>49</v>
      </c>
      <c r="E12" s="21">
        <v>127</v>
      </c>
      <c r="F12" s="15">
        <f t="shared" si="0"/>
        <v>2413</v>
      </c>
      <c r="G12" s="39"/>
      <c r="H12" s="6">
        <f t="shared" si="1"/>
        <v>0</v>
      </c>
      <c r="I12" s="34"/>
      <c r="J12" s="44"/>
      <c r="K12" s="6">
        <f t="shared" si="2"/>
        <v>0</v>
      </c>
    </row>
    <row r="13" spans="1:11" x14ac:dyDescent="0.2">
      <c r="A13" s="3" t="s">
        <v>15</v>
      </c>
      <c r="B13" s="3" t="s">
        <v>29</v>
      </c>
      <c r="C13" s="25">
        <v>1</v>
      </c>
      <c r="D13" s="25" t="s">
        <v>49</v>
      </c>
      <c r="E13" s="21" t="s">
        <v>52</v>
      </c>
      <c r="F13" s="15" t="s">
        <v>52</v>
      </c>
      <c r="G13" s="39"/>
      <c r="H13" s="6">
        <f t="shared" si="1"/>
        <v>0</v>
      </c>
      <c r="I13" s="34"/>
      <c r="J13" s="44"/>
      <c r="K13" s="6">
        <f t="shared" si="2"/>
        <v>0</v>
      </c>
    </row>
    <row r="14" spans="1:11" x14ac:dyDescent="0.2">
      <c r="A14" s="3" t="s">
        <v>17</v>
      </c>
      <c r="B14" s="3" t="s">
        <v>5</v>
      </c>
      <c r="C14" s="25">
        <v>4</v>
      </c>
      <c r="D14" s="25" t="s">
        <v>50</v>
      </c>
      <c r="E14" s="21">
        <v>60</v>
      </c>
      <c r="F14" s="15">
        <f>E14*C14</f>
        <v>240</v>
      </c>
      <c r="G14" s="39"/>
      <c r="H14" s="6">
        <f t="shared" si="1"/>
        <v>0</v>
      </c>
      <c r="I14" s="34"/>
      <c r="J14" s="44"/>
      <c r="K14" s="6">
        <f t="shared" si="2"/>
        <v>0</v>
      </c>
    </row>
    <row r="15" spans="1:11" x14ac:dyDescent="0.2">
      <c r="A15" s="3" t="s">
        <v>18</v>
      </c>
      <c r="B15" s="3" t="s">
        <v>5</v>
      </c>
      <c r="C15" s="25">
        <v>4</v>
      </c>
      <c r="D15" s="25" t="s">
        <v>49</v>
      </c>
      <c r="E15" s="21">
        <v>50</v>
      </c>
      <c r="F15" s="15">
        <f t="shared" si="0"/>
        <v>200</v>
      </c>
      <c r="G15" s="39"/>
      <c r="H15" s="6">
        <f t="shared" si="1"/>
        <v>0</v>
      </c>
      <c r="I15" s="34"/>
      <c r="J15" s="44"/>
      <c r="K15" s="6">
        <f t="shared" si="2"/>
        <v>0</v>
      </c>
    </row>
    <row r="16" spans="1:11" x14ac:dyDescent="0.2">
      <c r="A16" s="3" t="s">
        <v>19</v>
      </c>
      <c r="B16" s="3" t="s">
        <v>5</v>
      </c>
      <c r="C16" s="25">
        <v>8</v>
      </c>
      <c r="D16" s="25" t="s">
        <v>49</v>
      </c>
      <c r="E16" s="21">
        <v>18</v>
      </c>
      <c r="F16" s="15">
        <f t="shared" si="0"/>
        <v>144</v>
      </c>
      <c r="G16" s="39"/>
      <c r="H16" s="6">
        <f t="shared" si="1"/>
        <v>0</v>
      </c>
      <c r="I16" s="34"/>
      <c r="J16" s="44"/>
      <c r="K16" s="6">
        <f t="shared" si="2"/>
        <v>0</v>
      </c>
    </row>
    <row r="17" spans="1:11" x14ac:dyDescent="0.2">
      <c r="A17" s="3" t="s">
        <v>20</v>
      </c>
      <c r="B17" s="3" t="s">
        <v>5</v>
      </c>
      <c r="C17" s="25">
        <v>3</v>
      </c>
      <c r="D17" s="25" t="s">
        <v>50</v>
      </c>
      <c r="E17" s="21">
        <v>127</v>
      </c>
      <c r="F17" s="15">
        <f t="shared" si="0"/>
        <v>381</v>
      </c>
      <c r="G17" s="39"/>
      <c r="H17" s="6">
        <f t="shared" si="1"/>
        <v>0</v>
      </c>
      <c r="I17" s="34"/>
      <c r="J17" s="44"/>
      <c r="K17" s="6">
        <f t="shared" si="2"/>
        <v>0</v>
      </c>
    </row>
    <row r="18" spans="1:11" x14ac:dyDescent="0.2">
      <c r="A18" s="3" t="s">
        <v>21</v>
      </c>
      <c r="B18" s="3" t="s">
        <v>30</v>
      </c>
      <c r="C18" s="25">
        <v>1</v>
      </c>
      <c r="D18" s="25" t="s">
        <v>50</v>
      </c>
      <c r="E18" s="21">
        <v>74</v>
      </c>
      <c r="F18" s="15" t="s">
        <v>52</v>
      </c>
      <c r="G18" s="39"/>
      <c r="H18" s="6">
        <f t="shared" si="1"/>
        <v>0</v>
      </c>
      <c r="I18" s="34"/>
      <c r="J18" s="44"/>
      <c r="K18" s="6">
        <f t="shared" si="2"/>
        <v>0</v>
      </c>
    </row>
    <row r="19" spans="1:11" x14ac:dyDescent="0.2">
      <c r="A19" s="3" t="s">
        <v>22</v>
      </c>
      <c r="B19" s="3" t="s">
        <v>31</v>
      </c>
      <c r="C19" s="25">
        <v>1</v>
      </c>
      <c r="D19" s="25" t="s">
        <v>50</v>
      </c>
      <c r="E19" s="21">
        <v>24</v>
      </c>
      <c r="F19" s="15" t="s">
        <v>52</v>
      </c>
      <c r="G19" s="39"/>
      <c r="H19" s="6">
        <f t="shared" si="1"/>
        <v>0</v>
      </c>
      <c r="I19" s="34"/>
      <c r="J19" s="44"/>
      <c r="K19" s="6">
        <f t="shared" si="2"/>
        <v>0</v>
      </c>
    </row>
    <row r="20" spans="1:11" x14ac:dyDescent="0.2">
      <c r="A20" s="3" t="s">
        <v>23</v>
      </c>
      <c r="B20" s="3" t="s">
        <v>32</v>
      </c>
      <c r="C20" s="25" t="s">
        <v>55</v>
      </c>
      <c r="D20" s="25" t="s">
        <v>52</v>
      </c>
      <c r="E20" s="21" t="s">
        <v>52</v>
      </c>
      <c r="F20" s="15" t="s">
        <v>52</v>
      </c>
      <c r="G20" s="39"/>
      <c r="H20" s="6">
        <f>G20</f>
        <v>0</v>
      </c>
      <c r="I20" s="34"/>
      <c r="J20" s="44"/>
      <c r="K20" s="6">
        <f>J20</f>
        <v>0</v>
      </c>
    </row>
    <row r="21" spans="1:11" ht="13.5" thickBot="1" x14ac:dyDescent="0.25">
      <c r="A21" s="7" t="s">
        <v>24</v>
      </c>
      <c r="B21" s="7" t="s">
        <v>25</v>
      </c>
      <c r="C21" s="26">
        <v>3</v>
      </c>
      <c r="D21" s="26" t="s">
        <v>49</v>
      </c>
      <c r="E21" s="19">
        <v>51</v>
      </c>
      <c r="F21" s="16">
        <f t="shared" si="0"/>
        <v>153</v>
      </c>
      <c r="G21" s="40"/>
      <c r="H21" s="29">
        <f t="shared" si="1"/>
        <v>0</v>
      </c>
      <c r="I21" s="35"/>
      <c r="J21" s="45"/>
      <c r="K21" s="29">
        <f t="shared" si="2"/>
        <v>0</v>
      </c>
    </row>
    <row r="22" spans="1:11" x14ac:dyDescent="0.2">
      <c r="A22" s="2" t="s">
        <v>35</v>
      </c>
      <c r="B22" s="2" t="s">
        <v>33</v>
      </c>
      <c r="C22" s="24">
        <v>84</v>
      </c>
      <c r="D22" s="24" t="s">
        <v>48</v>
      </c>
      <c r="E22" s="20">
        <v>11</v>
      </c>
      <c r="F22" s="17">
        <f t="shared" si="0"/>
        <v>924</v>
      </c>
      <c r="G22" s="38"/>
      <c r="H22" s="5">
        <f t="shared" si="1"/>
        <v>0</v>
      </c>
      <c r="I22" s="33"/>
      <c r="J22" s="43"/>
      <c r="K22" s="5">
        <f t="shared" si="2"/>
        <v>0</v>
      </c>
    </row>
    <row r="23" spans="1:11" x14ac:dyDescent="0.2">
      <c r="A23" s="3" t="s">
        <v>36</v>
      </c>
      <c r="B23" s="3" t="s">
        <v>33</v>
      </c>
      <c r="C23" s="25">
        <v>200</v>
      </c>
      <c r="D23" s="25" t="s">
        <v>50</v>
      </c>
      <c r="E23" s="21">
        <v>11</v>
      </c>
      <c r="F23" s="15">
        <f t="shared" si="0"/>
        <v>2200</v>
      </c>
      <c r="G23" s="39"/>
      <c r="H23" s="6">
        <f t="shared" si="1"/>
        <v>0</v>
      </c>
      <c r="I23" s="34"/>
      <c r="J23" s="44"/>
      <c r="K23" s="6">
        <f t="shared" si="2"/>
        <v>0</v>
      </c>
    </row>
    <row r="24" spans="1:11" x14ac:dyDescent="0.2">
      <c r="A24" s="3" t="s">
        <v>37</v>
      </c>
      <c r="B24" s="3" t="s">
        <v>33</v>
      </c>
      <c r="C24" s="25">
        <v>300</v>
      </c>
      <c r="D24" s="25" t="s">
        <v>50</v>
      </c>
      <c r="E24" s="21">
        <v>11</v>
      </c>
      <c r="F24" s="15">
        <f t="shared" si="0"/>
        <v>3300</v>
      </c>
      <c r="G24" s="39"/>
      <c r="H24" s="6">
        <f t="shared" si="1"/>
        <v>0</v>
      </c>
      <c r="I24" s="34"/>
      <c r="J24" s="44"/>
      <c r="K24" s="6">
        <f t="shared" si="2"/>
        <v>0</v>
      </c>
    </row>
    <row r="25" spans="1:11" x14ac:dyDescent="0.2">
      <c r="A25" s="3" t="s">
        <v>38</v>
      </c>
      <c r="B25" s="3" t="s">
        <v>5</v>
      </c>
      <c r="C25" s="25">
        <v>6</v>
      </c>
      <c r="D25" s="25" t="s">
        <v>49</v>
      </c>
      <c r="E25" s="21">
        <v>11</v>
      </c>
      <c r="F25" s="15">
        <f t="shared" si="0"/>
        <v>66</v>
      </c>
      <c r="G25" s="39"/>
      <c r="H25" s="6">
        <f t="shared" si="1"/>
        <v>0</v>
      </c>
      <c r="I25" s="34"/>
      <c r="J25" s="44"/>
      <c r="K25" s="6">
        <f t="shared" si="2"/>
        <v>0</v>
      </c>
    </row>
    <row r="26" spans="1:11" x14ac:dyDescent="0.2">
      <c r="A26" s="3" t="s">
        <v>39</v>
      </c>
      <c r="B26" s="3" t="s">
        <v>5</v>
      </c>
      <c r="C26" s="25">
        <v>64</v>
      </c>
      <c r="D26" s="25" t="s">
        <v>49</v>
      </c>
      <c r="E26" s="21">
        <v>11</v>
      </c>
      <c r="F26" s="15">
        <f t="shared" si="0"/>
        <v>704</v>
      </c>
      <c r="G26" s="39"/>
      <c r="H26" s="6">
        <f t="shared" si="1"/>
        <v>0</v>
      </c>
      <c r="I26" s="34"/>
      <c r="J26" s="44"/>
      <c r="K26" s="6">
        <f t="shared" si="2"/>
        <v>0</v>
      </c>
    </row>
    <row r="27" spans="1:11" x14ac:dyDescent="0.2">
      <c r="A27" s="3" t="s">
        <v>40</v>
      </c>
      <c r="B27" s="3" t="s">
        <v>5</v>
      </c>
      <c r="C27" s="25">
        <v>38</v>
      </c>
      <c r="D27" s="25" t="s">
        <v>49</v>
      </c>
      <c r="E27" s="21">
        <v>11</v>
      </c>
      <c r="F27" s="15">
        <f t="shared" si="0"/>
        <v>418</v>
      </c>
      <c r="G27" s="39"/>
      <c r="H27" s="6">
        <f t="shared" si="1"/>
        <v>0</v>
      </c>
      <c r="I27" s="34"/>
      <c r="J27" s="44"/>
      <c r="K27" s="6">
        <f t="shared" si="2"/>
        <v>0</v>
      </c>
    </row>
    <row r="28" spans="1:11" x14ac:dyDescent="0.2">
      <c r="A28" s="3" t="s">
        <v>41</v>
      </c>
      <c r="B28" s="3" t="s">
        <v>33</v>
      </c>
      <c r="C28" s="25">
        <v>84</v>
      </c>
      <c r="D28" s="25" t="s">
        <v>48</v>
      </c>
      <c r="E28" s="21">
        <v>3</v>
      </c>
      <c r="F28" s="15">
        <f t="shared" si="0"/>
        <v>252</v>
      </c>
      <c r="G28" s="39"/>
      <c r="H28" s="6">
        <f t="shared" si="1"/>
        <v>0</v>
      </c>
      <c r="I28" s="34"/>
      <c r="J28" s="44"/>
      <c r="K28" s="6">
        <f t="shared" si="2"/>
        <v>0</v>
      </c>
    </row>
    <row r="29" spans="1:11" x14ac:dyDescent="0.2">
      <c r="A29" s="3" t="s">
        <v>42</v>
      </c>
      <c r="B29" s="3" t="s">
        <v>33</v>
      </c>
      <c r="C29" s="25">
        <v>300</v>
      </c>
      <c r="D29" s="25" t="s">
        <v>50</v>
      </c>
      <c r="E29" s="21">
        <v>3</v>
      </c>
      <c r="F29" s="15">
        <f t="shared" si="0"/>
        <v>900</v>
      </c>
      <c r="G29" s="39"/>
      <c r="H29" s="6">
        <f t="shared" si="1"/>
        <v>0</v>
      </c>
      <c r="I29" s="34"/>
      <c r="J29" s="44"/>
      <c r="K29" s="6">
        <f t="shared" si="2"/>
        <v>0</v>
      </c>
    </row>
    <row r="30" spans="1:11" x14ac:dyDescent="0.2">
      <c r="A30" s="3" t="s">
        <v>43</v>
      </c>
      <c r="B30" s="3" t="s">
        <v>33</v>
      </c>
      <c r="C30" s="25">
        <v>200</v>
      </c>
      <c r="D30" s="25" t="s">
        <v>50</v>
      </c>
      <c r="E30" s="21">
        <v>3</v>
      </c>
      <c r="F30" s="15">
        <f t="shared" si="0"/>
        <v>600</v>
      </c>
      <c r="G30" s="39"/>
      <c r="H30" s="6">
        <f t="shared" si="1"/>
        <v>0</v>
      </c>
      <c r="I30" s="34"/>
      <c r="J30" s="44"/>
      <c r="K30" s="6">
        <f t="shared" si="2"/>
        <v>0</v>
      </c>
    </row>
    <row r="31" spans="1:11" x14ac:dyDescent="0.2">
      <c r="A31" s="3" t="s">
        <v>44</v>
      </c>
      <c r="B31" s="3" t="s">
        <v>5</v>
      </c>
      <c r="C31" s="25">
        <v>6</v>
      </c>
      <c r="D31" s="25" t="s">
        <v>49</v>
      </c>
      <c r="E31" s="21">
        <v>3</v>
      </c>
      <c r="F31" s="15">
        <f t="shared" si="0"/>
        <v>18</v>
      </c>
      <c r="G31" s="39"/>
      <c r="H31" s="6">
        <f t="shared" si="1"/>
        <v>0</v>
      </c>
      <c r="I31" s="34"/>
      <c r="J31" s="44"/>
      <c r="K31" s="6">
        <f t="shared" si="2"/>
        <v>0</v>
      </c>
    </row>
    <row r="32" spans="1:11" ht="13.5" thickBot="1" x14ac:dyDescent="0.25">
      <c r="A32" s="4" t="s">
        <v>45</v>
      </c>
      <c r="B32" s="4" t="s">
        <v>5</v>
      </c>
      <c r="C32" s="27">
        <v>24</v>
      </c>
      <c r="D32" s="27" t="s">
        <v>49</v>
      </c>
      <c r="E32" s="19">
        <v>3</v>
      </c>
      <c r="F32" s="16">
        <f t="shared" si="0"/>
        <v>72</v>
      </c>
      <c r="G32" s="41"/>
      <c r="H32" s="8">
        <f t="shared" si="1"/>
        <v>0</v>
      </c>
      <c r="I32" s="36"/>
      <c r="J32" s="46"/>
      <c r="K32" s="8">
        <f t="shared" si="2"/>
        <v>0</v>
      </c>
    </row>
    <row r="33" spans="1:11" ht="13.5" thickBot="1" x14ac:dyDescent="0.25">
      <c r="A33" s="11" t="s">
        <v>47</v>
      </c>
      <c r="B33" s="12"/>
      <c r="C33" s="31">
        <v>56</v>
      </c>
      <c r="D33" s="50" t="s">
        <v>48</v>
      </c>
      <c r="E33" s="18">
        <v>29</v>
      </c>
      <c r="F33" s="22">
        <f t="shared" si="0"/>
        <v>1624</v>
      </c>
      <c r="G33" s="42"/>
      <c r="H33" s="30">
        <f t="shared" ref="H33" si="3">G33*C33</f>
        <v>0</v>
      </c>
      <c r="I33" s="37"/>
      <c r="J33" s="47"/>
      <c r="K33" s="30">
        <f t="shared" si="2"/>
        <v>0</v>
      </c>
    </row>
    <row r="34" spans="1:11" ht="16.5" thickBot="1" x14ac:dyDescent="0.3">
      <c r="G34" s="9" t="s">
        <v>46</v>
      </c>
      <c r="H34" s="10">
        <f>SUM(H2:H32)</f>
        <v>0</v>
      </c>
      <c r="J34" s="48" t="s">
        <v>59</v>
      </c>
      <c r="K34" s="49">
        <f>SUM(K2:K33)</f>
        <v>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 Roofing Materials</vt:lpstr>
    </vt:vector>
  </TitlesOfParts>
  <Company>Festival Housing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Orders</dc:creator>
  <cp:lastModifiedBy>Louie Nesbitt</cp:lastModifiedBy>
  <dcterms:created xsi:type="dcterms:W3CDTF">2017-08-17T07:21:18Z</dcterms:created>
  <dcterms:modified xsi:type="dcterms:W3CDTF">2017-09-06T11:10:48Z</dcterms:modified>
</cp:coreProperties>
</file>