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tepsharepoint/projectcentral/TEP2/green/3010.LM.ParkRoadJKWorks/Project Working Documents/"/>
    </mc:Choice>
  </mc:AlternateContent>
  <bookViews>
    <workbookView xWindow="-936" yWindow="672" windowWidth="15576" windowHeight="11520"/>
  </bookViews>
  <sheets>
    <sheet name="Document Control" sheetId="45" r:id="rId1"/>
    <sheet name="Pg1_FRONT COVER" sheetId="8" r:id="rId2"/>
    <sheet name="Pg2_General Items" sheetId="43" r:id="rId3"/>
    <sheet name="Pg3_Knotweed Works" sheetId="44" r:id="rId4"/>
    <sheet name="Pg4_FINAL TOTAL" sheetId="6" r:id="rId5"/>
  </sheets>
  <externalReferences>
    <externalReference r:id="rId6"/>
  </externalReferences>
  <definedNames>
    <definedName name="_xlnm.Print_Area" localSheetId="0">'Document Control'!$A$1:$G$20</definedName>
    <definedName name="_xlnm.Print_Area" localSheetId="1">'Pg1_FRONT COVER'!$A$1:$F$30</definedName>
    <definedName name="_xlnm.Print_Area" localSheetId="2">'Pg2_General Items'!$A$1:$H$25</definedName>
    <definedName name="_xlnm.Print_Area" localSheetId="3">'Pg3_Knotweed Works'!$A$1:$F$22</definedName>
    <definedName name="_xlnm.Print_Area" localSheetId="4">'Pg4_FINAL TOTAL'!$A$1:$I$20</definedName>
  </definedNames>
  <calcPr calcId="152511" iterateDelta="252" fullPrecision="0"/>
</workbook>
</file>

<file path=xl/calcChain.xml><?xml version="1.0" encoding="utf-8"?>
<calcChain xmlns="http://schemas.openxmlformats.org/spreadsheetml/2006/main">
  <c r="H16" i="43" l="1"/>
  <c r="H14" i="43"/>
  <c r="H15" i="43" l="1"/>
  <c r="H18" i="43" l="1"/>
  <c r="F20" i="44" l="1"/>
  <c r="F18" i="44"/>
  <c r="F16" i="44" l="1"/>
  <c r="F14" i="44"/>
  <c r="F11" i="44"/>
  <c r="F12" i="44"/>
  <c r="F13" i="44"/>
  <c r="F10" i="44"/>
  <c r="H10" i="43" l="1"/>
  <c r="H9" i="43"/>
  <c r="F15" i="44" l="1"/>
  <c r="F9" i="44"/>
  <c r="H17" i="43"/>
  <c r="F8" i="44"/>
  <c r="A1" i="44"/>
  <c r="H22" i="43"/>
  <c r="H21" i="43"/>
  <c r="H20" i="43"/>
  <c r="H13" i="43"/>
  <c r="H12" i="43"/>
  <c r="H11" i="43"/>
  <c r="A5" i="43"/>
  <c r="F21" i="44" l="1"/>
  <c r="F11" i="6" s="1"/>
  <c r="H23" i="43"/>
  <c r="F9" i="6" s="1"/>
  <c r="F19" i="6" l="1"/>
  <c r="A6" i="6"/>
  <c r="F12" i="6" l="1"/>
  <c r="F14" i="6" l="1"/>
</calcChain>
</file>

<file path=xl/sharedStrings.xml><?xml version="1.0" encoding="utf-8"?>
<sst xmlns="http://schemas.openxmlformats.org/spreadsheetml/2006/main" count="159" uniqueCount="128">
  <si>
    <t>CONTRACTOR NAME:</t>
  </si>
  <si>
    <t>To Collection £</t>
  </si>
  <si>
    <t>Item</t>
  </si>
  <si>
    <t>Page no.</t>
  </si>
  <si>
    <t xml:space="preserve">INSTRUCTIONS FOR COMPLETION </t>
  </si>
  <si>
    <t>CONTRACT NAME:</t>
  </si>
  <si>
    <t>CONTRACT NUMBER:</t>
  </si>
  <si>
    <t>HCA TENDER REFERENCE:</t>
  </si>
  <si>
    <t>All rates are exclusive of VAT.</t>
  </si>
  <si>
    <t>UNIT</t>
  </si>
  <si>
    <t>UNIT RATE
£      p</t>
  </si>
  <si>
    <t>AMOUNT
£      p</t>
  </si>
  <si>
    <t>YEAR 1 TOTAL</t>
  </si>
  <si>
    <t>PW1</t>
  </si>
  <si>
    <t>PW2</t>
  </si>
  <si>
    <r>
      <t>YEAR 2 TOTAL [*]</t>
    </r>
    <r>
      <rPr>
        <sz val="11"/>
        <color indexed="9"/>
        <rFont val="Arial"/>
        <family val="2"/>
      </rPr>
      <t/>
    </r>
  </si>
  <si>
    <r>
      <t xml:space="preserve">CONTENTS 
</t>
    </r>
    <r>
      <rPr>
        <b/>
        <sz val="8"/>
        <rFont val="Arial"/>
        <family val="2"/>
      </rPr>
      <t>Page No.</t>
    </r>
  </si>
  <si>
    <t>[INSERT NAME]</t>
  </si>
  <si>
    <t>A storage area will be identified and have clear signage and will be fenced off with net orange barricade or Chestpale.</t>
  </si>
  <si>
    <t>If no other entry is to be made the Tenderer should insert 'included' or 'not required' as appropriate.  Tenderers should include a covering letter to clarify any zero rates they have included as part of their submission.</t>
  </si>
  <si>
    <t>Item No.</t>
  </si>
  <si>
    <t>DESCRIPTION OF ITEM</t>
  </si>
  <si>
    <t>UNITS</t>
  </si>
  <si>
    <t>Total Rate
£</t>
  </si>
  <si>
    <t>Amount
£</t>
  </si>
  <si>
    <t>Preliminaries</t>
  </si>
  <si>
    <t>Site storage - set up and maintain secure site storage for the duration of the works in a location to be agreed.  Allow for reinstatement of the area on completion of the Works.</t>
  </si>
  <si>
    <t>Site Management in setting up the site for the Works including obligations for Health and Safety Risk Assessments and Method Statements.</t>
  </si>
  <si>
    <t>Site Management to carry out the Works</t>
  </si>
  <si>
    <r>
      <rPr>
        <b/>
        <sz val="14"/>
        <rFont val="Arial"/>
        <family val="2"/>
      </rPr>
      <t>PW1</t>
    </r>
    <r>
      <rPr>
        <b/>
        <sz val="10"/>
        <rFont val="Arial"/>
        <family val="2"/>
      </rPr>
      <t xml:space="preserve">
</t>
    </r>
    <r>
      <rPr>
        <sz val="9"/>
        <rFont val="Arial"/>
        <family val="2"/>
      </rPr>
      <t>Total Carried Forward to Final summary Sheet</t>
    </r>
  </si>
  <si>
    <t>Welfare and toilet facilities for the duration of the works. Include all necessary water and electrical provision.</t>
  </si>
  <si>
    <t>A1</t>
  </si>
  <si>
    <t>A2</t>
  </si>
  <si>
    <t>A3</t>
  </si>
  <si>
    <t>A4</t>
  </si>
  <si>
    <t>A5</t>
  </si>
  <si>
    <t>G.1</t>
  </si>
  <si>
    <t>G.2</t>
  </si>
  <si>
    <t>G.3</t>
  </si>
  <si>
    <t>G.4</t>
  </si>
  <si>
    <t>G.5</t>
  </si>
  <si>
    <t>G.6</t>
  </si>
  <si>
    <t>G.7</t>
  </si>
  <si>
    <t>G.8</t>
  </si>
  <si>
    <t>G.9</t>
  </si>
  <si>
    <t>Other General Items: Please State</t>
  </si>
  <si>
    <r>
      <t xml:space="preserve">PW2
</t>
    </r>
    <r>
      <rPr>
        <sz val="9"/>
        <rFont val="Arial"/>
        <family val="2"/>
      </rPr>
      <t>Total Carried Forward to Final summary Sheet</t>
    </r>
  </si>
  <si>
    <t>Quantity</t>
  </si>
  <si>
    <r>
      <t>I</t>
    </r>
    <r>
      <rPr>
        <b/>
        <sz val="10"/>
        <rFont val="Arial"/>
        <family val="2"/>
      </rPr>
      <t>tem No.</t>
    </r>
  </si>
  <si>
    <t>Net orange barricade or Chestpale fencing should be erected 7m horizontally from the nearest stem growth, to provide an ‘Exclusion Zone’ for the excavation of the knotweed. Signage to be installed in the areas to alert all site operatives to its purpose and the deep excavation.</t>
  </si>
  <si>
    <t>General Items</t>
  </si>
  <si>
    <t>CONTINGENCY SUM</t>
  </si>
  <si>
    <t>Document Control</t>
  </si>
  <si>
    <t>Document Title</t>
  </si>
  <si>
    <t>Owner</t>
  </si>
  <si>
    <t>The Homes and Communities Agency</t>
  </si>
  <si>
    <t>Produced By</t>
  </si>
  <si>
    <t>The Environment Partnership (TEP) Limited</t>
  </si>
  <si>
    <t>Document Number</t>
  </si>
  <si>
    <t>Author</t>
  </si>
  <si>
    <t>Lindsey Cunniff</t>
  </si>
  <si>
    <t>Checked</t>
  </si>
  <si>
    <t>Approved</t>
  </si>
  <si>
    <t>Amendment History</t>
  </si>
  <si>
    <t>Issue</t>
  </si>
  <si>
    <t>Date Issued</t>
  </si>
  <si>
    <t>Modified by</t>
  </si>
  <si>
    <t>Check/authorised by</t>
  </si>
  <si>
    <t>Reason(s) Issue</t>
  </si>
  <si>
    <t>L.Cunniff</t>
  </si>
  <si>
    <t>Page 1 of 4</t>
  </si>
  <si>
    <t>Page 2 of 4</t>
  </si>
  <si>
    <t>Page 3 of 4</t>
  </si>
  <si>
    <t>Page 4 of 4</t>
  </si>
  <si>
    <t xml:space="preserve">The Tenderer must price the General Items and Planned Works which will be carried forward to the 'Final Total' shown on Page 4.  This Final Total must be entered into Form B5 'Form of Tender'.  The Form of Tender (Form B5) must be signed and returned in hard copy as part of the Tender Return at the front of your response.  </t>
  </si>
  <si>
    <r>
      <t xml:space="preserve">The Tenderer should complete all boxes </t>
    </r>
    <r>
      <rPr>
        <b/>
        <sz val="10"/>
        <color theme="8" tint="-0.249977111117893"/>
        <rFont val="Arial"/>
        <family val="2"/>
      </rPr>
      <t>highlighted in Blue</t>
    </r>
    <r>
      <rPr>
        <sz val="10"/>
        <color theme="8" tint="-0.249977111117893"/>
        <rFont val="Arial"/>
        <family val="2"/>
      </rPr>
      <t>.</t>
    </r>
    <r>
      <rPr>
        <sz val="10"/>
        <rFont val="Arial"/>
        <family val="2"/>
      </rPr>
      <t xml:space="preserve">  All tendered figures should be entered to two decimal places only.  Where Tenderers enter information on rates, this will automatically multiply out by the specified quantity and be carried through to the 'Final Total'.  Quantities provided are approximate, tenderers should visit site to satisfy themselves of the requirements for the Works.</t>
    </r>
  </si>
  <si>
    <t>Soil analysis</t>
  </si>
  <si>
    <t>Disposal of controlled waste to landfill suitably authorised to receive it.</t>
  </si>
  <si>
    <t>A6</t>
  </si>
  <si>
    <t>A7</t>
  </si>
  <si>
    <t>A8</t>
  </si>
  <si>
    <t>A9</t>
  </si>
  <si>
    <t>FINAL TOTAL TO TAKE FORWARD TO FORM OF TENDER (FORM B5)</t>
  </si>
  <si>
    <t>2 of 4</t>
  </si>
  <si>
    <t>3 of 4</t>
  </si>
  <si>
    <t>This tender shall remain open for acceptance for six calendar months from the tender return date.</t>
  </si>
  <si>
    <t>x3010.ParkRoadJKWorks.001</t>
  </si>
  <si>
    <t>James Cooper</t>
  </si>
  <si>
    <t>21.05.2015</t>
  </si>
  <si>
    <t>J.Cooper</t>
  </si>
  <si>
    <t>Telford: Park Road Japanese Knotweed Excavation Works 2015</t>
  </si>
  <si>
    <r>
      <rPr>
        <b/>
        <sz val="16"/>
        <color rgb="FFFF0000"/>
        <rFont val="Arial"/>
        <family val="2"/>
      </rPr>
      <t>FORM B4</t>
    </r>
    <r>
      <rPr>
        <b/>
        <sz val="12"/>
        <rFont val="Arial"/>
        <family val="2"/>
      </rPr>
      <t xml:space="preserve"> - WORKS SCHEDULE
NL436 Telford: Park Road Japanese Knotweed Excavation Works 2015</t>
    </r>
  </si>
  <si>
    <t>NL436</t>
  </si>
  <si>
    <r>
      <t>In brief, this excel document contains; Instructions and Schedule of General &amp; Planned Works. There are a total of</t>
    </r>
    <r>
      <rPr>
        <b/>
        <sz val="10"/>
        <color theme="1"/>
        <rFont val="Arial"/>
        <family val="2"/>
      </rPr>
      <t xml:space="preserve"> 3 tabs </t>
    </r>
    <r>
      <rPr>
        <sz val="10"/>
        <rFont val="Arial"/>
        <family val="2"/>
      </rPr>
      <t xml:space="preserve">which require pricing within this Works Schedule.  You can navigate across the 'Tabs' using the arrows in the bottom left hand corner. </t>
    </r>
  </si>
  <si>
    <t xml:space="preserve">The Contract Sum shall be a Fixed Price sum.  This Works Schedule shall be priced in consideration of the ITT documentation provided, in particular the Contract Drawings, Specification (ITT Document, Part A, Section 4 'Scope of Works' and Terms and Conditions.  </t>
  </si>
  <si>
    <r>
      <t xml:space="preserve">GENERAL ITEMS - PARK ROAD JAPANESE KNOTWEED EXCAVATION WORKS 2015
</t>
    </r>
    <r>
      <rPr>
        <b/>
        <sz val="16"/>
        <rFont val="Arial"/>
        <family val="2"/>
      </rPr>
      <t>General Items</t>
    </r>
  </si>
  <si>
    <t>Supply and install a temporary access track as per Scope of Works 'Section 4'.
Specification,  K Trakpanel supplied by Eve Trakway (Tel: 08700 767676, Email: mail@evetrakway.co.uk).</t>
  </si>
  <si>
    <t>Excavate leaf and stem material and underground material contaminated with rhizomes from the infested areas from 9No Stands as indicated in Drawing No. Invasive Species Telford Drawing Number: G3010.LM.TelUnsched.004a, Rev A, 09.02.2015, TEP Ltd (included within Appendix 1 of ITT) .  Supervision required by suitably qualified engineer.</t>
  </si>
  <si>
    <t xml:space="preserve">All Plant necessary for the Works and Transport of Controlled Waste to an authorised landfill.  All contaminated material shall be loaded directly onto wagons, any waste taken off site must be taken by a licensed waste carrier as per Section 33 (1a) and (1b) of the Environmental Protection Act 1990 and go to a landfill suitably authorised to receive it.  Before leaving site, the wagons shall be sealed using tarpaulin covers.  Waste transfer notes must be completed and signed by the Contractor giving a written description of the waste, which is sufficient to enable the receiver of the waste to handle it in accordance with their own duty of care.  A Copy of these waste transfer notes signed by both the Contractor and the receiver of the waste shall be passed to the Contract Administrator with any invoice for payment.  Invoices will not be paid until Waste transfer notices have been received.  </t>
  </si>
  <si>
    <t>Backfill excavation pits with clean fill subsoil/topsoil from surrounding areas within the development boundary.  Any voids greater than 5 cubic metres and/or 1.5m deep should be infilled with imported, clean/uncontaminated stone suitable for vibro-compaction ground improvement with no deleterious material, Type 6F2 specification to ensure no steep drops remain.</t>
  </si>
  <si>
    <t>Knotweed Excavation Works</t>
  </si>
  <si>
    <t>A10</t>
  </si>
  <si>
    <t>Knotweed Control</t>
  </si>
  <si>
    <t>No</t>
  </si>
  <si>
    <t>Glyphosate (sprayed), three applications per year as per Scope of Works for a three year duration.</t>
  </si>
  <si>
    <t>A11</t>
  </si>
  <si>
    <r>
      <rPr>
        <b/>
        <sz val="10"/>
        <rFont val="Arial"/>
        <family val="2"/>
      </rPr>
      <t xml:space="preserve">
1.</t>
    </r>
    <r>
      <rPr>
        <sz val="10"/>
        <rFont val="Arial"/>
        <family val="2"/>
      </rPr>
      <t xml:space="preserve"> Front Cover
</t>
    </r>
    <r>
      <rPr>
        <b/>
        <sz val="10"/>
        <rFont val="Arial"/>
        <family val="2"/>
      </rPr>
      <t>2.</t>
    </r>
    <r>
      <rPr>
        <sz val="10"/>
        <rFont val="Arial"/>
        <family val="2"/>
      </rPr>
      <t xml:space="preserve"> General Items
</t>
    </r>
    <r>
      <rPr>
        <b/>
        <sz val="10"/>
        <rFont val="Arial"/>
        <family val="2"/>
      </rPr>
      <t>3.</t>
    </r>
    <r>
      <rPr>
        <sz val="10"/>
        <rFont val="Arial"/>
        <family val="2"/>
      </rPr>
      <t xml:space="preserve"> Knotweed Works                                                        
</t>
    </r>
    <r>
      <rPr>
        <b/>
        <sz val="10"/>
        <rFont val="Arial"/>
        <family val="2"/>
      </rPr>
      <t xml:space="preserve">4. </t>
    </r>
    <r>
      <rPr>
        <sz val="10"/>
        <rFont val="Arial"/>
        <family val="2"/>
      </rPr>
      <t>Final Summary</t>
    </r>
    <r>
      <rPr>
        <b/>
        <sz val="10"/>
        <rFont val="Arial"/>
        <family val="2"/>
      </rPr>
      <t/>
    </r>
  </si>
  <si>
    <t xml:space="preserve">Root Barrier </t>
  </si>
  <si>
    <r>
      <t xml:space="preserve">TELFORD, PARK ROAD JAPANESE KNOTWEED EXCAVATION WORKS 2015
</t>
    </r>
    <r>
      <rPr>
        <b/>
        <sz val="24"/>
        <color rgb="FFFF0000"/>
        <rFont val="Arial"/>
        <family val="2"/>
      </rPr>
      <t>FINAL TOTAL</t>
    </r>
  </si>
  <si>
    <r>
      <t xml:space="preserve">PLANNED WORKS - PARK ROAD JAPANESE KNOTWEED EXCAVATION WORKS 2015
</t>
    </r>
    <r>
      <rPr>
        <b/>
        <sz val="16"/>
        <rFont val="Arial"/>
        <family val="2"/>
      </rPr>
      <t>A: Knotweed Works</t>
    </r>
  </si>
  <si>
    <t>Knotweed Works</t>
  </si>
  <si>
    <r>
      <t>Telford: Park Road Japanese KnotweedExcavation Works 2015 
Contract Number: NL436
Tender Reference</t>
    </r>
    <r>
      <rPr>
        <b/>
        <sz val="9"/>
        <rFont val="Arial"/>
        <family val="2"/>
      </rPr>
      <t xml:space="preserve">: </t>
    </r>
    <r>
      <rPr>
        <sz val="9"/>
        <rFont val="Arial"/>
        <family val="2"/>
      </rPr>
      <t xml:space="preserve">HCAP16007
</t>
    </r>
    <r>
      <rPr>
        <b/>
        <sz val="9"/>
        <rFont val="Arial"/>
        <family val="2"/>
      </rPr>
      <t>FORM B4 SCHEDULE OF WORKS</t>
    </r>
  </si>
  <si>
    <t>HCAP16007</t>
  </si>
  <si>
    <t>Supply and install a triple coated, twin reinforced, impermeable polyethylene root barrier membrane, buried to a 3m as indicated in Drawing No. Invasive Species Telford Drawing Number: G3010.LM.TelUnsched.004a, Rev A, 09.02.2015, TEP Ltd (included within Appendix 1 of ITT)</t>
  </si>
  <si>
    <t>G.10</t>
  </si>
  <si>
    <t>Excavation report to provided within one month of Practical Completion of the Works.  Invoices will not be paid until Excavation report and all supporting evidence e.g. waste transfer notices have been provided.  Format of the excavation report is to be agreed with the Contract Administrator.</t>
  </si>
  <si>
    <t>Initial Issue</t>
  </si>
  <si>
    <t>07.07.2015</t>
  </si>
  <si>
    <t>Update following comments from third parties</t>
  </si>
  <si>
    <t>Cost of daily sweeping of the road adjacent to the site at the end of each working day in order to prevent mud sticking to the carriageway surface and becoming a potential hazard to moving vehicles.</t>
  </si>
  <si>
    <t xml:space="preserve">Wheel washing facilities.  Vehicles working within the Exclusion Zone or handling material stored within the Storage Area will be cleaned within these areas before being used in other parts of the site.  </t>
  </si>
  <si>
    <t>Initial Japanese Knotweed presence/extent validation prior to commencment of the Works and production of Japanese Knotweed Management Plan.  Content and final sign off of the document to be obtained from Contract Administrator.  To include for review and updating of the Management Plan throughout the duration of the Works.</t>
  </si>
  <si>
    <t>10 year Company Backed Warranty to the HCA and Telford &amp; Wrekin Council as joint owners of the property for the excavation Works element only, to cover the entire defined site.  This cover shall include encroachment from adjoining property.  The Company backed Warranty shall be transferable for a modest fee.</t>
  </si>
  <si>
    <t>10 year Insurance Backed Guarantee.  Suppliers shall confirm the underwriter of the Insurance Backed Guarantee as part of this Tender return.  The Insurance Backed Guarantee shall be transferable to third parties e.g. developer, new owners of the land for a modest fee.</t>
  </si>
  <si>
    <r>
      <t xml:space="preserve">Inspection every 6 months (anticipated to be required for a period of two full growing seasons).  Report to be submitted within 14 days of each inspection to the Contract Administrator.  If regrowth is found over this period, following works to correct defects, the entire area must be subject to inspection for a further two growing seasons following last detection of growth.  Where development has commenced before completion of the monitoring period a further 2 years of attendance and inspection must take place and there must be no evidence of further regrowth.  Suppliers are required to provide an </t>
    </r>
    <r>
      <rPr>
        <b/>
        <u/>
        <sz val="10"/>
        <rFont val="Arial"/>
        <family val="2"/>
      </rPr>
      <t xml:space="preserve">annual cost </t>
    </r>
    <r>
      <rPr>
        <sz val="10"/>
        <rFont val="Arial"/>
        <family val="2"/>
      </rPr>
      <t>for inspection and reporting.  Requirements for ongoing monitoring will be agreed with the Contract Administrator prior to each growing season.</t>
    </r>
  </si>
  <si>
    <t>G.11</t>
  </si>
  <si>
    <t>G.12</t>
  </si>
  <si>
    <t>G.13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</si>
</sst>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_-&quot;€&quot;* #,##0_-;\-&quot;€&quot;* #,##0_-;_-&quot;€&quot;* &quot;-&quot;_-;_-@_-"/>
  </numFmts>
  <fonts count="31" x14ac:knownFonts="1">
    <font>
      <sz val="10"/>
      <name val="Arial"/>
      <family val="2"/>
    </font>
    <font>
      <b/>
      <sz val="10"/>
      <name val="MS Sans Serif"/>
      <family val="2"/>
    </font>
    <font>
      <sz val="10"/>
      <name val="MS Sans Serif"/>
      <family val="2"/>
    </font>
    <font>
      <sz val="8.5"/>
      <name val="MS Sans Serif"/>
      <family val="2"/>
    </font>
    <font>
      <b/>
      <sz val="8.5"/>
      <name val="MS Sans Serif"/>
      <family val="2"/>
    </font>
    <font>
      <sz val="8"/>
      <name val="Arial"/>
      <family val="2"/>
    </font>
    <font>
      <b/>
      <sz val="12"/>
      <name val="Arial"/>
      <family val="2"/>
    </font>
    <font>
      <b/>
      <sz val="10"/>
      <name val="Arial"/>
      <family val="2"/>
    </font>
    <font>
      <b/>
      <sz val="10"/>
      <color indexed="9"/>
      <name val="Arial"/>
      <family val="2"/>
    </font>
    <font>
      <b/>
      <sz val="16"/>
      <color indexed="57"/>
      <name val="Arial"/>
      <family val="2"/>
    </font>
    <font>
      <b/>
      <sz val="14"/>
      <name val="Arial"/>
      <family val="2"/>
    </font>
    <font>
      <b/>
      <sz val="11"/>
      <name val="Arial"/>
      <family val="2"/>
    </font>
    <font>
      <sz val="11"/>
      <name val="Arial"/>
      <family val="2"/>
    </font>
    <font>
      <sz val="11"/>
      <color indexed="57"/>
      <name val="Arial"/>
      <family val="2"/>
    </font>
    <font>
      <b/>
      <sz val="16"/>
      <name val="Arial"/>
      <family val="2"/>
    </font>
    <font>
      <sz val="9"/>
      <name val="Arial"/>
      <family val="2"/>
    </font>
    <font>
      <b/>
      <sz val="11"/>
      <color indexed="9"/>
      <name val="Arial"/>
      <family val="2"/>
    </font>
    <font>
      <sz val="10"/>
      <name val="Arial"/>
      <family val="2"/>
    </font>
    <font>
      <sz val="11"/>
      <color indexed="9"/>
      <name val="Arial"/>
      <family val="2"/>
    </font>
    <font>
      <b/>
      <sz val="12"/>
      <color indexed="9"/>
      <name val="Arial"/>
      <family val="2"/>
    </font>
    <font>
      <b/>
      <sz val="14"/>
      <color indexed="9"/>
      <name val="Arial"/>
      <family val="2"/>
    </font>
    <font>
      <b/>
      <sz val="8"/>
      <name val="Arial"/>
      <family val="2"/>
    </font>
    <font>
      <b/>
      <sz val="10"/>
      <color theme="1"/>
      <name val="Arial"/>
      <family val="2"/>
    </font>
    <font>
      <b/>
      <sz val="10"/>
      <color theme="0"/>
      <name val="Arial"/>
      <family val="2"/>
    </font>
    <font>
      <sz val="7"/>
      <name val="Arial"/>
      <family val="2"/>
    </font>
    <font>
      <b/>
      <sz val="9"/>
      <name val="Arial"/>
      <family val="2"/>
    </font>
    <font>
      <b/>
      <sz val="16"/>
      <color rgb="FFFF0000"/>
      <name val="Arial"/>
      <family val="2"/>
    </font>
    <font>
      <b/>
      <sz val="10"/>
      <color theme="8" tint="-0.249977111117893"/>
      <name val="Arial"/>
      <family val="2"/>
    </font>
    <font>
      <sz val="10"/>
      <color theme="8" tint="-0.249977111117893"/>
      <name val="Arial"/>
      <family val="2"/>
    </font>
    <font>
      <b/>
      <sz val="24"/>
      <color rgb="FFFF0000"/>
      <name val="Arial"/>
      <family val="2"/>
    </font>
    <font>
      <b/>
      <u/>
      <sz val="10"/>
      <name val="Arial"/>
      <family val="2"/>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166" fontId="17" fillId="0" borderId="0" applyFont="0" applyFill="0" applyBorder="0" applyAlignment="0" applyProtection="0"/>
  </cellStyleXfs>
  <cellXfs count="250">
    <xf numFmtId="0" fontId="0" fillId="0" borderId="0" xfId="0"/>
    <xf numFmtId="0" fontId="2" fillId="0" borderId="0" xfId="0" applyFont="1"/>
    <xf numFmtId="0" fontId="3" fillId="0" borderId="0" xfId="0" applyFont="1" applyBorder="1" applyAlignment="1">
      <alignment vertical="center" wrapText="1"/>
    </xf>
    <xf numFmtId="0" fontId="2" fillId="3" borderId="0" xfId="0" applyFont="1" applyFill="1"/>
    <xf numFmtId="0" fontId="0" fillId="3" borderId="0" xfId="0" applyFill="1"/>
    <xf numFmtId="0" fontId="2" fillId="3" borderId="0" xfId="0" applyFont="1" applyFill="1" applyBorder="1" applyAlignment="1"/>
    <xf numFmtId="0" fontId="1" fillId="3" borderId="0" xfId="0" applyFont="1" applyFill="1" applyBorder="1" applyAlignment="1">
      <alignment vertical="center"/>
    </xf>
    <xf numFmtId="0" fontId="0" fillId="3" borderId="0" xfId="0" applyFont="1" applyFill="1"/>
    <xf numFmtId="0" fontId="0" fillId="3" borderId="0" xfId="0" applyFont="1" applyFill="1" applyAlignment="1">
      <alignment horizontal="left" vertical="top"/>
    </xf>
    <xf numFmtId="0" fontId="0" fillId="3" borderId="0" xfId="0" applyFill="1" applyAlignment="1">
      <alignment horizontal="left" wrapText="1"/>
    </xf>
    <xf numFmtId="0" fontId="0" fillId="3" borderId="0" xfId="0" applyFont="1" applyFill="1" applyAlignment="1">
      <alignment horizontal="left" wrapText="1"/>
    </xf>
    <xf numFmtId="3" fontId="2" fillId="0" borderId="0" xfId="0" applyNumberFormat="1" applyFont="1"/>
    <xf numFmtId="0" fontId="2" fillId="0" borderId="0" xfId="0" applyFont="1" applyAlignment="1">
      <alignment wrapText="1"/>
    </xf>
    <xf numFmtId="0" fontId="2" fillId="3" borderId="0" xfId="0" applyFont="1" applyFill="1" applyAlignment="1">
      <alignment wrapText="1"/>
    </xf>
    <xf numFmtId="3" fontId="2" fillId="3" borderId="0" xfId="0" applyNumberFormat="1" applyFont="1" applyFill="1"/>
    <xf numFmtId="0" fontId="7" fillId="3" borderId="0" xfId="0" applyFont="1" applyFill="1" applyBorder="1" applyAlignment="1">
      <alignment horizontal="left" vertical="center" wrapText="1"/>
    </xf>
    <xf numFmtId="0" fontId="7" fillId="3" borderId="0" xfId="0" applyFont="1" applyFill="1" applyBorder="1" applyAlignment="1">
      <alignment horizontal="left" vertical="center"/>
    </xf>
    <xf numFmtId="0" fontId="7" fillId="3" borderId="0" xfId="0" applyFont="1" applyFill="1" applyBorder="1" applyAlignment="1" applyProtection="1">
      <alignment horizontal="left" vertical="center"/>
      <protection locked="0"/>
    </xf>
    <xf numFmtId="0" fontId="1" fillId="3" borderId="0" xfId="0" applyFont="1" applyFill="1" applyBorder="1" applyAlignment="1">
      <alignment horizontal="center" vertical="center"/>
    </xf>
    <xf numFmtId="0" fontId="14" fillId="3" borderId="0" xfId="0" applyFont="1" applyFill="1" applyBorder="1" applyAlignment="1" applyProtection="1">
      <alignment horizontal="center"/>
      <protection locked="0"/>
    </xf>
    <xf numFmtId="0" fontId="7" fillId="0" borderId="10" xfId="0" applyFont="1" applyBorder="1" applyAlignment="1">
      <alignment vertical="center"/>
    </xf>
    <xf numFmtId="0" fontId="7" fillId="0" borderId="11" xfId="0" applyFont="1" applyBorder="1" applyAlignment="1">
      <alignment vertical="center"/>
    </xf>
    <xf numFmtId="0" fontId="3" fillId="3" borderId="0" xfId="0" applyFont="1" applyFill="1" applyBorder="1" applyAlignment="1">
      <alignment vertical="center" wrapText="1"/>
    </xf>
    <xf numFmtId="0" fontId="12" fillId="3" borderId="0"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0" xfId="0" applyFont="1" applyFill="1" applyBorder="1" applyAlignment="1" applyProtection="1">
      <alignment horizontal="left" vertical="center"/>
    </xf>
    <xf numFmtId="0" fontId="5" fillId="3" borderId="0" xfId="0" applyFont="1" applyFill="1"/>
    <xf numFmtId="0" fontId="12" fillId="3" borderId="0" xfId="0" applyFont="1" applyFill="1" applyBorder="1" applyAlignment="1" applyProtection="1">
      <alignment horizontal="left" vertical="center" wrapText="1"/>
    </xf>
    <xf numFmtId="0" fontId="12" fillId="3" borderId="7" xfId="0" applyFont="1" applyFill="1" applyBorder="1" applyAlignment="1" applyProtection="1">
      <alignment horizontal="left" vertical="center"/>
    </xf>
    <xf numFmtId="0" fontId="7" fillId="3" borderId="0" xfId="0" applyFont="1" applyFill="1" applyBorder="1" applyAlignment="1">
      <alignment vertical="center"/>
    </xf>
    <xf numFmtId="0" fontId="7" fillId="3" borderId="0" xfId="0" applyFont="1" applyFill="1" applyBorder="1" applyAlignment="1" applyProtection="1">
      <alignment vertical="center"/>
      <protection locked="0"/>
    </xf>
    <xf numFmtId="0" fontId="7" fillId="7" borderId="0" xfId="0" applyFont="1" applyFill="1" applyBorder="1" applyAlignment="1">
      <alignment vertical="center"/>
    </xf>
    <xf numFmtId="0" fontId="7" fillId="7" borderId="0" xfId="0" applyFont="1" applyFill="1" applyBorder="1" applyAlignment="1" applyProtection="1">
      <alignment horizontal="left" vertical="center"/>
      <protection locked="0"/>
    </xf>
    <xf numFmtId="0" fontId="0" fillId="0" borderId="0" xfId="0" applyBorder="1" applyAlignment="1">
      <alignment vertical="center"/>
    </xf>
    <xf numFmtId="49" fontId="7" fillId="8" borderId="13" xfId="0" applyNumberFormat="1" applyFont="1" applyFill="1" applyBorder="1" applyAlignment="1" applyProtection="1">
      <alignment horizontal="left" vertical="center"/>
      <protection locked="0"/>
    </xf>
    <xf numFmtId="0" fontId="0" fillId="0" borderId="0" xfId="0"/>
    <xf numFmtId="0" fontId="0" fillId="7" borderId="0" xfId="0" applyFill="1"/>
    <xf numFmtId="0" fontId="7" fillId="3" borderId="0" xfId="0" applyFont="1" applyFill="1" applyBorder="1" applyAlignment="1" applyProtection="1">
      <alignment horizontal="left" vertical="top"/>
    </xf>
    <xf numFmtId="164" fontId="13" fillId="5" borderId="3" xfId="0" applyNumberFormat="1" applyFont="1" applyFill="1" applyBorder="1" applyAlignment="1" applyProtection="1">
      <alignment horizontal="center" vertical="center"/>
    </xf>
    <xf numFmtId="164" fontId="13" fillId="5" borderId="0" xfId="0" applyNumberFormat="1" applyFont="1" applyFill="1" applyBorder="1" applyAlignment="1" applyProtection="1">
      <alignment horizontal="center" vertical="center"/>
    </xf>
    <xf numFmtId="0" fontId="9" fillId="3" borderId="3" xfId="0" applyFont="1" applyFill="1" applyBorder="1" applyAlignment="1" applyProtection="1">
      <alignment horizontal="center"/>
    </xf>
    <xf numFmtId="0" fontId="9" fillId="3" borderId="0" xfId="0" applyFont="1" applyFill="1" applyBorder="1" applyAlignment="1" applyProtection="1">
      <alignment horizontal="center"/>
    </xf>
    <xf numFmtId="164" fontId="13" fillId="5" borderId="7" xfId="0" applyNumberFormat="1" applyFont="1" applyFill="1" applyBorder="1" applyAlignment="1" applyProtection="1">
      <alignment horizontal="center" vertical="center"/>
    </xf>
    <xf numFmtId="164" fontId="11" fillId="3" borderId="3" xfId="0" applyNumberFormat="1" applyFont="1" applyFill="1" applyBorder="1" applyAlignment="1" applyProtection="1">
      <alignment horizontal="center" vertical="center"/>
    </xf>
    <xf numFmtId="164" fontId="11" fillId="3" borderId="0" xfId="0" applyNumberFormat="1" applyFont="1" applyFill="1" applyBorder="1" applyAlignment="1" applyProtection="1">
      <alignment horizontal="center" vertical="center"/>
    </xf>
    <xf numFmtId="164" fontId="11" fillId="3" borderId="7" xfId="0" applyNumberFormat="1" applyFont="1" applyFill="1" applyBorder="1" applyAlignment="1" applyProtection="1">
      <alignment horizontal="center" vertical="center"/>
    </xf>
    <xf numFmtId="0" fontId="0" fillId="7" borderId="0" xfId="0" applyFont="1" applyFill="1" applyBorder="1" applyAlignment="1" applyProtection="1">
      <alignment horizontal="left" vertical="top" wrapText="1"/>
      <protection locked="0"/>
    </xf>
    <xf numFmtId="0" fontId="0" fillId="7" borderId="0" xfId="0" applyFont="1" applyFill="1" applyAlignment="1">
      <alignment horizontal="left" vertical="top"/>
    </xf>
    <xf numFmtId="0" fontId="0" fillId="0" borderId="0" xfId="0" applyAlignment="1">
      <alignment horizontal="center"/>
    </xf>
    <xf numFmtId="0" fontId="0" fillId="7" borderId="0" xfId="0" applyFill="1"/>
    <xf numFmtId="0" fontId="0" fillId="0" borderId="0" xfId="0" applyAlignment="1">
      <alignment vertical="center"/>
    </xf>
    <xf numFmtId="0" fontId="15" fillId="3" borderId="0" xfId="0" applyFont="1" applyFill="1" applyBorder="1" applyAlignment="1">
      <alignment horizontal="center" vertical="center"/>
    </xf>
    <xf numFmtId="164" fontId="11" fillId="3" borderId="0" xfId="0" applyNumberFormat="1" applyFont="1" applyFill="1" applyBorder="1" applyAlignment="1" applyProtection="1">
      <alignment horizontal="center" vertical="center"/>
    </xf>
    <xf numFmtId="164" fontId="11" fillId="3" borderId="7" xfId="0" applyNumberFormat="1" applyFont="1" applyFill="1" applyBorder="1" applyAlignment="1" applyProtection="1">
      <alignment horizontal="center" vertical="center"/>
    </xf>
    <xf numFmtId="0" fontId="12" fillId="3" borderId="0" xfId="0" applyFont="1" applyFill="1" applyBorder="1" applyAlignment="1" applyProtection="1">
      <alignment horizontal="left" vertical="center"/>
    </xf>
    <xf numFmtId="0" fontId="7" fillId="0" borderId="0" xfId="0" applyFont="1" applyFill="1" applyBorder="1" applyAlignment="1">
      <alignment wrapText="1"/>
    </xf>
    <xf numFmtId="0" fontId="0" fillId="3" borderId="0" xfId="0" applyFont="1" applyFill="1" applyAlignment="1" applyProtection="1">
      <alignment horizontal="left" vertical="top"/>
    </xf>
    <xf numFmtId="0" fontId="2" fillId="3" borderId="0" xfId="0" applyFont="1" applyFill="1" applyProtection="1"/>
    <xf numFmtId="0" fontId="14" fillId="0" borderId="0" xfId="0" applyFont="1" applyAlignment="1"/>
    <xf numFmtId="0" fontId="0" fillId="0" borderId="26" xfId="0" applyFont="1" applyBorder="1" applyAlignment="1">
      <alignment horizontal="center" vertical="center"/>
    </xf>
    <xf numFmtId="0" fontId="0" fillId="0" borderId="1" xfId="0" applyFont="1" applyBorder="1" applyAlignment="1" applyProtection="1">
      <alignment horizontal="center" vertical="center"/>
    </xf>
    <xf numFmtId="164" fontId="0" fillId="2" borderId="25" xfId="0" applyNumberFormat="1" applyFont="1" applyFill="1" applyBorder="1" applyAlignment="1" applyProtection="1">
      <alignment horizontal="center" vertical="center"/>
    </xf>
    <xf numFmtId="0" fontId="0" fillId="0" borderId="30" xfId="0" applyFont="1" applyBorder="1" applyAlignment="1" applyProtection="1">
      <alignment horizontal="center" vertical="center"/>
    </xf>
    <xf numFmtId="164" fontId="0" fillId="2" borderId="31" xfId="0" applyNumberFormat="1" applyFont="1" applyFill="1" applyBorder="1" applyAlignment="1" applyProtection="1">
      <alignment horizontal="center" vertical="center"/>
    </xf>
    <xf numFmtId="0" fontId="0" fillId="0" borderId="21" xfId="0" applyFont="1" applyBorder="1" applyAlignment="1">
      <alignment horizontal="center" vertical="center"/>
    </xf>
    <xf numFmtId="0" fontId="0" fillId="0" borderId="20" xfId="0" applyFont="1" applyBorder="1" applyAlignment="1" applyProtection="1">
      <alignment horizontal="center" vertical="center"/>
    </xf>
    <xf numFmtId="164" fontId="0" fillId="2" borderId="22" xfId="0" applyNumberFormat="1" applyFont="1" applyFill="1" applyBorder="1" applyAlignment="1" applyProtection="1">
      <alignment horizontal="center" vertical="center"/>
    </xf>
    <xf numFmtId="0" fontId="15" fillId="0" borderId="29" xfId="0" applyFont="1" applyFill="1" applyBorder="1" applyAlignment="1">
      <alignment horizontal="center" vertical="center" wrapText="1"/>
    </xf>
    <xf numFmtId="164" fontId="7" fillId="2" borderId="29"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7" borderId="0" xfId="0" applyFill="1" applyAlignment="1">
      <alignment horizontal="center"/>
    </xf>
    <xf numFmtId="0" fontId="0" fillId="3" borderId="0" xfId="0" applyFill="1" applyAlignment="1">
      <alignment horizontal="center"/>
    </xf>
    <xf numFmtId="0" fontId="0" fillId="0" borderId="1" xfId="0" applyFont="1" applyBorder="1" applyAlignment="1">
      <alignment vertical="center" wrapText="1"/>
    </xf>
    <xf numFmtId="164" fontId="0" fillId="8" borderId="1" xfId="0" applyNumberFormat="1" applyFont="1" applyFill="1" applyBorder="1" applyAlignment="1" applyProtection="1">
      <alignment horizontal="center" vertical="center"/>
      <protection locked="0"/>
    </xf>
    <xf numFmtId="164" fontId="0" fillId="8" borderId="20" xfId="0" applyNumberFormat="1" applyFont="1" applyFill="1" applyBorder="1" applyAlignment="1" applyProtection="1">
      <alignment horizontal="center" vertical="center"/>
      <protection locked="0"/>
    </xf>
    <xf numFmtId="164" fontId="0" fillId="8" borderId="30" xfId="0" applyNumberFormat="1" applyFont="1" applyFill="1" applyBorder="1" applyAlignment="1" applyProtection="1">
      <alignment horizontal="center" vertical="center"/>
      <protection locked="0"/>
    </xf>
    <xf numFmtId="164" fontId="0" fillId="0" borderId="29" xfId="0" applyNumberFormat="1" applyFont="1" applyFill="1" applyBorder="1" applyAlignment="1">
      <alignment vertical="center" wrapText="1"/>
    </xf>
    <xf numFmtId="164" fontId="2" fillId="3" borderId="0" xfId="0" applyNumberFormat="1" applyFont="1" applyFill="1"/>
    <xf numFmtId="164" fontId="2" fillId="0" borderId="0" xfId="0" applyNumberFormat="1" applyFont="1"/>
    <xf numFmtId="0" fontId="0" fillId="0" borderId="36" xfId="0" applyFont="1" applyBorder="1" applyAlignment="1">
      <alignment horizontal="center" vertical="center"/>
    </xf>
    <xf numFmtId="0" fontId="14" fillId="7" borderId="0" xfId="0" applyFont="1" applyFill="1" applyBorder="1" applyAlignment="1" applyProtection="1">
      <alignment horizontal="center"/>
      <protection locked="0"/>
    </xf>
    <xf numFmtId="49" fontId="7" fillId="7" borderId="0" xfId="0" applyNumberFormat="1" applyFont="1" applyFill="1" applyBorder="1" applyAlignment="1" applyProtection="1">
      <alignment horizontal="left" vertical="top"/>
    </xf>
    <xf numFmtId="164" fontId="14" fillId="7" borderId="0" xfId="0" applyNumberFormat="1" applyFont="1" applyFill="1" applyBorder="1" applyAlignment="1" applyProtection="1">
      <alignment horizontal="center"/>
      <protection locked="0"/>
    </xf>
    <xf numFmtId="0" fontId="0" fillId="0" borderId="0" xfId="0" applyAlignment="1">
      <alignment horizontal="left" vertical="center"/>
    </xf>
    <xf numFmtId="164" fontId="8" fillId="4" borderId="8" xfId="0" applyNumberFormat="1" applyFont="1" applyFill="1" applyBorder="1" applyAlignment="1" applyProtection="1">
      <alignment horizontal="center" vertical="center" wrapText="1"/>
    </xf>
    <xf numFmtId="0" fontId="0" fillId="7" borderId="1" xfId="0" applyNumberFormat="1" applyFont="1" applyFill="1" applyBorder="1" applyAlignment="1" applyProtection="1">
      <alignment horizontal="center" vertical="center"/>
    </xf>
    <xf numFmtId="0" fontId="0" fillId="3" borderId="0" xfId="0" applyFill="1" applyAlignment="1">
      <alignment horizontal="left" vertical="top" wrapText="1"/>
    </xf>
    <xf numFmtId="0" fontId="0" fillId="0" borderId="0" xfId="0" applyAlignment="1">
      <alignment vertical="center"/>
    </xf>
    <xf numFmtId="0" fontId="7" fillId="7" borderId="0" xfId="0" applyFont="1" applyFill="1" applyBorder="1" applyAlignment="1">
      <alignment vertical="center" wrapText="1"/>
    </xf>
    <xf numFmtId="165" fontId="0" fillId="7" borderId="0" xfId="0" applyNumberFormat="1" applyFill="1" applyAlignment="1">
      <alignment horizontal="left"/>
    </xf>
    <xf numFmtId="165" fontId="10" fillId="7" borderId="0" xfId="0" applyNumberFormat="1" applyFont="1" applyFill="1" applyAlignment="1">
      <alignment horizontal="left"/>
    </xf>
    <xf numFmtId="165" fontId="15" fillId="7" borderId="0" xfId="0" applyNumberFormat="1" applyFont="1" applyFill="1" applyAlignment="1">
      <alignment horizontal="left"/>
    </xf>
    <xf numFmtId="0" fontId="15" fillId="7" borderId="0" xfId="0" applyFont="1" applyFill="1"/>
    <xf numFmtId="165" fontId="15" fillId="12" borderId="1" xfId="0" applyNumberFormat="1" applyFont="1" applyFill="1" applyBorder="1" applyAlignment="1">
      <alignment horizontal="left"/>
    </xf>
    <xf numFmtId="0" fontId="15" fillId="12" borderId="1" xfId="0" applyFont="1" applyFill="1" applyBorder="1"/>
    <xf numFmtId="0" fontId="15" fillId="12" borderId="1" xfId="0" applyFont="1" applyFill="1" applyBorder="1" applyAlignment="1">
      <alignment wrapText="1"/>
    </xf>
    <xf numFmtId="165" fontId="15" fillId="0" borderId="1" xfId="0" applyNumberFormat="1" applyFont="1" applyBorder="1" applyAlignment="1">
      <alignment horizontal="left"/>
    </xf>
    <xf numFmtId="0" fontId="15" fillId="0" borderId="1" xfId="0" applyFont="1" applyBorder="1"/>
    <xf numFmtId="165" fontId="0" fillId="0" borderId="1" xfId="0" applyNumberFormat="1" applyBorder="1" applyAlignment="1">
      <alignment horizontal="left"/>
    </xf>
    <xf numFmtId="0" fontId="0" fillId="0" borderId="1" xfId="0" applyBorder="1"/>
    <xf numFmtId="165" fontId="0" fillId="0" borderId="0" xfId="0" applyNumberFormat="1" applyAlignment="1">
      <alignment horizontal="left"/>
    </xf>
    <xf numFmtId="0" fontId="0" fillId="0" borderId="30" xfId="0" applyFont="1" applyBorder="1" applyAlignment="1">
      <alignment horizontal="left" vertical="center" wrapText="1"/>
    </xf>
    <xf numFmtId="0" fontId="0" fillId="0" borderId="0" xfId="0" applyAlignment="1">
      <alignment vertical="center"/>
    </xf>
    <xf numFmtId="0" fontId="0" fillId="0" borderId="1" xfId="0" applyFont="1" applyBorder="1" applyAlignment="1">
      <alignment horizontal="left" vertical="center" wrapText="1"/>
    </xf>
    <xf numFmtId="0" fontId="7" fillId="7" borderId="0" xfId="0" applyFont="1" applyFill="1" applyBorder="1" applyAlignment="1">
      <alignment vertical="center" wrapText="1"/>
    </xf>
    <xf numFmtId="0" fontId="0" fillId="0" borderId="23" xfId="0" applyFont="1" applyBorder="1" applyAlignment="1">
      <alignment horizontal="center" vertical="center"/>
    </xf>
    <xf numFmtId="0" fontId="0" fillId="0" borderId="24" xfId="0" applyFont="1" applyBorder="1" applyAlignment="1">
      <alignment vertical="center" wrapText="1"/>
    </xf>
    <xf numFmtId="0" fontId="0" fillId="0" borderId="24" xfId="0" applyFont="1" applyFill="1" applyBorder="1" applyAlignment="1" applyProtection="1">
      <alignment horizontal="center" vertical="center" wrapText="1"/>
    </xf>
    <xf numFmtId="0" fontId="0" fillId="7" borderId="24" xfId="0" applyNumberFormat="1" applyFont="1" applyFill="1" applyBorder="1" applyAlignment="1" applyProtection="1">
      <alignment horizontal="center" vertical="center"/>
    </xf>
    <xf numFmtId="164" fontId="0" fillId="8" borderId="24" xfId="0" applyNumberFormat="1" applyFont="1" applyFill="1" applyBorder="1" applyAlignment="1" applyProtection="1">
      <alignment horizontal="center" vertical="center"/>
      <protection locked="0"/>
    </xf>
    <xf numFmtId="164" fontId="0" fillId="2" borderId="28" xfId="0" applyNumberFormat="1" applyFont="1" applyFill="1" applyBorder="1" applyAlignment="1" applyProtection="1">
      <alignment horizontal="center" vertical="center"/>
    </xf>
    <xf numFmtId="0" fontId="0" fillId="0" borderId="20" xfId="0" applyFont="1" applyBorder="1" applyAlignment="1">
      <alignment vertical="center" wrapText="1"/>
    </xf>
    <xf numFmtId="0" fontId="0" fillId="0" borderId="20" xfId="0" applyFont="1" applyFill="1" applyBorder="1" applyAlignment="1" applyProtection="1">
      <alignment horizontal="center" vertical="center" wrapText="1"/>
    </xf>
    <xf numFmtId="0" fontId="0" fillId="7" borderId="20" xfId="0" applyNumberFormat="1" applyFont="1" applyFill="1" applyBorder="1" applyAlignment="1" applyProtection="1">
      <alignment horizontal="center" vertical="center"/>
    </xf>
    <xf numFmtId="0" fontId="15" fillId="0" borderId="1" xfId="0" applyFont="1" applyBorder="1"/>
    <xf numFmtId="0" fontId="15" fillId="12" borderId="1" xfId="0" applyFont="1" applyFill="1" applyBorder="1"/>
    <xf numFmtId="0" fontId="15" fillId="0" borderId="1" xfId="0" applyFont="1" applyBorder="1"/>
    <xf numFmtId="0" fontId="15" fillId="13" borderId="1" xfId="0" applyFont="1" applyFill="1" applyBorder="1"/>
    <xf numFmtId="0" fontId="15" fillId="12" borderId="1" xfId="0" applyFont="1" applyFill="1" applyBorder="1" applyAlignment="1">
      <alignment horizontal="left"/>
    </xf>
    <xf numFmtId="0" fontId="15" fillId="12" borderId="14" xfId="0" applyFont="1" applyFill="1" applyBorder="1" applyAlignment="1">
      <alignment vertical="top"/>
    </xf>
    <xf numFmtId="0" fontId="15" fillId="12" borderId="9" xfId="0" applyFont="1" applyFill="1" applyBorder="1" applyAlignment="1">
      <alignment vertical="top"/>
    </xf>
    <xf numFmtId="0" fontId="15" fillId="7" borderId="14" xfId="0" applyFont="1" applyFill="1" applyBorder="1" applyAlignment="1">
      <alignment vertical="top" wrapText="1"/>
    </xf>
    <xf numFmtId="0" fontId="15" fillId="7" borderId="2" xfId="0" applyFont="1" applyFill="1" applyBorder="1" applyAlignment="1">
      <alignment vertical="top"/>
    </xf>
    <xf numFmtId="0" fontId="15" fillId="7" borderId="9" xfId="0" applyFont="1" applyFill="1" applyBorder="1" applyAlignment="1">
      <alignment vertical="top"/>
    </xf>
    <xf numFmtId="0" fontId="15" fillId="0" borderId="0" xfId="0" applyFont="1" applyAlignment="1">
      <alignment horizontal="center"/>
    </xf>
    <xf numFmtId="0" fontId="15" fillId="3" borderId="0" xfId="0" applyFont="1" applyFill="1" applyAlignment="1">
      <alignment horizontal="center" vertical="center"/>
    </xf>
    <xf numFmtId="0" fontId="0" fillId="3" borderId="0" xfId="0" applyFill="1" applyAlignment="1">
      <alignment horizontal="left" vertical="top" wrapText="1"/>
    </xf>
    <xf numFmtId="0" fontId="6" fillId="7" borderId="0" xfId="0" applyFont="1" applyFill="1" applyBorder="1" applyAlignment="1">
      <alignment horizontal="left" wrapText="1"/>
    </xf>
    <xf numFmtId="0" fontId="0" fillId="7" borderId="0" xfId="0" applyFill="1" applyAlignment="1"/>
    <xf numFmtId="0" fontId="7" fillId="3" borderId="0" xfId="0" applyFont="1" applyFill="1" applyBorder="1" applyAlignment="1">
      <alignment horizontal="left" vertical="center"/>
    </xf>
    <xf numFmtId="0" fontId="7" fillId="3" borderId="0" xfId="0" applyFont="1" applyFill="1" applyBorder="1" applyAlignment="1">
      <alignment horizontal="left"/>
    </xf>
    <xf numFmtId="0" fontId="7" fillId="3" borderId="0" xfId="0" applyFont="1" applyFill="1" applyBorder="1" applyAlignment="1">
      <alignment horizontal="left" vertical="center" wrapText="1"/>
    </xf>
    <xf numFmtId="0" fontId="0" fillId="7" borderId="0" xfId="0" applyFill="1" applyAlignment="1">
      <alignment horizontal="left" vertical="top" wrapText="1"/>
    </xf>
    <xf numFmtId="0" fontId="0" fillId="7" borderId="0" xfId="0" applyFont="1" applyFill="1" applyAlignment="1">
      <alignment horizontal="left" vertical="top" wrapText="1"/>
    </xf>
    <xf numFmtId="0" fontId="0" fillId="7" borderId="0" xfId="0" applyFont="1" applyFill="1" applyBorder="1" applyAlignment="1">
      <alignment vertical="top" wrapText="1"/>
    </xf>
    <xf numFmtId="0" fontId="7" fillId="7" borderId="0" xfId="0" applyFont="1" applyFill="1" applyBorder="1" applyAlignment="1">
      <alignment vertical="center" wrapText="1"/>
    </xf>
    <xf numFmtId="0" fontId="0" fillId="0" borderId="0" xfId="0" applyAlignment="1">
      <alignment vertical="center"/>
    </xf>
    <xf numFmtId="0" fontId="0" fillId="3" borderId="0" xfId="0" applyFill="1" applyAlignment="1">
      <alignment horizontal="left"/>
    </xf>
    <xf numFmtId="0" fontId="0" fillId="3" borderId="0" xfId="0" applyFont="1" applyFill="1" applyAlignment="1">
      <alignment horizontal="left"/>
    </xf>
    <xf numFmtId="0" fontId="0" fillId="3" borderId="0" xfId="0" applyFont="1" applyFill="1" applyAlignment="1">
      <alignment horizontal="left" vertical="top" wrapText="1"/>
    </xf>
    <xf numFmtId="0" fontId="10" fillId="3" borderId="0" xfId="0" applyFont="1" applyFill="1" applyBorder="1" applyAlignment="1">
      <alignment horizontal="left" wrapText="1"/>
    </xf>
    <xf numFmtId="0" fontId="0" fillId="0" borderId="0" xfId="0" applyFont="1" applyFill="1" applyAlignment="1">
      <alignment horizontal="left" vertical="top" wrapText="1"/>
    </xf>
    <xf numFmtId="0" fontId="17" fillId="0" borderId="0" xfId="0" applyFont="1" applyFill="1" applyAlignment="1">
      <alignment horizontal="left" vertical="top" wrapText="1"/>
    </xf>
    <xf numFmtId="0" fontId="0" fillId="7" borderId="0" xfId="0" applyFill="1" applyAlignment="1" applyProtection="1">
      <alignment horizontal="left" vertical="top" wrapText="1"/>
    </xf>
    <xf numFmtId="0" fontId="0" fillId="3" borderId="0" xfId="0" applyFill="1" applyAlignment="1" applyProtection="1">
      <alignment horizontal="left" vertical="top" wrapText="1"/>
    </xf>
    <xf numFmtId="0" fontId="23" fillId="10" borderId="18" xfId="0" applyFont="1" applyFill="1" applyBorder="1" applyAlignment="1">
      <alignment horizontal="left" vertical="center"/>
    </xf>
    <xf numFmtId="0" fontId="23" fillId="10" borderId="12" xfId="0" applyFont="1" applyFill="1" applyBorder="1" applyAlignment="1">
      <alignment horizontal="left" vertical="center"/>
    </xf>
    <xf numFmtId="0" fontId="23" fillId="10" borderId="27" xfId="0" applyFont="1" applyFill="1" applyBorder="1" applyAlignment="1">
      <alignment horizontal="left" vertical="center"/>
    </xf>
    <xf numFmtId="0" fontId="5" fillId="0" borderId="0" xfId="0" applyFont="1" applyAlignment="1">
      <alignment horizontal="center"/>
    </xf>
    <xf numFmtId="0" fontId="5" fillId="3" borderId="0" xfId="0" applyFont="1" applyFill="1" applyAlignment="1">
      <alignment horizontal="center" vertical="center"/>
    </xf>
    <xf numFmtId="0" fontId="6" fillId="3" borderId="0" xfId="0" applyFont="1" applyFill="1" applyAlignment="1">
      <alignment horizontal="left" wrapText="1"/>
    </xf>
    <xf numFmtId="0" fontId="14" fillId="3" borderId="0" xfId="0" applyFont="1" applyFill="1" applyAlignment="1">
      <alignment horizontal="left"/>
    </xf>
    <xf numFmtId="0" fontId="0" fillId="3" borderId="0" xfId="0" applyFill="1" applyAlignment="1">
      <alignment horizontal="center"/>
    </xf>
    <xf numFmtId="0" fontId="0" fillId="3" borderId="6" xfId="0" applyFill="1" applyBorder="1" applyAlignment="1">
      <alignment horizontal="center"/>
    </xf>
    <xf numFmtId="0" fontId="7" fillId="3" borderId="6" xfId="0" applyFont="1" applyFill="1" applyBorder="1" applyAlignment="1">
      <alignment horizontal="left" vertical="top"/>
    </xf>
    <xf numFmtId="0" fontId="0" fillId="0" borderId="32" xfId="0" applyFont="1" applyBorder="1" applyAlignment="1">
      <alignment horizontal="center" vertical="center"/>
    </xf>
    <xf numFmtId="0" fontId="0" fillId="0" borderId="29" xfId="0" applyFont="1" applyBorder="1" applyAlignment="1">
      <alignment horizontal="center" vertical="center"/>
    </xf>
    <xf numFmtId="0" fontId="7" fillId="0" borderId="32" xfId="0" applyFont="1" applyBorder="1" applyAlignment="1">
      <alignment horizontal="left" vertical="center"/>
    </xf>
    <xf numFmtId="0" fontId="7" fillId="0" borderId="29" xfId="0" applyFont="1" applyBorder="1" applyAlignment="1">
      <alignment horizontal="left"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3" borderId="32"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0" borderId="32" xfId="0" applyFont="1" applyBorder="1" applyAlignment="1">
      <alignment horizontal="center" vertical="center" wrapText="1"/>
    </xf>
    <xf numFmtId="0" fontId="7" fillId="3" borderId="0" xfId="0" applyFont="1" applyFill="1" applyBorder="1" applyAlignment="1">
      <alignment horizontal="right" vertical="center" wrapText="1"/>
    </xf>
    <xf numFmtId="0" fontId="24" fillId="0" borderId="0" xfId="0" applyFont="1" applyFill="1" applyAlignment="1">
      <alignment horizontal="left"/>
    </xf>
    <xf numFmtId="0" fontId="0" fillId="0" borderId="1" xfId="0" applyFont="1" applyBorder="1" applyAlignment="1">
      <alignment horizontal="left"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9"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8" borderId="14" xfId="0" applyFont="1" applyFill="1" applyBorder="1" applyAlignment="1" applyProtection="1">
      <alignment horizontal="left" vertical="center" wrapText="1"/>
      <protection locked="0"/>
    </xf>
    <xf numFmtId="0" fontId="0" fillId="8" borderId="2" xfId="0" applyFont="1" applyFill="1" applyBorder="1" applyAlignment="1" applyProtection="1">
      <alignment horizontal="left" vertical="center" wrapText="1"/>
      <protection locked="0"/>
    </xf>
    <xf numFmtId="0" fontId="0" fillId="8" borderId="9" xfId="0" applyFont="1" applyFill="1" applyBorder="1" applyAlignment="1" applyProtection="1">
      <alignment horizontal="left" vertical="center" wrapText="1"/>
      <protection locked="0"/>
    </xf>
    <xf numFmtId="0" fontId="0" fillId="8" borderId="35" xfId="0" applyFont="1" applyFill="1" applyBorder="1" applyAlignment="1" applyProtection="1">
      <alignment horizontal="left" vertical="center" wrapText="1"/>
      <protection locked="0"/>
    </xf>
    <xf numFmtId="0" fontId="0" fillId="8" borderId="5" xfId="0" applyFont="1" applyFill="1" applyBorder="1" applyAlignment="1" applyProtection="1">
      <alignment horizontal="left" vertical="center" wrapText="1"/>
      <protection locked="0"/>
    </xf>
    <xf numFmtId="0" fontId="0" fillId="8" borderId="19" xfId="0" applyFont="1" applyFill="1" applyBorder="1" applyAlignment="1" applyProtection="1">
      <alignment horizontal="left" vertical="center" wrapText="1"/>
      <protection locked="0"/>
    </xf>
    <xf numFmtId="0" fontId="15" fillId="7" borderId="0" xfId="0" applyFont="1" applyFill="1" applyBorder="1" applyAlignment="1">
      <alignment horizontal="center"/>
    </xf>
    <xf numFmtId="0" fontId="15" fillId="3" borderId="0" xfId="0" applyFont="1" applyFill="1" applyBorder="1" applyAlignment="1">
      <alignment horizontal="center" vertical="center"/>
    </xf>
    <xf numFmtId="0" fontId="6" fillId="3" borderId="0" xfId="0" applyFont="1" applyFill="1" applyAlignment="1">
      <alignment wrapText="1"/>
    </xf>
    <xf numFmtId="0" fontId="14" fillId="7" borderId="0" xfId="0" applyFont="1" applyFill="1" applyBorder="1" applyAlignment="1">
      <alignment horizontal="right" vertical="center" wrapText="1"/>
    </xf>
    <xf numFmtId="0" fontId="14" fillId="7" borderId="7" xfId="0" applyFont="1" applyFill="1" applyBorder="1" applyAlignment="1">
      <alignment horizontal="right" vertical="center" wrapText="1"/>
    </xf>
    <xf numFmtId="0" fontId="4" fillId="3" borderId="0" xfId="0" applyFont="1" applyFill="1" applyBorder="1" applyAlignment="1" applyProtection="1">
      <alignment horizontal="center" vertical="center"/>
      <protection locked="0"/>
    </xf>
    <xf numFmtId="0" fontId="7" fillId="0" borderId="17" xfId="0" applyFont="1" applyBorder="1" applyAlignment="1">
      <alignment horizontal="center" vertical="center"/>
    </xf>
    <xf numFmtId="0" fontId="7" fillId="0" borderId="37" xfId="0" applyFont="1" applyBorder="1" applyAlignment="1">
      <alignment horizontal="center" vertical="center"/>
    </xf>
    <xf numFmtId="0" fontId="7" fillId="0" borderId="17" xfId="0" applyFont="1" applyBorder="1" applyAlignment="1">
      <alignment vertical="center" wrapText="1"/>
    </xf>
    <xf numFmtId="0" fontId="7" fillId="0" borderId="37" xfId="0" applyFont="1" applyBorder="1" applyAlignment="1">
      <alignment vertical="center" wrapText="1"/>
    </xf>
    <xf numFmtId="0" fontId="7" fillId="0" borderId="15" xfId="0" applyFont="1" applyBorder="1" applyAlignment="1">
      <alignment horizontal="center" vertical="center" wrapText="1"/>
    </xf>
    <xf numFmtId="0" fontId="7" fillId="0" borderId="38" xfId="0" applyFont="1" applyBorder="1" applyAlignment="1">
      <alignment horizontal="center" vertical="center" wrapText="1"/>
    </xf>
    <xf numFmtId="3" fontId="7" fillId="0" borderId="15" xfId="0" applyNumberFormat="1" applyFont="1" applyBorder="1" applyAlignment="1">
      <alignment horizontal="center" vertical="center" wrapText="1"/>
    </xf>
    <xf numFmtId="3" fontId="7" fillId="0" borderId="38" xfId="0" applyNumberFormat="1" applyFont="1" applyBorder="1" applyAlignment="1">
      <alignment horizontal="center" vertical="center" wrapText="1"/>
    </xf>
    <xf numFmtId="164" fontId="7" fillId="3" borderId="15" xfId="0" applyNumberFormat="1" applyFont="1" applyFill="1" applyBorder="1" applyAlignment="1">
      <alignment horizontal="center" vertical="center" wrapText="1"/>
    </xf>
    <xf numFmtId="164" fontId="7" fillId="3" borderId="38" xfId="0" applyNumberFormat="1" applyFont="1" applyFill="1" applyBorder="1" applyAlignment="1">
      <alignment horizontal="center" vertical="center"/>
    </xf>
    <xf numFmtId="164" fontId="7" fillId="0" borderId="16" xfId="0" applyNumberFormat="1" applyFont="1" applyBorder="1" applyAlignment="1">
      <alignment horizontal="center" vertical="center" wrapText="1"/>
    </xf>
    <xf numFmtId="164" fontId="7" fillId="0" borderId="39" xfId="0" applyNumberFormat="1" applyFont="1" applyBorder="1" applyAlignment="1">
      <alignment horizontal="center" vertical="center"/>
    </xf>
    <xf numFmtId="0" fontId="23" fillId="11" borderId="40" xfId="0" applyFont="1" applyFill="1" applyBorder="1" applyAlignment="1">
      <alignment horizontal="left" vertical="center"/>
    </xf>
    <xf numFmtId="0" fontId="23" fillId="11" borderId="41" xfId="0" applyFont="1" applyFill="1" applyBorder="1" applyAlignment="1">
      <alignment horizontal="left" vertical="center"/>
    </xf>
    <xf numFmtId="0" fontId="23" fillId="11" borderId="42" xfId="0" applyFont="1" applyFill="1" applyBorder="1" applyAlignment="1">
      <alignment horizontal="left" vertical="center"/>
    </xf>
    <xf numFmtId="0" fontId="23" fillId="11" borderId="33" xfId="0" applyFont="1" applyFill="1" applyBorder="1" applyAlignment="1">
      <alignment horizontal="left" vertical="center"/>
    </xf>
    <xf numFmtId="0" fontId="23" fillId="11" borderId="2" xfId="0" applyFont="1" applyFill="1" applyBorder="1" applyAlignment="1">
      <alignment horizontal="left" vertical="center"/>
    </xf>
    <xf numFmtId="0" fontId="23" fillId="11" borderId="34" xfId="0" applyFont="1" applyFill="1" applyBorder="1" applyAlignment="1">
      <alignment horizontal="left" vertical="center"/>
    </xf>
    <xf numFmtId="0" fontId="5" fillId="3" borderId="0" xfId="0" applyFont="1" applyFill="1" applyBorder="1" applyAlignment="1" applyProtection="1">
      <alignment horizontal="left" vertical="top" wrapText="1"/>
    </xf>
    <xf numFmtId="0" fontId="12" fillId="3" borderId="3" xfId="0" applyFont="1" applyFill="1" applyBorder="1" applyAlignment="1" applyProtection="1">
      <alignment horizontal="left" vertical="center"/>
    </xf>
    <xf numFmtId="0" fontId="12" fillId="3" borderId="0" xfId="0" applyFont="1" applyFill="1" applyBorder="1" applyAlignment="1" applyProtection="1">
      <alignment horizontal="left" vertical="center"/>
    </xf>
    <xf numFmtId="0" fontId="16" fillId="4" borderId="0"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xf>
    <xf numFmtId="0" fontId="16" fillId="4" borderId="7" xfId="0" applyFont="1" applyFill="1" applyBorder="1" applyAlignment="1" applyProtection="1">
      <alignment horizontal="left" vertical="center"/>
    </xf>
    <xf numFmtId="164" fontId="16" fillId="4" borderId="3" xfId="0" applyNumberFormat="1" applyFont="1" applyFill="1" applyBorder="1" applyAlignment="1" applyProtection="1">
      <alignment horizontal="center" vertical="center"/>
    </xf>
    <xf numFmtId="164" fontId="16" fillId="4" borderId="0" xfId="0" applyNumberFormat="1" applyFont="1" applyFill="1" applyBorder="1" applyAlignment="1" applyProtection="1">
      <alignment horizontal="center" vertical="center"/>
    </xf>
    <xf numFmtId="164" fontId="16" fillId="4" borderId="7" xfId="0" applyNumberFormat="1" applyFont="1" applyFill="1" applyBorder="1" applyAlignment="1" applyProtection="1">
      <alignment horizontal="center" vertical="center"/>
    </xf>
    <xf numFmtId="0" fontId="16" fillId="6" borderId="0" xfId="0" applyFont="1" applyFill="1" applyBorder="1" applyAlignment="1" applyProtection="1">
      <alignment horizontal="left" vertical="center" wrapText="1"/>
    </xf>
    <xf numFmtId="0" fontId="16" fillId="6" borderId="7" xfId="0" applyFont="1" applyFill="1" applyBorder="1" applyAlignment="1" applyProtection="1">
      <alignment horizontal="left" vertical="center" wrapText="1"/>
    </xf>
    <xf numFmtId="164" fontId="16" fillId="6" borderId="3" xfId="0" applyNumberFormat="1" applyFont="1" applyFill="1" applyBorder="1" applyAlignment="1" applyProtection="1">
      <alignment horizontal="center" vertical="center"/>
    </xf>
    <xf numFmtId="164" fontId="16" fillId="6" borderId="0" xfId="0" applyNumberFormat="1" applyFont="1" applyFill="1" applyBorder="1" applyAlignment="1" applyProtection="1">
      <alignment horizontal="center" vertical="center"/>
    </xf>
    <xf numFmtId="164" fontId="16" fillId="6" borderId="7"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164" fontId="11" fillId="3" borderId="3" xfId="0" applyNumberFormat="1" applyFont="1" applyFill="1" applyBorder="1" applyAlignment="1" applyProtection="1">
      <alignment horizontal="center" vertical="center"/>
    </xf>
    <xf numFmtId="164" fontId="11" fillId="3" borderId="0" xfId="0" applyNumberFormat="1" applyFont="1" applyFill="1" applyBorder="1" applyAlignment="1" applyProtection="1">
      <alignment horizontal="center" vertical="center"/>
    </xf>
    <xf numFmtId="164" fontId="11" fillId="3" borderId="7" xfId="0" applyNumberFormat="1" applyFont="1" applyFill="1" applyBorder="1" applyAlignment="1" applyProtection="1">
      <alignment horizontal="center" vertical="center"/>
    </xf>
    <xf numFmtId="0" fontId="11" fillId="5" borderId="3" xfId="0" applyFont="1" applyFill="1" applyBorder="1" applyAlignment="1" applyProtection="1">
      <alignment horizontal="left" vertical="center" wrapText="1"/>
    </xf>
    <xf numFmtId="0" fontId="11" fillId="5" borderId="0" xfId="0" applyFont="1" applyFill="1" applyBorder="1" applyAlignment="1" applyProtection="1">
      <alignment horizontal="left" vertical="center"/>
    </xf>
    <xf numFmtId="0" fontId="12" fillId="5" borderId="0" xfId="0" applyFont="1" applyFill="1" applyBorder="1" applyAlignment="1" applyProtection="1">
      <alignment horizontal="center" vertical="center"/>
    </xf>
    <xf numFmtId="0" fontId="12" fillId="5" borderId="7" xfId="0" applyFont="1" applyFill="1" applyBorder="1" applyAlignment="1" applyProtection="1">
      <alignment horizontal="center" vertical="center"/>
    </xf>
    <xf numFmtId="0" fontId="19" fillId="9" borderId="0" xfId="0" applyFont="1" applyFill="1" applyBorder="1" applyAlignment="1" applyProtection="1">
      <alignment horizontal="left" vertical="center" wrapText="1"/>
    </xf>
    <xf numFmtId="0" fontId="19" fillId="9" borderId="0" xfId="0" applyFont="1" applyFill="1" applyBorder="1" applyAlignment="1" applyProtection="1">
      <alignment horizontal="left" vertical="center"/>
    </xf>
    <xf numFmtId="164" fontId="20" fillId="9" borderId="0" xfId="0" applyNumberFormat="1" applyFont="1" applyFill="1" applyBorder="1" applyAlignment="1" applyProtection="1">
      <alignment horizontal="center" vertical="center"/>
    </xf>
    <xf numFmtId="164" fontId="20" fillId="9" borderId="7" xfId="0" applyNumberFormat="1" applyFont="1" applyFill="1" applyBorder="1" applyAlignment="1" applyProtection="1">
      <alignment horizontal="center" vertical="center"/>
    </xf>
    <xf numFmtId="0" fontId="12" fillId="3" borderId="4" xfId="0" applyFont="1" applyFill="1" applyBorder="1" applyAlignment="1" applyProtection="1">
      <alignment horizontal="left" vertical="center"/>
    </xf>
    <xf numFmtId="0" fontId="12" fillId="3" borderId="6" xfId="0" applyFont="1" applyFill="1" applyBorder="1" applyAlignment="1" applyProtection="1">
      <alignment horizontal="left" vertical="center"/>
    </xf>
    <xf numFmtId="0" fontId="12" fillId="3" borderId="6"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164" fontId="11" fillId="3" borderId="4" xfId="0" applyNumberFormat="1" applyFont="1" applyFill="1" applyBorder="1" applyAlignment="1" applyProtection="1">
      <alignment horizontal="center" vertical="center"/>
    </xf>
    <xf numFmtId="164" fontId="11" fillId="3" borderId="6" xfId="0" applyNumberFormat="1" applyFont="1" applyFill="1" applyBorder="1" applyAlignment="1" applyProtection="1">
      <alignment horizontal="center" vertical="center"/>
    </xf>
    <xf numFmtId="164" fontId="11" fillId="3" borderId="8" xfId="0" applyNumberFormat="1" applyFont="1" applyFill="1" applyBorder="1" applyAlignment="1" applyProtection="1">
      <alignment horizontal="center" vertical="center"/>
    </xf>
    <xf numFmtId="0" fontId="10" fillId="3" borderId="0" xfId="0" applyFont="1" applyFill="1" applyBorder="1" applyAlignment="1" applyProtection="1">
      <alignment horizontal="center"/>
    </xf>
    <xf numFmtId="0" fontId="10" fillId="3" borderId="7" xfId="0" applyFont="1" applyFill="1" applyBorder="1" applyAlignment="1" applyProtection="1">
      <alignment horizontal="center"/>
    </xf>
    <xf numFmtId="0" fontId="15" fillId="3" borderId="0" xfId="0" applyFont="1" applyFill="1" applyAlignment="1">
      <alignment horizontal="center"/>
    </xf>
    <xf numFmtId="0" fontId="10" fillId="3" borderId="0" xfId="0" applyFont="1" applyFill="1" applyBorder="1" applyAlignment="1" applyProtection="1">
      <alignment horizontal="left"/>
    </xf>
    <xf numFmtId="0" fontId="12" fillId="5" borderId="12" xfId="0" applyFont="1" applyFill="1" applyBorder="1" applyAlignment="1" applyProtection="1">
      <alignment horizontal="center" vertical="center"/>
    </xf>
    <xf numFmtId="0" fontId="12" fillId="5" borderId="27" xfId="0" applyFont="1" applyFill="1" applyBorder="1" applyAlignment="1" applyProtection="1">
      <alignment horizontal="center" vertical="center"/>
    </xf>
    <xf numFmtId="164" fontId="13" fillId="5" borderId="18" xfId="0" applyNumberFormat="1" applyFont="1" applyFill="1" applyBorder="1" applyAlignment="1" applyProtection="1">
      <alignment horizontal="center" vertical="center"/>
    </xf>
    <xf numFmtId="164" fontId="13" fillId="5" borderId="12" xfId="0" applyNumberFormat="1" applyFont="1" applyFill="1" applyBorder="1" applyAlignment="1" applyProtection="1">
      <alignment horizontal="center" vertical="center"/>
    </xf>
    <xf numFmtId="164" fontId="13" fillId="5" borderId="27" xfId="0" applyNumberFormat="1" applyFont="1" applyFill="1" applyBorder="1" applyAlignment="1" applyProtection="1">
      <alignment horizontal="center" vertical="center"/>
    </xf>
    <xf numFmtId="0" fontId="11" fillId="5" borderId="18" xfId="0" applyFont="1" applyFill="1" applyBorder="1" applyAlignment="1" applyProtection="1">
      <alignment horizontal="left" vertical="center" wrapText="1"/>
    </xf>
    <xf numFmtId="0" fontId="11" fillId="5" borderId="12" xfId="0" applyFont="1" applyFill="1" applyBorder="1" applyAlignment="1" applyProtection="1">
      <alignment horizontal="left" vertical="center" wrapText="1"/>
    </xf>
    <xf numFmtId="0" fontId="6" fillId="7" borderId="0" xfId="0" applyFont="1" applyFill="1" applyAlignment="1">
      <alignment wrapText="1"/>
    </xf>
    <xf numFmtId="0" fontId="15" fillId="0" borderId="1" xfId="0" applyFont="1" applyBorder="1" applyAlignment="1">
      <alignment wrapText="1"/>
    </xf>
    <xf numFmtId="0" fontId="0" fillId="7" borderId="1" xfId="0" applyFont="1" applyFill="1" applyBorder="1" applyAlignment="1">
      <alignment horizontal="left" vertical="center" wrapText="1"/>
    </xf>
  </cellXfs>
  <cellStyles count="2">
    <cellStyle name="Currency [0] 2" xfId="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125506</xdr:colOff>
      <xdr:row>2</xdr:row>
      <xdr:rowOff>107576</xdr:rowOff>
    </xdr:from>
    <xdr:to>
      <xdr:col>3</xdr:col>
      <xdr:colOff>275216</xdr:colOff>
      <xdr:row>2</xdr:row>
      <xdr:rowOff>1082936</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18" y="510988"/>
          <a:ext cx="121651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central/TEP2/nongreen/3010.Arb.Trumpet/Project%20Working%20Documents/x3010.Arb.Trumpet.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1_Front Cover"/>
      <sheetName val="Pg2_Preliminaries"/>
      <sheetName val="Pg3_Fencing Works"/>
      <sheetName val="Pg4_Vehicular Gate"/>
      <sheetName val="Pg5_FINAL TOTAL"/>
    </sheetNames>
    <sheetDataSet>
      <sheetData sheetId="0">
        <row r="8">
          <cell r="E8" t="str">
            <v>[Add name here]</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0"/>
  <sheetViews>
    <sheetView tabSelected="1" view="pageBreakPreview" zoomScaleNormal="100" zoomScaleSheetLayoutView="100" workbookViewId="0">
      <selection activeCell="F16" sqref="F16"/>
    </sheetView>
  </sheetViews>
  <sheetFormatPr defaultRowHeight="13.2" x14ac:dyDescent="0.25"/>
  <cols>
    <col min="1" max="1" width="8.88671875" style="49"/>
    <col min="2" max="2" width="11.6640625" style="100" customWidth="1"/>
    <col min="3" max="3" width="18.33203125" style="35" customWidth="1"/>
    <col min="4" max="4" width="12.21875" style="35" customWidth="1"/>
    <col min="5" max="5" width="15.77734375" style="35" customWidth="1"/>
    <col min="6" max="6" width="18.77734375" style="35" customWidth="1"/>
    <col min="7" max="7" width="8.88671875" style="49"/>
    <col min="8" max="16384" width="8.88671875" style="35"/>
  </cols>
  <sheetData>
    <row r="1" spans="2:6" s="49" customFormat="1" x14ac:dyDescent="0.25">
      <c r="B1" s="89"/>
    </row>
    <row r="2" spans="2:6" s="49" customFormat="1" ht="17.399999999999999" x14ac:dyDescent="0.3">
      <c r="B2" s="90" t="s">
        <v>52</v>
      </c>
    </row>
    <row r="3" spans="2:6" s="49" customFormat="1" x14ac:dyDescent="0.25">
      <c r="B3" s="89"/>
    </row>
    <row r="4" spans="2:6" ht="48" customHeight="1" x14ac:dyDescent="0.25">
      <c r="B4" s="119" t="s">
        <v>53</v>
      </c>
      <c r="C4" s="120"/>
      <c r="D4" s="121" t="s">
        <v>111</v>
      </c>
      <c r="E4" s="122"/>
      <c r="F4" s="123"/>
    </row>
    <row r="5" spans="2:6" x14ac:dyDescent="0.25">
      <c r="B5" s="115" t="s">
        <v>54</v>
      </c>
      <c r="C5" s="115"/>
      <c r="D5" s="116" t="s">
        <v>55</v>
      </c>
      <c r="E5" s="116"/>
      <c r="F5" s="116"/>
    </row>
    <row r="6" spans="2:6" x14ac:dyDescent="0.25">
      <c r="B6" s="115" t="s">
        <v>56</v>
      </c>
      <c r="C6" s="115"/>
      <c r="D6" s="116" t="s">
        <v>57</v>
      </c>
      <c r="E6" s="116"/>
      <c r="F6" s="116"/>
    </row>
    <row r="7" spans="2:6" x14ac:dyDescent="0.25">
      <c r="B7" s="115" t="s">
        <v>58</v>
      </c>
      <c r="C7" s="115"/>
      <c r="D7" s="116" t="s">
        <v>86</v>
      </c>
      <c r="E7" s="116"/>
      <c r="F7" s="116"/>
    </row>
    <row r="8" spans="2:6" s="49" customFormat="1" x14ac:dyDescent="0.25">
      <c r="B8" s="91"/>
      <c r="C8" s="92"/>
      <c r="D8" s="92"/>
      <c r="E8" s="92"/>
      <c r="F8" s="92"/>
    </row>
    <row r="9" spans="2:6" x14ac:dyDescent="0.25">
      <c r="B9" s="115" t="s">
        <v>59</v>
      </c>
      <c r="C9" s="115"/>
      <c r="D9" s="116" t="s">
        <v>60</v>
      </c>
      <c r="E9" s="116"/>
      <c r="F9" s="116"/>
    </row>
    <row r="10" spans="2:6" x14ac:dyDescent="0.25">
      <c r="B10" s="118" t="s">
        <v>61</v>
      </c>
      <c r="C10" s="118"/>
      <c r="D10" s="116" t="s">
        <v>87</v>
      </c>
      <c r="E10" s="116"/>
      <c r="F10" s="116"/>
    </row>
    <row r="11" spans="2:6" x14ac:dyDescent="0.25">
      <c r="B11" s="115" t="s">
        <v>62</v>
      </c>
      <c r="C11" s="115"/>
      <c r="D11" s="116" t="s">
        <v>87</v>
      </c>
      <c r="E11" s="116"/>
      <c r="F11" s="116"/>
    </row>
    <row r="12" spans="2:6" s="49" customFormat="1" x14ac:dyDescent="0.25">
      <c r="B12" s="91"/>
      <c r="C12" s="92"/>
      <c r="D12" s="92"/>
      <c r="E12" s="92"/>
      <c r="F12" s="92"/>
    </row>
    <row r="13" spans="2:6" x14ac:dyDescent="0.25">
      <c r="B13" s="117" t="s">
        <v>63</v>
      </c>
      <c r="C13" s="117"/>
      <c r="D13" s="117"/>
      <c r="E13" s="117"/>
      <c r="F13" s="117"/>
    </row>
    <row r="14" spans="2:6" x14ac:dyDescent="0.25">
      <c r="B14" s="93" t="s">
        <v>64</v>
      </c>
      <c r="C14" s="94" t="s">
        <v>65</v>
      </c>
      <c r="D14" s="94" t="s">
        <v>66</v>
      </c>
      <c r="E14" s="95" t="s">
        <v>67</v>
      </c>
      <c r="F14" s="94" t="s">
        <v>68</v>
      </c>
    </row>
    <row r="15" spans="2:6" x14ac:dyDescent="0.25">
      <c r="B15" s="96">
        <v>1</v>
      </c>
      <c r="C15" s="97" t="s">
        <v>88</v>
      </c>
      <c r="D15" s="97" t="s">
        <v>69</v>
      </c>
      <c r="E15" s="97" t="s">
        <v>89</v>
      </c>
      <c r="F15" s="97" t="s">
        <v>116</v>
      </c>
    </row>
    <row r="16" spans="2:6" ht="34.799999999999997" x14ac:dyDescent="0.25">
      <c r="B16" s="96">
        <v>2</v>
      </c>
      <c r="C16" s="97" t="s">
        <v>117</v>
      </c>
      <c r="D16" s="114" t="s">
        <v>69</v>
      </c>
      <c r="E16" s="114" t="s">
        <v>89</v>
      </c>
      <c r="F16" s="248" t="s">
        <v>118</v>
      </c>
    </row>
    <row r="17" spans="2:6" x14ac:dyDescent="0.25">
      <c r="B17" s="98"/>
      <c r="C17" s="99"/>
      <c r="D17" s="99"/>
      <c r="E17" s="99"/>
      <c r="F17" s="99"/>
    </row>
    <row r="18" spans="2:6" s="49" customFormat="1" x14ac:dyDescent="0.25">
      <c r="B18" s="89"/>
    </row>
    <row r="19" spans="2:6" s="49" customFormat="1" x14ac:dyDescent="0.25">
      <c r="B19" s="89"/>
    </row>
    <row r="20" spans="2:6" s="49" customFormat="1" x14ac:dyDescent="0.25">
      <c r="B20" s="89"/>
    </row>
  </sheetData>
  <sheetProtection algorithmName="SHA-512" hashValue="Dev6aovmfowqKWnL2vJhZqrudFB+pcYUmY3ay1p2HyNqel32FuzecM1LFWX0yo5X0IREyNkgix9IWyQ8CWzbzQ==" saltValue="sYU08U8yYqu8MOa+60XPOA==" spinCount="100000" sheet="1" objects="1" scenarios="1"/>
  <mergeCells count="15">
    <mergeCell ref="B4:C4"/>
    <mergeCell ref="D4:F4"/>
    <mergeCell ref="B5:C5"/>
    <mergeCell ref="D5:F5"/>
    <mergeCell ref="B6:C6"/>
    <mergeCell ref="D6:F6"/>
    <mergeCell ref="B11:C11"/>
    <mergeCell ref="D11:F11"/>
    <mergeCell ref="B13:F13"/>
    <mergeCell ref="B7:C7"/>
    <mergeCell ref="D7:F7"/>
    <mergeCell ref="B9:C9"/>
    <mergeCell ref="D9:F9"/>
    <mergeCell ref="B10:C10"/>
    <mergeCell ref="D10:F10"/>
  </mergeCells>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4"/>
  <sheetViews>
    <sheetView view="pageBreakPreview" zoomScale="85" zoomScaleNormal="100" zoomScaleSheetLayoutView="85" workbookViewId="0">
      <selection activeCell="E8" sqref="E8"/>
    </sheetView>
  </sheetViews>
  <sheetFormatPr defaultRowHeight="13.2" x14ac:dyDescent="0.25"/>
  <cols>
    <col min="1" max="1" width="3.6640625" customWidth="1"/>
    <col min="2" max="2" width="6.44140625" style="1" customWidth="1"/>
    <col min="3" max="3" width="9.109375" style="1"/>
    <col min="4" max="4" width="25.6640625" style="1" customWidth="1"/>
    <col min="5" max="5" width="73.44140625" style="1" customWidth="1"/>
    <col min="6" max="6" width="7.44140625" style="1" customWidth="1"/>
    <col min="7" max="10" width="9.109375" style="1"/>
    <col min="11" max="11" width="1.5546875" customWidth="1"/>
  </cols>
  <sheetData>
    <row r="1" spans="1:10" s="35" customFormat="1" x14ac:dyDescent="0.25">
      <c r="A1" s="124" t="s">
        <v>90</v>
      </c>
      <c r="B1" s="124"/>
      <c r="C1" s="124"/>
      <c r="D1" s="124"/>
      <c r="E1" s="124"/>
      <c r="F1" s="124"/>
      <c r="G1" s="1"/>
      <c r="H1" s="1"/>
      <c r="I1" s="1"/>
      <c r="J1" s="1"/>
    </row>
    <row r="2" spans="1:10" s="4" customFormat="1" x14ac:dyDescent="0.25">
      <c r="A2" s="125" t="s">
        <v>70</v>
      </c>
      <c r="B2" s="125"/>
      <c r="C2" s="125"/>
      <c r="D2" s="125"/>
      <c r="E2" s="125"/>
      <c r="F2" s="125"/>
      <c r="G2" s="3"/>
      <c r="H2" s="3"/>
      <c r="I2" s="3"/>
      <c r="J2" s="3"/>
    </row>
    <row r="3" spans="1:10" ht="137.4" customHeight="1" x14ac:dyDescent="0.3">
      <c r="B3" s="127" t="s">
        <v>91</v>
      </c>
      <c r="C3" s="128"/>
      <c r="D3" s="128"/>
      <c r="E3" s="128"/>
      <c r="F3" s="18"/>
    </row>
    <row r="4" spans="1:10" s="4" customFormat="1" ht="43.95" customHeight="1" x14ac:dyDescent="0.25">
      <c r="B4" s="130" t="s">
        <v>5</v>
      </c>
      <c r="C4" s="130"/>
      <c r="D4" s="130"/>
      <c r="E4" s="55" t="s">
        <v>90</v>
      </c>
      <c r="F4" s="29"/>
      <c r="G4" s="6"/>
      <c r="H4" s="6"/>
      <c r="I4" s="6"/>
      <c r="J4" s="6"/>
    </row>
    <row r="5" spans="1:10" s="4" customFormat="1" x14ac:dyDescent="0.25">
      <c r="B5" s="129" t="s">
        <v>6</v>
      </c>
      <c r="C5" s="129"/>
      <c r="D5" s="129"/>
      <c r="E5" s="88" t="s">
        <v>92</v>
      </c>
      <c r="F5" s="30"/>
      <c r="G5" s="5"/>
      <c r="H5" s="5"/>
      <c r="I5" s="5"/>
      <c r="J5" s="5"/>
    </row>
    <row r="6" spans="1:10" s="4" customFormat="1" x14ac:dyDescent="0.25">
      <c r="B6" s="131" t="s">
        <v>7</v>
      </c>
      <c r="C6" s="129"/>
      <c r="D6" s="129"/>
      <c r="E6" s="104" t="s">
        <v>112</v>
      </c>
      <c r="F6" s="30"/>
      <c r="G6" s="5"/>
      <c r="H6" s="5"/>
      <c r="I6" s="5"/>
      <c r="J6" s="5"/>
    </row>
    <row r="7" spans="1:10" s="4" customFormat="1" ht="13.8" thickBot="1" x14ac:dyDescent="0.3">
      <c r="B7" s="15"/>
      <c r="C7" s="16"/>
      <c r="D7" s="16"/>
      <c r="E7" s="17"/>
      <c r="F7" s="17"/>
      <c r="G7" s="5"/>
      <c r="H7" s="5"/>
      <c r="I7" s="5"/>
      <c r="J7" s="5"/>
    </row>
    <row r="8" spans="1:10" s="4" customFormat="1" ht="22.5" customHeight="1" thickBot="1" x14ac:dyDescent="0.3">
      <c r="B8" s="20" t="s">
        <v>0</v>
      </c>
      <c r="C8" s="21"/>
      <c r="D8" s="21"/>
      <c r="E8" s="34" t="s">
        <v>17</v>
      </c>
      <c r="F8" s="17"/>
      <c r="G8" s="5"/>
      <c r="H8" s="5"/>
      <c r="I8" s="5"/>
      <c r="J8" s="5"/>
    </row>
    <row r="9" spans="1:10" s="4" customFormat="1" ht="12.75" customHeight="1" x14ac:dyDescent="0.25">
      <c r="B9" s="31"/>
      <c r="C9" s="31"/>
      <c r="D9" s="31"/>
      <c r="E9" s="32"/>
      <c r="F9" s="17"/>
      <c r="G9" s="5"/>
      <c r="H9" s="5"/>
      <c r="I9" s="5"/>
      <c r="J9" s="5"/>
    </row>
    <row r="10" spans="1:10" s="4" customFormat="1" ht="27.6" customHeight="1" x14ac:dyDescent="0.25">
      <c r="B10" s="135" t="s">
        <v>16</v>
      </c>
      <c r="C10" s="136"/>
      <c r="D10" s="31"/>
      <c r="E10" s="32"/>
      <c r="F10" s="17"/>
      <c r="G10" s="5"/>
      <c r="H10" s="5"/>
      <c r="I10" s="5"/>
      <c r="J10" s="5"/>
    </row>
    <row r="11" spans="1:10" s="4" customFormat="1" ht="105" customHeight="1" x14ac:dyDescent="0.25">
      <c r="A11" s="36"/>
      <c r="B11" s="134" t="s">
        <v>106</v>
      </c>
      <c r="C11" s="134"/>
      <c r="D11" s="134"/>
      <c r="E11" s="46"/>
      <c r="F11" s="17"/>
      <c r="G11" s="5"/>
      <c r="H11" s="5"/>
      <c r="I11" s="5"/>
      <c r="J11" s="5"/>
    </row>
    <row r="12" spans="1:10" ht="27" customHeight="1" x14ac:dyDescent="0.3">
      <c r="B12" s="140" t="s">
        <v>4</v>
      </c>
      <c r="C12" s="140"/>
      <c r="D12" s="140"/>
      <c r="E12" s="140"/>
      <c r="F12" s="140"/>
      <c r="G12" s="2"/>
      <c r="H12" s="2"/>
      <c r="I12" s="2"/>
      <c r="J12" s="2"/>
    </row>
    <row r="13" spans="1:10" s="4" customFormat="1" x14ac:dyDescent="0.25">
      <c r="B13" s="3"/>
      <c r="C13" s="3"/>
      <c r="D13" s="3"/>
      <c r="E13" s="3"/>
      <c r="F13" s="3"/>
      <c r="G13" s="3"/>
      <c r="H13" s="3"/>
      <c r="I13" s="3"/>
      <c r="J13" s="3"/>
    </row>
    <row r="14" spans="1:10" s="4" customFormat="1" ht="34.200000000000003" customHeight="1" x14ac:dyDescent="0.25">
      <c r="A14" s="7"/>
      <c r="B14" s="47">
        <v>1</v>
      </c>
      <c r="C14" s="132" t="s">
        <v>93</v>
      </c>
      <c r="D14" s="133"/>
      <c r="E14" s="133"/>
      <c r="F14" s="3"/>
      <c r="G14" s="3"/>
      <c r="H14" s="3"/>
      <c r="I14" s="3"/>
      <c r="J14" s="3"/>
    </row>
    <row r="15" spans="1:10" s="4" customFormat="1" x14ac:dyDescent="0.25">
      <c r="A15" s="7"/>
      <c r="B15" s="8"/>
      <c r="C15" s="9"/>
      <c r="D15" s="10"/>
      <c r="E15" s="10"/>
      <c r="F15" s="3"/>
      <c r="G15" s="3"/>
      <c r="H15" s="3"/>
      <c r="I15" s="3"/>
      <c r="J15" s="3"/>
    </row>
    <row r="16" spans="1:10" s="4" customFormat="1" ht="49.8" customHeight="1" x14ac:dyDescent="0.25">
      <c r="A16" s="7"/>
      <c r="B16" s="8">
        <v>2</v>
      </c>
      <c r="C16" s="126" t="s">
        <v>74</v>
      </c>
      <c r="D16" s="126"/>
      <c r="E16" s="126"/>
      <c r="F16" s="3"/>
      <c r="G16" s="3"/>
      <c r="H16" s="3"/>
      <c r="I16" s="3"/>
      <c r="J16" s="3"/>
    </row>
    <row r="17" spans="1:10" s="4" customFormat="1" x14ac:dyDescent="0.25">
      <c r="A17" s="7"/>
      <c r="B17" s="8"/>
      <c r="C17" s="86"/>
      <c r="D17" s="86"/>
      <c r="E17" s="86"/>
      <c r="F17" s="3"/>
      <c r="G17" s="3"/>
      <c r="H17" s="3"/>
      <c r="I17" s="3"/>
      <c r="J17" s="3"/>
    </row>
    <row r="18" spans="1:10" s="4" customFormat="1" ht="20.399999999999999" customHeight="1" x14ac:dyDescent="0.25">
      <c r="A18" s="7"/>
      <c r="B18" s="8">
        <v>3</v>
      </c>
      <c r="C18" s="126" t="s">
        <v>85</v>
      </c>
      <c r="D18" s="126"/>
      <c r="E18" s="126"/>
      <c r="F18" s="3"/>
      <c r="G18" s="3"/>
      <c r="H18" s="3"/>
      <c r="I18" s="3"/>
      <c r="J18" s="3"/>
    </row>
    <row r="19" spans="1:10" s="4" customFormat="1" x14ac:dyDescent="0.25">
      <c r="A19" s="7"/>
      <c r="B19" s="56"/>
      <c r="C19" s="144"/>
      <c r="D19" s="144"/>
      <c r="E19" s="144"/>
      <c r="F19" s="57"/>
      <c r="G19" s="3"/>
      <c r="H19" s="3"/>
      <c r="I19" s="3"/>
      <c r="J19" s="3"/>
    </row>
    <row r="20" spans="1:10" s="4" customFormat="1" ht="46.2" customHeight="1" x14ac:dyDescent="0.25">
      <c r="A20" s="7"/>
      <c r="B20" s="8">
        <v>4</v>
      </c>
      <c r="C20" s="143" t="s">
        <v>94</v>
      </c>
      <c r="D20" s="143"/>
      <c r="E20" s="143"/>
      <c r="F20" s="3"/>
      <c r="G20" s="3"/>
      <c r="H20" s="3"/>
      <c r="I20" s="3"/>
      <c r="J20" s="3"/>
    </row>
    <row r="21" spans="1:10" s="4" customFormat="1" x14ac:dyDescent="0.25">
      <c r="A21" s="7"/>
      <c r="B21" s="8"/>
      <c r="C21" s="9"/>
      <c r="D21" s="9"/>
      <c r="E21" s="9"/>
      <c r="F21" s="3"/>
      <c r="G21" s="3"/>
      <c r="H21" s="3"/>
      <c r="I21" s="3"/>
      <c r="J21" s="3"/>
    </row>
    <row r="22" spans="1:10" s="4" customFormat="1" ht="52.8" customHeight="1" x14ac:dyDescent="0.25">
      <c r="A22" s="7"/>
      <c r="B22" s="8">
        <v>5</v>
      </c>
      <c r="C22" s="141" t="s">
        <v>75</v>
      </c>
      <c r="D22" s="142"/>
      <c r="E22" s="142"/>
      <c r="F22" s="3"/>
      <c r="G22" s="3"/>
      <c r="H22" s="3"/>
      <c r="I22" s="3"/>
      <c r="J22" s="3"/>
    </row>
    <row r="23" spans="1:10" s="4" customFormat="1" x14ac:dyDescent="0.25">
      <c r="A23" s="7"/>
      <c r="B23" s="8"/>
      <c r="C23" s="7"/>
      <c r="D23" s="7"/>
      <c r="E23" s="7"/>
      <c r="F23" s="3"/>
      <c r="G23" s="3"/>
      <c r="H23" s="3"/>
      <c r="I23" s="3"/>
      <c r="J23" s="3"/>
    </row>
    <row r="24" spans="1:10" s="4" customFormat="1" ht="30" customHeight="1" x14ac:dyDescent="0.25">
      <c r="A24" s="7"/>
      <c r="B24" s="8">
        <v>6</v>
      </c>
      <c r="C24" s="126" t="s">
        <v>19</v>
      </c>
      <c r="D24" s="139"/>
      <c r="E24" s="139"/>
      <c r="F24" s="3"/>
      <c r="G24" s="3"/>
      <c r="H24" s="3"/>
      <c r="I24" s="3"/>
      <c r="J24" s="3"/>
    </row>
    <row r="25" spans="1:10" s="4" customFormat="1" x14ac:dyDescent="0.25">
      <c r="A25" s="7"/>
      <c r="B25" s="8"/>
      <c r="C25" s="7"/>
      <c r="D25" s="7"/>
      <c r="E25" s="7"/>
      <c r="F25" s="3"/>
      <c r="G25" s="3"/>
      <c r="H25" s="3"/>
      <c r="I25" s="3"/>
      <c r="J25" s="3"/>
    </row>
    <row r="26" spans="1:10" s="4" customFormat="1" x14ac:dyDescent="0.25">
      <c r="A26" s="7"/>
      <c r="B26" s="8">
        <v>7</v>
      </c>
      <c r="C26" s="137" t="s">
        <v>8</v>
      </c>
      <c r="D26" s="138"/>
      <c r="E26" s="138"/>
      <c r="F26" s="3"/>
      <c r="G26" s="3"/>
      <c r="H26" s="3"/>
      <c r="I26" s="3"/>
      <c r="J26" s="3"/>
    </row>
    <row r="27" spans="1:10" s="4" customFormat="1" x14ac:dyDescent="0.25">
      <c r="A27" s="7"/>
      <c r="B27" s="3"/>
      <c r="C27" s="7"/>
      <c r="D27" s="7"/>
      <c r="E27" s="7"/>
      <c r="F27" s="3"/>
      <c r="G27" s="3"/>
      <c r="H27" s="3"/>
      <c r="I27" s="3"/>
      <c r="J27" s="3"/>
    </row>
    <row r="28" spans="1:10" s="4" customFormat="1" x14ac:dyDescent="0.25">
      <c r="A28" s="7"/>
      <c r="B28" s="8"/>
      <c r="C28" s="3"/>
      <c r="D28" s="3"/>
      <c r="E28" s="3"/>
      <c r="F28" s="3"/>
      <c r="G28" s="3"/>
      <c r="H28" s="3"/>
      <c r="I28" s="3"/>
      <c r="J28" s="3"/>
    </row>
    <row r="29" spans="1:10" x14ac:dyDescent="0.25">
      <c r="A29" s="7"/>
      <c r="B29" s="8"/>
      <c r="C29" s="7"/>
      <c r="D29" s="7"/>
      <c r="E29" s="7"/>
      <c r="F29" s="3"/>
    </row>
    <row r="30" spans="1:10" s="4" customFormat="1" x14ac:dyDescent="0.25">
      <c r="B30" s="3"/>
      <c r="C30" s="3"/>
      <c r="D30" s="3"/>
      <c r="E30" s="3"/>
      <c r="F30" s="3"/>
      <c r="G30" s="3"/>
      <c r="H30" s="3"/>
      <c r="I30" s="3"/>
      <c r="J30" s="3"/>
    </row>
    <row r="31" spans="1:10" s="4" customFormat="1" x14ac:dyDescent="0.25">
      <c r="B31" s="3"/>
      <c r="C31" s="3"/>
      <c r="D31" s="3"/>
      <c r="E31" s="3"/>
      <c r="F31" s="3"/>
      <c r="G31" s="3"/>
      <c r="H31" s="3"/>
      <c r="I31" s="3"/>
      <c r="J31" s="3"/>
    </row>
    <row r="32" spans="1:10" s="4" customFormat="1" x14ac:dyDescent="0.25">
      <c r="B32" s="3"/>
      <c r="C32" s="3"/>
      <c r="D32" s="3"/>
      <c r="E32" s="3"/>
      <c r="F32" s="3"/>
      <c r="G32" s="3"/>
      <c r="H32" s="3"/>
      <c r="I32" s="3"/>
      <c r="J32" s="3"/>
    </row>
    <row r="33" spans="2:10" s="4" customFormat="1" x14ac:dyDescent="0.25">
      <c r="B33" s="3"/>
      <c r="C33" s="3"/>
      <c r="D33" s="3"/>
      <c r="E33" s="3"/>
      <c r="F33" s="3"/>
      <c r="G33" s="3"/>
      <c r="H33" s="3"/>
      <c r="I33" s="3"/>
      <c r="J33" s="3"/>
    </row>
    <row r="34" spans="2:10" s="4" customFormat="1" x14ac:dyDescent="0.25">
      <c r="B34" s="3"/>
      <c r="C34" s="3"/>
      <c r="D34" s="3"/>
      <c r="E34" s="3"/>
      <c r="F34" s="3"/>
      <c r="G34" s="3"/>
      <c r="H34" s="3"/>
      <c r="I34" s="3"/>
      <c r="J34" s="3"/>
    </row>
  </sheetData>
  <sheetProtection algorithmName="SHA-512" hashValue="gw1Nu8AllA1n0h9KaxXsvrMSr0Mb3zIzXeG+KhXvjjYZimfV/jiFCgEhJqbt5Xj6AUXl4GGI1INakBiFootbiw==" saltValue="VqiTJPWlV6RKY3tKm4wyBA==" spinCount="100000" sheet="1" objects="1" scenarios="1" formatCells="0"/>
  <mergeCells count="17">
    <mergeCell ref="C26:E26"/>
    <mergeCell ref="C24:E24"/>
    <mergeCell ref="B12:F12"/>
    <mergeCell ref="C22:E22"/>
    <mergeCell ref="C20:E20"/>
    <mergeCell ref="C19:E19"/>
    <mergeCell ref="C18:E18"/>
    <mergeCell ref="A1:F1"/>
    <mergeCell ref="A2:F2"/>
    <mergeCell ref="C16:E16"/>
    <mergeCell ref="B3:E3"/>
    <mergeCell ref="B5:D5"/>
    <mergeCell ref="B4:D4"/>
    <mergeCell ref="B6:D6"/>
    <mergeCell ref="C14:E14"/>
    <mergeCell ref="B11:D11"/>
    <mergeCell ref="B10:C10"/>
  </mergeCells>
  <phoneticPr fontId="5" type="noConversion"/>
  <pageMargins left="0.74803149606299213" right="0.74803149606299213" top="0.98425196850393704" bottom="0.98425196850393704" header="0.51181102362204722" footer="0.51181102362204722"/>
  <pageSetup paperSize="9" scale="70" orientation="portrait" r:id="rId1"/>
  <headerFooter differentFirst="1"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30"/>
  <sheetViews>
    <sheetView view="pageBreakPreview" zoomScale="85" zoomScaleNormal="100" zoomScaleSheetLayoutView="85" workbookViewId="0">
      <selection activeCell="G9" sqref="G9"/>
    </sheetView>
  </sheetViews>
  <sheetFormatPr defaultRowHeight="13.2" x14ac:dyDescent="0.25"/>
  <cols>
    <col min="1" max="4" width="8.88671875" style="35"/>
    <col min="5" max="5" width="35.109375" style="35" customWidth="1"/>
    <col min="6" max="6" width="13" style="35" customWidth="1"/>
    <col min="7" max="7" width="14.33203125" style="35" customWidth="1"/>
    <col min="8" max="8" width="17.44140625" style="35" customWidth="1"/>
    <col min="9" max="260" width="8.88671875" style="35"/>
    <col min="261" max="261" width="35.109375" style="35" customWidth="1"/>
    <col min="262" max="262" width="13" style="35" customWidth="1"/>
    <col min="263" max="263" width="14.33203125" style="35" customWidth="1"/>
    <col min="264" max="264" width="17.44140625" style="35" customWidth="1"/>
    <col min="265" max="516" width="8.88671875" style="35"/>
    <col min="517" max="517" width="35.109375" style="35" customWidth="1"/>
    <col min="518" max="518" width="13" style="35" customWidth="1"/>
    <col min="519" max="519" width="14.33203125" style="35" customWidth="1"/>
    <col min="520" max="520" width="17.44140625" style="35" customWidth="1"/>
    <col min="521" max="772" width="8.88671875" style="35"/>
    <col min="773" max="773" width="35.109375" style="35" customWidth="1"/>
    <col min="774" max="774" width="13" style="35" customWidth="1"/>
    <col min="775" max="775" width="14.33203125" style="35" customWidth="1"/>
    <col min="776" max="776" width="17.44140625" style="35" customWidth="1"/>
    <col min="777" max="1028" width="8.88671875" style="35"/>
    <col min="1029" max="1029" width="35.109375" style="35" customWidth="1"/>
    <col min="1030" max="1030" width="13" style="35" customWidth="1"/>
    <col min="1031" max="1031" width="14.33203125" style="35" customWidth="1"/>
    <col min="1032" max="1032" width="17.44140625" style="35" customWidth="1"/>
    <col min="1033" max="1284" width="8.88671875" style="35"/>
    <col min="1285" max="1285" width="35.109375" style="35" customWidth="1"/>
    <col min="1286" max="1286" width="13" style="35" customWidth="1"/>
    <col min="1287" max="1287" width="14.33203125" style="35" customWidth="1"/>
    <col min="1288" max="1288" width="17.44140625" style="35" customWidth="1"/>
    <col min="1289" max="1540" width="8.88671875" style="35"/>
    <col min="1541" max="1541" width="35.109375" style="35" customWidth="1"/>
    <col min="1542" max="1542" width="13" style="35" customWidth="1"/>
    <col min="1543" max="1543" width="14.33203125" style="35" customWidth="1"/>
    <col min="1544" max="1544" width="17.44140625" style="35" customWidth="1"/>
    <col min="1545" max="1796" width="8.88671875" style="35"/>
    <col min="1797" max="1797" width="35.109375" style="35" customWidth="1"/>
    <col min="1798" max="1798" width="13" style="35" customWidth="1"/>
    <col min="1799" max="1799" width="14.33203125" style="35" customWidth="1"/>
    <col min="1800" max="1800" width="17.44140625" style="35" customWidth="1"/>
    <col min="1801" max="2052" width="8.88671875" style="35"/>
    <col min="2053" max="2053" width="35.109375" style="35" customWidth="1"/>
    <col min="2054" max="2054" width="13" style="35" customWidth="1"/>
    <col min="2055" max="2055" width="14.33203125" style="35" customWidth="1"/>
    <col min="2056" max="2056" width="17.44140625" style="35" customWidth="1"/>
    <col min="2057" max="2308" width="8.88671875" style="35"/>
    <col min="2309" max="2309" width="35.109375" style="35" customWidth="1"/>
    <col min="2310" max="2310" width="13" style="35" customWidth="1"/>
    <col min="2311" max="2311" width="14.33203125" style="35" customWidth="1"/>
    <col min="2312" max="2312" width="17.44140625" style="35" customWidth="1"/>
    <col min="2313" max="2564" width="8.88671875" style="35"/>
    <col min="2565" max="2565" width="35.109375" style="35" customWidth="1"/>
    <col min="2566" max="2566" width="13" style="35" customWidth="1"/>
    <col min="2567" max="2567" width="14.33203125" style="35" customWidth="1"/>
    <col min="2568" max="2568" width="17.44140625" style="35" customWidth="1"/>
    <col min="2569" max="2820" width="8.88671875" style="35"/>
    <col min="2821" max="2821" width="35.109375" style="35" customWidth="1"/>
    <col min="2822" max="2822" width="13" style="35" customWidth="1"/>
    <col min="2823" max="2823" width="14.33203125" style="35" customWidth="1"/>
    <col min="2824" max="2824" width="17.44140625" style="35" customWidth="1"/>
    <col min="2825" max="3076" width="8.88671875" style="35"/>
    <col min="3077" max="3077" width="35.109375" style="35" customWidth="1"/>
    <col min="3078" max="3078" width="13" style="35" customWidth="1"/>
    <col min="3079" max="3079" width="14.33203125" style="35" customWidth="1"/>
    <col min="3080" max="3080" width="17.44140625" style="35" customWidth="1"/>
    <col min="3081" max="3332" width="8.88671875" style="35"/>
    <col min="3333" max="3333" width="35.109375" style="35" customWidth="1"/>
    <col min="3334" max="3334" width="13" style="35" customWidth="1"/>
    <col min="3335" max="3335" width="14.33203125" style="35" customWidth="1"/>
    <col min="3336" max="3336" width="17.44140625" style="35" customWidth="1"/>
    <col min="3337" max="3588" width="8.88671875" style="35"/>
    <col min="3589" max="3589" width="35.109375" style="35" customWidth="1"/>
    <col min="3590" max="3590" width="13" style="35" customWidth="1"/>
    <col min="3591" max="3591" width="14.33203125" style="35" customWidth="1"/>
    <col min="3592" max="3592" width="17.44140625" style="35" customWidth="1"/>
    <col min="3593" max="3844" width="8.88671875" style="35"/>
    <col min="3845" max="3845" width="35.109375" style="35" customWidth="1"/>
    <col min="3846" max="3846" width="13" style="35" customWidth="1"/>
    <col min="3847" max="3847" width="14.33203125" style="35" customWidth="1"/>
    <col min="3848" max="3848" width="17.44140625" style="35" customWidth="1"/>
    <col min="3849" max="4100" width="8.88671875" style="35"/>
    <col min="4101" max="4101" width="35.109375" style="35" customWidth="1"/>
    <col min="4102" max="4102" width="13" style="35" customWidth="1"/>
    <col min="4103" max="4103" width="14.33203125" style="35" customWidth="1"/>
    <col min="4104" max="4104" width="17.44140625" style="35" customWidth="1"/>
    <col min="4105" max="4356" width="8.88671875" style="35"/>
    <col min="4357" max="4357" width="35.109375" style="35" customWidth="1"/>
    <col min="4358" max="4358" width="13" style="35" customWidth="1"/>
    <col min="4359" max="4359" width="14.33203125" style="35" customWidth="1"/>
    <col min="4360" max="4360" width="17.44140625" style="35" customWidth="1"/>
    <col min="4361" max="4612" width="8.88671875" style="35"/>
    <col min="4613" max="4613" width="35.109375" style="35" customWidth="1"/>
    <col min="4614" max="4614" width="13" style="35" customWidth="1"/>
    <col min="4615" max="4615" width="14.33203125" style="35" customWidth="1"/>
    <col min="4616" max="4616" width="17.44140625" style="35" customWidth="1"/>
    <col min="4617" max="4868" width="8.88671875" style="35"/>
    <col min="4869" max="4869" width="35.109375" style="35" customWidth="1"/>
    <col min="4870" max="4870" width="13" style="35" customWidth="1"/>
    <col min="4871" max="4871" width="14.33203125" style="35" customWidth="1"/>
    <col min="4872" max="4872" width="17.44140625" style="35" customWidth="1"/>
    <col min="4873" max="5124" width="8.88671875" style="35"/>
    <col min="5125" max="5125" width="35.109375" style="35" customWidth="1"/>
    <col min="5126" max="5126" width="13" style="35" customWidth="1"/>
    <col min="5127" max="5127" width="14.33203125" style="35" customWidth="1"/>
    <col min="5128" max="5128" width="17.44140625" style="35" customWidth="1"/>
    <col min="5129" max="5380" width="8.88671875" style="35"/>
    <col min="5381" max="5381" width="35.109375" style="35" customWidth="1"/>
    <col min="5382" max="5382" width="13" style="35" customWidth="1"/>
    <col min="5383" max="5383" width="14.33203125" style="35" customWidth="1"/>
    <col min="5384" max="5384" width="17.44140625" style="35" customWidth="1"/>
    <col min="5385" max="5636" width="8.88671875" style="35"/>
    <col min="5637" max="5637" width="35.109375" style="35" customWidth="1"/>
    <col min="5638" max="5638" width="13" style="35" customWidth="1"/>
    <col min="5639" max="5639" width="14.33203125" style="35" customWidth="1"/>
    <col min="5640" max="5640" width="17.44140625" style="35" customWidth="1"/>
    <col min="5641" max="5892" width="8.88671875" style="35"/>
    <col min="5893" max="5893" width="35.109375" style="35" customWidth="1"/>
    <col min="5894" max="5894" width="13" style="35" customWidth="1"/>
    <col min="5895" max="5895" width="14.33203125" style="35" customWidth="1"/>
    <col min="5896" max="5896" width="17.44140625" style="35" customWidth="1"/>
    <col min="5897" max="6148" width="8.88671875" style="35"/>
    <col min="6149" max="6149" width="35.109375" style="35" customWidth="1"/>
    <col min="6150" max="6150" width="13" style="35" customWidth="1"/>
    <col min="6151" max="6151" width="14.33203125" style="35" customWidth="1"/>
    <col min="6152" max="6152" width="17.44140625" style="35" customWidth="1"/>
    <col min="6153" max="6404" width="8.88671875" style="35"/>
    <col min="6405" max="6405" width="35.109375" style="35" customWidth="1"/>
    <col min="6406" max="6406" width="13" style="35" customWidth="1"/>
    <col min="6407" max="6407" width="14.33203125" style="35" customWidth="1"/>
    <col min="6408" max="6408" width="17.44140625" style="35" customWidth="1"/>
    <col min="6409" max="6660" width="8.88671875" style="35"/>
    <col min="6661" max="6661" width="35.109375" style="35" customWidth="1"/>
    <col min="6662" max="6662" width="13" style="35" customWidth="1"/>
    <col min="6663" max="6663" width="14.33203125" style="35" customWidth="1"/>
    <col min="6664" max="6664" width="17.44140625" style="35" customWidth="1"/>
    <col min="6665" max="6916" width="8.88671875" style="35"/>
    <col min="6917" max="6917" width="35.109375" style="35" customWidth="1"/>
    <col min="6918" max="6918" width="13" style="35" customWidth="1"/>
    <col min="6919" max="6919" width="14.33203125" style="35" customWidth="1"/>
    <col min="6920" max="6920" width="17.44140625" style="35" customWidth="1"/>
    <col min="6921" max="7172" width="8.88671875" style="35"/>
    <col min="7173" max="7173" width="35.109375" style="35" customWidth="1"/>
    <col min="7174" max="7174" width="13" style="35" customWidth="1"/>
    <col min="7175" max="7175" width="14.33203125" style="35" customWidth="1"/>
    <col min="7176" max="7176" width="17.44140625" style="35" customWidth="1"/>
    <col min="7177" max="7428" width="8.88671875" style="35"/>
    <col min="7429" max="7429" width="35.109375" style="35" customWidth="1"/>
    <col min="7430" max="7430" width="13" style="35" customWidth="1"/>
    <col min="7431" max="7431" width="14.33203125" style="35" customWidth="1"/>
    <col min="7432" max="7432" width="17.44140625" style="35" customWidth="1"/>
    <col min="7433" max="7684" width="8.88671875" style="35"/>
    <col min="7685" max="7685" width="35.109375" style="35" customWidth="1"/>
    <col min="7686" max="7686" width="13" style="35" customWidth="1"/>
    <col min="7687" max="7687" width="14.33203125" style="35" customWidth="1"/>
    <col min="7688" max="7688" width="17.44140625" style="35" customWidth="1"/>
    <col min="7689" max="7940" width="8.88671875" style="35"/>
    <col min="7941" max="7941" width="35.109375" style="35" customWidth="1"/>
    <col min="7942" max="7942" width="13" style="35" customWidth="1"/>
    <col min="7943" max="7943" width="14.33203125" style="35" customWidth="1"/>
    <col min="7944" max="7944" width="17.44140625" style="35" customWidth="1"/>
    <col min="7945" max="8196" width="8.88671875" style="35"/>
    <col min="8197" max="8197" width="35.109375" style="35" customWidth="1"/>
    <col min="8198" max="8198" width="13" style="35" customWidth="1"/>
    <col min="8199" max="8199" width="14.33203125" style="35" customWidth="1"/>
    <col min="8200" max="8200" width="17.44140625" style="35" customWidth="1"/>
    <col min="8201" max="8452" width="8.88671875" style="35"/>
    <col min="8453" max="8453" width="35.109375" style="35" customWidth="1"/>
    <col min="8454" max="8454" width="13" style="35" customWidth="1"/>
    <col min="8455" max="8455" width="14.33203125" style="35" customWidth="1"/>
    <col min="8456" max="8456" width="17.44140625" style="35" customWidth="1"/>
    <col min="8457" max="8708" width="8.88671875" style="35"/>
    <col min="8709" max="8709" width="35.109375" style="35" customWidth="1"/>
    <col min="8710" max="8710" width="13" style="35" customWidth="1"/>
    <col min="8711" max="8711" width="14.33203125" style="35" customWidth="1"/>
    <col min="8712" max="8712" width="17.44140625" style="35" customWidth="1"/>
    <col min="8713" max="8964" width="8.88671875" style="35"/>
    <col min="8965" max="8965" width="35.109375" style="35" customWidth="1"/>
    <col min="8966" max="8966" width="13" style="35" customWidth="1"/>
    <col min="8967" max="8967" width="14.33203125" style="35" customWidth="1"/>
    <col min="8968" max="8968" width="17.44140625" style="35" customWidth="1"/>
    <col min="8969" max="9220" width="8.88671875" style="35"/>
    <col min="9221" max="9221" width="35.109375" style="35" customWidth="1"/>
    <col min="9222" max="9222" width="13" style="35" customWidth="1"/>
    <col min="9223" max="9223" width="14.33203125" style="35" customWidth="1"/>
    <col min="9224" max="9224" width="17.44140625" style="35" customWidth="1"/>
    <col min="9225" max="9476" width="8.88671875" style="35"/>
    <col min="9477" max="9477" width="35.109375" style="35" customWidth="1"/>
    <col min="9478" max="9478" width="13" style="35" customWidth="1"/>
    <col min="9479" max="9479" width="14.33203125" style="35" customWidth="1"/>
    <col min="9480" max="9480" width="17.44140625" style="35" customWidth="1"/>
    <col min="9481" max="9732" width="8.88671875" style="35"/>
    <col min="9733" max="9733" width="35.109375" style="35" customWidth="1"/>
    <col min="9734" max="9734" width="13" style="35" customWidth="1"/>
    <col min="9735" max="9735" width="14.33203125" style="35" customWidth="1"/>
    <col min="9736" max="9736" width="17.44140625" style="35" customWidth="1"/>
    <col min="9737" max="9988" width="8.88671875" style="35"/>
    <col min="9989" max="9989" width="35.109375" style="35" customWidth="1"/>
    <col min="9990" max="9990" width="13" style="35" customWidth="1"/>
    <col min="9991" max="9991" width="14.33203125" style="35" customWidth="1"/>
    <col min="9992" max="9992" width="17.44140625" style="35" customWidth="1"/>
    <col min="9993" max="10244" width="8.88671875" style="35"/>
    <col min="10245" max="10245" width="35.109375" style="35" customWidth="1"/>
    <col min="10246" max="10246" width="13" style="35" customWidth="1"/>
    <col min="10247" max="10247" width="14.33203125" style="35" customWidth="1"/>
    <col min="10248" max="10248" width="17.44140625" style="35" customWidth="1"/>
    <col min="10249" max="10500" width="8.88671875" style="35"/>
    <col min="10501" max="10501" width="35.109375" style="35" customWidth="1"/>
    <col min="10502" max="10502" width="13" style="35" customWidth="1"/>
    <col min="10503" max="10503" width="14.33203125" style="35" customWidth="1"/>
    <col min="10504" max="10504" width="17.44140625" style="35" customWidth="1"/>
    <col min="10505" max="10756" width="8.88671875" style="35"/>
    <col min="10757" max="10757" width="35.109375" style="35" customWidth="1"/>
    <col min="10758" max="10758" width="13" style="35" customWidth="1"/>
    <col min="10759" max="10759" width="14.33203125" style="35" customWidth="1"/>
    <col min="10760" max="10760" width="17.44140625" style="35" customWidth="1"/>
    <col min="10761" max="11012" width="8.88671875" style="35"/>
    <col min="11013" max="11013" width="35.109375" style="35" customWidth="1"/>
    <col min="11014" max="11014" width="13" style="35" customWidth="1"/>
    <col min="11015" max="11015" width="14.33203125" style="35" customWidth="1"/>
    <col min="11016" max="11016" width="17.44140625" style="35" customWidth="1"/>
    <col min="11017" max="11268" width="8.88671875" style="35"/>
    <col min="11269" max="11269" width="35.109375" style="35" customWidth="1"/>
    <col min="11270" max="11270" width="13" style="35" customWidth="1"/>
    <col min="11271" max="11271" width="14.33203125" style="35" customWidth="1"/>
    <col min="11272" max="11272" width="17.44140625" style="35" customWidth="1"/>
    <col min="11273" max="11524" width="8.88671875" style="35"/>
    <col min="11525" max="11525" width="35.109375" style="35" customWidth="1"/>
    <col min="11526" max="11526" width="13" style="35" customWidth="1"/>
    <col min="11527" max="11527" width="14.33203125" style="35" customWidth="1"/>
    <col min="11528" max="11528" width="17.44140625" style="35" customWidth="1"/>
    <col min="11529" max="11780" width="8.88671875" style="35"/>
    <col min="11781" max="11781" width="35.109375" style="35" customWidth="1"/>
    <col min="11782" max="11782" width="13" style="35" customWidth="1"/>
    <col min="11783" max="11783" width="14.33203125" style="35" customWidth="1"/>
    <col min="11784" max="11784" width="17.44140625" style="35" customWidth="1"/>
    <col min="11785" max="12036" width="8.88671875" style="35"/>
    <col min="12037" max="12037" width="35.109375" style="35" customWidth="1"/>
    <col min="12038" max="12038" width="13" style="35" customWidth="1"/>
    <col min="12039" max="12039" width="14.33203125" style="35" customWidth="1"/>
    <col min="12040" max="12040" width="17.44140625" style="35" customWidth="1"/>
    <col min="12041" max="12292" width="8.88671875" style="35"/>
    <col min="12293" max="12293" width="35.109375" style="35" customWidth="1"/>
    <col min="12294" max="12294" width="13" style="35" customWidth="1"/>
    <col min="12295" max="12295" width="14.33203125" style="35" customWidth="1"/>
    <col min="12296" max="12296" width="17.44140625" style="35" customWidth="1"/>
    <col min="12297" max="12548" width="8.88671875" style="35"/>
    <col min="12549" max="12549" width="35.109375" style="35" customWidth="1"/>
    <col min="12550" max="12550" width="13" style="35" customWidth="1"/>
    <col min="12551" max="12551" width="14.33203125" style="35" customWidth="1"/>
    <col min="12552" max="12552" width="17.44140625" style="35" customWidth="1"/>
    <col min="12553" max="12804" width="8.88671875" style="35"/>
    <col min="12805" max="12805" width="35.109375" style="35" customWidth="1"/>
    <col min="12806" max="12806" width="13" style="35" customWidth="1"/>
    <col min="12807" max="12807" width="14.33203125" style="35" customWidth="1"/>
    <col min="12808" max="12808" width="17.44140625" style="35" customWidth="1"/>
    <col min="12809" max="13060" width="8.88671875" style="35"/>
    <col min="13061" max="13061" width="35.109375" style="35" customWidth="1"/>
    <col min="13062" max="13062" width="13" style="35" customWidth="1"/>
    <col min="13063" max="13063" width="14.33203125" style="35" customWidth="1"/>
    <col min="13064" max="13064" width="17.44140625" style="35" customWidth="1"/>
    <col min="13065" max="13316" width="8.88671875" style="35"/>
    <col min="13317" max="13317" width="35.109375" style="35" customWidth="1"/>
    <col min="13318" max="13318" width="13" style="35" customWidth="1"/>
    <col min="13319" max="13319" width="14.33203125" style="35" customWidth="1"/>
    <col min="13320" max="13320" width="17.44140625" style="35" customWidth="1"/>
    <col min="13321" max="13572" width="8.88671875" style="35"/>
    <col min="13573" max="13573" width="35.109375" style="35" customWidth="1"/>
    <col min="13574" max="13574" width="13" style="35" customWidth="1"/>
    <col min="13575" max="13575" width="14.33203125" style="35" customWidth="1"/>
    <col min="13576" max="13576" width="17.44140625" style="35" customWidth="1"/>
    <col min="13577" max="13828" width="8.88671875" style="35"/>
    <col min="13829" max="13829" width="35.109375" style="35" customWidth="1"/>
    <col min="13830" max="13830" width="13" style="35" customWidth="1"/>
    <col min="13831" max="13831" width="14.33203125" style="35" customWidth="1"/>
    <col min="13832" max="13832" width="17.44140625" style="35" customWidth="1"/>
    <col min="13833" max="14084" width="8.88671875" style="35"/>
    <col min="14085" max="14085" width="35.109375" style="35" customWidth="1"/>
    <col min="14086" max="14086" width="13" style="35" customWidth="1"/>
    <col min="14087" max="14087" width="14.33203125" style="35" customWidth="1"/>
    <col min="14088" max="14088" width="17.44140625" style="35" customWidth="1"/>
    <col min="14089" max="14340" width="8.88671875" style="35"/>
    <col min="14341" max="14341" width="35.109375" style="35" customWidth="1"/>
    <col min="14342" max="14342" width="13" style="35" customWidth="1"/>
    <col min="14343" max="14343" width="14.33203125" style="35" customWidth="1"/>
    <col min="14344" max="14344" width="17.44140625" style="35" customWidth="1"/>
    <col min="14345" max="14596" width="8.88671875" style="35"/>
    <col min="14597" max="14597" width="35.109375" style="35" customWidth="1"/>
    <col min="14598" max="14598" width="13" style="35" customWidth="1"/>
    <col min="14599" max="14599" width="14.33203125" style="35" customWidth="1"/>
    <col min="14600" max="14600" width="17.44140625" style="35" customWidth="1"/>
    <col min="14601" max="14852" width="8.88671875" style="35"/>
    <col min="14853" max="14853" width="35.109375" style="35" customWidth="1"/>
    <col min="14854" max="14854" width="13" style="35" customWidth="1"/>
    <col min="14855" max="14855" width="14.33203125" style="35" customWidth="1"/>
    <col min="14856" max="14856" width="17.44140625" style="35" customWidth="1"/>
    <col min="14857" max="15108" width="8.88671875" style="35"/>
    <col min="15109" max="15109" width="35.109375" style="35" customWidth="1"/>
    <col min="15110" max="15110" width="13" style="35" customWidth="1"/>
    <col min="15111" max="15111" width="14.33203125" style="35" customWidth="1"/>
    <col min="15112" max="15112" width="17.44140625" style="35" customWidth="1"/>
    <col min="15113" max="15364" width="8.88671875" style="35"/>
    <col min="15365" max="15365" width="35.109375" style="35" customWidth="1"/>
    <col min="15366" max="15366" width="13" style="35" customWidth="1"/>
    <col min="15367" max="15367" width="14.33203125" style="35" customWidth="1"/>
    <col min="15368" max="15368" width="17.44140625" style="35" customWidth="1"/>
    <col min="15369" max="15620" width="8.88671875" style="35"/>
    <col min="15621" max="15621" width="35.109375" style="35" customWidth="1"/>
    <col min="15622" max="15622" width="13" style="35" customWidth="1"/>
    <col min="15623" max="15623" width="14.33203125" style="35" customWidth="1"/>
    <col min="15624" max="15624" width="17.44140625" style="35" customWidth="1"/>
    <col min="15625" max="15876" width="8.88671875" style="35"/>
    <col min="15877" max="15877" width="35.109375" style="35" customWidth="1"/>
    <col min="15878" max="15878" width="13" style="35" customWidth="1"/>
    <col min="15879" max="15879" width="14.33203125" style="35" customWidth="1"/>
    <col min="15880" max="15880" width="17.44140625" style="35" customWidth="1"/>
    <col min="15881" max="16132" width="8.88671875" style="35"/>
    <col min="16133" max="16133" width="35.109375" style="35" customWidth="1"/>
    <col min="16134" max="16134" width="13" style="35" customWidth="1"/>
    <col min="16135" max="16135" width="14.33203125" style="35" customWidth="1"/>
    <col min="16136" max="16136" width="17.44140625" style="35" customWidth="1"/>
    <col min="16137" max="16384" width="8.88671875" style="35"/>
  </cols>
  <sheetData>
    <row r="1" spans="1:9" x14ac:dyDescent="0.25">
      <c r="A1" s="148" t="s">
        <v>90</v>
      </c>
      <c r="B1" s="148"/>
      <c r="C1" s="148"/>
      <c r="D1" s="148"/>
      <c r="E1" s="148"/>
      <c r="F1" s="148"/>
      <c r="G1" s="148"/>
      <c r="H1" s="148"/>
    </row>
    <row r="2" spans="1:9" x14ac:dyDescent="0.25">
      <c r="A2" s="149" t="s">
        <v>71</v>
      </c>
      <c r="B2" s="149"/>
      <c r="C2" s="149"/>
      <c r="D2" s="149"/>
      <c r="E2" s="149"/>
      <c r="F2" s="149"/>
      <c r="G2" s="149"/>
      <c r="H2" s="149"/>
    </row>
    <row r="3" spans="1:9" ht="79.95" customHeight="1" x14ac:dyDescent="0.4">
      <c r="A3" s="150" t="s">
        <v>95</v>
      </c>
      <c r="B3" s="151"/>
      <c r="C3" s="151"/>
      <c r="D3" s="151"/>
      <c r="E3" s="151"/>
      <c r="F3" s="151"/>
      <c r="G3" s="151"/>
      <c r="H3" s="151"/>
      <c r="I3" s="58"/>
    </row>
    <row r="4" spans="1:9" ht="6" customHeight="1" x14ac:dyDescent="0.25">
      <c r="A4" s="152"/>
      <c r="B4" s="152"/>
      <c r="C4" s="152"/>
      <c r="D4" s="152"/>
      <c r="E4" s="152"/>
      <c r="F4" s="152"/>
      <c r="G4" s="152"/>
      <c r="H4" s="152"/>
    </row>
    <row r="5" spans="1:9" ht="30" customHeight="1" thickBot="1" x14ac:dyDescent="0.3">
      <c r="A5" s="154" t="str">
        <f>'[1]Pg1_Front Cover'!E8</f>
        <v>[Add name here]</v>
      </c>
      <c r="B5" s="154"/>
      <c r="C5" s="154"/>
      <c r="D5" s="154"/>
      <c r="E5" s="154"/>
      <c r="F5" s="153"/>
      <c r="G5" s="153"/>
      <c r="H5" s="153"/>
    </row>
    <row r="6" spans="1:9" ht="13.2" customHeight="1" x14ac:dyDescent="0.25">
      <c r="A6" s="155" t="s">
        <v>48</v>
      </c>
      <c r="B6" s="157" t="s">
        <v>21</v>
      </c>
      <c r="C6" s="157"/>
      <c r="D6" s="157"/>
      <c r="E6" s="157"/>
      <c r="F6" s="159" t="s">
        <v>22</v>
      </c>
      <c r="G6" s="161" t="s">
        <v>23</v>
      </c>
      <c r="H6" s="163" t="s">
        <v>24</v>
      </c>
    </row>
    <row r="7" spans="1:9" ht="13.8" thickBot="1" x14ac:dyDescent="0.3">
      <c r="A7" s="156"/>
      <c r="B7" s="158"/>
      <c r="C7" s="158"/>
      <c r="D7" s="158"/>
      <c r="E7" s="158"/>
      <c r="F7" s="160"/>
      <c r="G7" s="162"/>
      <c r="H7" s="160"/>
    </row>
    <row r="8" spans="1:9" x14ac:dyDescent="0.25">
      <c r="A8" s="145" t="s">
        <v>25</v>
      </c>
      <c r="B8" s="146"/>
      <c r="C8" s="146"/>
      <c r="D8" s="146"/>
      <c r="E8" s="146"/>
      <c r="F8" s="146"/>
      <c r="G8" s="146"/>
      <c r="H8" s="147"/>
    </row>
    <row r="9" spans="1:9" ht="39.6" customHeight="1" x14ac:dyDescent="0.25">
      <c r="A9" s="59" t="s">
        <v>36</v>
      </c>
      <c r="B9" s="166" t="s">
        <v>30</v>
      </c>
      <c r="C9" s="166"/>
      <c r="D9" s="166"/>
      <c r="E9" s="166"/>
      <c r="F9" s="60" t="s">
        <v>2</v>
      </c>
      <c r="G9" s="73">
        <v>0</v>
      </c>
      <c r="H9" s="61">
        <f>G9</f>
        <v>0</v>
      </c>
    </row>
    <row r="10" spans="1:9" ht="49.2" customHeight="1" x14ac:dyDescent="0.25">
      <c r="A10" s="59" t="s">
        <v>37</v>
      </c>
      <c r="B10" s="166" t="s">
        <v>26</v>
      </c>
      <c r="C10" s="166"/>
      <c r="D10" s="166"/>
      <c r="E10" s="166"/>
      <c r="F10" s="60" t="s">
        <v>2</v>
      </c>
      <c r="G10" s="73">
        <v>0</v>
      </c>
      <c r="H10" s="61">
        <f>G10</f>
        <v>0</v>
      </c>
    </row>
    <row r="11" spans="1:9" ht="37.950000000000003" customHeight="1" x14ac:dyDescent="0.25">
      <c r="A11" s="59" t="s">
        <v>38</v>
      </c>
      <c r="B11" s="167" t="s">
        <v>27</v>
      </c>
      <c r="C11" s="168"/>
      <c r="D11" s="168"/>
      <c r="E11" s="169"/>
      <c r="F11" s="62" t="s">
        <v>2</v>
      </c>
      <c r="G11" s="75">
        <v>0</v>
      </c>
      <c r="H11" s="63">
        <f t="shared" ref="H11:H18" si="0">G11</f>
        <v>0</v>
      </c>
    </row>
    <row r="12" spans="1:9" ht="13.2" customHeight="1" x14ac:dyDescent="0.25">
      <c r="A12" s="59" t="s">
        <v>39</v>
      </c>
      <c r="B12" s="167" t="s">
        <v>28</v>
      </c>
      <c r="C12" s="168"/>
      <c r="D12" s="168"/>
      <c r="E12" s="169"/>
      <c r="F12" s="60" t="s">
        <v>2</v>
      </c>
      <c r="G12" s="73">
        <v>0</v>
      </c>
      <c r="H12" s="61">
        <f t="shared" si="0"/>
        <v>0</v>
      </c>
    </row>
    <row r="13" spans="1:9" ht="64.8" customHeight="1" x14ac:dyDescent="0.25">
      <c r="A13" s="59" t="s">
        <v>40</v>
      </c>
      <c r="B13" s="166" t="s">
        <v>120</v>
      </c>
      <c r="C13" s="166"/>
      <c r="D13" s="166"/>
      <c r="E13" s="166"/>
      <c r="F13" s="60" t="s">
        <v>2</v>
      </c>
      <c r="G13" s="73">
        <v>0</v>
      </c>
      <c r="H13" s="61">
        <f t="shared" si="0"/>
        <v>0</v>
      </c>
    </row>
    <row r="14" spans="1:9" ht="52.8" customHeight="1" x14ac:dyDescent="0.25">
      <c r="A14" s="59" t="s">
        <v>41</v>
      </c>
      <c r="B14" s="166" t="s">
        <v>119</v>
      </c>
      <c r="C14" s="166"/>
      <c r="D14" s="166"/>
      <c r="E14" s="166"/>
      <c r="F14" s="60" t="s">
        <v>2</v>
      </c>
      <c r="G14" s="73">
        <v>0</v>
      </c>
      <c r="H14" s="61">
        <f t="shared" ref="H14" si="1">G14</f>
        <v>0</v>
      </c>
    </row>
    <row r="15" spans="1:9" ht="75" customHeight="1" x14ac:dyDescent="0.25">
      <c r="A15" s="59" t="s">
        <v>42</v>
      </c>
      <c r="B15" s="166" t="s">
        <v>121</v>
      </c>
      <c r="C15" s="166"/>
      <c r="D15" s="166"/>
      <c r="E15" s="166"/>
      <c r="F15" s="60" t="s">
        <v>2</v>
      </c>
      <c r="G15" s="73">
        <v>0</v>
      </c>
      <c r="H15" s="61">
        <f t="shared" ref="H15:H16" si="2">G15</f>
        <v>0</v>
      </c>
    </row>
    <row r="16" spans="1:9" ht="70.8" customHeight="1" x14ac:dyDescent="0.25">
      <c r="A16" s="59" t="s">
        <v>43</v>
      </c>
      <c r="B16" s="249" t="s">
        <v>122</v>
      </c>
      <c r="C16" s="249"/>
      <c r="D16" s="249"/>
      <c r="E16" s="249"/>
      <c r="F16" s="60" t="s">
        <v>2</v>
      </c>
      <c r="G16" s="73">
        <v>0</v>
      </c>
      <c r="H16" s="61">
        <f t="shared" si="2"/>
        <v>0</v>
      </c>
    </row>
    <row r="17" spans="1:8" ht="67.2" customHeight="1" x14ac:dyDescent="0.25">
      <c r="A17" s="59" t="s">
        <v>44</v>
      </c>
      <c r="B17" s="249" t="s">
        <v>123</v>
      </c>
      <c r="C17" s="249"/>
      <c r="D17" s="249"/>
      <c r="E17" s="249"/>
      <c r="F17" s="60" t="s">
        <v>2</v>
      </c>
      <c r="G17" s="73">
        <v>0</v>
      </c>
      <c r="H17" s="61">
        <f t="shared" si="0"/>
        <v>0</v>
      </c>
    </row>
    <row r="18" spans="1:8" ht="153" customHeight="1" x14ac:dyDescent="0.25">
      <c r="A18" s="59" t="s">
        <v>114</v>
      </c>
      <c r="B18" s="249" t="s">
        <v>124</v>
      </c>
      <c r="C18" s="249"/>
      <c r="D18" s="249"/>
      <c r="E18" s="249"/>
      <c r="F18" s="60" t="s">
        <v>2</v>
      </c>
      <c r="G18" s="73">
        <v>0</v>
      </c>
      <c r="H18" s="61">
        <f t="shared" si="0"/>
        <v>0</v>
      </c>
    </row>
    <row r="19" spans="1:8" ht="28.2" customHeight="1" x14ac:dyDescent="0.25">
      <c r="A19" s="170" t="s">
        <v>45</v>
      </c>
      <c r="B19" s="168"/>
      <c r="C19" s="168"/>
      <c r="D19" s="168"/>
      <c r="E19" s="168"/>
      <c r="F19" s="168"/>
      <c r="G19" s="168"/>
      <c r="H19" s="171"/>
    </row>
    <row r="20" spans="1:8" x14ac:dyDescent="0.25">
      <c r="A20" s="59" t="s">
        <v>125</v>
      </c>
      <c r="B20" s="172"/>
      <c r="C20" s="173"/>
      <c r="D20" s="173"/>
      <c r="E20" s="174"/>
      <c r="F20" s="60" t="s">
        <v>2</v>
      </c>
      <c r="G20" s="73">
        <v>0</v>
      </c>
      <c r="H20" s="61">
        <f>G20</f>
        <v>0</v>
      </c>
    </row>
    <row r="21" spans="1:8" x14ac:dyDescent="0.25">
      <c r="A21" s="59" t="s">
        <v>126</v>
      </c>
      <c r="B21" s="172"/>
      <c r="C21" s="173"/>
      <c r="D21" s="173"/>
      <c r="E21" s="174"/>
      <c r="F21" s="60" t="s">
        <v>2</v>
      </c>
      <c r="G21" s="73">
        <v>0</v>
      </c>
      <c r="H21" s="61">
        <f>G21</f>
        <v>0</v>
      </c>
    </row>
    <row r="22" spans="1:8" ht="29.4" customHeight="1" thickBot="1" x14ac:dyDescent="0.3">
      <c r="A22" s="64" t="s">
        <v>127</v>
      </c>
      <c r="B22" s="175"/>
      <c r="C22" s="176"/>
      <c r="D22" s="176"/>
      <c r="E22" s="177"/>
      <c r="F22" s="65" t="s">
        <v>2</v>
      </c>
      <c r="G22" s="74">
        <v>0</v>
      </c>
      <c r="H22" s="66">
        <f>G22</f>
        <v>0</v>
      </c>
    </row>
    <row r="23" spans="1:8" ht="42.6" customHeight="1" thickBot="1" x14ac:dyDescent="0.3">
      <c r="A23" s="164" t="s">
        <v>29</v>
      </c>
      <c r="B23" s="164"/>
      <c r="C23" s="164"/>
      <c r="D23" s="164"/>
      <c r="E23" s="164"/>
      <c r="F23" s="164"/>
      <c r="G23" s="67" t="s">
        <v>1</v>
      </c>
      <c r="H23" s="68">
        <f>SUM(H9:H22)</f>
        <v>0</v>
      </c>
    </row>
    <row r="24" spans="1:8" x14ac:dyDescent="0.25">
      <c r="A24" s="4"/>
      <c r="B24" s="4"/>
      <c r="C24" s="4"/>
      <c r="D24" s="4"/>
      <c r="E24" s="4"/>
      <c r="F24" s="4"/>
      <c r="G24" s="4"/>
      <c r="H24" s="4"/>
    </row>
    <row r="25" spans="1:8" x14ac:dyDescent="0.25">
      <c r="A25" s="165"/>
      <c r="B25" s="165"/>
      <c r="C25" s="165"/>
      <c r="D25" s="165"/>
      <c r="E25" s="165"/>
      <c r="F25" s="165"/>
      <c r="G25" s="165"/>
      <c r="H25" s="165"/>
    </row>
    <row r="27" spans="1:8" ht="194.25" customHeight="1" x14ac:dyDescent="0.25"/>
    <row r="28" spans="1:8" ht="39" customHeight="1" x14ac:dyDescent="0.25"/>
    <row r="30" spans="1:8" ht="42" customHeight="1" x14ac:dyDescent="0.25"/>
  </sheetData>
  <sheetProtection algorithmName="SHA-512" hashValue="GxXISKNYtsEFfQ67ygTY97httisE/78NCnyn+ZE81KVO0Cr4gNLcJb1pm5dT5m9xZA0HTycswi8iWvBKdiJgYA==" saltValue="c/Y+fHHyKGfpfkg5KXTrsQ==" spinCount="100000" sheet="1" objects="1" scenarios="1"/>
  <mergeCells count="28">
    <mergeCell ref="A23:F23"/>
    <mergeCell ref="A25:H25"/>
    <mergeCell ref="B9:E9"/>
    <mergeCell ref="B10:E10"/>
    <mergeCell ref="B11:E11"/>
    <mergeCell ref="B12:E12"/>
    <mergeCell ref="B13:E13"/>
    <mergeCell ref="B17:E17"/>
    <mergeCell ref="A19:H19"/>
    <mergeCell ref="B20:E20"/>
    <mergeCell ref="B21:E21"/>
    <mergeCell ref="B22:E22"/>
    <mergeCell ref="B18:E18"/>
    <mergeCell ref="B15:E15"/>
    <mergeCell ref="B14:E14"/>
    <mergeCell ref="B16:E16"/>
    <mergeCell ref="A8:H8"/>
    <mergeCell ref="A1:H1"/>
    <mergeCell ref="A2:H2"/>
    <mergeCell ref="A3:H3"/>
    <mergeCell ref="A4:E4"/>
    <mergeCell ref="F4:H5"/>
    <mergeCell ref="A5:E5"/>
    <mergeCell ref="A6:A7"/>
    <mergeCell ref="B6:E7"/>
    <mergeCell ref="F6:F7"/>
    <mergeCell ref="G6:G7"/>
    <mergeCell ref="H6:H7"/>
  </mergeCells>
  <pageMargins left="0.75" right="0.75" top="1" bottom="1" header="0.5" footer="0.5"/>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31"/>
  <sheetViews>
    <sheetView view="pageBreakPreview" zoomScale="85" zoomScaleNormal="100" zoomScaleSheetLayoutView="85" workbookViewId="0">
      <selection activeCell="E8" sqref="E8"/>
    </sheetView>
  </sheetViews>
  <sheetFormatPr defaultColWidth="8.88671875" defaultRowHeight="13.2" x14ac:dyDescent="0.25"/>
  <cols>
    <col min="1" max="1" width="8.88671875" style="48"/>
    <col min="2" max="2" width="49.21875" style="12" customWidth="1"/>
    <col min="3" max="3" width="13.6640625" style="1" customWidth="1"/>
    <col min="4" max="4" width="17.109375" style="11" customWidth="1"/>
    <col min="5" max="5" width="18.33203125" style="78" customWidth="1"/>
    <col min="6" max="6" width="20.6640625" style="78" customWidth="1"/>
    <col min="7" max="16384" width="8.88671875" style="35"/>
  </cols>
  <sheetData>
    <row r="1" spans="1:6" ht="12.75" customHeight="1" x14ac:dyDescent="0.25">
      <c r="A1" s="178" t="str">
        <f>'Pg1_FRONT COVER'!A1:E1</f>
        <v>Telford: Park Road Japanese Knotweed Excavation Works 2015</v>
      </c>
      <c r="B1" s="178"/>
      <c r="C1" s="178"/>
      <c r="D1" s="178"/>
      <c r="E1" s="178"/>
      <c r="F1" s="178"/>
    </row>
    <row r="2" spans="1:6" ht="18" customHeight="1" x14ac:dyDescent="0.25">
      <c r="A2" s="179" t="s">
        <v>72</v>
      </c>
      <c r="B2" s="179"/>
      <c r="C2" s="179"/>
      <c r="D2" s="179"/>
      <c r="E2" s="179"/>
      <c r="F2" s="179"/>
    </row>
    <row r="3" spans="1:6" ht="79.95" customHeight="1" x14ac:dyDescent="0.4">
      <c r="A3" s="180" t="s">
        <v>109</v>
      </c>
      <c r="B3" s="180"/>
      <c r="C3" s="180"/>
      <c r="D3" s="180"/>
      <c r="E3" s="180"/>
      <c r="F3" s="180"/>
    </row>
    <row r="4" spans="1:6" s="49" customFormat="1" ht="10.8" customHeight="1" thickBot="1" x14ac:dyDescent="0.45">
      <c r="A4" s="70"/>
      <c r="B4" s="81"/>
      <c r="C4" s="80"/>
      <c r="D4" s="80"/>
      <c r="E4" s="82"/>
      <c r="F4" s="82"/>
    </row>
    <row r="5" spans="1:6" s="50" customFormat="1" ht="12.75" customHeight="1" x14ac:dyDescent="0.25">
      <c r="A5" s="184" t="s">
        <v>20</v>
      </c>
      <c r="B5" s="186" t="s">
        <v>21</v>
      </c>
      <c r="C5" s="188" t="s">
        <v>9</v>
      </c>
      <c r="D5" s="190" t="s">
        <v>47</v>
      </c>
      <c r="E5" s="192" t="s">
        <v>10</v>
      </c>
      <c r="F5" s="194" t="s">
        <v>11</v>
      </c>
    </row>
    <row r="6" spans="1:6" s="50" customFormat="1" ht="27" customHeight="1" thickBot="1" x14ac:dyDescent="0.3">
      <c r="A6" s="185"/>
      <c r="B6" s="187"/>
      <c r="C6" s="189"/>
      <c r="D6" s="191"/>
      <c r="E6" s="193"/>
      <c r="F6" s="195"/>
    </row>
    <row r="7" spans="1:6" s="33" customFormat="1" ht="19.95" customHeight="1" x14ac:dyDescent="0.25">
      <c r="A7" s="196" t="s">
        <v>100</v>
      </c>
      <c r="B7" s="197"/>
      <c r="C7" s="197"/>
      <c r="D7" s="197"/>
      <c r="E7" s="197"/>
      <c r="F7" s="198"/>
    </row>
    <row r="8" spans="1:6" s="50" customFormat="1" ht="73.2" customHeight="1" x14ac:dyDescent="0.25">
      <c r="A8" s="59" t="s">
        <v>31</v>
      </c>
      <c r="B8" s="72" t="s">
        <v>49</v>
      </c>
      <c r="C8" s="69" t="s">
        <v>2</v>
      </c>
      <c r="D8" s="85">
        <v>1</v>
      </c>
      <c r="E8" s="73">
        <v>0</v>
      </c>
      <c r="F8" s="61">
        <f>E8*D8</f>
        <v>0</v>
      </c>
    </row>
    <row r="9" spans="1:6" s="50" customFormat="1" ht="46.95" customHeight="1" x14ac:dyDescent="0.25">
      <c r="A9" s="59" t="s">
        <v>32</v>
      </c>
      <c r="B9" s="72" t="s">
        <v>18</v>
      </c>
      <c r="C9" s="69" t="s">
        <v>2</v>
      </c>
      <c r="D9" s="85">
        <v>1</v>
      </c>
      <c r="E9" s="73">
        <v>0</v>
      </c>
      <c r="F9" s="61">
        <f>E9*D9</f>
        <v>0</v>
      </c>
    </row>
    <row r="10" spans="1:6" s="87" customFormat="1" ht="55.8" customHeight="1" x14ac:dyDescent="0.25">
      <c r="A10" s="59" t="s">
        <v>33</v>
      </c>
      <c r="B10" s="72" t="s">
        <v>96</v>
      </c>
      <c r="C10" s="69" t="s">
        <v>2</v>
      </c>
      <c r="D10" s="85">
        <v>1</v>
      </c>
      <c r="E10" s="73">
        <v>0</v>
      </c>
      <c r="F10" s="61">
        <f>E10*D10</f>
        <v>0</v>
      </c>
    </row>
    <row r="11" spans="1:6" s="87" customFormat="1" ht="22.2" customHeight="1" x14ac:dyDescent="0.25">
      <c r="A11" s="59" t="s">
        <v>34</v>
      </c>
      <c r="B11" s="72" t="s">
        <v>76</v>
      </c>
      <c r="C11" s="69" t="s">
        <v>2</v>
      </c>
      <c r="D11" s="85">
        <v>1</v>
      </c>
      <c r="E11" s="73">
        <v>0</v>
      </c>
      <c r="F11" s="61">
        <f t="shared" ref="F11:F13" si="0">E11*D11</f>
        <v>0</v>
      </c>
    </row>
    <row r="12" spans="1:6" s="50" customFormat="1" ht="86.4" customHeight="1" x14ac:dyDescent="0.25">
      <c r="A12" s="59" t="s">
        <v>35</v>
      </c>
      <c r="B12" s="72" t="s">
        <v>97</v>
      </c>
      <c r="C12" s="69" t="s">
        <v>2</v>
      </c>
      <c r="D12" s="85">
        <v>1</v>
      </c>
      <c r="E12" s="73">
        <v>0</v>
      </c>
      <c r="F12" s="61">
        <f t="shared" si="0"/>
        <v>0</v>
      </c>
    </row>
    <row r="13" spans="1:6" s="83" customFormat="1" ht="235.8" customHeight="1" x14ac:dyDescent="0.25">
      <c r="A13" s="59" t="s">
        <v>78</v>
      </c>
      <c r="B13" s="103" t="s">
        <v>98</v>
      </c>
      <c r="C13" s="69" t="s">
        <v>2</v>
      </c>
      <c r="D13" s="85">
        <v>1</v>
      </c>
      <c r="E13" s="73">
        <v>0</v>
      </c>
      <c r="F13" s="61">
        <f t="shared" si="0"/>
        <v>0</v>
      </c>
    </row>
    <row r="14" spans="1:6" s="83" customFormat="1" ht="29.4" customHeight="1" x14ac:dyDescent="0.25">
      <c r="A14" s="79" t="s">
        <v>79</v>
      </c>
      <c r="B14" s="101" t="s">
        <v>77</v>
      </c>
      <c r="C14" s="69" t="s">
        <v>2</v>
      </c>
      <c r="D14" s="85">
        <v>1</v>
      </c>
      <c r="E14" s="73">
        <v>0</v>
      </c>
      <c r="F14" s="61">
        <f t="shared" ref="F14" si="1">E14*D14</f>
        <v>0</v>
      </c>
    </row>
    <row r="15" spans="1:6" s="50" customFormat="1" ht="101.4" customHeight="1" x14ac:dyDescent="0.25">
      <c r="A15" s="59" t="s">
        <v>80</v>
      </c>
      <c r="B15" s="72" t="s">
        <v>99</v>
      </c>
      <c r="C15" s="69" t="s">
        <v>2</v>
      </c>
      <c r="D15" s="85">
        <v>1</v>
      </c>
      <c r="E15" s="73">
        <v>0</v>
      </c>
      <c r="F15" s="61">
        <f>E15*D15</f>
        <v>0</v>
      </c>
    </row>
    <row r="16" spans="1:6" s="87" customFormat="1" ht="88.8" customHeight="1" x14ac:dyDescent="0.25">
      <c r="A16" s="105" t="s">
        <v>81</v>
      </c>
      <c r="B16" s="106" t="s">
        <v>115</v>
      </c>
      <c r="C16" s="107" t="s">
        <v>2</v>
      </c>
      <c r="D16" s="108">
        <v>1</v>
      </c>
      <c r="E16" s="109">
        <v>0</v>
      </c>
      <c r="F16" s="110">
        <f>E16*D16</f>
        <v>0</v>
      </c>
    </row>
    <row r="17" spans="1:6" s="33" customFormat="1" ht="19.95" customHeight="1" x14ac:dyDescent="0.25">
      <c r="A17" s="199" t="s">
        <v>102</v>
      </c>
      <c r="B17" s="200"/>
      <c r="C17" s="200"/>
      <c r="D17" s="200"/>
      <c r="E17" s="200"/>
      <c r="F17" s="201"/>
    </row>
    <row r="18" spans="1:6" s="102" customFormat="1" ht="36.6" customHeight="1" x14ac:dyDescent="0.25">
      <c r="A18" s="59" t="s">
        <v>101</v>
      </c>
      <c r="B18" s="72" t="s">
        <v>104</v>
      </c>
      <c r="C18" s="69" t="s">
        <v>103</v>
      </c>
      <c r="D18" s="85">
        <v>9</v>
      </c>
      <c r="E18" s="73">
        <v>0</v>
      </c>
      <c r="F18" s="61">
        <f>E18*D18</f>
        <v>0</v>
      </c>
    </row>
    <row r="19" spans="1:6" s="33" customFormat="1" ht="19.95" customHeight="1" x14ac:dyDescent="0.25">
      <c r="A19" s="199" t="s">
        <v>107</v>
      </c>
      <c r="B19" s="200"/>
      <c r="C19" s="200"/>
      <c r="D19" s="200"/>
      <c r="E19" s="200"/>
      <c r="F19" s="201"/>
    </row>
    <row r="20" spans="1:6" s="102" customFormat="1" ht="87" customHeight="1" thickBot="1" x14ac:dyDescent="0.3">
      <c r="A20" s="64" t="s">
        <v>105</v>
      </c>
      <c r="B20" s="111" t="s">
        <v>113</v>
      </c>
      <c r="C20" s="112" t="s">
        <v>2</v>
      </c>
      <c r="D20" s="113">
        <v>1</v>
      </c>
      <c r="E20" s="74">
        <v>0</v>
      </c>
      <c r="F20" s="66">
        <f>E20*D20</f>
        <v>0</v>
      </c>
    </row>
    <row r="21" spans="1:6" s="4" customFormat="1" ht="38.4" customHeight="1" thickBot="1" x14ac:dyDescent="0.3">
      <c r="A21" s="181" t="s">
        <v>46</v>
      </c>
      <c r="B21" s="181"/>
      <c r="C21" s="181"/>
      <c r="D21" s="182"/>
      <c r="E21" s="76" t="s">
        <v>1</v>
      </c>
      <c r="F21" s="84">
        <f>SUM(F8:F20)</f>
        <v>0</v>
      </c>
    </row>
    <row r="22" spans="1:6" s="4" customFormat="1" ht="25.5" customHeight="1" x14ac:dyDescent="0.25">
      <c r="A22" s="71"/>
      <c r="B22" s="13"/>
      <c r="C22" s="3"/>
      <c r="D22" s="14"/>
      <c r="E22" s="77"/>
      <c r="F22" s="77"/>
    </row>
    <row r="23" spans="1:6" s="4" customFormat="1" ht="30" customHeight="1" x14ac:dyDescent="0.25">
      <c r="A23" s="71"/>
      <c r="B23" s="13"/>
      <c r="C23" s="3"/>
      <c r="D23" s="14"/>
      <c r="E23" s="77"/>
      <c r="F23" s="77"/>
    </row>
    <row r="24" spans="1:6" s="4" customFormat="1" x14ac:dyDescent="0.25">
      <c r="A24" s="71"/>
      <c r="B24" s="183"/>
      <c r="C24" s="183"/>
      <c r="D24" s="183"/>
      <c r="E24" s="183"/>
      <c r="F24" s="183"/>
    </row>
    <row r="25" spans="1:6" s="4" customFormat="1" x14ac:dyDescent="0.25">
      <c r="A25" s="71"/>
      <c r="B25" s="12"/>
      <c r="C25" s="1"/>
      <c r="D25" s="11"/>
      <c r="E25" s="78"/>
      <c r="F25" s="78"/>
    </row>
    <row r="26" spans="1:6" s="4" customFormat="1" x14ac:dyDescent="0.25">
      <c r="A26" s="71"/>
      <c r="B26" s="12"/>
      <c r="C26" s="1"/>
      <c r="D26" s="11"/>
      <c r="E26" s="78"/>
      <c r="F26" s="78"/>
    </row>
    <row r="27" spans="1:6" s="4" customFormat="1" x14ac:dyDescent="0.25">
      <c r="A27" s="71"/>
      <c r="B27" s="12"/>
      <c r="C27" s="1"/>
      <c r="D27" s="11"/>
      <c r="E27" s="78"/>
      <c r="F27" s="78"/>
    </row>
    <row r="28" spans="1:6" s="4" customFormat="1" x14ac:dyDescent="0.25">
      <c r="A28" s="71"/>
      <c r="B28" s="12"/>
      <c r="C28" s="1"/>
      <c r="D28" s="11"/>
      <c r="E28" s="78"/>
      <c r="F28" s="78"/>
    </row>
    <row r="29" spans="1:6" s="4" customFormat="1" x14ac:dyDescent="0.25">
      <c r="A29" s="71"/>
      <c r="B29" s="12"/>
      <c r="C29" s="1"/>
      <c r="D29" s="11"/>
      <c r="E29" s="78"/>
      <c r="F29" s="78"/>
    </row>
    <row r="30" spans="1:6" s="4" customFormat="1" x14ac:dyDescent="0.25">
      <c r="A30" s="71"/>
      <c r="B30" s="12"/>
      <c r="C30" s="1"/>
      <c r="D30" s="11"/>
      <c r="E30" s="78"/>
      <c r="F30" s="78"/>
    </row>
    <row r="31" spans="1:6" s="4" customFormat="1" x14ac:dyDescent="0.25">
      <c r="A31" s="71"/>
      <c r="B31" s="12"/>
      <c r="C31" s="1"/>
      <c r="D31" s="11"/>
      <c r="E31" s="78"/>
      <c r="F31" s="78"/>
    </row>
  </sheetData>
  <sheetProtection algorithmName="SHA-512" hashValue="j4Ein4negORcvtVNEb8fylEeNFTh3sGGP6TSHVuEoz5EfeU3N4OHn3I4MrI54Z/Cgk1iUDO49KiX9dldJ2VjqQ==" saltValue="ATTTq6ZnVfnjXbHDZ411Vg==" spinCount="100000" sheet="1" objects="1" scenarios="1" formatCells="0"/>
  <mergeCells count="14">
    <mergeCell ref="A1:F1"/>
    <mergeCell ref="A2:F2"/>
    <mergeCell ref="A3:F3"/>
    <mergeCell ref="A21:D21"/>
    <mergeCell ref="B24:F24"/>
    <mergeCell ref="A5:A6"/>
    <mergeCell ref="B5:B6"/>
    <mergeCell ref="C5:C6"/>
    <mergeCell ref="D5:D6"/>
    <mergeCell ref="E5:E6"/>
    <mergeCell ref="F5:F6"/>
    <mergeCell ref="A7:F7"/>
    <mergeCell ref="A17:F17"/>
    <mergeCell ref="A19:F19"/>
  </mergeCells>
  <pageMargins left="0.74803149606299213" right="0.74803149606299213" top="0.98425196850393704" bottom="0.98425196850393704" header="0.51181102362204722" footer="0.51181102362204722"/>
  <pageSetup paperSize="9" scale="68"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0"/>
  <sheetViews>
    <sheetView view="pageBreakPreview" zoomScale="85" zoomScaleNormal="100" zoomScaleSheetLayoutView="85" workbookViewId="0">
      <selection activeCell="L7" sqref="L7"/>
    </sheetView>
  </sheetViews>
  <sheetFormatPr defaultRowHeight="13.2" x14ac:dyDescent="0.25"/>
  <cols>
    <col min="1" max="1" width="25" style="1" customWidth="1"/>
    <col min="2" max="2" width="20.109375" style="1" customWidth="1"/>
    <col min="3" max="3" width="26.33203125" style="1" customWidth="1"/>
    <col min="4" max="4" width="9.109375" style="1"/>
    <col min="5" max="5" width="13.44140625" style="1" customWidth="1"/>
    <col min="6" max="6" width="11.5546875" style="1" customWidth="1"/>
    <col min="7" max="8" width="13.109375" style="1" customWidth="1"/>
    <col min="9" max="9" width="12.6640625" style="1" customWidth="1"/>
  </cols>
  <sheetData>
    <row r="1" spans="1:9" x14ac:dyDescent="0.25">
      <c r="A1" s="238" t="s">
        <v>90</v>
      </c>
      <c r="B1" s="238"/>
      <c r="C1" s="238"/>
      <c r="D1" s="238"/>
      <c r="E1" s="238"/>
      <c r="F1" s="238"/>
      <c r="G1" s="238"/>
      <c r="H1" s="238"/>
      <c r="I1" s="238"/>
    </row>
    <row r="2" spans="1:9" ht="18" customHeight="1" x14ac:dyDescent="0.25">
      <c r="A2" s="179" t="s">
        <v>73</v>
      </c>
      <c r="B2" s="179"/>
      <c r="C2" s="179"/>
      <c r="D2" s="179"/>
      <c r="E2" s="179"/>
      <c r="F2" s="179"/>
      <c r="G2" s="179"/>
      <c r="H2" s="179"/>
      <c r="I2" s="179"/>
    </row>
    <row r="3" spans="1:9" s="35" customFormat="1" ht="18" customHeight="1" x14ac:dyDescent="0.25">
      <c r="A3" s="51"/>
      <c r="B3" s="51"/>
      <c r="C3" s="51"/>
      <c r="D3" s="51"/>
      <c r="E3" s="51"/>
      <c r="F3" s="51"/>
      <c r="G3" s="51"/>
      <c r="H3" s="51"/>
      <c r="I3" s="51"/>
    </row>
    <row r="4" spans="1:9" s="35" customFormat="1" ht="135.6" customHeight="1" x14ac:dyDescent="0.5">
      <c r="A4" s="247" t="s">
        <v>108</v>
      </c>
      <c r="B4" s="247"/>
      <c r="C4" s="247"/>
      <c r="D4" s="247"/>
      <c r="E4" s="247"/>
      <c r="F4" s="247"/>
      <c r="G4" s="49"/>
      <c r="H4" s="49"/>
      <c r="I4" s="49"/>
    </row>
    <row r="5" spans="1:9" s="4" customFormat="1" ht="6" customHeight="1" x14ac:dyDescent="0.4">
      <c r="A5" s="19"/>
      <c r="B5" s="19"/>
      <c r="C5" s="19"/>
      <c r="D5" s="19"/>
      <c r="E5" s="19"/>
      <c r="F5" s="19"/>
      <c r="G5" s="19"/>
      <c r="H5" s="22"/>
      <c r="I5" s="22"/>
    </row>
    <row r="6" spans="1:9" s="4" customFormat="1" ht="30" customHeight="1" x14ac:dyDescent="0.4">
      <c r="A6" s="37" t="str">
        <f>'Pg1_FRONT COVER'!E8</f>
        <v>[INSERT NAME]</v>
      </c>
      <c r="B6" s="19"/>
      <c r="C6" s="19"/>
      <c r="D6" s="19"/>
      <c r="E6" s="19"/>
      <c r="F6" s="19"/>
      <c r="G6" s="19"/>
      <c r="H6" s="22"/>
      <c r="I6" s="22"/>
    </row>
    <row r="7" spans="1:9" ht="22.5" customHeight="1" thickBot="1" x14ac:dyDescent="0.45">
      <c r="A7" s="239" t="s">
        <v>2</v>
      </c>
      <c r="B7" s="239"/>
      <c r="C7" s="239"/>
      <c r="D7" s="236" t="s">
        <v>3</v>
      </c>
      <c r="E7" s="237"/>
      <c r="F7" s="40"/>
      <c r="G7" s="41"/>
      <c r="H7" s="41"/>
      <c r="I7" s="41"/>
    </row>
    <row r="8" spans="1:9" ht="13.8" x14ac:dyDescent="0.25">
      <c r="A8" s="245" t="s">
        <v>50</v>
      </c>
      <c r="B8" s="246"/>
      <c r="C8" s="246"/>
      <c r="D8" s="240" t="s">
        <v>83</v>
      </c>
      <c r="E8" s="241"/>
      <c r="F8" s="242"/>
      <c r="G8" s="243"/>
      <c r="H8" s="243"/>
      <c r="I8" s="244"/>
    </row>
    <row r="9" spans="1:9" ht="14.25" customHeight="1" x14ac:dyDescent="0.25">
      <c r="A9" s="203" t="s">
        <v>13</v>
      </c>
      <c r="B9" s="204"/>
      <c r="C9" s="204"/>
      <c r="D9" s="216"/>
      <c r="E9" s="217"/>
      <c r="F9" s="218">
        <f>'Pg2_General Items'!H23</f>
        <v>0</v>
      </c>
      <c r="G9" s="219"/>
      <c r="H9" s="219"/>
      <c r="I9" s="220"/>
    </row>
    <row r="10" spans="1:9" s="35" customFormat="1" ht="13.8" x14ac:dyDescent="0.25">
      <c r="A10" s="221" t="s">
        <v>110</v>
      </c>
      <c r="B10" s="222"/>
      <c r="C10" s="222"/>
      <c r="D10" s="223" t="s">
        <v>84</v>
      </c>
      <c r="E10" s="224"/>
      <c r="F10" s="38"/>
      <c r="G10" s="39"/>
      <c r="H10" s="39"/>
      <c r="I10" s="42"/>
    </row>
    <row r="11" spans="1:9" s="35" customFormat="1" ht="15.75" customHeight="1" thickBot="1" x14ac:dyDescent="0.3">
      <c r="A11" s="229" t="s">
        <v>14</v>
      </c>
      <c r="B11" s="230"/>
      <c r="C11" s="230"/>
      <c r="D11" s="231"/>
      <c r="E11" s="232"/>
      <c r="F11" s="233">
        <f>'Pg3_Knotweed Works'!F21</f>
        <v>0</v>
      </c>
      <c r="G11" s="234"/>
      <c r="H11" s="234"/>
      <c r="I11" s="235"/>
    </row>
    <row r="12" spans="1:9" ht="22.5" hidden="1" customHeight="1" x14ac:dyDescent="0.25">
      <c r="A12" s="206" t="s">
        <v>12</v>
      </c>
      <c r="B12" s="206"/>
      <c r="C12" s="206"/>
      <c r="D12" s="206"/>
      <c r="E12" s="207"/>
      <c r="F12" s="208">
        <f>SUM(F9:I9)</f>
        <v>0</v>
      </c>
      <c r="G12" s="209"/>
      <c r="H12" s="209"/>
      <c r="I12" s="210"/>
    </row>
    <row r="13" spans="1:9" ht="6" hidden="1" customHeight="1" x14ac:dyDescent="0.25">
      <c r="A13" s="25"/>
      <c r="B13" s="25"/>
      <c r="C13" s="25"/>
      <c r="D13" s="23"/>
      <c r="E13" s="24"/>
      <c r="F13" s="43"/>
      <c r="G13" s="44"/>
      <c r="H13" s="44"/>
      <c r="I13" s="45"/>
    </row>
    <row r="14" spans="1:9" ht="22.5" hidden="1" customHeight="1" x14ac:dyDescent="0.25">
      <c r="A14" s="205" t="s">
        <v>15</v>
      </c>
      <c r="B14" s="206"/>
      <c r="C14" s="206"/>
      <c r="D14" s="206"/>
      <c r="E14" s="207"/>
      <c r="F14" s="208">
        <f>((F12/100*3.5)+F12)</f>
        <v>0</v>
      </c>
      <c r="G14" s="209"/>
      <c r="H14" s="209"/>
      <c r="I14" s="210"/>
    </row>
    <row r="15" spans="1:9" s="4" customFormat="1" ht="6" customHeight="1" x14ac:dyDescent="0.25">
      <c r="A15" s="27"/>
      <c r="B15" s="25"/>
      <c r="C15" s="25"/>
      <c r="D15" s="25"/>
      <c r="E15" s="28"/>
      <c r="F15" s="43"/>
      <c r="G15" s="44"/>
      <c r="H15" s="44"/>
      <c r="I15" s="45"/>
    </row>
    <row r="16" spans="1:9" s="4" customFormat="1" ht="6" customHeight="1" x14ac:dyDescent="0.25">
      <c r="A16" s="27"/>
      <c r="B16" s="54"/>
      <c r="C16" s="54"/>
      <c r="D16" s="54"/>
      <c r="E16" s="54"/>
      <c r="F16" s="52"/>
      <c r="G16" s="52"/>
      <c r="H16" s="52"/>
      <c r="I16" s="53"/>
    </row>
    <row r="17" spans="1:9" s="4" customFormat="1" ht="19.5" customHeight="1" x14ac:dyDescent="0.25">
      <c r="A17" s="211" t="s">
        <v>51</v>
      </c>
      <c r="B17" s="211"/>
      <c r="C17" s="211"/>
      <c r="D17" s="211"/>
      <c r="E17" s="212"/>
      <c r="F17" s="213">
        <v>2500</v>
      </c>
      <c r="G17" s="214"/>
      <c r="H17" s="214"/>
      <c r="I17" s="215"/>
    </row>
    <row r="18" spans="1:9" s="4" customFormat="1" ht="13.8" x14ac:dyDescent="0.25">
      <c r="A18" s="27"/>
      <c r="B18" s="25"/>
      <c r="C18" s="25"/>
      <c r="D18" s="25"/>
      <c r="E18" s="54"/>
      <c r="F18" s="52"/>
      <c r="G18" s="44"/>
      <c r="H18" s="44"/>
      <c r="I18" s="45"/>
    </row>
    <row r="19" spans="1:9" s="35" customFormat="1" ht="30" customHeight="1" x14ac:dyDescent="0.25">
      <c r="A19" s="225" t="s">
        <v>82</v>
      </c>
      <c r="B19" s="226"/>
      <c r="C19" s="226"/>
      <c r="D19" s="226"/>
      <c r="E19" s="226"/>
      <c r="F19" s="227">
        <f>SUM(F9,F11,F17)</f>
        <v>2500</v>
      </c>
      <c r="G19" s="227"/>
      <c r="H19" s="227"/>
      <c r="I19" s="228"/>
    </row>
    <row r="20" spans="1:9" s="26" customFormat="1" ht="48" customHeight="1" x14ac:dyDescent="0.2">
      <c r="A20" s="202"/>
      <c r="B20" s="202"/>
      <c r="C20" s="202"/>
      <c r="D20" s="202"/>
      <c r="E20" s="202"/>
      <c r="F20" s="202"/>
      <c r="G20" s="202"/>
      <c r="H20" s="202"/>
      <c r="I20" s="202"/>
    </row>
  </sheetData>
  <sheetProtection algorithmName="SHA-512" hashValue="izW+qq23a/HDX/SIoo8DcnRyaolngWdCOk7ujfL/lka1dsxyYXwu4cAEDM3r/yF14bTTyib17z2HXESI5V82sA==" saltValue="aJYLKN0KEfGn54trLqAZ+A==" spinCount="100000" sheet="1" objects="1" scenarios="1" formatCells="0"/>
  <mergeCells count="25">
    <mergeCell ref="F11:I11"/>
    <mergeCell ref="D7:E7"/>
    <mergeCell ref="A1:I1"/>
    <mergeCell ref="A2:I2"/>
    <mergeCell ref="A7:C7"/>
    <mergeCell ref="D8:E8"/>
    <mergeCell ref="F8:I8"/>
    <mergeCell ref="A8:C8"/>
    <mergeCell ref="A4:F4"/>
    <mergeCell ref="A20:I20"/>
    <mergeCell ref="A9:C9"/>
    <mergeCell ref="A14:E14"/>
    <mergeCell ref="F14:I14"/>
    <mergeCell ref="A12:E12"/>
    <mergeCell ref="F12:I12"/>
    <mergeCell ref="A17:E17"/>
    <mergeCell ref="F17:I17"/>
    <mergeCell ref="D9:E9"/>
    <mergeCell ref="F9:I9"/>
    <mergeCell ref="A10:C10"/>
    <mergeCell ref="D10:E10"/>
    <mergeCell ref="A19:E19"/>
    <mergeCell ref="F19:I19"/>
    <mergeCell ref="A11:C11"/>
    <mergeCell ref="D11:E11"/>
  </mergeCells>
  <phoneticPr fontId="5" type="noConversion"/>
  <pageMargins left="0.74803149606299213" right="0.74803149606299213" top="0.98425196850393704" bottom="0.98425196850393704" header="0.51181102362204722" footer="0.51181102362204722"/>
  <pageSetup paperSize="9" scale="6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P Document" ma:contentTypeID="0x010100D4E576726F6A2045A9EAB1700AA1BF740020C76B94A826434A9662B60B1473EAEB" ma:contentTypeVersion="4" ma:contentTypeDescription="" ma:contentTypeScope="" ma:versionID="7ae359206f391f04f5e0593d88a63f9f">
  <xsd:schema xmlns:xsd="http://www.w3.org/2001/XMLSchema" xmlns:p="http://schemas.microsoft.com/office/2006/metadata/properties" xmlns:ns2="b5635560-ed30-4629-8991-3aebdf91c5da" xmlns:ns3="8cc70a3c-98ff-4bb5-82cd-9d99e2fc45be" targetNamespace="http://schemas.microsoft.com/office/2006/metadata/properties" ma:root="true" ma:fieldsID="a83fe96588de31c5ab663803a075b187" ns2:_="" ns3:_="">
    <xsd:import namespace="b5635560-ed30-4629-8991-3aebdf91c5da"/>
    <xsd:import namespace="8cc70a3c-98ff-4bb5-82cd-9d99e2fc45be"/>
    <xsd:element name="properties">
      <xsd:complexType>
        <xsd:sequence>
          <xsd:element name="documentManagement">
            <xsd:complexType>
              <xsd:all>
                <xsd:element ref="ns2:Discipline"/>
                <xsd:element ref="ns2:Activity" minOccurs="0"/>
                <xsd:element ref="ns3:Optional_x0020_Tag" minOccurs="0"/>
              </xsd:all>
            </xsd:complexType>
          </xsd:element>
        </xsd:sequence>
      </xsd:complexType>
    </xsd:element>
  </xsd:schema>
  <xsd:schema xmlns:xsd="http://www.w3.org/2001/XMLSchema" xmlns:dms="http://schemas.microsoft.com/office/2006/documentManagement/types" targetNamespace="b5635560-ed30-4629-8991-3aebdf91c5da" elementFormDefault="qualified">
    <xsd:import namespace="http://schemas.microsoft.com/office/2006/documentManagement/types"/>
    <xsd:element name="Discipline" ma:index="8" ma:displayName="Skills Team" ma:format="Dropdown" ma:internalName="Discipline">
      <xsd:simpleType>
        <xsd:restriction base="dms:Choice">
          <xsd:enumeration value="Admin"/>
          <xsd:enumeration value="Arboriculture"/>
          <xsd:enumeration value="BREEAM"/>
          <xsd:enumeration value="Business Support"/>
          <xsd:enumeration value="Director"/>
          <xsd:enumeration value="Design"/>
          <xsd:enumeration value="Ecology"/>
          <xsd:enumeration value="Environmental Planning"/>
          <xsd:enumeration value="ICT and Systems"/>
          <xsd:enumeration value="Landscape Management"/>
          <xsd:enumeration value="Milton Keynes"/>
          <xsd:enumeration value="Northeast"/>
          <xsd:enumeration value="Stewardship"/>
          <xsd:enumeration value="Strategies"/>
          <xsd:enumeration value="Sub-Consultant"/>
        </xsd:restriction>
      </xsd:simpleType>
    </xsd:element>
    <xsd:element name="Activity" ma:index="9" nillable="true" ma:displayName="Project Aspect" ma:format="Dropdown" ma:internalName="Activity">
      <xsd:simpleType>
        <xsd:restriction base="dms:Choice">
          <xsd:enumeration value="Advice Note"/>
          <xsd:enumeration value="Amphibian"/>
          <xsd:enumeration value="Appendix"/>
          <xsd:enumeration value="Application"/>
          <xsd:enumeration value="Arboriculture"/>
          <xsd:enumeration value="Asbestos"/>
          <xsd:enumeration value="Asset"/>
          <xsd:enumeration value="Audit"/>
          <xsd:enumeration value="Badger"/>
          <xsd:enumeration value="Bats"/>
          <xsd:enumeration value="Contract Admin"/>
          <xsd:enumeration value="Contract Document"/>
          <xsd:enumeration value="Correspondence"/>
          <xsd:enumeration value="EIA"/>
          <xsd:enumeration value="Finance"/>
          <xsd:enumeration value="GI"/>
          <xsd:enumeration value="Habitat"/>
          <xsd:enumeration value="Health and Safety"/>
          <xsd:enumeration value="Inspection"/>
          <xsd:enumeration value="Landscape"/>
          <xsd:enumeration value="Licence Use Agreement"/>
          <xsd:enumeration value="Map"/>
          <xsd:enumeration value="Monthly Report"/>
          <xsd:enumeration value="Otter"/>
          <xsd:enumeration value="Procura"/>
          <xsd:enumeration value="Progress Report"/>
          <xsd:enumeration value="QA"/>
          <xsd:enumeration value="Report"/>
          <xsd:enumeration value="Security"/>
          <xsd:enumeration value="Specification"/>
          <xsd:enumeration value="Survey"/>
          <xsd:enumeration value="Utilities"/>
        </xsd:restriction>
      </xsd:simpleType>
    </xsd:element>
  </xsd:schema>
  <xsd:schema xmlns:xsd="http://www.w3.org/2001/XMLSchema" xmlns:dms="http://schemas.microsoft.com/office/2006/documentManagement/types" targetNamespace="8cc70a3c-98ff-4bb5-82cd-9d99e2fc45be" elementFormDefault="qualified">
    <xsd:import namespace="http://schemas.microsoft.com/office/2006/documentManagement/types"/>
    <xsd:element name="Optional_x0020_Tag" ma:index="10" nillable="true" ma:displayName="Optional Tag" ma:internalName="Optional_x0020_Tag">
      <xsd:complexType>
        <xsd:complexContent>
          <xsd:extension base="dms:MultiChoiceFillIn">
            <xsd:sequence>
              <xsd:element name="Value" maxOccurs="unbounded" minOccurs="0" nillable="true">
                <xsd:simpleType>
                  <xsd:union memberTypes="dms:Text">
                    <xsd:simpleType>
                      <xsd:restriction base="dms:Choice">
                        <xsd:enumeration value="asbestos"/>
                        <xsd:enumeration value="coshh"/>
                        <xsd:enumeration value="PAT Testing"/>
                        <xsd:enumeration value="Fire Alarms"/>
                        <xsd:enumeration value="Electrical Isolation"/>
                        <xsd:enumeration value="Structural Survey"/>
                        <xsd:enumeration value="Police"/>
                        <xsd:enumeration value="KPIs"/>
                        <xsd:enumeration value="circuits"/>
                        <xsd:enumeration value="procura"/>
                        <xsd:enumeration value="bats"/>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Activity xmlns="b5635560-ed30-4629-8991-3aebdf91c5da">Contract Admin</Activity>
    <Optional_x0020_Tag xmlns="8cc70a3c-98ff-4bb5-82cd-9d99e2fc45be"/>
    <Discipline xmlns="b5635560-ed30-4629-8991-3aebdf91c5da">Stewardship</Discipline>
  </documentManagement>
</p:properties>
</file>

<file path=customXml/itemProps1.xml><?xml version="1.0" encoding="utf-8"?>
<ds:datastoreItem xmlns:ds="http://schemas.openxmlformats.org/officeDocument/2006/customXml" ds:itemID="{2EEA4EB6-DC07-4897-AAEA-544EE0850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35560-ed30-4629-8991-3aebdf91c5da"/>
    <ds:schemaRef ds:uri="8cc70a3c-98ff-4bb5-82cd-9d99e2fc45b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08C6A9B-C173-4E56-9561-32F4A089287A}">
  <ds:schemaRefs>
    <ds:schemaRef ds:uri="http://schemas.microsoft.com/sharepoint/v3/contenttype/forms"/>
  </ds:schemaRefs>
</ds:datastoreItem>
</file>

<file path=customXml/itemProps3.xml><?xml version="1.0" encoding="utf-8"?>
<ds:datastoreItem xmlns:ds="http://schemas.openxmlformats.org/officeDocument/2006/customXml" ds:itemID="{4739E725-A137-4662-AB12-B43132B613A7}">
  <ds:schemaRefs>
    <ds:schemaRef ds:uri="http://purl.org/dc/terms/"/>
    <ds:schemaRef ds:uri="http://purl.org/dc/dcmitype/"/>
    <ds:schemaRef ds:uri="b5635560-ed30-4629-8991-3aebdf91c5da"/>
    <ds:schemaRef ds:uri="http://schemas.openxmlformats.org/package/2006/metadata/core-properties"/>
    <ds:schemaRef ds:uri="http://purl.org/dc/elements/1.1/"/>
    <ds:schemaRef ds:uri="http://schemas.microsoft.com/office/2006/documentManagement/types"/>
    <ds:schemaRef ds:uri="8cc70a3c-98ff-4bb5-82cd-9d99e2fc45b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Document Control</vt:lpstr>
      <vt:lpstr>Pg1_FRONT COVER</vt:lpstr>
      <vt:lpstr>Pg2_General Items</vt:lpstr>
      <vt:lpstr>Pg3_Knotweed Works</vt:lpstr>
      <vt:lpstr>Pg4_FINAL TOTAL</vt:lpstr>
      <vt:lpstr>'Document Control'!Print_Area</vt:lpstr>
      <vt:lpstr>'Pg1_FRONT COVER'!Print_Area</vt:lpstr>
      <vt:lpstr>'Pg2_General Items'!Print_Area</vt:lpstr>
      <vt:lpstr>'Pg3_Knotweed Works'!Print_Area</vt:lpstr>
      <vt:lpstr>'Pg4_FINAL TOTAL'!Print_Area</vt:lpstr>
    </vt:vector>
  </TitlesOfParts>
  <Company>Profile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Park Road Telford Knotweed - FORM B4</dc:title>
  <dc:creator>profilesys</dc:creator>
  <cp:lastModifiedBy>Lindsey Cunniff</cp:lastModifiedBy>
  <cp:lastPrinted>2015-07-07T11:53:12Z</cp:lastPrinted>
  <dcterms:created xsi:type="dcterms:W3CDTF">2011-03-28T11:41:12Z</dcterms:created>
  <dcterms:modified xsi:type="dcterms:W3CDTF">2015-07-07T11:55:40Z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TEP Document</vt:lpwstr>
  </property>
  <property fmtid="{D5CDD505-2E9C-101B-9397-08002B2CF9AE}" pid="3" name="ContentTypeId">
    <vt:lpwstr>0x010100D4E576726F6A2045A9EAB1700AA1BF740020C76B94A826434A9662B60B1473EAEB</vt:lpwstr>
  </property>
  <property fmtid="{D5CDD505-2E9C-101B-9397-08002B2CF9AE}" pid="4" name="Value">
    <vt:lpwstr>0</vt:lpwstr>
  </property>
  <property fmtid="{D5CDD505-2E9C-101B-9397-08002B2CF9AE}" pid="5" name="Optional Tag">
    <vt:lpwstr>;#LC130;#</vt:lpwstr>
  </property>
  <property fmtid="{D5CDD505-2E9C-101B-9397-08002B2CF9AE}" pid="6" name="Activity">
    <vt:lpwstr>Contract Document</vt:lpwstr>
  </property>
  <property fmtid="{D5CDD505-2E9C-101B-9397-08002B2CF9AE}" pid="7" name="Discipline">
    <vt:lpwstr>Stewardship</vt:lpwstr>
  </property>
</Properties>
</file>