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2"/>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<sst xmlns="http://schemas.openxmlformats.org/spreadsheetml/2006/main" count="1527" uniqueCount="407">
  <si>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</si>
  <si>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</si>
  <si>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</si>
  <si>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</si>
  <si>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</si>
  <si>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</si>
  <si>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</si>
  <si>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</si>
  <si>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</si>
  <si>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</si>
  <si>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</si>
  <si>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</si>
  <si>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</si>
  <si>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</si>
  <si>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</si>
  <si>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</si>
  <si>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</si>
  <si>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</si>
  <si>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</si>
  <si>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</si>
  <si>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</si>
  <si>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</si>
  <si>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</si>
  <si>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</si>
  <si>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</si>
  <si>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</si>
  <si>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</si>
  <si>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</si>
  <si>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</si>
  <si>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</si>
  <si>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</si>
  <si>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</si>
  <si>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</si>
  <si>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</si>
  <si>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</si>
  <si>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</si>
  <si>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</si>
  <si>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</si>
  <si>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</si>
  <si>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</si>
  <si>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</si>
  <si>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</si>
  <si>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</si>
  <si>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</si>
  <si>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</si>
  <si>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</si>
  <si>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</si>
  <si>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</si>
  <si>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</si>
  <si>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</si>
  <si>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</si>
  <si>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</si>
  <si>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</si>
  <si>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</si>
  <si>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</si>
  <si>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</si>
  <si>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</si>
  <si>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</si>
  <si>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</si>
  <si>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</si>
  <si>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</si>
  <si>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</si>
  <si>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</si>
  <si>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</si>
  <si>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</si>
  <si>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</si>
  <si>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</si>
  <si>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</si>
  <si>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</si>
  <si>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</si>
  <si>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</si>
  <si>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</si>
  <si>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</si>
  <si>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</si>
  <si>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</si>
  <si>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</si>
  <si>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</si>
  <si>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</si>
  <si>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</si>
  <si>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</si>
  <si>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</si>
  <si>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</si>
  <si>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</si>
  <si>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</si>
  <si>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</si>
  <si>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</si>
  <si>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</si>
  <si>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</si>
  <si>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</si>
  <si>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</si>
  <si>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</si>
  <si>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</si>
  <si>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</si>
  <si>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</si>
  <si>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</si>
  <si>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</si>
  <si>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</si>
  <si>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</si>
  <si>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</si>
  <si>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</si>
  <si>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</si>
  <si>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</si>
  <si>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</si>
  <si>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</si>
  <si>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</si>
  <si>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</si>
  <si>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</si>
  <si>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</si>
  <si>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</si>
  <si>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</si>
  <si>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</si>
  <si>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</si>
  <si>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</si>
  <si>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</si>
  <si>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</si>
  <si>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</si>
  <si>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</si>
  <si>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</si>
  <si>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</si>
  <si>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</si>
  <si>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</si>
  <si>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</si>
  <si>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</si>
  <si>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</si>
  <si>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</si>
  <si>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</si>
  <si>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</si>
  <si>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</si>
  <si>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</si>
  <si>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</si>
  <si>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</si>
  <si>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</si>
  <si>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</si>
  <si>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</si>
  <si>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</si>
  <si>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</si>
  <si>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</si>
  <si>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</si>
  <si>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</si>
  <si>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</si>
  <si>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</si>
  <si>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</si>
  <si>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</si>
  <si>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</si>
  <si>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</si>
  <si>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</si>
  <si>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</si>
  <si>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</si>
  <si>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</si>
  <si>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</si>
  <si>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</si>
  <si>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</si>
  <si>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</si>
  <si>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</si>
  <si>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</si>
  <si>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</si>
  <si>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</si>
  <si>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</si>
  <si>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</si>
  <si>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</si>
  <si>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</si>
  <si>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</si>
  <si>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</si>
  <si>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</si>
  <si>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</si>
  <si>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</si>
  <si>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</si>
  <si>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</si>
  <si>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</si>
  <si>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</si>
  <si>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</si>
  <si>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</si>
  <si>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</si>
  <si>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</si>
  <si>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</si>
  <si>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</si>
  <si>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</si>
  <si>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</si>
  <si>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</si>
  <si>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</si>
  <si>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</si>
  <si>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</si>
  <si>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</si>
  <si>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</si>
  <si>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</si>
  <si>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</si>
  <si>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</si>
  <si>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</si>
  <si>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</si>
  <si>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</si>
  <si>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</si>
  <si>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</si>
  <si>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</si>
  <si>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</si>
  <si>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</si>
  <si>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</si>
  <si>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</si>
  <si>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</si>
  <si>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</si>
  <si>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</si>
  <si>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</si>
  <si>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</si>
  <si>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</si>
  <si>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</si>
  <si>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</si>
  <si>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</si>
  <si>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</si>
  <si>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</si>
  <si>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</si>
  <si>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</si>
  <si>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</si>
  <si>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</si>
  <si>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</si>
  <si>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</si>
  <si>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</si>
  <si>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</si>
  <si>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</si>
  <si>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</si>
  <si>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</si>
  <si>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</si>
  <si>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</si>
  <si>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</si>
  <si>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</si>
  <si>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</si>
  <si>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</si>
  <si>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</si>
  <si>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</si>
  <si>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</si>
  <si>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</si>
  <si>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</si>
  <si>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</si>
  <si>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</si>
  <si>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</si>
  <si>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</si>
  <si>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</si>
  <si>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</si>
  <si>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</si>
  <si>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</si>
  <si>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</si>
  <si>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</si>
  <si>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</si>
  <si>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</si>
  <si>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</si>
  <si>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</si>
  <si>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</si>
  <si>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</si>
  <si>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</si>
  <si>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</si>
  <si>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</si>
  <si>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</si>
  <si>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</si>
  <si>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</si>
  <si>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</si>
  <si>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</si>
  <si>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</si>
  <si>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</si>
  <si>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</si>
  <si>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</si>
  <si>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</si>
  <si>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</si>
  <si>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</si>
  <si>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</si>
  <si>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</si>
  <si>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</si>
  <si>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</si>
  <si>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</si>
  <si>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</si>
  <si>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</si>
  <si>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</si>
  <si>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</si>
  <si>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</si>
  <si>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</si>
  <si>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</si>
  <si>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</si>
  <si>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</si>
  <si>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</si>
  <si>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</si>
  <si>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</si>
  <si>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</si>
  <si>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</si>
  <si>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</si>
  <si>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</si>
  <si>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</si>
  <si>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</si>
  <si>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</si>
  <si>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</si>
  <si>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</si>
  <si>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</si>
  <si>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</si>
  <si>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</si>
  <si>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</si>
  <si>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</si>
  <si>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</si>
  <si>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</si>
  <si>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</si>
  <si>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</si>
  <si>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</si>
  <si>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</si>
  <si>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</si>
  <si>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</si>
  <si>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</si>
  <si>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</si>
  <si>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</si>
  <si>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</si>
  <si>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</si>
  <si>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</si>
  <si>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</si>
  <si>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</si>
  <si>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</si>
  <si>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</si>
  <si>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</si>
  <si>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</si>
  <si>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</si>
  <si>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</si>
  <si>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</si>
  <si>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</si>
  <si>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</si>
  <si>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</si>
  <si>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</si>
  <si>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</si>
  <si>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</si>
  <si>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</si>
  <si>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</si>
  <si>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</si>
  <si>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</si>
  <si>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</si>
  <si>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</si>
  <si>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</si>
  <si>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</si>
  <si>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</si>
  <si>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</si>
  <si>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</si>
  <si>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</si>
  <si>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</si>
  <si>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</si>
  <si>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</si>
  <si>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</si>
  <si>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</si>
  <si>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</si>
  <si>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</si>
  <si>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</si>
  <si>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</si>
  <si>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</si>
  <si>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</si>
  <si>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</si>
  <si>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</si>
  <si>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</si>
  <si>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</si>
  <si>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</si>
  <si>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</si>
  <si>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</si>
  <si>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</si>
  <si>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</si>
  <si>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</si>
  <si>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</si>
  <si>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</si>
  <si>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</si>
  <si>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</si>
  <si>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</si>
  <si>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</si>
  <si>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</si>
  <si>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</si>
  <si>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</si>
  <si>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</si>
  <si>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</si>
  <si>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</si>
  <si>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</si>
  <si>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</si>
  <si>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</si>
  <si>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</si>
  <si>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</si>
  <si>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</si>
  <si>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</si>
  <si>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</si>
  <si>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</si>
  <si>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</si>
  <si>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</si>
  <si>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</si>
  <si>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</si>
  <si>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</si>
  <si>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</si>
  <si>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</si>
  <si>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</si>
  <si>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</si>
  <si>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</si>
  <si>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</si>
  <si>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</si>
  <si>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</si>
  <si>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</si>
  <si>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</si>
  <si>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</si>
  <si>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</si>
  <si>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</si>
  <si>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</si>
  <si>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</si>
  <si>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</si>
  <si>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</si>
  <si>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</si>
  <si>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</si>
  <si>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</si>
  <si>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</si>
  <si>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</si>
  <si>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</si>
  <si>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</si>
  <si>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itt_29916</t>
  </si>
  <si>
    <t>NEET SPECIFICATION - WAKEFIELD</t>
  </si>
  <si>
    <t>20-003-03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</si>
</sst>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0" fontId="6" fillId="0" borderId="7" xfId="0" applyFont="1" applyFill="1" applyBorder="1" applyAlignment="1" applyProtection="1">
      <alignment horizontal="right" vertical="center" wrapText="1"/>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6" fontId="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0" fillId="0" borderId="0" xfId="0" applyFont="1" applyAlignment="1" applyProtection="1">
      <alignment horizontal="left" vertical="top"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E436" sqref="E436"/>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20-003-03</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20-003-03</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20-003-03</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20-003-03</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20-003-03</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20-003-03</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20-003-03</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20-003-03</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20-003-03</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20-003-03</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20-003-03</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20-003-03</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20-003-03</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20-003-03</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20-003-03</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20-003-03</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20-003-03</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20-003-03</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20-003-03</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20-003-03</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20-003-03</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20-003-03</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20-003-03</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20-003-03</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20-003-03</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20-003-03</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20-003-03</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20-003-03</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20-003-03</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20-003-03</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20-003-03</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20-003-03</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20-003-03</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20-003-03</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20-003-03</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20-003-03</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20-003-03</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20-003-03</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20-003-03</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20-003-03</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20-003-03</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20-003-03</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20-003-03</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20-003-03</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20-003-03</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20-003-03</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20-003-03</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20-003-03</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20-003-03</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20-003-03</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20-003-03</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20-003-03</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20-003-03</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20-003-03</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20-003-03</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20-003-03</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20-003-03</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20-003-03</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20-003-03</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20-003-03</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20-003-03</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20-003-03</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20-003-03</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20-003-03</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20-003-03</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20-003-03</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20-003-03</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20-003-03</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20-003-03</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20-003-03</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20-003-03</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20-003-03</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20-003-03</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20-003-03</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20-003-03</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20-003-03</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20-003-03</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20-003-03</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20-003-03</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20-003-03</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20-003-03</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20-003-03</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20-003-03</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20-003-03</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20-003-03</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20-003-03</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20-003-03</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20-003-03</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20-003-03</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20-003-03</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20-003-03</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20-003-03</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20-003-03</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20-003-03</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20-003-03</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20-003-03</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20-003-03</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20-003-03</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20-003-03</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20-003-03</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20-003-03</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20-003-03</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20-003-03</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20-003-03</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20-003-03</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20-003-03</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20-003-03</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20-003-03</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20-003-03</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20-003-03</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20-003-03</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20-003-03</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20-003-03</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20-003-03</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20-003-03</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20-003-03</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20-003-03</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20-003-03</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20-003-03</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20-003-03</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20-003-03</v>
      </c>
      <c r="C127" s="45">
        <f t="shared" ref="C127:C176" si="5">$D$3</f>
        <v>0</v>
      </c>
      <c r="D127" s="5" t="s">
        <v>85</v>
      </c>
      <c r="E127" s="5" t="s">
        <v>86</v>
      </c>
      <c r="F127" s="172">
        <f>Overview!$D$41</f>
        <v>460</v>
      </c>
      <c r="G127" s="100">
        <v>4</v>
      </c>
      <c r="H127" s="100">
        <v>2016</v>
      </c>
      <c r="I127" s="6">
        <f>Overview!G41</f>
        <v>0</v>
      </c>
      <c r="J127" s="43">
        <f>SUM(I127*Overview!$D$41)</f>
        <v>0</v>
      </c>
    </row>
    <row r="128" spans="1:10" x14ac:dyDescent="0.25">
      <c r="A128" s="37" t="str">
        <f>(Overview!$B$12)</f>
        <v>itt_29916</v>
      </c>
      <c r="B128" s="11" t="str">
        <f>(Overview!$B$13)</f>
        <v>20-003-03</v>
      </c>
      <c r="C128" s="45">
        <f t="shared" si="5"/>
        <v>0</v>
      </c>
      <c r="D128" s="5" t="s">
        <v>85</v>
      </c>
      <c r="E128" s="5" t="s">
        <v>86</v>
      </c>
      <c r="F128" s="172">
        <f>Overview!$D$41</f>
        <v>460</v>
      </c>
      <c r="G128" s="100">
        <v>5</v>
      </c>
      <c r="H128" s="100">
        <v>2016</v>
      </c>
      <c r="I128" s="6">
        <f>Overview!H41</f>
        <v>0</v>
      </c>
      <c r="J128" s="43">
        <f>SUM(I128*Overview!$D$41)</f>
        <v>0</v>
      </c>
    </row>
    <row r="129" spans="1:10" x14ac:dyDescent="0.25">
      <c r="A129" s="37" t="str">
        <f>(Overview!$B$12)</f>
        <v>itt_29916</v>
      </c>
      <c r="B129" s="11" t="str">
        <f>(Overview!$B$13)</f>
        <v>20-003-03</v>
      </c>
      <c r="C129" s="45">
        <f t="shared" si="5"/>
        <v>0</v>
      </c>
      <c r="D129" s="5" t="s">
        <v>85</v>
      </c>
      <c r="E129" s="5" t="s">
        <v>86</v>
      </c>
      <c r="F129" s="172">
        <f>Overview!$D$41</f>
        <v>460</v>
      </c>
      <c r="G129" s="100">
        <v>6</v>
      </c>
      <c r="H129" s="100">
        <v>2016</v>
      </c>
      <c r="I129" s="6">
        <f>Overview!I41</f>
        <v>0</v>
      </c>
      <c r="J129" s="43">
        <f>SUM(I129*Overview!$D$41)</f>
        <v>0</v>
      </c>
    </row>
    <row r="130" spans="1:10" x14ac:dyDescent="0.25">
      <c r="A130" s="37" t="str">
        <f>(Overview!$B$12)</f>
        <v>itt_29916</v>
      </c>
      <c r="B130" s="11" t="str">
        <f>(Overview!$B$13)</f>
        <v>20-003-03</v>
      </c>
      <c r="C130" s="45">
        <f t="shared" si="5"/>
        <v>0</v>
      </c>
      <c r="D130" s="5" t="s">
        <v>85</v>
      </c>
      <c r="E130" s="5" t="s">
        <v>86</v>
      </c>
      <c r="F130" s="172">
        <f>Overview!$D$41</f>
        <v>460</v>
      </c>
      <c r="G130" s="100">
        <v>7</v>
      </c>
      <c r="H130" s="100">
        <v>2016</v>
      </c>
      <c r="I130" s="6">
        <f>Overview!J41</f>
        <v>0</v>
      </c>
      <c r="J130" s="43">
        <f>SUM(I130*Overview!$D$41)</f>
        <v>0</v>
      </c>
    </row>
    <row r="131" spans="1:10" x14ac:dyDescent="0.25">
      <c r="A131" s="37" t="str">
        <f>(Overview!$B$12)</f>
        <v>itt_29916</v>
      </c>
      <c r="B131" s="11" t="str">
        <f>(Overview!$B$13)</f>
        <v>20-003-03</v>
      </c>
      <c r="C131" s="45">
        <f t="shared" si="5"/>
        <v>0</v>
      </c>
      <c r="D131" s="5" t="s">
        <v>85</v>
      </c>
      <c r="E131" s="5" t="s">
        <v>86</v>
      </c>
      <c r="F131" s="172">
        <f>Overview!$D$41</f>
        <v>460</v>
      </c>
      <c r="G131" s="100">
        <v>8</v>
      </c>
      <c r="H131" s="100">
        <v>2016</v>
      </c>
      <c r="I131" s="6">
        <f>Overview!K41</f>
        <v>0</v>
      </c>
      <c r="J131" s="43">
        <f>SUM(I131*Overview!$D$41)</f>
        <v>0</v>
      </c>
    </row>
    <row r="132" spans="1:10" x14ac:dyDescent="0.25">
      <c r="A132" s="37" t="str">
        <f>(Overview!$B$12)</f>
        <v>itt_29916</v>
      </c>
      <c r="B132" s="11" t="str">
        <f>(Overview!$B$13)</f>
        <v>20-003-03</v>
      </c>
      <c r="C132" s="45">
        <f t="shared" si="5"/>
        <v>0</v>
      </c>
      <c r="D132" s="5" t="s">
        <v>85</v>
      </c>
      <c r="E132" s="5" t="s">
        <v>86</v>
      </c>
      <c r="F132" s="172">
        <f>Overview!$D$41</f>
        <v>460</v>
      </c>
      <c r="G132" s="100">
        <v>9</v>
      </c>
      <c r="H132" s="100">
        <v>2016</v>
      </c>
      <c r="I132" s="6">
        <f>Overview!L41</f>
        <v>0</v>
      </c>
      <c r="J132" s="43">
        <f>SUM(I132*Overview!$D$41)</f>
        <v>0</v>
      </c>
    </row>
    <row r="133" spans="1:10" x14ac:dyDescent="0.25">
      <c r="A133" s="37" t="str">
        <f>(Overview!$B$12)</f>
        <v>itt_29916</v>
      </c>
      <c r="B133" s="11" t="str">
        <f>(Overview!$B$13)</f>
        <v>20-003-03</v>
      </c>
      <c r="C133" s="45">
        <f t="shared" si="5"/>
        <v>0</v>
      </c>
      <c r="D133" s="5" t="s">
        <v>85</v>
      </c>
      <c r="E133" s="5" t="s">
        <v>86</v>
      </c>
      <c r="F133" s="172">
        <f>Overview!$D$41</f>
        <v>460</v>
      </c>
      <c r="G133" s="100">
        <v>10</v>
      </c>
      <c r="H133" s="100">
        <v>2016</v>
      </c>
      <c r="I133" s="6">
        <f>Overview!M41</f>
        <v>0</v>
      </c>
      <c r="J133" s="43">
        <f>SUM(I133*Overview!$D$41)</f>
        <v>0</v>
      </c>
    </row>
    <row r="134" spans="1:10" x14ac:dyDescent="0.25">
      <c r="A134" s="37" t="str">
        <f>(Overview!$B$12)</f>
        <v>itt_29916</v>
      </c>
      <c r="B134" s="11" t="str">
        <f>(Overview!$B$13)</f>
        <v>20-003-03</v>
      </c>
      <c r="C134" s="45">
        <f t="shared" si="5"/>
        <v>0</v>
      </c>
      <c r="D134" s="5" t="s">
        <v>85</v>
      </c>
      <c r="E134" s="5" t="s">
        <v>86</v>
      </c>
      <c r="F134" s="172">
        <f>Overview!$D$41</f>
        <v>460</v>
      </c>
      <c r="G134" s="100">
        <v>11</v>
      </c>
      <c r="H134" s="100">
        <v>2016</v>
      </c>
      <c r="I134" s="6">
        <f>Overview!N41</f>
        <v>0</v>
      </c>
      <c r="J134" s="43">
        <f>SUM(I134*Overview!$D$41)</f>
        <v>0</v>
      </c>
    </row>
    <row r="135" spans="1:10" x14ac:dyDescent="0.25">
      <c r="A135" s="37" t="str">
        <f>(Overview!$B$12)</f>
        <v>itt_29916</v>
      </c>
      <c r="B135" s="11" t="str">
        <f>(Overview!$B$13)</f>
        <v>20-003-03</v>
      </c>
      <c r="C135" s="45">
        <f t="shared" si="5"/>
        <v>0</v>
      </c>
      <c r="D135" s="5" t="s">
        <v>85</v>
      </c>
      <c r="E135" s="5" t="s">
        <v>86</v>
      </c>
      <c r="F135" s="172">
        <f>Overview!$D$41</f>
        <v>460</v>
      </c>
      <c r="G135" s="100">
        <v>12</v>
      </c>
      <c r="H135" s="100">
        <v>2016</v>
      </c>
      <c r="I135" s="6">
        <f>Overview!O41</f>
        <v>0</v>
      </c>
      <c r="J135" s="43">
        <f>SUM(I135*Overview!$D$41)</f>
        <v>0</v>
      </c>
    </row>
    <row r="136" spans="1:10" x14ac:dyDescent="0.25">
      <c r="A136" s="37" t="str">
        <f>(Overview!$B$12)</f>
        <v>itt_29916</v>
      </c>
      <c r="B136" s="11" t="str">
        <f>(Overview!$B$13)</f>
        <v>20-003-03</v>
      </c>
      <c r="C136" s="45">
        <f t="shared" si="5"/>
        <v>0</v>
      </c>
      <c r="D136" s="5" t="s">
        <v>85</v>
      </c>
      <c r="E136" s="5" t="s">
        <v>86</v>
      </c>
      <c r="F136" s="172">
        <f>Overview!$D$41</f>
        <v>460</v>
      </c>
      <c r="G136" s="100">
        <v>1</v>
      </c>
      <c r="H136" s="100">
        <v>2017</v>
      </c>
      <c r="I136" s="6">
        <f>Overview!P41</f>
        <v>0</v>
      </c>
      <c r="J136" s="43">
        <f>SUM(I136*Overview!$D$41)</f>
        <v>0</v>
      </c>
    </row>
    <row r="137" spans="1:10" x14ac:dyDescent="0.25">
      <c r="A137" s="37" t="str">
        <f>(Overview!$B$12)</f>
        <v>itt_29916</v>
      </c>
      <c r="B137" s="11" t="str">
        <f>(Overview!$B$13)</f>
        <v>20-003-03</v>
      </c>
      <c r="C137" s="45">
        <f t="shared" si="5"/>
        <v>0</v>
      </c>
      <c r="D137" s="5" t="s">
        <v>85</v>
      </c>
      <c r="E137" s="5" t="s">
        <v>86</v>
      </c>
      <c r="F137" s="172">
        <f>Overview!$D$41</f>
        <v>460</v>
      </c>
      <c r="G137" s="100">
        <v>2</v>
      </c>
      <c r="H137" s="100">
        <v>2017</v>
      </c>
      <c r="I137" s="6">
        <f>Overview!Q41</f>
        <v>0</v>
      </c>
      <c r="J137" s="43">
        <f>SUM(I137*Overview!$D$41)</f>
        <v>0</v>
      </c>
    </row>
    <row r="138" spans="1:10" x14ac:dyDescent="0.25">
      <c r="A138" s="37" t="str">
        <f>(Overview!$B$12)</f>
        <v>itt_29916</v>
      </c>
      <c r="B138" s="11" t="str">
        <f>(Overview!$B$13)</f>
        <v>20-003-03</v>
      </c>
      <c r="C138" s="45">
        <f t="shared" si="5"/>
        <v>0</v>
      </c>
      <c r="D138" s="5" t="s">
        <v>85</v>
      </c>
      <c r="E138" s="5" t="s">
        <v>86</v>
      </c>
      <c r="F138" s="172">
        <f>Overview!$D$41</f>
        <v>460</v>
      </c>
      <c r="G138" s="100">
        <v>3</v>
      </c>
      <c r="H138" s="100">
        <v>2017</v>
      </c>
      <c r="I138" s="6">
        <f>Overview!R41</f>
        <v>0</v>
      </c>
      <c r="J138" s="43">
        <f>SUM(I138*Overview!$D$41)</f>
        <v>0</v>
      </c>
    </row>
    <row r="139" spans="1:10" x14ac:dyDescent="0.25">
      <c r="A139" s="37" t="str">
        <f>(Overview!$B$12)</f>
        <v>itt_29916</v>
      </c>
      <c r="B139" s="11" t="str">
        <f>(Overview!$B$13)</f>
        <v>20-003-03</v>
      </c>
      <c r="C139" s="45">
        <f t="shared" si="5"/>
        <v>0</v>
      </c>
      <c r="D139" s="5" t="s">
        <v>85</v>
      </c>
      <c r="E139" s="5" t="s">
        <v>86</v>
      </c>
      <c r="F139" s="172">
        <f>Overview!$D$41</f>
        <v>460</v>
      </c>
      <c r="G139" s="100">
        <v>4</v>
      </c>
      <c r="H139" s="100">
        <v>2017</v>
      </c>
      <c r="I139" s="6">
        <f>Overview!S41</f>
        <v>0</v>
      </c>
      <c r="J139" s="43">
        <f>SUM(I139*Overview!$D$41)</f>
        <v>0</v>
      </c>
    </row>
    <row r="140" spans="1:10" x14ac:dyDescent="0.25">
      <c r="A140" s="37" t="str">
        <f>(Overview!$B$12)</f>
        <v>itt_29916</v>
      </c>
      <c r="B140" s="11" t="str">
        <f>(Overview!$B$13)</f>
        <v>20-003-03</v>
      </c>
      <c r="C140" s="45">
        <f t="shared" si="5"/>
        <v>0</v>
      </c>
      <c r="D140" s="5" t="s">
        <v>85</v>
      </c>
      <c r="E140" s="5" t="s">
        <v>86</v>
      </c>
      <c r="F140" s="172">
        <f>Overview!$D$41</f>
        <v>460</v>
      </c>
      <c r="G140" s="100">
        <v>5</v>
      </c>
      <c r="H140" s="100">
        <v>2017</v>
      </c>
      <c r="I140" s="6">
        <f>Overview!T41</f>
        <v>0</v>
      </c>
      <c r="J140" s="43">
        <f>SUM(I140*Overview!$D$41)</f>
        <v>0</v>
      </c>
    </row>
    <row r="141" spans="1:10" x14ac:dyDescent="0.25">
      <c r="A141" s="37" t="str">
        <f>(Overview!$B$12)</f>
        <v>itt_29916</v>
      </c>
      <c r="B141" s="11" t="str">
        <f>(Overview!$B$13)</f>
        <v>20-003-03</v>
      </c>
      <c r="C141" s="45">
        <f t="shared" si="5"/>
        <v>0</v>
      </c>
      <c r="D141" s="5" t="s">
        <v>85</v>
      </c>
      <c r="E141" s="5" t="s">
        <v>86</v>
      </c>
      <c r="F141" s="172">
        <f>Overview!$D$41</f>
        <v>460</v>
      </c>
      <c r="G141" s="100">
        <v>6</v>
      </c>
      <c r="H141" s="100">
        <v>2017</v>
      </c>
      <c r="I141" s="6">
        <f>Overview!U41</f>
        <v>0</v>
      </c>
      <c r="J141" s="43">
        <f>SUM(I141*Overview!$D$41)</f>
        <v>0</v>
      </c>
    </row>
    <row r="142" spans="1:10" x14ac:dyDescent="0.25">
      <c r="A142" s="37" t="str">
        <f>(Overview!$B$12)</f>
        <v>itt_29916</v>
      </c>
      <c r="B142" s="11" t="str">
        <f>(Overview!$B$13)</f>
        <v>20-003-03</v>
      </c>
      <c r="C142" s="45">
        <f t="shared" si="5"/>
        <v>0</v>
      </c>
      <c r="D142" s="5" t="s">
        <v>85</v>
      </c>
      <c r="E142" s="5" t="s">
        <v>86</v>
      </c>
      <c r="F142" s="172">
        <f>Overview!$D$41</f>
        <v>460</v>
      </c>
      <c r="G142" s="100">
        <v>7</v>
      </c>
      <c r="H142" s="100">
        <v>2017</v>
      </c>
      <c r="I142" s="6">
        <f>Overview!V41</f>
        <v>0</v>
      </c>
      <c r="J142" s="43">
        <f>SUM(I142*Overview!$D$41)</f>
        <v>0</v>
      </c>
    </row>
    <row r="143" spans="1:10" x14ac:dyDescent="0.25">
      <c r="A143" s="37" t="str">
        <f>(Overview!$B$12)</f>
        <v>itt_29916</v>
      </c>
      <c r="B143" s="11" t="str">
        <f>(Overview!$B$13)</f>
        <v>20-003-03</v>
      </c>
      <c r="C143" s="45">
        <f t="shared" si="5"/>
        <v>0</v>
      </c>
      <c r="D143" s="5" t="s">
        <v>85</v>
      </c>
      <c r="E143" s="5" t="s">
        <v>86</v>
      </c>
      <c r="F143" s="172">
        <f>Overview!$D$41</f>
        <v>460</v>
      </c>
      <c r="G143" s="100">
        <v>8</v>
      </c>
      <c r="H143" s="100">
        <v>2017</v>
      </c>
      <c r="I143" s="6">
        <f>Overview!W41</f>
        <v>0</v>
      </c>
      <c r="J143" s="43">
        <f>SUM(I143*Overview!$D$41)</f>
        <v>0</v>
      </c>
    </row>
    <row r="144" spans="1:10" x14ac:dyDescent="0.25">
      <c r="A144" s="37" t="str">
        <f>(Overview!$B$12)</f>
        <v>itt_29916</v>
      </c>
      <c r="B144" s="11" t="str">
        <f>(Overview!$B$13)</f>
        <v>20-003-03</v>
      </c>
      <c r="C144" s="45">
        <f t="shared" si="5"/>
        <v>0</v>
      </c>
      <c r="D144" s="5" t="s">
        <v>85</v>
      </c>
      <c r="E144" s="5" t="s">
        <v>86</v>
      </c>
      <c r="F144" s="172">
        <f>Overview!$D$41</f>
        <v>460</v>
      </c>
      <c r="G144" s="100">
        <v>9</v>
      </c>
      <c r="H144" s="100">
        <v>2017</v>
      </c>
      <c r="I144" s="6">
        <f>Overview!X41</f>
        <v>0</v>
      </c>
      <c r="J144" s="43">
        <f>SUM(I144*Overview!$D$41)</f>
        <v>0</v>
      </c>
    </row>
    <row r="145" spans="1:10" x14ac:dyDescent="0.25">
      <c r="A145" s="37" t="str">
        <f>(Overview!$B$12)</f>
        <v>itt_29916</v>
      </c>
      <c r="B145" s="11" t="str">
        <f>(Overview!$B$13)</f>
        <v>20-003-03</v>
      </c>
      <c r="C145" s="45">
        <f t="shared" si="5"/>
        <v>0</v>
      </c>
      <c r="D145" s="5" t="s">
        <v>85</v>
      </c>
      <c r="E145" s="5" t="s">
        <v>86</v>
      </c>
      <c r="F145" s="172">
        <f>Overview!$D$41</f>
        <v>460</v>
      </c>
      <c r="G145" s="100">
        <v>10</v>
      </c>
      <c r="H145" s="100">
        <v>2017</v>
      </c>
      <c r="I145" s="6">
        <f>Overview!Y41</f>
        <v>0</v>
      </c>
      <c r="J145" s="43">
        <f>SUM(I145*Overview!$D$41)</f>
        <v>0</v>
      </c>
    </row>
    <row r="146" spans="1:10" x14ac:dyDescent="0.25">
      <c r="A146" s="37" t="str">
        <f>(Overview!$B$12)</f>
        <v>itt_29916</v>
      </c>
      <c r="B146" s="11" t="str">
        <f>(Overview!$B$13)</f>
        <v>20-003-03</v>
      </c>
      <c r="C146" s="45">
        <f t="shared" si="5"/>
        <v>0</v>
      </c>
      <c r="D146" s="5" t="s">
        <v>85</v>
      </c>
      <c r="E146" s="5" t="s">
        <v>86</v>
      </c>
      <c r="F146" s="172">
        <f>Overview!$D$41</f>
        <v>460</v>
      </c>
      <c r="G146" s="100">
        <v>11</v>
      </c>
      <c r="H146" s="100">
        <v>2017</v>
      </c>
      <c r="I146" s="6">
        <f>Overview!Z41</f>
        <v>0</v>
      </c>
      <c r="J146" s="43">
        <f>SUM(I146*Overview!$D$41)</f>
        <v>0</v>
      </c>
    </row>
    <row r="147" spans="1:10" x14ac:dyDescent="0.25">
      <c r="A147" s="37" t="str">
        <f>(Overview!$B$12)</f>
        <v>itt_29916</v>
      </c>
      <c r="B147" s="11" t="str">
        <f>(Overview!$B$13)</f>
        <v>20-003-03</v>
      </c>
      <c r="C147" s="45">
        <f t="shared" si="5"/>
        <v>0</v>
      </c>
      <c r="D147" s="5" t="s">
        <v>85</v>
      </c>
      <c r="E147" s="5" t="s">
        <v>86</v>
      </c>
      <c r="F147" s="172">
        <f>Overview!$D$41</f>
        <v>460</v>
      </c>
      <c r="G147" s="100">
        <v>12</v>
      </c>
      <c r="H147" s="100">
        <v>2017</v>
      </c>
      <c r="I147" s="6">
        <f>Overview!AA41</f>
        <v>0</v>
      </c>
      <c r="J147" s="43">
        <f>SUM(I147*Overview!$D$41)</f>
        <v>0</v>
      </c>
    </row>
    <row r="148" spans="1:10" x14ac:dyDescent="0.25">
      <c r="A148" s="37" t="str">
        <f>(Overview!$B$12)</f>
        <v>itt_29916</v>
      </c>
      <c r="B148" s="11" t="str">
        <f>(Overview!$B$13)</f>
        <v>20-003-03</v>
      </c>
      <c r="C148" s="45">
        <f t="shared" si="5"/>
        <v>0</v>
      </c>
      <c r="D148" s="5" t="s">
        <v>85</v>
      </c>
      <c r="E148" s="5" t="s">
        <v>86</v>
      </c>
      <c r="F148" s="172">
        <f>Overview!$D$41</f>
        <v>460</v>
      </c>
      <c r="G148" s="100">
        <v>1</v>
      </c>
      <c r="H148" s="100">
        <v>2018</v>
      </c>
      <c r="I148" s="6">
        <f>Overview!AB41</f>
        <v>0</v>
      </c>
      <c r="J148" s="43">
        <f>SUM(I148*Overview!$D$41)</f>
        <v>0</v>
      </c>
    </row>
    <row r="149" spans="1:10" x14ac:dyDescent="0.25">
      <c r="A149" s="37" t="str">
        <f>(Overview!$B$12)</f>
        <v>itt_29916</v>
      </c>
      <c r="B149" s="11" t="str">
        <f>(Overview!$B$13)</f>
        <v>20-003-03</v>
      </c>
      <c r="C149" s="45">
        <f t="shared" si="5"/>
        <v>0</v>
      </c>
      <c r="D149" s="5" t="s">
        <v>85</v>
      </c>
      <c r="E149" s="5" t="s">
        <v>86</v>
      </c>
      <c r="F149" s="172">
        <f>Overview!$D$41</f>
        <v>460</v>
      </c>
      <c r="G149" s="100">
        <v>2</v>
      </c>
      <c r="H149" s="100">
        <v>2018</v>
      </c>
      <c r="I149" s="6">
        <f>Overview!AC41</f>
        <v>0</v>
      </c>
      <c r="J149" s="43">
        <f>SUM(I149*Overview!$D$41)</f>
        <v>0</v>
      </c>
    </row>
    <row r="150" spans="1:10" x14ac:dyDescent="0.25">
      <c r="A150" s="37" t="str">
        <f>(Overview!$B$12)</f>
        <v>itt_29916</v>
      </c>
      <c r="B150" s="11" t="str">
        <f>(Overview!$B$13)</f>
        <v>20-003-03</v>
      </c>
      <c r="C150" s="45">
        <f t="shared" si="5"/>
        <v>0</v>
      </c>
      <c r="D150" s="5" t="s">
        <v>85</v>
      </c>
      <c r="E150" s="5" t="s">
        <v>86</v>
      </c>
      <c r="F150" s="172">
        <f>Overview!$D$41</f>
        <v>460</v>
      </c>
      <c r="G150" s="100">
        <v>3</v>
      </c>
      <c r="H150" s="100">
        <v>2018</v>
      </c>
      <c r="I150" s="6">
        <f>Overview!AD41</f>
        <v>0</v>
      </c>
      <c r="J150" s="43">
        <f>SUM(I150*Overview!$D$41)</f>
        <v>0</v>
      </c>
    </row>
    <row r="151" spans="1:10" x14ac:dyDescent="0.25">
      <c r="A151" s="37" t="str">
        <f>(Overview!$B$12)</f>
        <v>itt_29916</v>
      </c>
      <c r="B151" s="11" t="str">
        <f>(Overview!$B$13)</f>
        <v>20-003-03</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20-003-03</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20-003-03</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20-003-03</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20-003-03</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20-003-03</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20-003-03</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20-003-03</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20-003-03</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20-003-03</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20-003-03</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20-003-03</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20-003-03</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20-003-03</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20-003-03</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20-003-03</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20-003-03</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20-003-03</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20-003-03</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20-003-03</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20-003-03</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20-003-03</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20-003-03</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20-003-03</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20-003-03</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20-003-03</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20-003-03</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20-003-03</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20-003-03</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20-003-03</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20-003-03</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20-003-03</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20-003-03</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20-003-03</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20-003-03</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20-003-03</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20-003-03</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20-003-03</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20-003-03</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20-003-03</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20-003-03</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20-003-03</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20-003-03</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20-003-03</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20-003-03</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20-003-03</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20-003-03</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20-003-03</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20-003-03</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20-003-03</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20-003-03</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20-003-03</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20-003-03</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20-003-03</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20-003-03</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20-003-03</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20-003-03</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20-003-03</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20-003-03</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20-003-03</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20-003-03</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20-003-03</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20-003-03</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20-003-03</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20-003-03</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20-003-03</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20-003-03</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20-003-03</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20-003-03</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20-003-03</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20-003-03</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20-003-03</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20-003-03</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20-003-03</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20-003-03</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20-003-03</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20-003-03</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20-003-03</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20-003-03</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20-003-03</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20-003-03</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20-003-03</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20-003-03</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20-003-03</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20-003-03</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20-003-03</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20-003-03</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20-003-03</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20-003-03</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20-003-03</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20-003-03</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20-003-03</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20-003-03</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20-003-03</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20-003-03</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20-003-03</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20-003-03</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20-003-03</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20-003-03</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20-003-03</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20-003-03</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20-003-03</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20-003-03</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20-003-03</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20-003-03</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20-003-03</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20-003-03</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20-003-03</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20-003-03</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20-003-03</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20-003-03</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20-003-03</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20-003-03</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20-003-03</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20-003-03</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20-003-03</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20-003-03</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20-003-03</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20-003-03</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20-003-03</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20-003-03</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20-003-03</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20-003-03</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20-003-03</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20-003-03</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20-003-03</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20-003-03</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20-003-03</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20-003-03</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20-003-03</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20-003-03</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20-003-03</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20-003-03</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20-003-03</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20-003-03</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20-003-03</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20-003-03</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20-003-03</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20-003-03</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20-003-03</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20-003-03</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20-003-03</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20-003-03</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20-003-03</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20-003-03</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20-003-03</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20-003-03</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20-003-03</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20-003-03</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20-003-03</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20-003-03</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20-003-03</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20-003-03</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20-003-03</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20-003-03</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20-003-03</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20-003-03</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20-003-03</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20-003-03</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20-003-03</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20-003-03</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20-003-03</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20-003-03</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20-003-03</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20-003-03</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20-003-03</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20-003-03</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20-003-03</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20-003-03</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20-003-03</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20-003-03</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20-003-03</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20-003-03</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20-003-03</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20-003-03</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20-003-03</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20-003-03</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20-003-03</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20-003-03</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20-003-03</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20-003-03</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20-003-03</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20-003-03</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20-003-03</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20-003-03</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20-003-03</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20-003-03</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20-003-03</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20-003-03</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20-003-03</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20-003-03</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20-003-03</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20-003-03</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20-003-03</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20-003-03</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20-003-03</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20-003-03</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20-003-03</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20-003-03</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20-003-03</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20-003-03</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20-003-03</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20-003-03</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20-003-03</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20-003-03</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20-003-03</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20-003-03</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20-003-03</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20-003-03</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20-003-03</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20-003-03</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20-003-03</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20-003-03</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20-003-03</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20-003-03</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20-003-03</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20-003-03</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20-003-03</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20-003-03</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20-003-03</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20-003-03</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20-003-03</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20-003-03</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20-003-03</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20-003-03</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20-003-03</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20-003-03</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20-003-03</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20-003-03</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20-003-03</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20-003-03</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20-003-03</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20-003-03</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20-003-03</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20-003-03</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20-003-03</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20-003-03</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20-003-03</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20-003-03</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20-003-03</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20-003-03</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20-003-03</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20-003-03</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20-003-03</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20-003-03</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20-003-03</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20-003-03</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20-003-03</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20-003-03</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20-003-03</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20-003-03</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20-003-03</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20-003-03</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20-003-03</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20-003-03</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20-003-03</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20-003-03</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20-003-03</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20-003-03</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20-003-03</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20-003-03</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20-003-03</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20-003-03</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20-003-03</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20-003-03</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20-003-03</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20-003-03</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20-003-03</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20-003-03</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20-003-03</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20-003-03</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20-003-03</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20-003-03</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20-003-03</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20-003-03</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20-003-03</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20-003-03</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20-003-03</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20-003-03</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20-003-03</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20-003-03</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20-003-03</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20-003-03</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20-003-03</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20-003-03</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20-003-03</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20-003-03</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20-003-03</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F+mG7uAdHaWG7gL6zUtAW/Lz6a4xUHJQ3A2AJIU05q0qxSjqwO4W7St8CW+J7V1aqbPhj/qZKgMMVgdYJwD5xA==" saltValue="w+I33ME7EBvVHC8VoFBhwg=="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wJFHYaFcuMf/7KXCYfUb5bm5gGG190uhz/T6fV04AnlJ0P7Ld5vWTRsi8URvENlMLU6xscgPoBm//iPRXcHYgA==" saltValue="5uDsOeMqbeeCzh//pCwd4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tabSelected="1"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195" t="s">
        <v>395</v>
      </c>
      <c r="H1" s="196"/>
      <c r="I1" s="196"/>
      <c r="J1" s="196"/>
      <c r="K1" s="196"/>
      <c r="L1" s="196"/>
      <c r="M1" s="196"/>
      <c r="N1" s="196"/>
      <c r="O1" s="196"/>
      <c r="P1" s="196"/>
      <c r="Q1" s="196"/>
      <c r="R1" s="196"/>
      <c r="S1" s="196"/>
      <c r="T1" s="196"/>
      <c r="U1" s="196"/>
      <c r="V1" s="196"/>
      <c r="W1" s="152"/>
      <c r="X1" s="26"/>
      <c r="Y1" s="26"/>
      <c r="Z1" s="26"/>
    </row>
    <row r="2" spans="1:35" ht="14.45" customHeight="1" x14ac:dyDescent="0.25">
      <c r="F2" s="152"/>
      <c r="G2" s="196"/>
      <c r="H2" s="196"/>
      <c r="I2" s="196"/>
      <c r="J2" s="196"/>
      <c r="K2" s="196"/>
      <c r="L2" s="196"/>
      <c r="M2" s="196"/>
      <c r="N2" s="196"/>
      <c r="O2" s="196"/>
      <c r="P2" s="196"/>
      <c r="Q2" s="196"/>
      <c r="R2" s="196"/>
      <c r="S2" s="196"/>
      <c r="T2" s="196"/>
      <c r="U2" s="196"/>
      <c r="V2" s="196"/>
      <c r="W2" s="152"/>
      <c r="X2" s="26"/>
      <c r="Y2" s="26"/>
      <c r="Z2" s="26"/>
    </row>
    <row r="3" spans="1:35" ht="14.45" customHeight="1" x14ac:dyDescent="0.25">
      <c r="F3" s="152"/>
      <c r="G3" s="196"/>
      <c r="H3" s="196"/>
      <c r="I3" s="196"/>
      <c r="J3" s="196"/>
      <c r="K3" s="196"/>
      <c r="L3" s="196"/>
      <c r="M3" s="196"/>
      <c r="N3" s="196"/>
      <c r="O3" s="196"/>
      <c r="P3" s="196"/>
      <c r="Q3" s="196"/>
      <c r="R3" s="196"/>
      <c r="S3" s="196"/>
      <c r="T3" s="196"/>
      <c r="U3" s="196"/>
      <c r="V3" s="196"/>
      <c r="W3" s="152"/>
      <c r="X3" s="26"/>
      <c r="Y3" s="26"/>
      <c r="Z3" s="26"/>
    </row>
    <row r="4" spans="1:35" ht="14.45" customHeight="1" x14ac:dyDescent="0.25">
      <c r="F4" s="152"/>
      <c r="G4" s="196"/>
      <c r="H4" s="196"/>
      <c r="I4" s="196"/>
      <c r="J4" s="196"/>
      <c r="K4" s="196"/>
      <c r="L4" s="196"/>
      <c r="M4" s="196"/>
      <c r="N4" s="196"/>
      <c r="O4" s="196"/>
      <c r="P4" s="196"/>
      <c r="Q4" s="196"/>
      <c r="R4" s="196"/>
      <c r="S4" s="196"/>
      <c r="T4" s="196"/>
      <c r="U4" s="196"/>
      <c r="V4" s="196"/>
      <c r="W4" s="152"/>
      <c r="X4" s="26"/>
      <c r="Y4" s="26"/>
      <c r="Z4" s="26"/>
    </row>
    <row r="5" spans="1:35" ht="14.45" customHeight="1" x14ac:dyDescent="0.25">
      <c r="F5" s="152"/>
      <c r="G5" s="196"/>
      <c r="H5" s="196"/>
      <c r="I5" s="196"/>
      <c r="J5" s="196"/>
      <c r="K5" s="196"/>
      <c r="L5" s="196"/>
      <c r="M5" s="196"/>
      <c r="N5" s="196"/>
      <c r="O5" s="196"/>
      <c r="P5" s="196"/>
      <c r="Q5" s="196"/>
      <c r="R5" s="196"/>
      <c r="S5" s="196"/>
      <c r="T5" s="196"/>
      <c r="U5" s="196"/>
      <c r="V5" s="196"/>
      <c r="W5" s="152"/>
      <c r="X5" s="26"/>
      <c r="Y5" s="26"/>
      <c r="Z5" s="26"/>
    </row>
    <row r="6" spans="1:35" ht="14.45" customHeight="1" x14ac:dyDescent="0.25">
      <c r="F6" s="152"/>
      <c r="G6" s="196"/>
      <c r="H6" s="196"/>
      <c r="I6" s="196"/>
      <c r="J6" s="196"/>
      <c r="K6" s="196"/>
      <c r="L6" s="196"/>
      <c r="M6" s="196"/>
      <c r="N6" s="196"/>
      <c r="O6" s="196"/>
      <c r="P6" s="196"/>
      <c r="Q6" s="196"/>
      <c r="R6" s="196"/>
      <c r="S6" s="196"/>
      <c r="T6" s="196"/>
      <c r="U6" s="196"/>
      <c r="V6" s="196"/>
      <c r="W6" s="152"/>
      <c r="X6" s="26"/>
      <c r="Y6" s="26"/>
      <c r="Z6" s="26"/>
    </row>
    <row r="7" spans="1:35" ht="15" customHeight="1" x14ac:dyDescent="0.25">
      <c r="F7" s="152"/>
      <c r="G7" s="196"/>
      <c r="H7" s="196"/>
      <c r="I7" s="196"/>
      <c r="J7" s="196"/>
      <c r="K7" s="196"/>
      <c r="L7" s="196"/>
      <c r="M7" s="196"/>
      <c r="N7" s="196"/>
      <c r="O7" s="196"/>
      <c r="P7" s="196"/>
      <c r="Q7" s="196"/>
      <c r="R7" s="196"/>
      <c r="S7" s="196"/>
      <c r="T7" s="196"/>
      <c r="U7" s="196"/>
      <c r="V7" s="196"/>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213" t="s">
        <v>403</v>
      </c>
      <c r="C10" s="213"/>
      <c r="D10" s="213"/>
      <c r="E10" s="153"/>
      <c r="F10" s="151"/>
      <c r="G10" s="220" t="s">
        <v>39</v>
      </c>
      <c r="H10" s="220"/>
      <c r="I10" s="220"/>
      <c r="J10" s="197"/>
      <c r="K10" s="197"/>
      <c r="L10" s="197"/>
      <c r="M10" s="197"/>
      <c r="N10" s="197"/>
      <c r="O10" s="197"/>
      <c r="P10" s="197"/>
      <c r="Q10" s="197"/>
      <c r="R10" s="197"/>
      <c r="S10" s="197"/>
      <c r="T10" s="197"/>
      <c r="U10" s="197"/>
      <c r="V10" s="197"/>
      <c r="W10" s="155"/>
    </row>
    <row r="11" spans="1:35" ht="30" customHeight="1" x14ac:dyDescent="0.25">
      <c r="A11" s="29" t="s">
        <v>59</v>
      </c>
      <c r="B11" s="213" t="s">
        <v>405</v>
      </c>
      <c r="C11" s="213"/>
      <c r="D11" s="213"/>
      <c r="E11" s="140"/>
      <c r="F11" s="151"/>
      <c r="G11" s="220" t="s">
        <v>40</v>
      </c>
      <c r="H11" s="220"/>
      <c r="I11" s="220"/>
      <c r="J11" s="198"/>
      <c r="K11" s="198"/>
      <c r="L11" s="198"/>
      <c r="M11" s="198"/>
      <c r="N11" s="198"/>
      <c r="O11" s="198"/>
      <c r="P11" s="198"/>
      <c r="Q11" s="198"/>
      <c r="R11" s="198"/>
      <c r="S11" s="198"/>
      <c r="T11" s="198"/>
      <c r="U11" s="198"/>
      <c r="V11" s="198"/>
      <c r="W11" s="145"/>
    </row>
    <row r="12" spans="1:35" ht="30" customHeight="1" x14ac:dyDescent="0.25">
      <c r="A12" s="104" t="s">
        <v>122</v>
      </c>
      <c r="B12" s="214" t="s">
        <v>404</v>
      </c>
      <c r="C12" s="214"/>
      <c r="D12" s="214"/>
      <c r="E12" s="141"/>
      <c r="F12" s="21"/>
      <c r="G12" s="21"/>
      <c r="H12" s="21"/>
      <c r="I12" s="21"/>
      <c r="J12" s="21"/>
      <c r="K12" s="21"/>
      <c r="L12" s="21"/>
      <c r="M12" s="21"/>
      <c r="N12" s="21"/>
      <c r="O12" s="21"/>
      <c r="P12" s="21"/>
      <c r="Q12" s="21"/>
      <c r="R12" s="21"/>
      <c r="S12" s="21"/>
    </row>
    <row r="13" spans="1:35" ht="30" customHeight="1" x14ac:dyDescent="0.25">
      <c r="A13" s="29" t="s">
        <v>123</v>
      </c>
      <c r="B13" s="214" t="s">
        <v>406</v>
      </c>
      <c r="C13" s="214"/>
      <c r="D13" s="214"/>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19" t="s">
        <v>124</v>
      </c>
      <c r="B16" s="218"/>
      <c r="C16" s="217" t="s">
        <v>125</v>
      </c>
      <c r="D16" s="217"/>
      <c r="E16" s="218"/>
      <c r="F16" s="215" t="s">
        <v>126</v>
      </c>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6"/>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209" t="s">
        <v>133</v>
      </c>
      <c r="B18" s="210"/>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3"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4"/>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5"/>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6"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7"/>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08"/>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209" t="s">
        <v>137</v>
      </c>
      <c r="B38" s="210"/>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460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209" t="s">
        <v>138</v>
      </c>
      <c r="B45" s="210"/>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199" t="s">
        <v>139</v>
      </c>
      <c r="E60" s="201">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00"/>
      <c r="E61" s="202"/>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ULk4ewsoutkl7QnLK9JDN6b+mC7aJ4MN3pCv/mJE038k0UVNeScqCKYVe5ZmuiICXDPBOG5eQD4TDlt3dzBTvw==" saltValue="ZQ1CBAw9fdI5R/pvUnE5rw==" spinCount="100000" sheet="1" objects="1" scenarios="1" selectLockedCells="1"/>
  <mergeCells count="20">
    <mergeCell ref="A18:B18"/>
    <mergeCell ref="B10:D10"/>
    <mergeCell ref="B11:D11"/>
    <mergeCell ref="B12:D12"/>
    <mergeCell ref="F16:AI16"/>
    <mergeCell ref="C16:E16"/>
    <mergeCell ref="A16:B16"/>
    <mergeCell ref="B13:D13"/>
    <mergeCell ref="G10:I10"/>
    <mergeCell ref="G11:I11"/>
    <mergeCell ref="A20:A22"/>
    <mergeCell ref="A23:A25"/>
    <mergeCell ref="A45:B45"/>
    <mergeCell ref="A38:B38"/>
    <mergeCell ref="A27:B27"/>
    <mergeCell ref="G1:V7"/>
    <mergeCell ref="J10:V10"/>
    <mergeCell ref="J11:V11"/>
    <mergeCell ref="D60:D61"/>
    <mergeCell ref="E60:E6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43" t="s">
        <v>395</v>
      </c>
      <c r="H1" s="244"/>
      <c r="I1" s="244"/>
      <c r="J1" s="244"/>
      <c r="K1" s="244"/>
      <c r="L1" s="244"/>
      <c r="M1" s="244"/>
      <c r="N1" s="244"/>
      <c r="O1" s="244"/>
      <c r="P1" s="244"/>
      <c r="Q1" s="244"/>
      <c r="R1" s="244"/>
      <c r="S1" s="244"/>
      <c r="T1" s="156"/>
      <c r="U1" s="156"/>
      <c r="V1" s="156"/>
      <c r="W1" s="156"/>
      <c r="X1" s="142"/>
      <c r="Y1" s="142"/>
      <c r="Z1" s="142"/>
    </row>
    <row r="2" spans="1:67" s="120" customFormat="1" ht="14.45" customHeight="1" x14ac:dyDescent="0.25">
      <c r="F2" s="156"/>
      <c r="G2" s="244"/>
      <c r="H2" s="244"/>
      <c r="I2" s="244"/>
      <c r="J2" s="244"/>
      <c r="K2" s="244"/>
      <c r="L2" s="244"/>
      <c r="M2" s="244"/>
      <c r="N2" s="244"/>
      <c r="O2" s="244"/>
      <c r="P2" s="244"/>
      <c r="Q2" s="244"/>
      <c r="R2" s="244"/>
      <c r="S2" s="244"/>
      <c r="T2" s="156"/>
      <c r="U2" s="156"/>
      <c r="V2" s="156"/>
      <c r="W2" s="156"/>
      <c r="X2" s="142"/>
      <c r="Y2" s="142"/>
      <c r="Z2" s="142"/>
    </row>
    <row r="3" spans="1:67" s="120" customFormat="1" ht="14.45" customHeight="1" x14ac:dyDescent="0.25">
      <c r="F3" s="156"/>
      <c r="G3" s="244"/>
      <c r="H3" s="244"/>
      <c r="I3" s="244"/>
      <c r="J3" s="244"/>
      <c r="K3" s="244"/>
      <c r="L3" s="244"/>
      <c r="M3" s="244"/>
      <c r="N3" s="244"/>
      <c r="O3" s="244"/>
      <c r="P3" s="244"/>
      <c r="Q3" s="244"/>
      <c r="R3" s="244"/>
      <c r="S3" s="244"/>
      <c r="T3" s="156"/>
      <c r="U3" s="156"/>
      <c r="V3" s="156"/>
      <c r="W3" s="156"/>
      <c r="X3" s="142"/>
      <c r="Y3" s="142"/>
      <c r="Z3" s="142"/>
    </row>
    <row r="4" spans="1:67" s="120" customFormat="1" ht="14.45" customHeight="1" x14ac:dyDescent="0.25">
      <c r="F4" s="156"/>
      <c r="G4" s="244"/>
      <c r="H4" s="244"/>
      <c r="I4" s="244"/>
      <c r="J4" s="244"/>
      <c r="K4" s="244"/>
      <c r="L4" s="244"/>
      <c r="M4" s="244"/>
      <c r="N4" s="244"/>
      <c r="O4" s="244"/>
      <c r="P4" s="244"/>
      <c r="Q4" s="244"/>
      <c r="R4" s="244"/>
      <c r="S4" s="244"/>
      <c r="T4" s="156"/>
      <c r="U4" s="156"/>
      <c r="V4" s="156"/>
      <c r="W4" s="156"/>
      <c r="X4" s="142"/>
      <c r="Y4" s="142"/>
      <c r="Z4" s="142"/>
    </row>
    <row r="5" spans="1:67" s="120" customFormat="1" ht="14.45" customHeight="1" x14ac:dyDescent="0.25">
      <c r="F5" s="156"/>
      <c r="G5" s="244"/>
      <c r="H5" s="244"/>
      <c r="I5" s="244"/>
      <c r="J5" s="244"/>
      <c r="K5" s="244"/>
      <c r="L5" s="244"/>
      <c r="M5" s="244"/>
      <c r="N5" s="244"/>
      <c r="O5" s="244"/>
      <c r="P5" s="244"/>
      <c r="Q5" s="244"/>
      <c r="R5" s="244"/>
      <c r="S5" s="244"/>
      <c r="T5" s="156"/>
      <c r="U5" s="156"/>
      <c r="V5" s="156"/>
      <c r="W5" s="156"/>
      <c r="X5" s="142"/>
      <c r="Y5" s="142"/>
      <c r="Z5" s="142"/>
    </row>
    <row r="6" spans="1:67" s="120" customFormat="1" ht="14.45" customHeight="1" x14ac:dyDescent="0.25">
      <c r="F6" s="156"/>
      <c r="G6" s="244"/>
      <c r="H6" s="244"/>
      <c r="I6" s="244"/>
      <c r="J6" s="244"/>
      <c r="K6" s="244"/>
      <c r="L6" s="244"/>
      <c r="M6" s="244"/>
      <c r="N6" s="244"/>
      <c r="O6" s="244"/>
      <c r="P6" s="244"/>
      <c r="Q6" s="244"/>
      <c r="R6" s="244"/>
      <c r="S6" s="244"/>
      <c r="T6" s="156"/>
      <c r="U6" s="156"/>
      <c r="V6" s="156"/>
      <c r="W6" s="156"/>
      <c r="X6" s="142"/>
      <c r="Y6" s="142"/>
      <c r="Z6" s="142"/>
    </row>
    <row r="7" spans="1:67" s="120" customFormat="1" ht="15" customHeight="1" x14ac:dyDescent="0.25">
      <c r="F7" s="156"/>
      <c r="G7" s="244"/>
      <c r="H7" s="244"/>
      <c r="I7" s="244"/>
      <c r="J7" s="244"/>
      <c r="K7" s="244"/>
      <c r="L7" s="244"/>
      <c r="M7" s="244"/>
      <c r="N7" s="244"/>
      <c r="O7" s="244"/>
      <c r="P7" s="244"/>
      <c r="Q7" s="244"/>
      <c r="R7" s="244"/>
      <c r="S7" s="244"/>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46" t="str">
        <f>Overview!B10</f>
        <v>LEEDS CITY REGION</v>
      </c>
      <c r="C10" s="246"/>
      <c r="D10" s="246"/>
      <c r="E10" s="140"/>
      <c r="F10" s="145"/>
      <c r="G10" s="245" t="s">
        <v>39</v>
      </c>
      <c r="H10" s="245"/>
      <c r="I10" s="245"/>
      <c r="J10" s="248">
        <f>Overview!J10</f>
        <v>0</v>
      </c>
      <c r="K10" s="248"/>
      <c r="L10" s="248"/>
      <c r="M10" s="248"/>
      <c r="N10" s="248"/>
      <c r="O10" s="248"/>
      <c r="P10" s="248"/>
      <c r="Q10" s="145"/>
      <c r="R10" s="145"/>
      <c r="S10" s="145"/>
      <c r="T10" s="157"/>
      <c r="U10" s="145"/>
      <c r="V10" s="145"/>
      <c r="W10" s="145"/>
    </row>
    <row r="11" spans="1:67" s="120" customFormat="1" ht="30" customHeight="1" x14ac:dyDescent="0.25">
      <c r="A11" s="146" t="s">
        <v>59</v>
      </c>
      <c r="B11" s="246" t="str">
        <f>Overview!B11</f>
        <v>NEET SPECIFICATION - WAKEFIELD</v>
      </c>
      <c r="C11" s="246"/>
      <c r="D11" s="246"/>
      <c r="E11" s="140"/>
      <c r="F11" s="145"/>
      <c r="G11" s="245" t="s">
        <v>40</v>
      </c>
      <c r="H11" s="245"/>
      <c r="I11" s="245"/>
      <c r="J11" s="248">
        <f>Overview!J11</f>
        <v>0</v>
      </c>
      <c r="K11" s="248"/>
      <c r="L11" s="248"/>
      <c r="M11" s="145"/>
      <c r="N11" s="145"/>
      <c r="O11" s="145"/>
      <c r="P11" s="145"/>
      <c r="Q11" s="145"/>
      <c r="R11" s="145"/>
      <c r="S11" s="145"/>
      <c r="T11" s="145"/>
      <c r="U11" s="145"/>
      <c r="V11" s="145"/>
      <c r="W11" s="145"/>
    </row>
    <row r="12" spans="1:67" s="120" customFormat="1" ht="30" customHeight="1" x14ac:dyDescent="0.25">
      <c r="A12" s="144" t="s">
        <v>122</v>
      </c>
      <c r="B12" s="247" t="str">
        <f>Overview!B12</f>
        <v>itt_29916</v>
      </c>
      <c r="C12" s="247"/>
      <c r="D12" s="247"/>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47" t="str">
        <f>Overview!B13</f>
        <v>20-003-03</v>
      </c>
      <c r="C13" s="247"/>
      <c r="D13" s="247"/>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4" t="s">
        <v>140</v>
      </c>
      <c r="D15" s="226" t="s">
        <v>130</v>
      </c>
      <c r="E15" s="236" t="s">
        <v>141</v>
      </c>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8"/>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5"/>
      <c r="D16" s="227"/>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9">
        <v>50</v>
      </c>
      <c r="B17" s="232"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8">
        <f>AI17+AI18</f>
        <v>50</v>
      </c>
    </row>
    <row r="18" spans="1:37" s="3" customFormat="1" ht="12.75" x14ac:dyDescent="0.2">
      <c r="A18" s="240"/>
      <c r="B18" s="233"/>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8"/>
    </row>
    <row r="19" spans="1:37" s="3" customFormat="1" ht="12.75" x14ac:dyDescent="0.2">
      <c r="A19" s="239">
        <v>56</v>
      </c>
      <c r="B19" s="230"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8">
        <f>AI19+AI20</f>
        <v>56</v>
      </c>
    </row>
    <row r="20" spans="1:37" s="3" customFormat="1" ht="12.75" x14ac:dyDescent="0.2">
      <c r="A20" s="240"/>
      <c r="B20" s="231"/>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8"/>
    </row>
    <row r="21" spans="1:37" s="3" customFormat="1" ht="12.75" x14ac:dyDescent="0.2">
      <c r="A21" s="239">
        <v>65</v>
      </c>
      <c r="B21" s="230"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8">
        <f>AI21+AI22</f>
        <v>65</v>
      </c>
    </row>
    <row r="22" spans="1:37" s="3" customFormat="1" ht="12.75" x14ac:dyDescent="0.2">
      <c r="A22" s="240"/>
      <c r="B22" s="231"/>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9"/>
    </row>
    <row r="23" spans="1:37" s="3" customFormat="1" ht="12.75" x14ac:dyDescent="0.2">
      <c r="A23" s="239">
        <v>80</v>
      </c>
      <c r="B23" s="230"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8">
        <f>AI23+AI24</f>
        <v>80</v>
      </c>
    </row>
    <row r="24" spans="1:37" s="3" customFormat="1" ht="12.75" x14ac:dyDescent="0.2">
      <c r="A24" s="240"/>
      <c r="B24" s="231"/>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9"/>
    </row>
    <row r="25" spans="1:37" s="3" customFormat="1" ht="12.75" x14ac:dyDescent="0.2">
      <c r="A25" s="239">
        <v>86</v>
      </c>
      <c r="B25" s="230"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8">
        <f>AI25+AI26</f>
        <v>86</v>
      </c>
    </row>
    <row r="26" spans="1:37" s="3" customFormat="1" ht="12.75" x14ac:dyDescent="0.2">
      <c r="A26" s="240"/>
      <c r="B26" s="231"/>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9"/>
    </row>
    <row r="27" spans="1:37" s="3" customFormat="1" ht="12.75" x14ac:dyDescent="0.2">
      <c r="A27" s="239">
        <v>100</v>
      </c>
      <c r="B27" s="232"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8">
        <f>AI27+AI28</f>
        <v>100</v>
      </c>
    </row>
    <row r="28" spans="1:37" s="3" customFormat="1" ht="12.75" x14ac:dyDescent="0.2">
      <c r="A28" s="240"/>
      <c r="B28" s="233"/>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9"/>
    </row>
    <row r="29" spans="1:37" s="3" customFormat="1" ht="12.75" x14ac:dyDescent="0.2">
      <c r="A29" s="239">
        <v>112</v>
      </c>
      <c r="B29" s="230"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8">
        <f>AI29+AI30</f>
        <v>112</v>
      </c>
    </row>
    <row r="30" spans="1:37" s="3" customFormat="1" ht="12.75" x14ac:dyDescent="0.2">
      <c r="A30" s="240"/>
      <c r="B30" s="231"/>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9"/>
    </row>
    <row r="31" spans="1:37" s="3" customFormat="1" ht="12.75" x14ac:dyDescent="0.2">
      <c r="A31" s="239">
        <v>130</v>
      </c>
      <c r="B31" s="230"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8">
        <f>AI31+AI32</f>
        <v>130</v>
      </c>
    </row>
    <row r="32" spans="1:37" s="3" customFormat="1" ht="12.75" x14ac:dyDescent="0.2">
      <c r="A32" s="240"/>
      <c r="B32" s="231"/>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9"/>
    </row>
    <row r="33" spans="1:37" s="3" customFormat="1" ht="12.75" x14ac:dyDescent="0.2">
      <c r="A33" s="239">
        <v>160</v>
      </c>
      <c r="B33" s="230"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8">
        <f>AI33+AI34</f>
        <v>160</v>
      </c>
    </row>
    <row r="34" spans="1:37" s="3" customFormat="1" ht="12.75" x14ac:dyDescent="0.2">
      <c r="A34" s="240"/>
      <c r="B34" s="231"/>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9"/>
    </row>
    <row r="35" spans="1:37" s="3" customFormat="1" ht="12.75" x14ac:dyDescent="0.2">
      <c r="A35" s="239">
        <v>172</v>
      </c>
      <c r="B35" s="230"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8">
        <f>AI35+AI36</f>
        <v>172</v>
      </c>
    </row>
    <row r="36" spans="1:37" s="3" customFormat="1" ht="12.75" x14ac:dyDescent="0.2">
      <c r="A36" s="240"/>
      <c r="B36" s="231"/>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9"/>
    </row>
    <row r="37" spans="1:37" s="3" customFormat="1" ht="12.75" x14ac:dyDescent="0.2">
      <c r="A37" s="239">
        <v>150</v>
      </c>
      <c r="B37" s="232"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8">
        <f>AI37+AI38</f>
        <v>150</v>
      </c>
    </row>
    <row r="38" spans="1:37" s="3" customFormat="1" ht="12.75" x14ac:dyDescent="0.2">
      <c r="A38" s="240"/>
      <c r="B38" s="233"/>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9"/>
    </row>
    <row r="39" spans="1:37" s="3" customFormat="1" ht="12.75" x14ac:dyDescent="0.2">
      <c r="A39" s="239">
        <v>168</v>
      </c>
      <c r="B39" s="230"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8">
        <f>AI39+AI40</f>
        <v>168</v>
      </c>
    </row>
    <row r="40" spans="1:37" s="3" customFormat="1" ht="12.75" x14ac:dyDescent="0.2">
      <c r="A40" s="240"/>
      <c r="B40" s="231"/>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9"/>
    </row>
    <row r="41" spans="1:37" s="3" customFormat="1" ht="12.75" x14ac:dyDescent="0.2">
      <c r="A41" s="239">
        <v>195</v>
      </c>
      <c r="B41" s="230"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8">
        <f>AI41+AI42</f>
        <v>195</v>
      </c>
    </row>
    <row r="42" spans="1:37" s="3" customFormat="1" ht="12.75" x14ac:dyDescent="0.2">
      <c r="A42" s="240"/>
      <c r="B42" s="231"/>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9"/>
    </row>
    <row r="43" spans="1:37" s="3" customFormat="1" ht="12.75" x14ac:dyDescent="0.2">
      <c r="A43" s="239">
        <v>240</v>
      </c>
      <c r="B43" s="230"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8">
        <f>AI43+AI44</f>
        <v>240</v>
      </c>
    </row>
    <row r="44" spans="1:37" s="3" customFormat="1" ht="12.75" x14ac:dyDescent="0.2">
      <c r="A44" s="240"/>
      <c r="B44" s="231"/>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9"/>
    </row>
    <row r="45" spans="1:37" s="3" customFormat="1" ht="12.75" x14ac:dyDescent="0.2">
      <c r="A45" s="239">
        <v>258</v>
      </c>
      <c r="B45" s="230"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8">
        <f>AI45+AI46</f>
        <v>258</v>
      </c>
    </row>
    <row r="46" spans="1:37" s="3" customFormat="1" ht="12.75" x14ac:dyDescent="0.2">
      <c r="A46" s="240"/>
      <c r="B46" s="231"/>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9"/>
    </row>
    <row r="47" spans="1:37" s="3" customFormat="1" ht="12.75" x14ac:dyDescent="0.2">
      <c r="A47" s="239">
        <v>300</v>
      </c>
      <c r="B47" s="232"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8">
        <f>AI47+AI48</f>
        <v>300</v>
      </c>
    </row>
    <row r="48" spans="1:37" s="3" customFormat="1" ht="12.75" x14ac:dyDescent="0.2">
      <c r="A48" s="240"/>
      <c r="B48" s="233"/>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9"/>
    </row>
    <row r="49" spans="1:37" s="3" customFormat="1" ht="12.75" x14ac:dyDescent="0.2">
      <c r="A49" s="239">
        <v>336</v>
      </c>
      <c r="B49" s="232"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8">
        <f>AI49+AI50</f>
        <v>336</v>
      </c>
    </row>
    <row r="50" spans="1:37" s="3" customFormat="1" ht="12.75" x14ac:dyDescent="0.2">
      <c r="A50" s="240"/>
      <c r="B50" s="233"/>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9"/>
    </row>
    <row r="51" spans="1:37" s="3" customFormat="1" ht="12.75" x14ac:dyDescent="0.2">
      <c r="A51" s="239">
        <v>390</v>
      </c>
      <c r="B51" s="232"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8">
        <f>AI51+AI52</f>
        <v>390</v>
      </c>
    </row>
    <row r="52" spans="1:37" s="3" customFormat="1" ht="12.75" x14ac:dyDescent="0.2">
      <c r="A52" s="240"/>
      <c r="B52" s="233"/>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9"/>
    </row>
    <row r="53" spans="1:37" s="3" customFormat="1" ht="12.75" x14ac:dyDescent="0.2">
      <c r="A53" s="239">
        <v>480</v>
      </c>
      <c r="B53" s="232"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8">
        <f>AI53+AI54</f>
        <v>480</v>
      </c>
    </row>
    <row r="54" spans="1:37" s="3" customFormat="1" ht="12.75" x14ac:dyDescent="0.2">
      <c r="A54" s="240"/>
      <c r="B54" s="233"/>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9"/>
    </row>
    <row r="55" spans="1:37" s="3" customFormat="1" ht="12.75" x14ac:dyDescent="0.2">
      <c r="A55" s="239">
        <v>516</v>
      </c>
      <c r="B55" s="232"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8">
        <f>AI55+AI56</f>
        <v>516</v>
      </c>
    </row>
    <row r="56" spans="1:37" s="3" customFormat="1" ht="12.75" x14ac:dyDescent="0.2">
      <c r="A56" s="240"/>
      <c r="B56" s="233"/>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9"/>
    </row>
    <row r="57" spans="1:37" s="3" customFormat="1" ht="12.75" x14ac:dyDescent="0.2">
      <c r="A57" s="239">
        <v>450</v>
      </c>
      <c r="B57" s="232"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8">
        <f>AI57+AI58</f>
        <v>450</v>
      </c>
    </row>
    <row r="58" spans="1:37" s="3" customFormat="1" ht="12.75" x14ac:dyDescent="0.2">
      <c r="A58" s="240"/>
      <c r="B58" s="233"/>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9"/>
    </row>
    <row r="59" spans="1:37" s="3" customFormat="1" ht="12.75" x14ac:dyDescent="0.2">
      <c r="A59" s="239">
        <v>504</v>
      </c>
      <c r="B59" s="232"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8">
        <f>AI59+AI60</f>
        <v>504</v>
      </c>
    </row>
    <row r="60" spans="1:37" s="3" customFormat="1" ht="12.75" x14ac:dyDescent="0.2">
      <c r="A60" s="240"/>
      <c r="B60" s="233"/>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9"/>
    </row>
    <row r="61" spans="1:37" s="3" customFormat="1" ht="12.75" x14ac:dyDescent="0.2">
      <c r="A61" s="239">
        <v>585</v>
      </c>
      <c r="B61" s="232"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8">
        <f>AI61+AI62</f>
        <v>585</v>
      </c>
    </row>
    <row r="62" spans="1:37" s="3" customFormat="1" ht="12.75" x14ac:dyDescent="0.2">
      <c r="A62" s="240"/>
      <c r="B62" s="233"/>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9"/>
    </row>
    <row r="63" spans="1:37" s="3" customFormat="1" ht="12.75" x14ac:dyDescent="0.2">
      <c r="A63" s="239">
        <v>720</v>
      </c>
      <c r="B63" s="232"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8">
        <f>AI63+AI64</f>
        <v>720</v>
      </c>
    </row>
    <row r="64" spans="1:37" s="3" customFormat="1" ht="12.75" x14ac:dyDescent="0.2">
      <c r="A64" s="240"/>
      <c r="B64" s="233"/>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9"/>
    </row>
    <row r="65" spans="1:37" s="3" customFormat="1" ht="12.75" x14ac:dyDescent="0.2">
      <c r="A65" s="239">
        <v>774</v>
      </c>
      <c r="B65" s="232"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8">
        <f>AI65+AI66</f>
        <v>774</v>
      </c>
    </row>
    <row r="66" spans="1:37" s="3" customFormat="1" ht="12.75" x14ac:dyDescent="0.2">
      <c r="A66" s="240"/>
      <c r="B66" s="233"/>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9"/>
    </row>
    <row r="67" spans="1:37" s="3" customFormat="1" ht="12.75" x14ac:dyDescent="0.2">
      <c r="A67" s="239">
        <v>600</v>
      </c>
      <c r="B67" s="232"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8">
        <f>AI67+AI68</f>
        <v>600</v>
      </c>
    </row>
    <row r="68" spans="1:37" s="3" customFormat="1" ht="12.75" x14ac:dyDescent="0.2">
      <c r="A68" s="240"/>
      <c r="B68" s="233"/>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9"/>
    </row>
    <row r="69" spans="1:37" s="3" customFormat="1" ht="12.75" x14ac:dyDescent="0.2">
      <c r="A69" s="239">
        <v>672</v>
      </c>
      <c r="B69" s="232"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8">
        <f>AI69+AI70</f>
        <v>672</v>
      </c>
    </row>
    <row r="70" spans="1:37" s="3" customFormat="1" ht="12.75" x14ac:dyDescent="0.2">
      <c r="A70" s="240"/>
      <c r="B70" s="233"/>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9"/>
    </row>
    <row r="71" spans="1:37" s="3" customFormat="1" ht="12.75" x14ac:dyDescent="0.2">
      <c r="A71" s="239">
        <v>780</v>
      </c>
      <c r="B71" s="232"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8">
        <f>AI71+AI72</f>
        <v>780</v>
      </c>
    </row>
    <row r="72" spans="1:37" s="3" customFormat="1" ht="12.75" x14ac:dyDescent="0.2">
      <c r="A72" s="240"/>
      <c r="B72" s="233"/>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9"/>
    </row>
    <row r="73" spans="1:37" s="3" customFormat="1" ht="12.75" x14ac:dyDescent="0.2">
      <c r="A73" s="239">
        <v>960</v>
      </c>
      <c r="B73" s="232"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8">
        <f>AI73+AI74</f>
        <v>960</v>
      </c>
    </row>
    <row r="74" spans="1:37" s="3" customFormat="1" ht="12.75" x14ac:dyDescent="0.2">
      <c r="A74" s="240"/>
      <c r="B74" s="233"/>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9"/>
    </row>
    <row r="75" spans="1:37" s="3" customFormat="1" ht="12.75" x14ac:dyDescent="0.2">
      <c r="A75" s="239">
        <v>1032</v>
      </c>
      <c r="B75" s="232"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8">
        <f>AI75+AI76</f>
        <v>1032</v>
      </c>
    </row>
    <row r="76" spans="1:37" s="3" customFormat="1" ht="12.75" x14ac:dyDescent="0.2">
      <c r="A76" s="240"/>
      <c r="B76" s="233"/>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9"/>
    </row>
    <row r="77" spans="1:37" s="3" customFormat="1" ht="12.75" x14ac:dyDescent="0.2">
      <c r="A77" s="239">
        <v>724</v>
      </c>
      <c r="B77" s="232"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8">
        <f>AI77+AI78</f>
        <v>724</v>
      </c>
    </row>
    <row r="78" spans="1:37" s="3" customFormat="1" ht="12.75" x14ac:dyDescent="0.2">
      <c r="A78" s="240"/>
      <c r="B78" s="233"/>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9"/>
    </row>
    <row r="79" spans="1:37" s="3" customFormat="1" ht="12.75" x14ac:dyDescent="0.2">
      <c r="A79" s="239">
        <v>811</v>
      </c>
      <c r="B79" s="232"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8">
        <f>AI79+AI80</f>
        <v>811</v>
      </c>
    </row>
    <row r="80" spans="1:37" s="3" customFormat="1" ht="12.75" x14ac:dyDescent="0.2">
      <c r="A80" s="240"/>
      <c r="B80" s="233"/>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9"/>
    </row>
    <row r="81" spans="1:37" s="3" customFormat="1" ht="12.75" x14ac:dyDescent="0.2">
      <c r="A81" s="239">
        <v>941</v>
      </c>
      <c r="B81" s="232"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8">
        <f>AI81+AI82</f>
        <v>941</v>
      </c>
    </row>
    <row r="82" spans="1:37" s="3" customFormat="1" ht="12.75" x14ac:dyDescent="0.2">
      <c r="A82" s="240"/>
      <c r="B82" s="233"/>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9"/>
    </row>
    <row r="83" spans="1:37" s="3" customFormat="1" ht="12.75" x14ac:dyDescent="0.2">
      <c r="A83" s="239">
        <v>1159</v>
      </c>
      <c r="B83" s="232"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8">
        <f>AI83+AI84</f>
        <v>1159</v>
      </c>
    </row>
    <row r="84" spans="1:37" s="3" customFormat="1" ht="12.75" x14ac:dyDescent="0.2">
      <c r="A84" s="240"/>
      <c r="B84" s="233"/>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9"/>
    </row>
    <row r="85" spans="1:37" s="3" customFormat="1" ht="12.75" x14ac:dyDescent="0.2">
      <c r="A85" s="239">
        <v>1246</v>
      </c>
      <c r="B85" s="232"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8">
        <f>AI85+AI86</f>
        <v>1246</v>
      </c>
    </row>
    <row r="86" spans="1:37" s="3" customFormat="1" ht="12.75" x14ac:dyDescent="0.2">
      <c r="A86" s="240"/>
      <c r="B86" s="233"/>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9"/>
    </row>
    <row r="87" spans="1:37" s="3" customFormat="1" ht="12.75" x14ac:dyDescent="0.2">
      <c r="A87" s="239">
        <v>1265</v>
      </c>
      <c r="B87" s="232"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8">
        <f>AI87+AI88</f>
        <v>1265</v>
      </c>
    </row>
    <row r="88" spans="1:37" s="3" customFormat="1" ht="12.75" x14ac:dyDescent="0.2">
      <c r="A88" s="240"/>
      <c r="B88" s="233"/>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9"/>
    </row>
    <row r="89" spans="1:37" s="3" customFormat="1" ht="12.75" x14ac:dyDescent="0.2">
      <c r="A89" s="239">
        <v>1417</v>
      </c>
      <c r="B89" s="232"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8">
        <f>AI89+AI90</f>
        <v>1417</v>
      </c>
    </row>
    <row r="90" spans="1:37" s="3" customFormat="1" ht="12.75" x14ac:dyDescent="0.2">
      <c r="A90" s="240"/>
      <c r="B90" s="233"/>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9"/>
    </row>
    <row r="91" spans="1:37" s="3" customFormat="1" ht="12.75" x14ac:dyDescent="0.2">
      <c r="A91" s="239">
        <v>1645</v>
      </c>
      <c r="B91" s="232"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8">
        <f>AI91+AI92</f>
        <v>1645</v>
      </c>
    </row>
    <row r="92" spans="1:37" s="3" customFormat="1" ht="12.75" x14ac:dyDescent="0.2">
      <c r="A92" s="240"/>
      <c r="B92" s="233"/>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9"/>
    </row>
    <row r="93" spans="1:37" s="3" customFormat="1" ht="12.75" x14ac:dyDescent="0.2">
      <c r="A93" s="239">
        <v>2025</v>
      </c>
      <c r="B93" s="232"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8">
        <f>AI93+AI94</f>
        <v>2025</v>
      </c>
    </row>
    <row r="94" spans="1:37" s="3" customFormat="1" ht="12.75" x14ac:dyDescent="0.2">
      <c r="A94" s="240"/>
      <c r="B94" s="233"/>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9"/>
    </row>
    <row r="95" spans="1:37" s="3" customFormat="1" ht="12.75" x14ac:dyDescent="0.2">
      <c r="A95" s="241">
        <v>2176</v>
      </c>
      <c r="B95" s="232"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8">
        <f>AI95+AI96</f>
        <v>2176</v>
      </c>
    </row>
    <row r="96" spans="1:37" s="3" customFormat="1" ht="12.75" x14ac:dyDescent="0.2">
      <c r="A96" s="241"/>
      <c r="B96" s="233"/>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9"/>
    </row>
    <row r="97" spans="1:67" s="30" customFormat="1" ht="12.75" hidden="1" x14ac:dyDescent="0.2">
      <c r="A97" s="88"/>
      <c r="B97" s="89"/>
      <c r="C97" s="221" t="s">
        <v>397</v>
      </c>
      <c r="D97" s="221"/>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1" t="s">
        <v>398</v>
      </c>
      <c r="D98" s="221"/>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1" t="s">
        <v>399</v>
      </c>
      <c r="D99" s="221"/>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1" t="s">
        <v>400</v>
      </c>
      <c r="D100" s="221"/>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1" t="s">
        <v>401</v>
      </c>
      <c r="D101" s="221"/>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24" t="s">
        <v>140</v>
      </c>
      <c r="D103" s="226" t="s">
        <v>130</v>
      </c>
      <c r="E103" s="242" t="s">
        <v>141</v>
      </c>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25"/>
      <c r="D104" s="227"/>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9">
        <v>50</v>
      </c>
      <c r="B105" s="232"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8">
        <f>AI105+AI106</f>
        <v>50</v>
      </c>
    </row>
    <row r="106" spans="1:67" s="3" customFormat="1" ht="12.75" x14ac:dyDescent="0.2">
      <c r="A106" s="240"/>
      <c r="B106" s="233"/>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9"/>
    </row>
    <row r="107" spans="1:67" s="3" customFormat="1" ht="12.75" x14ac:dyDescent="0.2">
      <c r="A107" s="239">
        <v>56</v>
      </c>
      <c r="B107" s="230"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8">
        <f>AI107+AI108</f>
        <v>56</v>
      </c>
    </row>
    <row r="108" spans="1:67" s="3" customFormat="1" ht="12.75" x14ac:dyDescent="0.2">
      <c r="A108" s="240"/>
      <c r="B108" s="231"/>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9"/>
    </row>
    <row r="109" spans="1:67" s="3" customFormat="1" ht="12.75" x14ac:dyDescent="0.2">
      <c r="A109" s="239">
        <v>65</v>
      </c>
      <c r="B109" s="230"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8">
        <f>AI109+AI110</f>
        <v>65</v>
      </c>
    </row>
    <row r="110" spans="1:67" s="3" customFormat="1" ht="12.75" x14ac:dyDescent="0.2">
      <c r="A110" s="240"/>
      <c r="B110" s="231"/>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9"/>
    </row>
    <row r="111" spans="1:67" s="3" customFormat="1" ht="12.75" x14ac:dyDescent="0.2">
      <c r="A111" s="239">
        <v>80</v>
      </c>
      <c r="B111" s="230"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8">
        <f>AI111+AI112</f>
        <v>80</v>
      </c>
    </row>
    <row r="112" spans="1:67" s="3" customFormat="1" ht="12.75" x14ac:dyDescent="0.2">
      <c r="A112" s="240"/>
      <c r="B112" s="231"/>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9"/>
    </row>
    <row r="113" spans="1:37" s="3" customFormat="1" ht="12.75" x14ac:dyDescent="0.2">
      <c r="A113" s="239">
        <v>86</v>
      </c>
      <c r="B113" s="230"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8">
        <f>AI113+AI114</f>
        <v>86</v>
      </c>
    </row>
    <row r="114" spans="1:37" s="3" customFormat="1" ht="12.75" x14ac:dyDescent="0.2">
      <c r="A114" s="240"/>
      <c r="B114" s="231"/>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9"/>
    </row>
    <row r="115" spans="1:37" s="3" customFormat="1" ht="12.75" x14ac:dyDescent="0.2">
      <c r="A115" s="239">
        <v>100</v>
      </c>
      <c r="B115" s="232"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8">
        <f>AI115+AI116</f>
        <v>100</v>
      </c>
    </row>
    <row r="116" spans="1:37" s="3" customFormat="1" ht="12.75" x14ac:dyDescent="0.2">
      <c r="A116" s="240"/>
      <c r="B116" s="233"/>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9"/>
    </row>
    <row r="117" spans="1:37" s="3" customFormat="1" ht="12.75" x14ac:dyDescent="0.2">
      <c r="A117" s="239">
        <v>112</v>
      </c>
      <c r="B117" s="230"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8">
        <f>AI117+AI118</f>
        <v>112</v>
      </c>
    </row>
    <row r="118" spans="1:37" s="3" customFormat="1" ht="12.75" x14ac:dyDescent="0.2">
      <c r="A118" s="240"/>
      <c r="B118" s="231"/>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9"/>
    </row>
    <row r="119" spans="1:37" s="3" customFormat="1" ht="12.75" x14ac:dyDescent="0.2">
      <c r="A119" s="239">
        <v>130</v>
      </c>
      <c r="B119" s="230"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8">
        <f>AI119+AI120</f>
        <v>130</v>
      </c>
    </row>
    <row r="120" spans="1:37" s="3" customFormat="1" ht="12.75" x14ac:dyDescent="0.2">
      <c r="A120" s="240"/>
      <c r="B120" s="231"/>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9"/>
    </row>
    <row r="121" spans="1:37" s="3" customFormat="1" ht="12.75" x14ac:dyDescent="0.2">
      <c r="A121" s="239">
        <v>160</v>
      </c>
      <c r="B121" s="230"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8">
        <f>AI121+AI122</f>
        <v>160</v>
      </c>
    </row>
    <row r="122" spans="1:37" s="3" customFormat="1" ht="12.75" x14ac:dyDescent="0.2">
      <c r="A122" s="240"/>
      <c r="B122" s="231"/>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9"/>
    </row>
    <row r="123" spans="1:37" s="3" customFormat="1" ht="12.75" x14ac:dyDescent="0.2">
      <c r="A123" s="239">
        <v>172</v>
      </c>
      <c r="B123" s="230"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8">
        <f>AI123+AI124</f>
        <v>172</v>
      </c>
    </row>
    <row r="124" spans="1:37" s="3" customFormat="1" ht="12.75" x14ac:dyDescent="0.2">
      <c r="A124" s="240"/>
      <c r="B124" s="231"/>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9"/>
    </row>
    <row r="125" spans="1:37" s="3" customFormat="1" ht="12.75" x14ac:dyDescent="0.2">
      <c r="A125" s="239">
        <v>150</v>
      </c>
      <c r="B125" s="232"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8">
        <f>AI125+AI126</f>
        <v>150</v>
      </c>
    </row>
    <row r="126" spans="1:37" s="3" customFormat="1" ht="12.75" x14ac:dyDescent="0.2">
      <c r="A126" s="240"/>
      <c r="B126" s="233"/>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9"/>
    </row>
    <row r="127" spans="1:37" s="3" customFormat="1" ht="12.75" x14ac:dyDescent="0.2">
      <c r="A127" s="239">
        <v>168</v>
      </c>
      <c r="B127" s="230"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8">
        <f>AI127+AI128</f>
        <v>168</v>
      </c>
    </row>
    <row r="128" spans="1:37" s="3" customFormat="1" ht="12.75" x14ac:dyDescent="0.2">
      <c r="A128" s="240"/>
      <c r="B128" s="231"/>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9"/>
    </row>
    <row r="129" spans="1:37" s="3" customFormat="1" ht="12.75" x14ac:dyDescent="0.2">
      <c r="A129" s="239">
        <v>195</v>
      </c>
      <c r="B129" s="230"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8">
        <f>AI129+AI130</f>
        <v>195</v>
      </c>
    </row>
    <row r="130" spans="1:37" s="3" customFormat="1" ht="12.75" x14ac:dyDescent="0.2">
      <c r="A130" s="240"/>
      <c r="B130" s="231"/>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9"/>
    </row>
    <row r="131" spans="1:37" s="3" customFormat="1" ht="12.75" x14ac:dyDescent="0.2">
      <c r="A131" s="239">
        <v>240</v>
      </c>
      <c r="B131" s="230"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8">
        <f>AI131+AI132</f>
        <v>240</v>
      </c>
    </row>
    <row r="132" spans="1:37" s="3" customFormat="1" ht="12.75" x14ac:dyDescent="0.2">
      <c r="A132" s="240"/>
      <c r="B132" s="231"/>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9"/>
    </row>
    <row r="133" spans="1:37" s="3" customFormat="1" ht="12.75" x14ac:dyDescent="0.2">
      <c r="A133" s="239">
        <v>258</v>
      </c>
      <c r="B133" s="230"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8">
        <f>AI133+AI134</f>
        <v>258</v>
      </c>
    </row>
    <row r="134" spans="1:37" s="3" customFormat="1" ht="12.75" x14ac:dyDescent="0.2">
      <c r="A134" s="240"/>
      <c r="B134" s="231"/>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9"/>
    </row>
    <row r="135" spans="1:37" s="3" customFormat="1" ht="12.75" x14ac:dyDescent="0.2">
      <c r="A135" s="239">
        <v>300</v>
      </c>
      <c r="B135" s="232"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8">
        <f>AI135+AI136</f>
        <v>300</v>
      </c>
    </row>
    <row r="136" spans="1:37" s="3" customFormat="1" ht="12.75" x14ac:dyDescent="0.2">
      <c r="A136" s="240"/>
      <c r="B136" s="233"/>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9"/>
    </row>
    <row r="137" spans="1:37" s="3" customFormat="1" ht="12.75" x14ac:dyDescent="0.2">
      <c r="A137" s="239">
        <v>336</v>
      </c>
      <c r="B137" s="232"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8">
        <f>AI137+AI138</f>
        <v>336</v>
      </c>
    </row>
    <row r="138" spans="1:37" s="3" customFormat="1" ht="12.75" x14ac:dyDescent="0.2">
      <c r="A138" s="240"/>
      <c r="B138" s="233"/>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9"/>
    </row>
    <row r="139" spans="1:37" s="3" customFormat="1" ht="12.75" x14ac:dyDescent="0.2">
      <c r="A139" s="239">
        <v>390</v>
      </c>
      <c r="B139" s="232"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8">
        <f>AI139+AI140</f>
        <v>390</v>
      </c>
    </row>
    <row r="140" spans="1:37" s="3" customFormat="1" ht="12.75" x14ac:dyDescent="0.2">
      <c r="A140" s="240"/>
      <c r="B140" s="233"/>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9"/>
    </row>
    <row r="141" spans="1:37" s="3" customFormat="1" ht="12.75" x14ac:dyDescent="0.2">
      <c r="A141" s="239">
        <v>480</v>
      </c>
      <c r="B141" s="232"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8">
        <f>AI141+AI142</f>
        <v>480</v>
      </c>
    </row>
    <row r="142" spans="1:37" s="3" customFormat="1" ht="12.75" x14ac:dyDescent="0.2">
      <c r="A142" s="240"/>
      <c r="B142" s="233"/>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9"/>
    </row>
    <row r="143" spans="1:37" s="3" customFormat="1" ht="12.75" x14ac:dyDescent="0.2">
      <c r="A143" s="239">
        <v>516</v>
      </c>
      <c r="B143" s="232"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8">
        <f>AI143+AI144</f>
        <v>516</v>
      </c>
    </row>
    <row r="144" spans="1:37" s="3" customFormat="1" ht="12.75" x14ac:dyDescent="0.2">
      <c r="A144" s="240"/>
      <c r="B144" s="233"/>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9"/>
    </row>
    <row r="145" spans="1:37" s="3" customFormat="1" ht="12.75" x14ac:dyDescent="0.2">
      <c r="A145" s="239">
        <v>450</v>
      </c>
      <c r="B145" s="232"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8">
        <f>AI145+AI146</f>
        <v>450</v>
      </c>
    </row>
    <row r="146" spans="1:37" s="3" customFormat="1" ht="12.75" x14ac:dyDescent="0.2">
      <c r="A146" s="240"/>
      <c r="B146" s="233"/>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9"/>
    </row>
    <row r="147" spans="1:37" s="3" customFormat="1" ht="12.75" x14ac:dyDescent="0.2">
      <c r="A147" s="239">
        <v>504</v>
      </c>
      <c r="B147" s="232"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8">
        <f>AI147+AI148</f>
        <v>504</v>
      </c>
    </row>
    <row r="148" spans="1:37" s="3" customFormat="1" ht="12.75" x14ac:dyDescent="0.2">
      <c r="A148" s="240"/>
      <c r="B148" s="233"/>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9"/>
    </row>
    <row r="149" spans="1:37" s="3" customFormat="1" ht="12.75" x14ac:dyDescent="0.2">
      <c r="A149" s="239">
        <v>585</v>
      </c>
      <c r="B149" s="232"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8">
        <f>AI149+AI150</f>
        <v>585</v>
      </c>
    </row>
    <row r="150" spans="1:37" s="3" customFormat="1" ht="12.75" x14ac:dyDescent="0.2">
      <c r="A150" s="240"/>
      <c r="B150" s="233"/>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9"/>
    </row>
    <row r="151" spans="1:37" s="3" customFormat="1" ht="12.75" x14ac:dyDescent="0.2">
      <c r="A151" s="239">
        <v>720</v>
      </c>
      <c r="B151" s="232"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8">
        <f>AI151+AI152</f>
        <v>720</v>
      </c>
    </row>
    <row r="152" spans="1:37" s="3" customFormat="1" ht="12.75" x14ac:dyDescent="0.2">
      <c r="A152" s="240"/>
      <c r="B152" s="233"/>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9"/>
    </row>
    <row r="153" spans="1:37" s="3" customFormat="1" ht="12.75" x14ac:dyDescent="0.2">
      <c r="A153" s="239">
        <v>774</v>
      </c>
      <c r="B153" s="232"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8">
        <f>AI153+AI154</f>
        <v>774</v>
      </c>
    </row>
    <row r="154" spans="1:37" s="3" customFormat="1" ht="12.75" x14ac:dyDescent="0.2">
      <c r="A154" s="240"/>
      <c r="B154" s="233"/>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9"/>
    </row>
    <row r="155" spans="1:37" s="3" customFormat="1" ht="12.75" x14ac:dyDescent="0.2">
      <c r="A155" s="239">
        <v>600</v>
      </c>
      <c r="B155" s="232"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8">
        <f>AI155+AI156</f>
        <v>600</v>
      </c>
    </row>
    <row r="156" spans="1:37" s="3" customFormat="1" ht="12.75" x14ac:dyDescent="0.2">
      <c r="A156" s="240"/>
      <c r="B156" s="233"/>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9"/>
    </row>
    <row r="157" spans="1:37" s="3" customFormat="1" ht="12.75" x14ac:dyDescent="0.2">
      <c r="A157" s="239">
        <v>672</v>
      </c>
      <c r="B157" s="232"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8">
        <f>AI157+AI158</f>
        <v>672</v>
      </c>
    </row>
    <row r="158" spans="1:37" s="3" customFormat="1" ht="12.75" x14ac:dyDescent="0.2">
      <c r="A158" s="240"/>
      <c r="B158" s="233"/>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9"/>
    </row>
    <row r="159" spans="1:37" s="3" customFormat="1" ht="12.75" x14ac:dyDescent="0.2">
      <c r="A159" s="239">
        <v>780</v>
      </c>
      <c r="B159" s="232"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8">
        <f>AI159+AI160</f>
        <v>780</v>
      </c>
    </row>
    <row r="160" spans="1:37" s="3" customFormat="1" ht="12.75" x14ac:dyDescent="0.2">
      <c r="A160" s="240"/>
      <c r="B160" s="233"/>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9"/>
    </row>
    <row r="161" spans="1:37" s="3" customFormat="1" ht="12.75" x14ac:dyDescent="0.2">
      <c r="A161" s="239">
        <v>960</v>
      </c>
      <c r="B161" s="232"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8">
        <f>AI161+AI162</f>
        <v>960</v>
      </c>
    </row>
    <row r="162" spans="1:37" s="3" customFormat="1" ht="12.75" x14ac:dyDescent="0.2">
      <c r="A162" s="240"/>
      <c r="B162" s="233"/>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9"/>
    </row>
    <row r="163" spans="1:37" s="3" customFormat="1" ht="12.75" x14ac:dyDescent="0.2">
      <c r="A163" s="239">
        <v>1032</v>
      </c>
      <c r="B163" s="232"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8">
        <f>AI163+AI164</f>
        <v>1032</v>
      </c>
    </row>
    <row r="164" spans="1:37" s="3" customFormat="1" ht="12.75" x14ac:dyDescent="0.2">
      <c r="A164" s="240"/>
      <c r="B164" s="233"/>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9"/>
    </row>
    <row r="165" spans="1:37" s="3" customFormat="1" ht="12.75" x14ac:dyDescent="0.2">
      <c r="A165" s="239">
        <v>724</v>
      </c>
      <c r="B165" s="232"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8">
        <f>AI165+AI166</f>
        <v>724</v>
      </c>
    </row>
    <row r="166" spans="1:37" s="3" customFormat="1" ht="12.75" x14ac:dyDescent="0.2">
      <c r="A166" s="240"/>
      <c r="B166" s="233"/>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9"/>
    </row>
    <row r="167" spans="1:37" s="3" customFormat="1" ht="12.75" x14ac:dyDescent="0.2">
      <c r="A167" s="239">
        <v>811</v>
      </c>
      <c r="B167" s="232"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8">
        <f>AI167+AI168</f>
        <v>811</v>
      </c>
    </row>
    <row r="168" spans="1:37" s="3" customFormat="1" ht="12.75" x14ac:dyDescent="0.2">
      <c r="A168" s="240"/>
      <c r="B168" s="233"/>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9"/>
    </row>
    <row r="169" spans="1:37" s="3" customFormat="1" ht="12.75" x14ac:dyDescent="0.2">
      <c r="A169" s="239">
        <v>941</v>
      </c>
      <c r="B169" s="232"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8">
        <f>AI169+AI170</f>
        <v>941</v>
      </c>
    </row>
    <row r="170" spans="1:37" s="3" customFormat="1" ht="12.75" x14ac:dyDescent="0.2">
      <c r="A170" s="240"/>
      <c r="B170" s="233"/>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9"/>
    </row>
    <row r="171" spans="1:37" s="3" customFormat="1" ht="12.75" x14ac:dyDescent="0.2">
      <c r="A171" s="239">
        <v>1159</v>
      </c>
      <c r="B171" s="232"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8">
        <f>AI171+AI172</f>
        <v>1159</v>
      </c>
    </row>
    <row r="172" spans="1:37" s="3" customFormat="1" ht="12.75" x14ac:dyDescent="0.2">
      <c r="A172" s="240"/>
      <c r="B172" s="233"/>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9"/>
    </row>
    <row r="173" spans="1:37" s="3" customFormat="1" ht="12.75" x14ac:dyDescent="0.2">
      <c r="A173" s="239">
        <v>1246</v>
      </c>
      <c r="B173" s="232"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8">
        <f>AI173+AI174</f>
        <v>1246</v>
      </c>
    </row>
    <row r="174" spans="1:37" s="3" customFormat="1" ht="12.75" x14ac:dyDescent="0.2">
      <c r="A174" s="240"/>
      <c r="B174" s="233"/>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9"/>
    </row>
    <row r="175" spans="1:37" s="3" customFormat="1" ht="12.75" x14ac:dyDescent="0.2">
      <c r="A175" s="239">
        <v>1265</v>
      </c>
      <c r="B175" s="232"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8">
        <f>AI175+AI176</f>
        <v>1265</v>
      </c>
    </row>
    <row r="176" spans="1:37" s="3" customFormat="1" ht="12.75" x14ac:dyDescent="0.2">
      <c r="A176" s="240"/>
      <c r="B176" s="233"/>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9"/>
    </row>
    <row r="177" spans="1:37" s="3" customFormat="1" ht="12.75" x14ac:dyDescent="0.2">
      <c r="A177" s="239">
        <v>1417</v>
      </c>
      <c r="B177" s="232"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8">
        <f>AI177+AI178</f>
        <v>1417</v>
      </c>
    </row>
    <row r="178" spans="1:37" s="3" customFormat="1" ht="12.75" x14ac:dyDescent="0.2">
      <c r="A178" s="240"/>
      <c r="B178" s="233"/>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9"/>
    </row>
    <row r="179" spans="1:37" s="3" customFormat="1" ht="12.75" x14ac:dyDescent="0.2">
      <c r="A179" s="239">
        <v>1645</v>
      </c>
      <c r="B179" s="232"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8">
        <f>AI179+AI180</f>
        <v>1645</v>
      </c>
    </row>
    <row r="180" spans="1:37" s="3" customFormat="1" ht="12.75" x14ac:dyDescent="0.2">
      <c r="A180" s="240"/>
      <c r="B180" s="233"/>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9"/>
    </row>
    <row r="181" spans="1:37" s="3" customFormat="1" ht="12.75" x14ac:dyDescent="0.2">
      <c r="A181" s="239">
        <v>2025</v>
      </c>
      <c r="B181" s="232"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8">
        <f>AI181+AI182</f>
        <v>2025</v>
      </c>
    </row>
    <row r="182" spans="1:37" s="3" customFormat="1" ht="12.75" x14ac:dyDescent="0.2">
      <c r="A182" s="240"/>
      <c r="B182" s="233"/>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9"/>
    </row>
    <row r="183" spans="1:37" s="3" customFormat="1" ht="12.75" x14ac:dyDescent="0.2">
      <c r="A183" s="241">
        <v>2176</v>
      </c>
      <c r="B183" s="232"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8">
        <f>AI183+AI184</f>
        <v>2176</v>
      </c>
    </row>
    <row r="184" spans="1:37" s="3" customFormat="1" ht="12.75" x14ac:dyDescent="0.2">
      <c r="A184" s="241"/>
      <c r="B184" s="233"/>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9"/>
    </row>
    <row r="185" spans="1:37" s="30" customFormat="1" ht="12.75" hidden="1" x14ac:dyDescent="0.2">
      <c r="A185" s="88"/>
      <c r="B185" s="89"/>
      <c r="C185" s="221" t="s">
        <v>397</v>
      </c>
      <c r="D185" s="221"/>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1" t="s">
        <v>398</v>
      </c>
      <c r="D186" s="221"/>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1" t="s">
        <v>399</v>
      </c>
      <c r="D187" s="221"/>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1" t="s">
        <v>400</v>
      </c>
      <c r="D188" s="221"/>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1" t="s">
        <v>401</v>
      </c>
      <c r="D189" s="221"/>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22" t="s">
        <v>402</v>
      </c>
      <c r="D191" s="222"/>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23" t="s">
        <v>402</v>
      </c>
      <c r="D192" s="223"/>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 ref="A171:A172"/>
    <mergeCell ref="B171:B172"/>
    <mergeCell ref="AK171:AK172"/>
    <mergeCell ref="A173:A174"/>
    <mergeCell ref="B173:B174"/>
    <mergeCell ref="AK173:AK174"/>
    <mergeCell ref="A175:A176"/>
    <mergeCell ref="B175:B176"/>
    <mergeCell ref="AK175:AK176"/>
    <mergeCell ref="A165:A166"/>
    <mergeCell ref="B165:B166"/>
    <mergeCell ref="AK165:AK166"/>
    <mergeCell ref="A167:A168"/>
    <mergeCell ref="B167:B168"/>
    <mergeCell ref="AK167:AK168"/>
    <mergeCell ref="A169:A170"/>
    <mergeCell ref="B169:B170"/>
    <mergeCell ref="AK169:AK170"/>
    <mergeCell ref="A159:A160"/>
    <mergeCell ref="B159:B160"/>
    <mergeCell ref="AK159:AK160"/>
    <mergeCell ref="A161:A162"/>
    <mergeCell ref="B161:B162"/>
    <mergeCell ref="AK161:AK162"/>
    <mergeCell ref="A163:A164"/>
    <mergeCell ref="B163:B164"/>
    <mergeCell ref="AK163:AK164"/>
    <mergeCell ref="A153:A154"/>
    <mergeCell ref="B153:B154"/>
    <mergeCell ref="AK153:AK154"/>
    <mergeCell ref="A155:A156"/>
    <mergeCell ref="B155:B156"/>
    <mergeCell ref="AK155:AK156"/>
    <mergeCell ref="A157:A158"/>
    <mergeCell ref="B157:B158"/>
    <mergeCell ref="AK157:AK158"/>
    <mergeCell ref="A147:A148"/>
    <mergeCell ref="B147:B148"/>
    <mergeCell ref="AK147:AK148"/>
    <mergeCell ref="A149:A150"/>
    <mergeCell ref="B149:B150"/>
    <mergeCell ref="AK149:AK150"/>
    <mergeCell ref="A151:A152"/>
    <mergeCell ref="B151:B152"/>
    <mergeCell ref="AK151:AK152"/>
    <mergeCell ref="A141:A142"/>
    <mergeCell ref="B141:B142"/>
    <mergeCell ref="AK141:AK142"/>
    <mergeCell ref="A143:A144"/>
    <mergeCell ref="B143:B144"/>
    <mergeCell ref="AK143:AK144"/>
    <mergeCell ref="A145:A146"/>
    <mergeCell ref="B145:B146"/>
    <mergeCell ref="AK145:AK146"/>
    <mergeCell ref="A135:A136"/>
    <mergeCell ref="B135:B136"/>
    <mergeCell ref="AK135:AK136"/>
    <mergeCell ref="A137:A138"/>
    <mergeCell ref="B137:B138"/>
    <mergeCell ref="AK137:AK138"/>
    <mergeCell ref="A139:A140"/>
    <mergeCell ref="B139:B140"/>
    <mergeCell ref="AK139:AK140"/>
    <mergeCell ref="A129:A130"/>
    <mergeCell ref="B129:B130"/>
    <mergeCell ref="AK129:AK130"/>
    <mergeCell ref="A131:A132"/>
    <mergeCell ref="B131:B132"/>
    <mergeCell ref="AK131:AK132"/>
    <mergeCell ref="A133:A134"/>
    <mergeCell ref="B133:B134"/>
    <mergeCell ref="AK133:AK134"/>
    <mergeCell ref="A123:A124"/>
    <mergeCell ref="B123:B124"/>
    <mergeCell ref="AK123:AK124"/>
    <mergeCell ref="A125:A126"/>
    <mergeCell ref="B125:B126"/>
    <mergeCell ref="AK125:AK126"/>
    <mergeCell ref="A127:A128"/>
    <mergeCell ref="B127:B128"/>
    <mergeCell ref="AK127:AK128"/>
    <mergeCell ref="A117:A118"/>
    <mergeCell ref="B117:B118"/>
    <mergeCell ref="AK117:AK118"/>
    <mergeCell ref="A119:A120"/>
    <mergeCell ref="B119:B120"/>
    <mergeCell ref="AK119:AK120"/>
    <mergeCell ref="A121:A122"/>
    <mergeCell ref="B121:B122"/>
    <mergeCell ref="AK121:AK122"/>
    <mergeCell ref="A111:A112"/>
    <mergeCell ref="B111:B112"/>
    <mergeCell ref="AK111:AK112"/>
    <mergeCell ref="A113:A114"/>
    <mergeCell ref="B113:B114"/>
    <mergeCell ref="AK113:AK114"/>
    <mergeCell ref="A115:A116"/>
    <mergeCell ref="B115:B116"/>
    <mergeCell ref="AK115:AK116"/>
    <mergeCell ref="E103:AG103"/>
    <mergeCell ref="A105:A106"/>
    <mergeCell ref="B105:B106"/>
    <mergeCell ref="AK105:AK106"/>
    <mergeCell ref="A107:A108"/>
    <mergeCell ref="B107:B108"/>
    <mergeCell ref="AK107:AK108"/>
    <mergeCell ref="A109:A110"/>
    <mergeCell ref="B109:B110"/>
    <mergeCell ref="AK109:AK110"/>
    <mergeCell ref="A29:A30"/>
    <mergeCell ref="A31:A32"/>
    <mergeCell ref="A33:A34"/>
    <mergeCell ref="A35:A36"/>
    <mergeCell ref="A37:A38"/>
    <mergeCell ref="A39:A40"/>
    <mergeCell ref="A17:A18"/>
    <mergeCell ref="A19:A20"/>
    <mergeCell ref="A21:A22"/>
    <mergeCell ref="A23:A24"/>
    <mergeCell ref="A25:A26"/>
    <mergeCell ref="A27:A28"/>
    <mergeCell ref="A53:A54"/>
    <mergeCell ref="A55:A56"/>
    <mergeCell ref="A57:A58"/>
    <mergeCell ref="A59:A60"/>
    <mergeCell ref="A61:A62"/>
    <mergeCell ref="A63:A64"/>
    <mergeCell ref="A41:A42"/>
    <mergeCell ref="A43:A44"/>
    <mergeCell ref="A45:A46"/>
    <mergeCell ref="A47:A48"/>
    <mergeCell ref="A49:A50"/>
    <mergeCell ref="A51:A52"/>
    <mergeCell ref="A77:A78"/>
    <mergeCell ref="A79:A80"/>
    <mergeCell ref="A81:A82"/>
    <mergeCell ref="A83:A84"/>
    <mergeCell ref="A85:A86"/>
    <mergeCell ref="A87:A88"/>
    <mergeCell ref="A65:A66"/>
    <mergeCell ref="A67:A68"/>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67:B68"/>
    <mergeCell ref="B65:B66"/>
    <mergeCell ref="B63:B64"/>
    <mergeCell ref="B61:B62"/>
    <mergeCell ref="B83:B84"/>
    <mergeCell ref="B81:B82"/>
    <mergeCell ref="B79:B80"/>
    <mergeCell ref="B77:B78"/>
    <mergeCell ref="B75:B76"/>
    <mergeCell ref="B73:B74"/>
    <mergeCell ref="B47:B48"/>
    <mergeCell ref="B45:B46"/>
    <mergeCell ref="B43:B44"/>
    <mergeCell ref="B41:B42"/>
    <mergeCell ref="B39:B40"/>
    <mergeCell ref="B37:B38"/>
    <mergeCell ref="B59:B60"/>
    <mergeCell ref="B57:B58"/>
    <mergeCell ref="B55:B56"/>
    <mergeCell ref="B53:B54"/>
    <mergeCell ref="B51:B52"/>
    <mergeCell ref="B49:B50"/>
    <mergeCell ref="C15:C16"/>
    <mergeCell ref="E15:AG15"/>
    <mergeCell ref="D15:D16"/>
    <mergeCell ref="B35:B36"/>
    <mergeCell ref="B33:B34"/>
    <mergeCell ref="B31:B32"/>
    <mergeCell ref="B29:B30"/>
    <mergeCell ref="B27:B28"/>
    <mergeCell ref="B25:B26"/>
    <mergeCell ref="AK17:AK18"/>
    <mergeCell ref="AK19:AK20"/>
    <mergeCell ref="AK21:AK22"/>
    <mergeCell ref="AK23:AK24"/>
    <mergeCell ref="AK25:AK26"/>
    <mergeCell ref="AK27:AK28"/>
    <mergeCell ref="B23:B24"/>
    <mergeCell ref="B21:B22"/>
    <mergeCell ref="B19:B20"/>
    <mergeCell ref="B17:B18"/>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89:AK90"/>
    <mergeCell ref="AK91:AK92"/>
    <mergeCell ref="AK93:AK94"/>
    <mergeCell ref="AK95:AK96"/>
    <mergeCell ref="AK77:AK78"/>
    <mergeCell ref="AK79:AK80"/>
    <mergeCell ref="AK81:AK82"/>
    <mergeCell ref="AK83:AK84"/>
    <mergeCell ref="AK85:AK86"/>
    <mergeCell ref="AK87:AK88"/>
    <mergeCell ref="C188:D188"/>
    <mergeCell ref="C189:D189"/>
    <mergeCell ref="C97:D97"/>
    <mergeCell ref="C98:D98"/>
    <mergeCell ref="C99:D99"/>
    <mergeCell ref="C100:D100"/>
    <mergeCell ref="C101:D101"/>
    <mergeCell ref="C191:D191"/>
    <mergeCell ref="C192:D192"/>
    <mergeCell ref="C103:C104"/>
    <mergeCell ref="D103:D104"/>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3" t="s">
        <v>155</v>
      </c>
      <c r="B1" s="253"/>
      <c r="C1" s="253"/>
      <c r="D1" s="13"/>
    </row>
    <row r="2" spans="1:12" ht="15" customHeight="1" x14ac:dyDescent="0.25">
      <c r="A2" s="253"/>
      <c r="B2" s="253"/>
      <c r="C2" s="253"/>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49">
        <v>6.1</v>
      </c>
      <c r="B28" s="251" t="s">
        <v>186</v>
      </c>
      <c r="C28" s="118" t="s">
        <v>187</v>
      </c>
      <c r="D28" s="13"/>
      <c r="E28" s="13"/>
      <c r="F28" s="13"/>
      <c r="G28" s="13"/>
      <c r="H28" s="13"/>
      <c r="I28" s="13"/>
      <c r="J28" s="13"/>
      <c r="K28" s="13"/>
      <c r="L28" s="13"/>
    </row>
    <row r="29" spans="1:12" ht="15.75" thickBot="1" x14ac:dyDescent="0.3">
      <c r="A29" s="250"/>
      <c r="B29" s="252"/>
      <c r="C29" s="117" t="s">
        <v>188</v>
      </c>
      <c r="D29" s="13"/>
      <c r="E29" s="13"/>
      <c r="F29" s="13"/>
      <c r="G29" s="13"/>
      <c r="H29" s="13"/>
      <c r="I29" s="13"/>
      <c r="J29" s="13"/>
      <c r="K29" s="13"/>
      <c r="L29" s="13"/>
    </row>
    <row r="30" spans="1:12" x14ac:dyDescent="0.25">
      <c r="A30" s="249">
        <v>6.2</v>
      </c>
      <c r="B30" s="251" t="s">
        <v>189</v>
      </c>
      <c r="C30" s="118" t="s">
        <v>190</v>
      </c>
      <c r="D30" s="13"/>
      <c r="E30" s="13"/>
      <c r="F30" s="13"/>
      <c r="G30" s="13"/>
      <c r="H30" s="13"/>
      <c r="I30" s="13"/>
      <c r="J30" s="13"/>
      <c r="K30" s="13"/>
      <c r="L30" s="13"/>
    </row>
    <row r="31" spans="1:12" ht="15.75" thickBot="1" x14ac:dyDescent="0.3">
      <c r="A31" s="250"/>
      <c r="B31" s="252"/>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7" t="s">
        <v>232</v>
      </c>
      <c r="B74" s="257"/>
      <c r="C74" s="257"/>
      <c r="D74" s="110"/>
      <c r="E74" s="97"/>
      <c r="F74" s="97"/>
      <c r="G74" s="97"/>
      <c r="H74" s="97"/>
      <c r="I74" s="97"/>
      <c r="J74" s="97"/>
      <c r="K74" s="97"/>
      <c r="L74" s="97"/>
    </row>
    <row r="75" spans="1:12" x14ac:dyDescent="0.25">
      <c r="A75" s="256" t="s">
        <v>233</v>
      </c>
      <c r="B75" s="256"/>
      <c r="C75" s="256"/>
      <c r="D75" s="112"/>
      <c r="E75" s="13"/>
      <c r="F75" s="13"/>
      <c r="G75" s="13"/>
      <c r="H75" s="13"/>
      <c r="I75" s="13"/>
      <c r="J75" s="13"/>
      <c r="K75" s="13"/>
      <c r="L75" s="13"/>
    </row>
    <row r="76" spans="1:12" x14ac:dyDescent="0.25">
      <c r="A76" s="256" t="s">
        <v>234</v>
      </c>
      <c r="B76" s="256"/>
      <c r="C76" s="111"/>
      <c r="D76" s="112"/>
      <c r="E76" s="13"/>
      <c r="F76" s="13"/>
      <c r="G76" s="13"/>
      <c r="H76" s="13"/>
      <c r="I76" s="13"/>
      <c r="J76" s="13"/>
      <c r="K76" s="13"/>
      <c r="L76" s="13"/>
    </row>
    <row r="77" spans="1:12" x14ac:dyDescent="0.25">
      <c r="A77" s="256" t="s">
        <v>235</v>
      </c>
      <c r="B77" s="256"/>
      <c r="C77" s="111"/>
      <c r="D77" s="112"/>
      <c r="E77" s="13"/>
      <c r="F77" s="13"/>
      <c r="G77" s="13"/>
      <c r="H77" s="13"/>
      <c r="I77" s="13"/>
      <c r="J77" s="13"/>
      <c r="K77" s="13"/>
      <c r="L77" s="13"/>
    </row>
    <row r="78" spans="1:12" x14ac:dyDescent="0.25">
      <c r="A78" s="256" t="s">
        <v>236</v>
      </c>
      <c r="B78" s="256"/>
      <c r="C78" s="111"/>
      <c r="D78" s="112"/>
      <c r="E78" s="13"/>
      <c r="F78" s="13"/>
      <c r="G78" s="13"/>
      <c r="H78" s="13"/>
      <c r="I78" s="13"/>
      <c r="J78" s="13"/>
      <c r="K78" s="13"/>
      <c r="L78" s="13"/>
    </row>
    <row r="79" spans="1:12" x14ac:dyDescent="0.25">
      <c r="A79" s="256" t="s">
        <v>237</v>
      </c>
      <c r="B79" s="256"/>
      <c r="C79" s="111"/>
      <c r="D79" s="112"/>
      <c r="E79" s="13"/>
      <c r="F79" s="13"/>
      <c r="G79" s="13"/>
      <c r="H79" s="13"/>
      <c r="I79" s="13"/>
      <c r="J79" s="13"/>
      <c r="K79" s="13"/>
      <c r="L79" s="13"/>
    </row>
    <row r="80" spans="1:12" x14ac:dyDescent="0.25">
      <c r="A80" s="256" t="s">
        <v>238</v>
      </c>
      <c r="B80" s="256"/>
      <c r="C80" s="111"/>
      <c r="D80" s="112"/>
      <c r="E80" s="13"/>
      <c r="F80" s="13"/>
      <c r="G80" s="13"/>
      <c r="H80" s="13"/>
      <c r="I80" s="13"/>
      <c r="J80" s="13"/>
      <c r="K80" s="13"/>
      <c r="L80" s="13"/>
    </row>
    <row r="81" spans="1:4" x14ac:dyDescent="0.25">
      <c r="A81" s="113"/>
      <c r="B81" s="112"/>
      <c r="C81" s="112"/>
      <c r="D81" s="112"/>
    </row>
    <row r="82" spans="1:4" x14ac:dyDescent="0.25">
      <c r="A82" s="255" t="s">
        <v>391</v>
      </c>
      <c r="B82" s="255"/>
      <c r="C82" s="255"/>
      <c r="D82" s="255"/>
    </row>
    <row r="83" spans="1:4" x14ac:dyDescent="0.25">
      <c r="A83" s="258" t="s">
        <v>388</v>
      </c>
      <c r="B83" s="258"/>
      <c r="C83" s="258"/>
      <c r="D83" s="258"/>
    </row>
    <row r="84" spans="1:4" x14ac:dyDescent="0.25">
      <c r="A84" s="254" t="s">
        <v>390</v>
      </c>
      <c r="B84" s="254"/>
      <c r="C84" s="254"/>
      <c r="D84" s="254"/>
    </row>
    <row r="85" spans="1:4" x14ac:dyDescent="0.25">
      <c r="A85" s="254" t="s">
        <v>389</v>
      </c>
      <c r="B85" s="254"/>
      <c r="C85" s="254"/>
      <c r="D85" s="25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59" t="s">
        <v>394</v>
      </c>
      <c r="B1" s="259"/>
      <c r="C1" s="259"/>
      <c r="D1" s="259"/>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0" t="s">
        <v>241</v>
      </c>
      <c r="B4" s="261"/>
      <c r="C4" s="123" t="s">
        <v>242</v>
      </c>
      <c r="D4" s="124"/>
    </row>
    <row r="5" spans="1:4" ht="20.100000000000001" customHeight="1" thickBot="1" x14ac:dyDescent="0.3">
      <c r="A5" s="260" t="s">
        <v>243</v>
      </c>
      <c r="B5" s="261"/>
      <c r="C5" s="123" t="s">
        <v>244</v>
      </c>
      <c r="D5" s="124"/>
    </row>
    <row r="6" spans="1:4" ht="20.100000000000001" customHeight="1" thickBot="1" x14ac:dyDescent="0.3">
      <c r="A6" s="260" t="s">
        <v>245</v>
      </c>
      <c r="B6" s="261"/>
      <c r="C6" s="123" t="s">
        <v>246</v>
      </c>
      <c r="D6" s="124"/>
    </row>
    <row r="7" spans="1:4" ht="20.100000000000001" customHeight="1" thickBot="1" x14ac:dyDescent="0.3">
      <c r="A7" s="260" t="s">
        <v>247</v>
      </c>
      <c r="B7" s="261"/>
      <c r="C7" s="123" t="s">
        <v>248</v>
      </c>
      <c r="D7" s="124"/>
    </row>
    <row r="8" spans="1:4" ht="20.100000000000001" customHeight="1" thickBot="1" x14ac:dyDescent="0.3">
      <c r="A8" s="260" t="s">
        <v>249</v>
      </c>
      <c r="B8" s="261"/>
      <c r="C8" s="123" t="s">
        <v>250</v>
      </c>
      <c r="D8" s="124"/>
    </row>
    <row r="9" spans="1:4" ht="20.100000000000001" customHeight="1" thickBot="1" x14ac:dyDescent="0.3">
      <c r="A9" s="260" t="s">
        <v>251</v>
      </c>
      <c r="B9" s="261"/>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5" t="s">
        <v>269</v>
      </c>
      <c r="B18" s="266"/>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62" t="s">
        <v>274</v>
      </c>
      <c r="B23" s="263"/>
      <c r="C23" s="263"/>
      <c r="D23" s="264"/>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62" t="s">
        <v>281</v>
      </c>
      <c r="B27" s="263"/>
      <c r="C27" s="263"/>
      <c r="D27" s="264"/>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62" t="s">
        <v>297</v>
      </c>
      <c r="B34" s="263"/>
      <c r="C34" s="263"/>
      <c r="D34" s="264"/>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62" t="s">
        <v>301</v>
      </c>
      <c r="B37" s="263"/>
      <c r="C37" s="263"/>
      <c r="D37" s="264"/>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62" t="s">
        <v>305</v>
      </c>
      <c r="B40" s="263"/>
      <c r="C40" s="263"/>
      <c r="D40" s="264"/>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62" t="s">
        <v>320</v>
      </c>
      <c r="B47" s="263"/>
      <c r="C47" s="263"/>
      <c r="D47" s="264"/>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62" t="s">
        <v>327</v>
      </c>
      <c r="B51" s="263"/>
      <c r="C51" s="263"/>
      <c r="D51" s="264"/>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62" t="s">
        <v>338</v>
      </c>
      <c r="B57" s="263"/>
      <c r="C57" s="263"/>
      <c r="D57" s="264"/>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