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heoep.sharepoint.com/sites/BusinessFunctions/Commercial/Projects/INS210-01 Review of soils/ITT/"/>
    </mc:Choice>
  </mc:AlternateContent>
  <xr:revisionPtr revIDLastSave="403" documentId="8_{213626E5-6AA8-44D6-8624-3DE4ABEC3960}" xr6:coauthVersionLast="47" xr6:coauthVersionMax="47" xr10:uidLastSave="{62F2F371-20DB-4D81-B7FA-C6908CC3767F}"/>
  <bookViews>
    <workbookView xWindow="-120" yWindow="-120" windowWidth="29040" windowHeight="15840" tabRatio="789" activeTab="1" xr2:uid="{00000000-000D-0000-FFFF-FFFF00000000}"/>
  </bookViews>
  <sheets>
    <sheet name="Control sheet" sheetId="18" r:id="rId1"/>
    <sheet name="Instructions for tenderers" sheetId="2" r:id="rId2"/>
    <sheet name="Quotation" sheetId="12" r:id="rId3"/>
    <sheet name="Personnel Involvement &amp; Rates" sheetId="16" r:id="rId4"/>
    <sheet name="Invoicing Schedule" sheetId="1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0" l="1"/>
  <c r="E24" i="10"/>
  <c r="D22" i="10"/>
  <c r="D27" i="10" s="1"/>
  <c r="E21" i="10"/>
  <c r="E20" i="10"/>
  <c r="E19" i="10"/>
  <c r="E18" i="10"/>
  <c r="E17" i="10"/>
  <c r="E16" i="10"/>
  <c r="E15" i="10"/>
  <c r="E14" i="10"/>
  <c r="E13" i="10"/>
  <c r="E12" i="10"/>
  <c r="B29" i="10"/>
  <c r="B30" i="10"/>
  <c r="E25" i="12"/>
  <c r="E24" i="12"/>
  <c r="E21" i="12"/>
  <c r="E20" i="12"/>
  <c r="E19" i="12"/>
  <c r="E18" i="12"/>
  <c r="E17" i="12"/>
  <c r="E16" i="12"/>
  <c r="E15" i="12"/>
  <c r="E14" i="12"/>
  <c r="E13" i="12"/>
  <c r="E12" i="12"/>
  <c r="F20" i="12"/>
  <c r="F19" i="12"/>
  <c r="F18" i="12"/>
  <c r="F17" i="12"/>
  <c r="F16" i="12"/>
  <c r="F15" i="12"/>
  <c r="F14" i="12"/>
  <c r="F13" i="12"/>
  <c r="F21" i="12"/>
  <c r="D7" i="10"/>
  <c r="B25" i="16"/>
  <c r="B24" i="16"/>
  <c r="D7" i="16"/>
  <c r="B31" i="12"/>
  <c r="B30" i="12"/>
  <c r="D7" i="12"/>
  <c r="B44" i="2"/>
  <c r="B43" i="2"/>
  <c r="E22" i="10" l="1"/>
  <c r="E27" i="10" s="1"/>
  <c r="E26" i="10"/>
  <c r="E22" i="12"/>
  <c r="F22" i="16"/>
  <c r="G22" i="16" s="1"/>
  <c r="E27" i="12" l="1"/>
  <c r="D22" i="12"/>
  <c r="E26" i="12" s="1"/>
  <c r="F12" i="12" l="1"/>
  <c r="D27" i="12"/>
  <c r="F27" i="10" s="1"/>
  <c r="F22" i="12" l="1"/>
  <c r="F25" i="12"/>
  <c r="F24" i="12"/>
  <c r="F27" i="12" l="1"/>
</calcChain>
</file>

<file path=xl/sharedStrings.xml><?xml version="1.0" encoding="utf-8"?>
<sst xmlns="http://schemas.openxmlformats.org/spreadsheetml/2006/main" count="76" uniqueCount="58">
  <si>
    <t>This template must not be amended in any way.</t>
  </si>
  <si>
    <t>Activity ref</t>
  </si>
  <si>
    <t>Your company name</t>
  </si>
  <si>
    <t>Role titles</t>
  </si>
  <si>
    <t>Names of proposed individuals</t>
  </si>
  <si>
    <t>Junior</t>
  </si>
  <si>
    <t>Senior</t>
  </si>
  <si>
    <t xml:space="preserve"> </t>
  </si>
  <si>
    <t>Activity description</t>
  </si>
  <si>
    <t>This will ensure the 'value' of your offer is clear to the assessors.</t>
  </si>
  <si>
    <t>1. Enter your company name in this box</t>
  </si>
  <si>
    <t>% of total cost</t>
  </si>
  <si>
    <t>Your quotations must be sumbitted using this template spreadsheet.</t>
  </si>
  <si>
    <t>Milestone/invoice deliverables</t>
  </si>
  <si>
    <t>% time involvement</t>
  </si>
  <si>
    <t>You may insert additional lines if needed (if so, please ensure totals and % are correct)</t>
  </si>
  <si>
    <t>You may insert additional lines if needed (if so, please ensure total is correct)</t>
  </si>
  <si>
    <t>If you need to insert additional lines for activities or people then ensure the formulae are expanded accordingly.</t>
  </si>
  <si>
    <t>SUB-TOTAL</t>
  </si>
  <si>
    <t>Expenses</t>
  </si>
  <si>
    <t>Any other recharged costs (provide detail)</t>
  </si>
  <si>
    <t>If successful, a purchase order will be issued to the value of your quotation.</t>
  </si>
  <si>
    <t>Project name</t>
  </si>
  <si>
    <t>Project code</t>
  </si>
  <si>
    <t>Version of this template issued to bidders:</t>
  </si>
  <si>
    <t>If you are offering an activity/task at no charge then still include in the table, with the cost as £0.</t>
  </si>
  <si>
    <t>If you need to charge for expenses (travel etc) or other disbursements then include an estimate as separate items where indicated.</t>
  </si>
  <si>
    <r>
      <t xml:space="preserve">• Enter a </t>
    </r>
    <r>
      <rPr>
        <b/>
        <sz val="11"/>
        <color theme="1"/>
        <rFont val="Arial"/>
        <family val="2"/>
      </rPr>
      <t>breakdown of your quotation</t>
    </r>
    <r>
      <rPr>
        <sz val="11"/>
        <color theme="1"/>
        <rFont val="Arial"/>
        <family val="2"/>
      </rPr>
      <t>, showing your estimated price for each activity/task</t>
    </r>
  </si>
  <si>
    <r>
      <t xml:space="preserve">• Enter your estimate for the </t>
    </r>
    <r>
      <rPr>
        <b/>
        <sz val="11"/>
        <color theme="1"/>
        <rFont val="Arial"/>
        <family val="2"/>
      </rPr>
      <t xml:space="preserve">percentage of the total time </t>
    </r>
    <r>
      <rPr>
        <sz val="11"/>
        <color theme="1"/>
        <rFont val="Arial"/>
        <family val="2"/>
      </rPr>
      <t>each role/individual will be involved in delivering this project.  Ensure these total 100%.</t>
    </r>
  </si>
  <si>
    <r>
      <t xml:space="preserve">2. On the </t>
    </r>
    <r>
      <rPr>
        <b/>
        <i/>
        <sz val="11"/>
        <color theme="3" tint="0.39997558519241921"/>
        <rFont val="Arial"/>
        <family val="2"/>
      </rPr>
      <t xml:space="preserve">Quotation </t>
    </r>
    <r>
      <rPr>
        <b/>
        <sz val="11"/>
        <color theme="3" tint="0.39997558519241921"/>
        <rFont val="Arial"/>
        <family val="2"/>
      </rPr>
      <t>sheet enter your fixed price</t>
    </r>
  </si>
  <si>
    <r>
      <t xml:space="preserve">4. On the </t>
    </r>
    <r>
      <rPr>
        <b/>
        <i/>
        <sz val="11"/>
        <color theme="3" tint="0.39997558519241921"/>
        <rFont val="Arial"/>
        <family val="2"/>
      </rPr>
      <t>Invoicing Schedule</t>
    </r>
    <r>
      <rPr>
        <b/>
        <sz val="11"/>
        <color theme="3" tint="0.39997558519241921"/>
        <rFont val="Arial"/>
        <family val="2"/>
      </rPr>
      <t xml:space="preserve"> sheet enter your proposed payment milestones</t>
    </r>
  </si>
  <si>
    <t>Tender Quotation</t>
  </si>
  <si>
    <t>PTxx</t>
  </si>
  <si>
    <r>
      <t>Version:</t>
    </r>
    <r>
      <rPr>
        <sz val="11"/>
        <color theme="1"/>
        <rFont val="Arial"/>
        <family val="2"/>
      </rPr>
      <t xml:space="preserve"> 0.1</t>
    </r>
  </si>
  <si>
    <r>
      <t>Date:</t>
    </r>
    <r>
      <rPr>
        <sz val="11"/>
        <color theme="1"/>
        <rFont val="Arial"/>
        <family val="2"/>
      </rPr>
      <t xml:space="preserve"> January 2022</t>
    </r>
  </si>
  <si>
    <t>5. Submit your completed workbook alongside your written bid</t>
  </si>
  <si>
    <t>Delivery Date</t>
  </si>
  <si>
    <t>Value
(exc VAT)</t>
  </si>
  <si>
    <t>Value
(inc VAT)</t>
  </si>
  <si>
    <t>VAT
If you quotation contains non-standard VAT rated items, indicate these above and overwrite the calculation of total VAT with the correct total</t>
  </si>
  <si>
    <t>State prices excluding VAT.  The sheet will suggest the VAT total at 20%.  If your quotation contains any non-standard VAT rated items note these and adjust the total.</t>
  </si>
  <si>
    <t>Activity cost
(exc VAT)</t>
  </si>
  <si>
    <t>Activity cost
(inc VAT)</t>
  </si>
  <si>
    <r>
      <t xml:space="preserve">TOTAL QUOTATION
</t>
    </r>
    <r>
      <rPr>
        <sz val="11"/>
        <color theme="1"/>
        <rFont val="Arial"/>
        <family val="2"/>
      </rPr>
      <t>This will be used in the price assessment of your bid</t>
    </r>
  </si>
  <si>
    <t>M1</t>
  </si>
  <si>
    <t>M2</t>
  </si>
  <si>
    <t>BREAKDOWN OF TASKS / ACTIVITIES</t>
  </si>
  <si>
    <t>PROJECT TEAM</t>
  </si>
  <si>
    <t>MILESTONES / INVOICING</t>
  </si>
  <si>
    <t>INS210-01</t>
  </si>
  <si>
    <r>
      <t xml:space="preserve">3. On the </t>
    </r>
    <r>
      <rPr>
        <b/>
        <i/>
        <sz val="11"/>
        <color theme="3" tint="0.39997558519241921"/>
        <rFont val="Arial"/>
        <family val="2"/>
      </rPr>
      <t>Personnel Involvement and Rates</t>
    </r>
    <r>
      <rPr>
        <b/>
        <sz val="11"/>
        <color theme="3" tint="0.39997558519241921"/>
        <rFont val="Arial"/>
        <family val="2"/>
      </rPr>
      <t xml:space="preserve"> sheet enter your proposed involvement of each individual in the project team</t>
    </r>
  </si>
  <si>
    <r>
      <t xml:space="preserve">• Enter corresponding </t>
    </r>
    <r>
      <rPr>
        <b/>
        <sz val="11"/>
        <color theme="1"/>
        <rFont val="Arial"/>
        <family val="2"/>
      </rPr>
      <t>day rates</t>
    </r>
    <r>
      <rPr>
        <sz val="11"/>
        <color theme="1"/>
        <rFont val="Arial"/>
        <family val="2"/>
      </rPr>
      <t>; and</t>
    </r>
  </si>
  <si>
    <r>
      <t xml:space="preserve">• Enter the </t>
    </r>
    <r>
      <rPr>
        <b/>
        <sz val="11"/>
        <color theme="1"/>
        <rFont val="Arial"/>
        <family val="2"/>
      </rPr>
      <t>role titles</t>
    </r>
    <r>
      <rPr>
        <sz val="11"/>
        <color theme="1"/>
        <rFont val="Arial"/>
        <family val="2"/>
      </rPr>
      <t xml:space="preserve"> and </t>
    </r>
    <r>
      <rPr>
        <b/>
        <sz val="11"/>
        <color theme="1"/>
        <rFont val="Arial"/>
        <family val="2"/>
      </rPr>
      <t xml:space="preserve">names </t>
    </r>
    <r>
      <rPr>
        <sz val="11"/>
        <color theme="1"/>
        <rFont val="Arial"/>
        <family val="2"/>
      </rPr>
      <t>of the individuals you are proposing for this project;</t>
    </r>
  </si>
  <si>
    <t>If you are offering a role/individual at no charge then still include them in the table with their % time allocation, but with their day rate as £0.</t>
  </si>
  <si>
    <t>If successful, your role titles, key personnel and day rates will be stated in your contract; the rates will apply to any additional work required in scope.</t>
  </si>
  <si>
    <t>Sustainable Soils Evidence Review</t>
  </si>
  <si>
    <r>
      <t xml:space="preserve">Day rates should be £ per day, </t>
    </r>
    <r>
      <rPr>
        <b/>
        <sz val="11"/>
        <color indexed="8"/>
        <rFont val="Arial"/>
        <family val="2"/>
      </rPr>
      <t>excluding VAT</t>
    </r>
  </si>
  <si>
    <t>Day rate
(exc VAT)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</si>
</sst>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£&quot;#,##0.00;\-&quot;£&quot;#,##0.00"/>
    <numFmt numFmtId="44" formatCode="_-&quot;£&quot;* #,##0.00_-;\-&quot;£&quot;* #,##0.00_-;_-&quot;£&quot;* &quot;-&quot;??_-;_-@_-"/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1"/>
      <color theme="0" tint="-0.499984740745262"/>
      <name val="Arial"/>
      <family val="2"/>
    </font>
    <font>
      <b/>
      <sz val="11"/>
      <color rgb="FFFF0000"/>
      <name val="Arial"/>
      <family val="2"/>
    </font>
    <font>
      <sz val="9"/>
      <color theme="1"/>
      <name val="Tahoma"/>
      <family val="2"/>
    </font>
    <font>
      <b/>
      <sz val="14"/>
      <color theme="1"/>
      <name val="Arial"/>
      <family val="2"/>
    </font>
    <font>
      <b/>
      <sz val="11"/>
      <color theme="3" tint="0.39997558519241921"/>
      <name val="Arial"/>
      <family val="2"/>
    </font>
    <font>
      <b/>
      <i/>
      <sz val="11"/>
      <color theme="3" tint="0.39997558519241921"/>
      <name val="Arial"/>
      <family val="2"/>
    </font>
    <font>
      <b/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4D9ED7"/>
      </left>
      <right style="medium">
        <color rgb="FF4D9ED7"/>
      </right>
      <top style="medium">
        <color rgb="FF4D9ED7"/>
      </top>
      <bottom style="medium">
        <color rgb="FF4D9ED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0" fontId="13" fillId="0" borderId="0"/>
  </cellStyleXfs>
  <cellXfs count="86">
    <xf numFmtId="0" fontId="0" fillId="0" borderId="0" xfId="0"/>
    <xf numFmtId="7" fontId="6" fillId="0" borderId="1" xfId="0" applyNumberFormat="1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44" fontId="6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>
      <alignment horizontal="left" vertical="center" wrapText="1"/>
    </xf>
    <xf numFmtId="0" fontId="6" fillId="0" borderId="1" xfId="0" applyFont="1" applyBorder="1" applyAlignment="1" applyProtection="1">
      <alignment vertical="center" wrapText="1"/>
      <protection locked="0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7" fontId="6" fillId="0" borderId="1" xfId="0" applyNumberFormat="1" applyFont="1" applyBorder="1" applyAlignment="1" applyProtection="1">
      <alignment horizontal="left" vertical="center" wrapText="1"/>
      <protection locked="0"/>
    </xf>
    <xf numFmtId="7" fontId="7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9" fontId="6" fillId="0" borderId="0" xfId="0" applyNumberFormat="1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1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  <protection locked="0"/>
    </xf>
    <xf numFmtId="164" fontId="6" fillId="0" borderId="1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7" fontId="6" fillId="0" borderId="0" xfId="0" applyNumberFormat="1" applyFont="1" applyAlignment="1">
      <alignment horizontal="left" vertical="center"/>
    </xf>
    <xf numFmtId="164" fontId="6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0" xfId="2" applyFont="1" applyAlignment="1">
      <alignment vertical="center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  <protection locked="0"/>
    </xf>
    <xf numFmtId="164" fontId="6" fillId="0" borderId="6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4" fontId="7" fillId="0" borderId="12" xfId="0" applyNumberFormat="1" applyFont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3" borderId="0" xfId="0" applyFont="1" applyFill="1" applyAlignment="1" applyProtection="1">
      <alignment horizontal="left" vertical="center"/>
      <protection locked="0"/>
    </xf>
    <xf numFmtId="0" fontId="7" fillId="0" borderId="5" xfId="0" applyFont="1" applyBorder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4" borderId="5" xfId="0" applyFont="1" applyFill="1" applyBorder="1" applyAlignment="1">
      <alignment vertical="center"/>
    </xf>
    <xf numFmtId="0" fontId="7" fillId="4" borderId="3" xfId="0" applyFont="1" applyFill="1" applyBorder="1" applyAlignment="1">
      <alignment vertical="center" wrapText="1"/>
    </xf>
    <xf numFmtId="0" fontId="7" fillId="0" borderId="4" xfId="0" applyFont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0" fontId="6" fillId="3" borderId="8" xfId="0" applyFont="1" applyFill="1" applyBorder="1" applyAlignment="1" applyProtection="1">
      <alignment horizontal="left" vertical="center"/>
      <protection locked="0"/>
    </xf>
    <xf numFmtId="0" fontId="1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7" fontId="6" fillId="3" borderId="16" xfId="0" applyNumberFormat="1" applyFont="1" applyFill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164" fontId="6" fillId="2" borderId="6" xfId="0" applyNumberFormat="1" applyFont="1" applyFill="1" applyBorder="1" applyAlignment="1">
      <alignment horizontal="center" vertical="center" wrapText="1"/>
    </xf>
    <xf numFmtId="44" fontId="6" fillId="0" borderId="6" xfId="0" applyNumberFormat="1" applyFont="1" applyBorder="1" applyAlignment="1" applyProtection="1">
      <alignment horizontal="center" vertical="center"/>
      <protection locked="0"/>
    </xf>
    <xf numFmtId="44" fontId="7" fillId="0" borderId="11" xfId="0" applyNumberFormat="1" applyFont="1" applyBorder="1" applyAlignment="1">
      <alignment horizontal="center" vertical="center"/>
    </xf>
    <xf numFmtId="44" fontId="6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14" fontId="6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6" fillId="0" borderId="17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44" fontId="7" fillId="0" borderId="9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7" fontId="6" fillId="0" borderId="1" xfId="0" applyNumberFormat="1" applyFont="1" applyBorder="1" applyAlignment="1" applyProtection="1">
      <alignment horizontal="center" vertical="center"/>
      <protection locked="0"/>
    </xf>
    <xf numFmtId="7" fontId="6" fillId="0" borderId="1" xfId="0" applyNumberFormat="1" applyFont="1" applyBorder="1" applyAlignment="1" applyProtection="1">
      <alignment horizontal="center" vertical="center" wrapText="1"/>
      <protection locked="0"/>
    </xf>
    <xf numFmtId="7" fontId="6" fillId="0" borderId="0" xfId="0" applyNumberFormat="1" applyFont="1" applyAlignment="1">
      <alignment horizontal="center" vertical="center"/>
    </xf>
    <xf numFmtId="0" fontId="3" fillId="0" borderId="0" xfId="2" applyFont="1" applyAlignment="1">
      <alignment vertical="center"/>
    </xf>
    <xf numFmtId="0" fontId="3" fillId="0" borderId="0" xfId="0" applyFont="1" applyAlignment="1">
      <alignment vertical="center"/>
    </xf>
    <xf numFmtId="0" fontId="14" fillId="0" borderId="3" xfId="0" applyFont="1" applyBorder="1" applyAlignment="1">
      <alignment horizontal="center" vertical="center" wrapText="1"/>
    </xf>
    <xf numFmtId="0" fontId="2" fillId="0" borderId="13" xfId="0" applyFont="1" applyBorder="1" applyAlignment="1" applyProtection="1">
      <alignment horizontal="left" vertical="center"/>
      <protection locked="0"/>
    </xf>
    <xf numFmtId="0" fontId="6" fillId="0" borderId="14" xfId="0" applyFont="1" applyBorder="1" applyAlignment="1" applyProtection="1">
      <alignment horizontal="left" vertical="center"/>
      <protection locked="0"/>
    </xf>
    <xf numFmtId="0" fontId="6" fillId="0" borderId="15" xfId="0" applyFont="1" applyBorder="1" applyAlignment="1" applyProtection="1">
      <alignment horizontal="left" vertical="center"/>
      <protection locked="0"/>
    </xf>
    <xf numFmtId="0" fontId="3" fillId="3" borderId="13" xfId="0" applyFont="1" applyFill="1" applyBorder="1" applyAlignment="1" applyProtection="1">
      <alignment horizontal="left" vertical="center"/>
      <protection locked="0"/>
    </xf>
    <xf numFmtId="0" fontId="6" fillId="3" borderId="14" xfId="0" applyFont="1" applyFill="1" applyBorder="1" applyAlignment="1" applyProtection="1">
      <alignment horizontal="left" vertical="center"/>
      <protection locked="0"/>
    </xf>
    <xf numFmtId="0" fontId="6" fillId="3" borderId="15" xfId="0" applyFont="1" applyFill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1" fillId="0" borderId="0" xfId="2" applyFont="1" applyAlignment="1">
      <alignment vertical="center"/>
    </xf>
  </cellXfs>
  <cellStyles count="3">
    <cellStyle name="Normal" xfId="0" builtinId="0"/>
    <cellStyle name="Normal 2" xfId="1" xr:uid="{00000000-0005-0000-0000-000001000000}"/>
    <cellStyle name="Normal 3" xfId="2" xr:uid="{1B15F6A1-589B-4746-B510-66A2D0AC97FD}"/>
  </cellStyles>
  <dxfs count="0"/>
  <tableStyles count="0" defaultTableStyle="TableStyleMedium2" defaultPivotStyle="PivotStyleLight16"/>
  <colors>
    <mruColors>
      <color rgb="FF4D9E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9525</xdr:rowOff>
    </xdr:from>
    <xdr:to>
      <xdr:col>4</xdr:col>
      <xdr:colOff>176616</xdr:colOff>
      <xdr:row>5</xdr:row>
      <xdr:rowOff>5625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0D09C11-8472-4BA6-86F7-67F4A973D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6" y="190500"/>
          <a:ext cx="2300690" cy="72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1504950</xdr:colOff>
      <xdr:row>1</xdr:row>
      <xdr:rowOff>0</xdr:rowOff>
    </xdr:from>
    <xdr:to>
      <xdr:col>11</xdr:col>
      <xdr:colOff>99484</xdr:colOff>
      <xdr:row>3</xdr:row>
      <xdr:rowOff>19050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89F531D-E9E2-45D8-88A0-AD5AFB83AF4E}"/>
            </a:ext>
          </a:extLst>
        </xdr:cNvPr>
        <xdr:cNvSpPr txBox="1"/>
      </xdr:nvSpPr>
      <xdr:spPr>
        <a:xfrm>
          <a:off x="2971800" y="180975"/>
          <a:ext cx="9262534" cy="381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000" b="1">
              <a:latin typeface="Arial" panose="020B0604020202020204" pitchFamily="34" charset="0"/>
              <a:cs typeface="Arial" panose="020B0604020202020204" pitchFamily="34" charset="0"/>
            </a:rPr>
            <a:t>Instructions for bidders</a:t>
          </a:r>
        </a:p>
      </xdr:txBody>
    </xdr:sp>
    <xdr:clientData/>
  </xdr:twoCellAnchor>
  <xdr:twoCellAnchor editAs="oneCell">
    <xdr:from>
      <xdr:col>1</xdr:col>
      <xdr:colOff>9525</xdr:colOff>
      <xdr:row>1</xdr:row>
      <xdr:rowOff>9525</xdr:rowOff>
    </xdr:from>
    <xdr:to>
      <xdr:col>3</xdr:col>
      <xdr:colOff>1024340</xdr:colOff>
      <xdr:row>5</xdr:row>
      <xdr:rowOff>5625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49A3199-1786-4C70-AA75-0C8DE9E30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90500"/>
          <a:ext cx="2300690" cy="72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1895475</xdr:colOff>
      <xdr:row>1</xdr:row>
      <xdr:rowOff>9526</xdr:rowOff>
    </xdr:from>
    <xdr:to>
      <xdr:col>3</xdr:col>
      <xdr:colOff>276225</xdr:colOff>
      <xdr:row>3</xdr:row>
      <xdr:rowOff>28576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8C1F1BC-B9FB-408A-9009-14B400CB032C}"/>
            </a:ext>
          </a:extLst>
        </xdr:cNvPr>
        <xdr:cNvSpPr txBox="1"/>
      </xdr:nvSpPr>
      <xdr:spPr>
        <a:xfrm>
          <a:off x="2924175" y="190501"/>
          <a:ext cx="1762125" cy="381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000" b="1">
              <a:latin typeface="Arial" panose="020B0604020202020204" pitchFamily="34" charset="0"/>
              <a:cs typeface="Arial" panose="020B0604020202020204" pitchFamily="34" charset="0"/>
            </a:rPr>
            <a:t>Quotation</a:t>
          </a: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1452965</xdr:colOff>
      <xdr:row>4</xdr:row>
      <xdr:rowOff>177075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9215EED-64AF-49C8-9D0A-C12F8277B9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80975"/>
          <a:ext cx="2300690" cy="72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11</xdr:row>
      <xdr:rowOff>361950</xdr:rowOff>
    </xdr:from>
    <xdr:to>
      <xdr:col>1</xdr:col>
      <xdr:colOff>419100</xdr:colOff>
      <xdr:row>19</xdr:row>
      <xdr:rowOff>352425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48AEE51D-EDC7-43EE-8F99-66C6C14697E4}"/>
            </a:ext>
          </a:extLst>
        </xdr:cNvPr>
        <xdr:cNvCxnSpPr/>
      </xdr:nvCxnSpPr>
      <xdr:spPr>
        <a:xfrm>
          <a:off x="1028700" y="1905000"/>
          <a:ext cx="0" cy="1524000"/>
        </a:xfrm>
        <a:prstGeom prst="straightConnector1">
          <a:avLst/>
        </a:prstGeom>
        <a:ln w="34925">
          <a:solidFill>
            <a:schemeClr val="bg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1452965</xdr:colOff>
      <xdr:row>4</xdr:row>
      <xdr:rowOff>177075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0C28577-0B20-4400-BCBD-C82F07D67F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80975"/>
          <a:ext cx="2300690" cy="720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1895475</xdr:colOff>
      <xdr:row>1</xdr:row>
      <xdr:rowOff>9525</xdr:rowOff>
    </xdr:from>
    <xdr:to>
      <xdr:col>7</xdr:col>
      <xdr:colOff>457199</xdr:colOff>
      <xdr:row>3</xdr:row>
      <xdr:rowOff>28575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0504930-6A8C-4A11-ACBC-40186B3918BF}"/>
            </a:ext>
          </a:extLst>
        </xdr:cNvPr>
        <xdr:cNvSpPr txBox="1"/>
      </xdr:nvSpPr>
      <xdr:spPr>
        <a:xfrm>
          <a:off x="2924175" y="190500"/>
          <a:ext cx="5514974" cy="381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000" b="1">
              <a:latin typeface="Arial" panose="020B0604020202020204" pitchFamily="34" charset="0"/>
              <a:cs typeface="Arial" panose="020B0604020202020204" pitchFamily="34" charset="0"/>
            </a:rPr>
            <a:t>Personnel Involvement and Rates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1452965</xdr:colOff>
      <xdr:row>4</xdr:row>
      <xdr:rowOff>177075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3C31C9B-AE8C-4D9C-A496-126826590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80975"/>
          <a:ext cx="2300690" cy="720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1952625</xdr:colOff>
      <xdr:row>1</xdr:row>
      <xdr:rowOff>9525</xdr:rowOff>
    </xdr:from>
    <xdr:to>
      <xdr:col>4</xdr:col>
      <xdr:colOff>276225</xdr:colOff>
      <xdr:row>3</xdr:row>
      <xdr:rowOff>28575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6C53792-0A73-4062-8827-CBD9E464239A}"/>
            </a:ext>
          </a:extLst>
        </xdr:cNvPr>
        <xdr:cNvSpPr txBox="1"/>
      </xdr:nvSpPr>
      <xdr:spPr>
        <a:xfrm>
          <a:off x="2981325" y="190500"/>
          <a:ext cx="2752725" cy="381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000" b="1">
              <a:latin typeface="Arial" panose="020B0604020202020204" pitchFamily="34" charset="0"/>
              <a:cs typeface="Arial" panose="020B0604020202020204" pitchFamily="34" charset="0"/>
            </a:rPr>
            <a:t>Invoicing Schedule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5ED17-7B5D-4BC7-B59C-991F5B43C88B}">
  <sheetPr>
    <tabColor theme="0" tint="-0.34998626667073579"/>
    <pageSetUpPr fitToPage="1"/>
  </sheetPr>
  <dimension ref="B7:I15"/>
  <sheetViews>
    <sheetView showGridLines="0" showRowColHeaders="0" zoomScaleNormal="100" workbookViewId="0">
      <selection activeCell="D12" sqref="D12:H12"/>
    </sheetView>
  </sheetViews>
  <sheetFormatPr defaultColWidth="9.140625" defaultRowHeight="14.25" x14ac:dyDescent="0.25"/>
  <cols>
    <col min="1" max="1" width="2.7109375" style="9" customWidth="1"/>
    <col min="2" max="3" width="10.7109375" style="9" customWidth="1"/>
    <col min="4" max="8" width="10.7109375" style="8" customWidth="1"/>
    <col min="9" max="9" width="10.7109375" style="9" customWidth="1"/>
    <col min="10" max="16384" width="9.140625" style="9"/>
  </cols>
  <sheetData>
    <row r="7" spans="2:9" ht="24.95" customHeight="1" x14ac:dyDescent="0.25">
      <c r="C7" s="45"/>
      <c r="D7" s="46"/>
      <c r="E7" s="46"/>
      <c r="F7" s="46"/>
      <c r="G7" s="46"/>
      <c r="H7" s="45" t="s">
        <v>32</v>
      </c>
      <c r="I7" s="48"/>
    </row>
    <row r="8" spans="2:9" ht="24.95" customHeight="1" x14ac:dyDescent="0.25">
      <c r="C8" s="39"/>
      <c r="D8" s="72" t="s">
        <v>31</v>
      </c>
      <c r="E8" s="72"/>
      <c r="F8" s="72"/>
      <c r="G8" s="72"/>
      <c r="H8" s="72"/>
      <c r="I8" s="40"/>
    </row>
    <row r="9" spans="2:9" ht="24.95" customHeight="1" x14ac:dyDescent="0.25">
      <c r="C9" s="42" t="s">
        <v>33</v>
      </c>
      <c r="D9" s="43"/>
      <c r="E9" s="43"/>
      <c r="F9" s="43"/>
      <c r="G9" s="47"/>
      <c r="H9" s="42" t="s">
        <v>34</v>
      </c>
      <c r="I9" s="44"/>
    </row>
    <row r="11" spans="2:9" ht="15" thickBot="1" x14ac:dyDescent="0.3"/>
    <row r="12" spans="2:9" ht="24.95" customHeight="1" thickBot="1" x14ac:dyDescent="0.3">
      <c r="B12" s="7" t="s">
        <v>22</v>
      </c>
      <c r="C12" s="7"/>
      <c r="D12" s="73" t="s">
        <v>55</v>
      </c>
      <c r="E12" s="74"/>
      <c r="F12" s="74"/>
      <c r="G12" s="74"/>
      <c r="H12" s="75"/>
    </row>
    <row r="13" spans="2:9" ht="24.95" customHeight="1" thickBot="1" x14ac:dyDescent="0.3">
      <c r="B13" s="7" t="s">
        <v>23</v>
      </c>
      <c r="C13" s="7"/>
      <c r="D13" s="76" t="s">
        <v>49</v>
      </c>
      <c r="E13" s="77"/>
      <c r="F13" s="77"/>
      <c r="G13" s="77"/>
      <c r="H13" s="78"/>
    </row>
    <row r="14" spans="2:9" ht="15" thickBot="1" x14ac:dyDescent="0.3"/>
    <row r="15" spans="2:9" ht="15" thickBot="1" x14ac:dyDescent="0.3">
      <c r="B15" s="9" t="s">
        <v>24</v>
      </c>
      <c r="E15" s="41"/>
      <c r="F15" s="49">
        <v>1</v>
      </c>
      <c r="G15" s="41"/>
      <c r="H15" s="41"/>
    </row>
  </sheetData>
  <sheetProtection selectLockedCells="1"/>
  <mergeCells count="3">
    <mergeCell ref="D8:H8"/>
    <mergeCell ref="D12:H12"/>
    <mergeCell ref="D13:H13"/>
  </mergeCells>
  <pageMargins left="0.7" right="0.7" top="0.75" bottom="0.75" header="0.3" footer="0.3"/>
  <pageSetup paperSize="9" scale="62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  <pageSetUpPr fitToPage="1"/>
  </sheetPr>
  <dimension ref="A7:I44"/>
  <sheetViews>
    <sheetView showGridLines="0" showRowColHeaders="0" tabSelected="1" zoomScaleNormal="100" workbookViewId="0">
      <selection activeCell="E11" sqref="E11"/>
    </sheetView>
  </sheetViews>
  <sheetFormatPr defaultColWidth="9.140625" defaultRowHeight="14.25" x14ac:dyDescent="0.25"/>
  <cols>
    <col min="1" max="1" width="2.7109375" style="9" customWidth="1"/>
    <col min="2" max="2" width="6.5703125" style="9" customWidth="1"/>
    <col min="3" max="3" width="12.7109375" style="9" customWidth="1"/>
    <col min="4" max="5" width="50.7109375" style="8" customWidth="1"/>
    <col min="6" max="6" width="2.7109375" style="8" customWidth="1"/>
    <col min="7" max="7" width="15.7109375" style="9" customWidth="1"/>
    <col min="8" max="8" width="12.7109375" style="9" customWidth="1"/>
    <col min="9" max="16384" width="9.140625" style="9"/>
  </cols>
  <sheetData>
    <row r="7" spans="2:7" x14ac:dyDescent="0.25">
      <c r="B7" s="9" t="s">
        <v>12</v>
      </c>
    </row>
    <row r="8" spans="2:7" x14ac:dyDescent="0.25">
      <c r="B8" s="9" t="s">
        <v>0</v>
      </c>
    </row>
    <row r="9" spans="2:7" x14ac:dyDescent="0.25">
      <c r="B9" s="9" t="s">
        <v>17</v>
      </c>
    </row>
    <row r="10" spans="2:7" ht="15.75" thickBot="1" x14ac:dyDescent="0.3">
      <c r="B10" s="7"/>
      <c r="C10" s="7"/>
    </row>
    <row r="11" spans="2:7" ht="24.95" customHeight="1" thickBot="1" x14ac:dyDescent="0.3">
      <c r="B11" s="51" t="s">
        <v>10</v>
      </c>
      <c r="C11" s="7"/>
      <c r="E11" s="52"/>
    </row>
    <row r="12" spans="2:7" ht="15" x14ac:dyDescent="0.25">
      <c r="B12" s="7"/>
      <c r="C12" s="7"/>
    </row>
    <row r="13" spans="2:7" ht="24.95" customHeight="1" x14ac:dyDescent="0.25">
      <c r="B13" s="51" t="s">
        <v>29</v>
      </c>
      <c r="C13" s="7"/>
      <c r="G13" s="11"/>
    </row>
    <row r="15" spans="2:7" ht="15" x14ac:dyDescent="0.25">
      <c r="C15" s="9" t="s">
        <v>27</v>
      </c>
    </row>
    <row r="17" spans="1:9" x14ac:dyDescent="0.25">
      <c r="C17" s="9" t="s">
        <v>25</v>
      </c>
    </row>
    <row r="18" spans="1:9" customFormat="1" ht="15" x14ac:dyDescent="0.25">
      <c r="A18" s="9"/>
      <c r="C18" s="9" t="s">
        <v>9</v>
      </c>
      <c r="D18" s="9"/>
      <c r="E18" s="9"/>
      <c r="F18" s="9"/>
      <c r="G18" s="9"/>
      <c r="H18" s="9"/>
      <c r="I18" s="9"/>
    </row>
    <row r="19" spans="1:9" customFormat="1" ht="15" x14ac:dyDescent="0.25">
      <c r="A19" s="9"/>
      <c r="C19" s="9"/>
      <c r="D19" s="9"/>
      <c r="E19" s="9"/>
      <c r="F19" s="9"/>
      <c r="G19" s="9"/>
      <c r="H19" s="9"/>
      <c r="I19" s="9"/>
    </row>
    <row r="20" spans="1:9" customFormat="1" ht="15" x14ac:dyDescent="0.25">
      <c r="A20" s="9"/>
      <c r="C20" s="9" t="s">
        <v>26</v>
      </c>
      <c r="D20" s="9"/>
      <c r="E20" s="9"/>
      <c r="F20" s="9"/>
      <c r="G20" s="9"/>
      <c r="H20" s="9"/>
      <c r="I20" s="9"/>
    </row>
    <row r="21" spans="1:9" customFormat="1" ht="15" x14ac:dyDescent="0.25">
      <c r="A21" s="9"/>
      <c r="C21" s="9"/>
      <c r="D21" s="9"/>
      <c r="E21" s="9"/>
      <c r="F21" s="9"/>
      <c r="G21" s="9"/>
      <c r="H21" s="9"/>
      <c r="I21" s="9"/>
    </row>
    <row r="22" spans="1:9" x14ac:dyDescent="0.25">
      <c r="C22" s="59" t="s">
        <v>40</v>
      </c>
    </row>
    <row r="23" spans="1:9" x14ac:dyDescent="0.25">
      <c r="C23" s="59"/>
    </row>
    <row r="24" spans="1:9" x14ac:dyDescent="0.25">
      <c r="C24" s="9" t="s">
        <v>21</v>
      </c>
    </row>
    <row r="26" spans="1:9" ht="24.95" customHeight="1" x14ac:dyDescent="0.25">
      <c r="B26" s="51" t="s">
        <v>50</v>
      </c>
      <c r="C26" s="7"/>
      <c r="D26" s="9"/>
      <c r="E26" s="9"/>
      <c r="F26" s="9"/>
    </row>
    <row r="28" spans="1:9" ht="15" x14ac:dyDescent="0.25">
      <c r="C28" s="70" t="s">
        <v>52</v>
      </c>
      <c r="D28" s="9"/>
    </row>
    <row r="29" spans="1:9" ht="15" x14ac:dyDescent="0.25">
      <c r="C29" s="70" t="s">
        <v>51</v>
      </c>
      <c r="D29" s="9"/>
    </row>
    <row r="30" spans="1:9" ht="15" x14ac:dyDescent="0.25">
      <c r="C30" s="9" t="s">
        <v>28</v>
      </c>
      <c r="D30" s="9"/>
    </row>
    <row r="31" spans="1:9" x14ac:dyDescent="0.25">
      <c r="D31" s="9"/>
    </row>
    <row r="32" spans="1:9" ht="15" x14ac:dyDescent="0.25">
      <c r="C32" s="85" t="s">
        <v>56</v>
      </c>
      <c r="D32" s="9"/>
    </row>
    <row r="33" spans="2:7" x14ac:dyDescent="0.25">
      <c r="C33" s="70"/>
      <c r="D33" s="9"/>
    </row>
    <row r="34" spans="2:7" x14ac:dyDescent="0.25">
      <c r="C34" s="71" t="s">
        <v>53</v>
      </c>
      <c r="D34" s="9"/>
    </row>
    <row r="35" spans="2:7" x14ac:dyDescent="0.25">
      <c r="C35" s="71" t="s">
        <v>9</v>
      </c>
      <c r="D35" s="9"/>
    </row>
    <row r="36" spans="2:7" x14ac:dyDescent="0.25">
      <c r="C36" s="71"/>
      <c r="D36" s="9"/>
    </row>
    <row r="37" spans="2:7" x14ac:dyDescent="0.25">
      <c r="C37" s="71" t="s">
        <v>54</v>
      </c>
      <c r="D37" s="9"/>
    </row>
    <row r="38" spans="2:7" x14ac:dyDescent="0.25">
      <c r="C38" s="27"/>
      <c r="D38" s="9"/>
    </row>
    <row r="39" spans="2:7" ht="24.95" customHeight="1" x14ac:dyDescent="0.25">
      <c r="B39" s="51" t="s">
        <v>30</v>
      </c>
      <c r="C39" s="7"/>
      <c r="D39" s="9"/>
      <c r="E39" s="9"/>
      <c r="F39" s="9"/>
    </row>
    <row r="41" spans="2:7" ht="24.95" customHeight="1" x14ac:dyDescent="0.25">
      <c r="B41" s="51" t="s">
        <v>35</v>
      </c>
      <c r="C41" s="7"/>
      <c r="G41" s="11"/>
    </row>
    <row r="43" spans="2:7" x14ac:dyDescent="0.25">
      <c r="B43" s="50" t="str">
        <f>'Control sheet'!$D$13</f>
        <v>INS210-01</v>
      </c>
      <c r="C43" s="12"/>
    </row>
    <row r="44" spans="2:7" x14ac:dyDescent="0.25">
      <c r="B44" s="12" t="str">
        <f>"v"&amp;'Control sheet'!$F$15</f>
        <v>v1</v>
      </c>
    </row>
  </sheetData>
  <sheetProtection selectLockedCells="1"/>
  <pageMargins left="0.7" right="0.7" top="0.75" bottom="0.75" header="0.3" footer="0.3"/>
  <pageSetup paperSize="9" scale="62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1955B-ED59-49CC-8D59-1EBDCEFCD0D3}">
  <sheetPr>
    <tabColor theme="7" tint="0.39997558519241921"/>
    <pageSetUpPr fitToPage="1"/>
  </sheetPr>
  <dimension ref="A1:G32"/>
  <sheetViews>
    <sheetView showGridLines="0" showRowColHeaders="0" zoomScaleNormal="100" workbookViewId="0">
      <selection activeCell="B12" sqref="B12"/>
    </sheetView>
  </sheetViews>
  <sheetFormatPr defaultColWidth="9.140625" defaultRowHeight="14.25" x14ac:dyDescent="0.25"/>
  <cols>
    <col min="1" max="1" width="2.7109375" style="9" customWidth="1"/>
    <col min="2" max="2" width="12.7109375" style="9" customWidth="1"/>
    <col min="3" max="3" width="50.7109375" style="8" customWidth="1"/>
    <col min="4" max="6" width="15.7109375" style="8" customWidth="1"/>
    <col min="7" max="16384" width="9.140625" style="9"/>
  </cols>
  <sheetData>
    <row r="1" spans="1:7" x14ac:dyDescent="0.25">
      <c r="A1" s="13"/>
    </row>
    <row r="7" spans="1:7" ht="24.95" customHeight="1" x14ac:dyDescent="0.25">
      <c r="B7" s="7" t="s">
        <v>2</v>
      </c>
      <c r="D7" s="79">
        <f>'Instructions for tenderers'!$E$11</f>
        <v>0</v>
      </c>
      <c r="E7" s="80"/>
      <c r="F7" s="81"/>
      <c r="G7" s="64"/>
    </row>
    <row r="9" spans="1:7" ht="24.95" customHeight="1" x14ac:dyDescent="0.25">
      <c r="B9" s="9" t="s">
        <v>15</v>
      </c>
    </row>
    <row r="10" spans="1:7" ht="15" x14ac:dyDescent="0.25">
      <c r="B10" s="7" t="s">
        <v>46</v>
      </c>
    </row>
    <row r="11" spans="1:7" ht="30" customHeight="1" x14ac:dyDescent="0.25">
      <c r="B11" s="14" t="s">
        <v>1</v>
      </c>
      <c r="C11" s="15" t="s">
        <v>8</v>
      </c>
      <c r="D11" s="14" t="s">
        <v>41</v>
      </c>
      <c r="E11" s="14" t="s">
        <v>42</v>
      </c>
      <c r="F11" s="14" t="s">
        <v>11</v>
      </c>
    </row>
    <row r="12" spans="1:7" ht="24.95" customHeight="1" x14ac:dyDescent="0.25">
      <c r="B12" s="3"/>
      <c r="C12" s="2"/>
      <c r="D12" s="57"/>
      <c r="E12" s="4" t="str">
        <f>IF(ISBLANK(D12),"",$D12*1.2)</f>
        <v/>
      </c>
      <c r="F12" s="28">
        <f t="shared" ref="F12:F21" si="0">IF(ISBLANK(D12),0,D12/($D$27-$D$26))</f>
        <v>0</v>
      </c>
    </row>
    <row r="13" spans="1:7" ht="24.95" customHeight="1" x14ac:dyDescent="0.25">
      <c r="B13" s="3"/>
      <c r="C13" s="2"/>
      <c r="D13" s="57"/>
      <c r="E13" s="4" t="str">
        <f t="shared" ref="E13:E21" si="1">IF(ISBLANK(D13),"",$D13*1.2)</f>
        <v/>
      </c>
      <c r="F13" s="28">
        <f t="shared" si="0"/>
        <v>0</v>
      </c>
    </row>
    <row r="14" spans="1:7" ht="24.95" customHeight="1" x14ac:dyDescent="0.25">
      <c r="B14" s="3"/>
      <c r="C14" s="2"/>
      <c r="D14" s="57"/>
      <c r="E14" s="4" t="str">
        <f t="shared" si="1"/>
        <v/>
      </c>
      <c r="F14" s="28">
        <f t="shared" si="0"/>
        <v>0</v>
      </c>
    </row>
    <row r="15" spans="1:7" ht="24.95" customHeight="1" x14ac:dyDescent="0.25">
      <c r="B15" s="3"/>
      <c r="C15" s="2"/>
      <c r="D15" s="57"/>
      <c r="E15" s="4" t="str">
        <f t="shared" si="1"/>
        <v/>
      </c>
      <c r="F15" s="28">
        <f t="shared" si="0"/>
        <v>0</v>
      </c>
    </row>
    <row r="16" spans="1:7" ht="24.95" customHeight="1" x14ac:dyDescent="0.25">
      <c r="B16" s="3"/>
      <c r="C16" s="2"/>
      <c r="D16" s="57"/>
      <c r="E16" s="4" t="str">
        <f t="shared" si="1"/>
        <v/>
      </c>
      <c r="F16" s="28">
        <f t="shared" si="0"/>
        <v>0</v>
      </c>
    </row>
    <row r="17" spans="2:6" ht="24.95" customHeight="1" x14ac:dyDescent="0.25">
      <c r="B17" s="3"/>
      <c r="C17" s="2"/>
      <c r="D17" s="57"/>
      <c r="E17" s="4" t="str">
        <f t="shared" si="1"/>
        <v/>
      </c>
      <c r="F17" s="28">
        <f t="shared" si="0"/>
        <v>0</v>
      </c>
    </row>
    <row r="18" spans="2:6" ht="24.95" customHeight="1" x14ac:dyDescent="0.25">
      <c r="B18" s="3"/>
      <c r="C18" s="2"/>
      <c r="D18" s="57"/>
      <c r="E18" s="4" t="str">
        <f t="shared" si="1"/>
        <v/>
      </c>
      <c r="F18" s="28">
        <f t="shared" si="0"/>
        <v>0</v>
      </c>
    </row>
    <row r="19" spans="2:6" ht="24.95" customHeight="1" x14ac:dyDescent="0.25">
      <c r="B19" s="3"/>
      <c r="C19" s="2"/>
      <c r="D19" s="57"/>
      <c r="E19" s="4" t="str">
        <f t="shared" si="1"/>
        <v/>
      </c>
      <c r="F19" s="28">
        <f t="shared" si="0"/>
        <v>0</v>
      </c>
    </row>
    <row r="20" spans="2:6" ht="24.95" customHeight="1" x14ac:dyDescent="0.25">
      <c r="B20" s="3"/>
      <c r="C20" s="2"/>
      <c r="D20" s="57"/>
      <c r="E20" s="4" t="str">
        <f t="shared" si="1"/>
        <v/>
      </c>
      <c r="F20" s="28">
        <f t="shared" si="0"/>
        <v>0</v>
      </c>
    </row>
    <row r="21" spans="2:6" ht="24.95" customHeight="1" thickBot="1" x14ac:dyDescent="0.3">
      <c r="B21" s="29"/>
      <c r="C21" s="20"/>
      <c r="D21" s="55"/>
      <c r="E21" s="4" t="str">
        <f t="shared" si="1"/>
        <v/>
      </c>
      <c r="F21" s="30">
        <f t="shared" si="0"/>
        <v>0</v>
      </c>
    </row>
    <row r="22" spans="2:6" s="7" customFormat="1" ht="24.95" customHeight="1" x14ac:dyDescent="0.25">
      <c r="B22" s="31"/>
      <c r="C22" s="32" t="s">
        <v>18</v>
      </c>
      <c r="D22" s="56">
        <f>SUM(D12:D21)</f>
        <v>0</v>
      </c>
      <c r="E22" s="56">
        <f>SUM(E12:E21)</f>
        <v>0</v>
      </c>
      <c r="F22" s="33">
        <f>SUM(F12:F21)</f>
        <v>0</v>
      </c>
    </row>
    <row r="23" spans="2:6" ht="24.95" customHeight="1" x14ac:dyDescent="0.25">
      <c r="B23" s="34"/>
      <c r="D23" s="9"/>
      <c r="E23" s="9"/>
    </row>
    <row r="24" spans="2:6" ht="24.95" customHeight="1" x14ac:dyDescent="0.25">
      <c r="B24" s="35"/>
      <c r="C24" s="2" t="s">
        <v>19</v>
      </c>
      <c r="D24" s="57"/>
      <c r="E24" s="4" t="str">
        <f t="shared" ref="E24:E25" si="2">IF(ISBLANK(D24),"",$D24*1.2)</f>
        <v/>
      </c>
      <c r="F24" s="28">
        <f>IF(ISBLANK(D24),0,D24/($D$27-$D$26))</f>
        <v>0</v>
      </c>
    </row>
    <row r="25" spans="2:6" ht="24.95" customHeight="1" x14ac:dyDescent="0.25">
      <c r="B25" s="35"/>
      <c r="C25" s="20" t="s">
        <v>20</v>
      </c>
      <c r="D25" s="55"/>
      <c r="E25" s="4" t="str">
        <f t="shared" si="2"/>
        <v/>
      </c>
      <c r="F25" s="30">
        <f>IF(ISBLANK(D25),0,D25/($D$27-$D$26))</f>
        <v>0</v>
      </c>
    </row>
    <row r="26" spans="2:6" ht="75" customHeight="1" thickBot="1" x14ac:dyDescent="0.3">
      <c r="B26" s="35"/>
      <c r="C26" s="53" t="s">
        <v>39</v>
      </c>
      <c r="D26" s="54"/>
      <c r="E26" s="55">
        <f>SUM(D22,D24,D25)*0.2</f>
        <v>0</v>
      </c>
      <c r="F26" s="54"/>
    </row>
    <row r="27" spans="2:6" s="7" customFormat="1" ht="45" customHeight="1" thickBot="1" x14ac:dyDescent="0.3">
      <c r="B27" s="36"/>
      <c r="C27" s="5" t="s">
        <v>43</v>
      </c>
      <c r="D27" s="37">
        <f>SUM(D22,D24,D25)</f>
        <v>0</v>
      </c>
      <c r="E27" s="37">
        <f>SUM(E22,E24,E25)</f>
        <v>0</v>
      </c>
      <c r="F27" s="38">
        <f>SUM(F22,F24,F25)</f>
        <v>0</v>
      </c>
    </row>
    <row r="28" spans="2:6" x14ac:dyDescent="0.25">
      <c r="D28" s="9"/>
      <c r="E28" s="9"/>
    </row>
    <row r="29" spans="2:6" x14ac:dyDescent="0.25">
      <c r="D29" s="9"/>
      <c r="E29" s="9"/>
    </row>
    <row r="30" spans="2:6" x14ac:dyDescent="0.25">
      <c r="B30" s="50" t="str">
        <f>'Control sheet'!$D$13</f>
        <v>INS210-01</v>
      </c>
      <c r="D30" s="9"/>
      <c r="E30" s="9"/>
    </row>
    <row r="31" spans="2:6" x14ac:dyDescent="0.25">
      <c r="B31" s="12" t="str">
        <f>"v"&amp;'Control sheet'!$F$15</f>
        <v>v1</v>
      </c>
      <c r="D31" s="9"/>
      <c r="E31" s="9"/>
    </row>
    <row r="32" spans="2:6" x14ac:dyDescent="0.25">
      <c r="D32" s="9"/>
      <c r="E32" s="9"/>
    </row>
  </sheetData>
  <sheetProtection selectLockedCells="1"/>
  <mergeCells count="1">
    <mergeCell ref="D7:F7"/>
  </mergeCells>
  <pageMargins left="0.7" right="0.7" top="0.75" bottom="0.75" header="0.3" footer="0.3"/>
  <pageSetup paperSize="9" scale="58" orientation="landscape" r:id="rId1"/>
  <ignoredErrors>
    <ignoredError sqref="E12:E20 E24:E26 E21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7D6EA-688D-453A-B7D2-42BD6BED2FBE}">
  <sheetPr>
    <tabColor theme="2" tint="-0.249977111117893"/>
    <pageSetUpPr fitToPage="1"/>
  </sheetPr>
  <dimension ref="B7:G25"/>
  <sheetViews>
    <sheetView showGridLines="0" showRowColHeaders="0" zoomScaleNormal="100" workbookViewId="0">
      <selection activeCell="C12" sqref="C12"/>
    </sheetView>
  </sheetViews>
  <sheetFormatPr defaultColWidth="9.140625" defaultRowHeight="14.25" x14ac:dyDescent="0.25"/>
  <cols>
    <col min="1" max="1" width="2.7109375" style="9" customWidth="1"/>
    <col min="2" max="2" width="12.7109375" style="9" customWidth="1"/>
    <col min="3" max="3" width="30.7109375" style="8" customWidth="1"/>
    <col min="4" max="4" width="50.7109375" style="8" customWidth="1"/>
    <col min="5" max="5" width="12.5703125" style="66" customWidth="1"/>
    <col min="6" max="6" width="13.7109375" style="9" bestFit="1" customWidth="1"/>
    <col min="7" max="16384" width="9.140625" style="9"/>
  </cols>
  <sheetData>
    <row r="7" spans="2:6" ht="24.95" customHeight="1" x14ac:dyDescent="0.25">
      <c r="B7" s="7" t="s">
        <v>2</v>
      </c>
      <c r="D7" s="26">
        <f>'Instructions for tenderers'!$E$11</f>
        <v>0</v>
      </c>
    </row>
    <row r="8" spans="2:6" x14ac:dyDescent="0.25">
      <c r="F8" s="8"/>
    </row>
    <row r="9" spans="2:6" ht="24.95" customHeight="1" x14ac:dyDescent="0.25">
      <c r="B9" s="9" t="s">
        <v>16</v>
      </c>
      <c r="F9" s="8"/>
    </row>
    <row r="10" spans="2:6" ht="15" customHeight="1" x14ac:dyDescent="0.25">
      <c r="C10" s="7" t="s">
        <v>47</v>
      </c>
    </row>
    <row r="11" spans="2:6" s="7" customFormat="1" ht="30" customHeight="1" x14ac:dyDescent="0.25">
      <c r="B11" s="16"/>
      <c r="C11" s="17" t="s">
        <v>3</v>
      </c>
      <c r="D11" s="17" t="s">
        <v>4</v>
      </c>
      <c r="E11" s="14" t="s">
        <v>57</v>
      </c>
      <c r="F11" s="14" t="s">
        <v>14</v>
      </c>
    </row>
    <row r="12" spans="2:6" ht="30" customHeight="1" x14ac:dyDescent="0.25">
      <c r="B12" s="18" t="s">
        <v>6</v>
      </c>
      <c r="C12" s="6" t="s">
        <v>7</v>
      </c>
      <c r="D12" s="1"/>
      <c r="E12" s="67"/>
      <c r="F12" s="21"/>
    </row>
    <row r="13" spans="2:6" ht="30" customHeight="1" x14ac:dyDescent="0.25">
      <c r="B13" s="19"/>
      <c r="C13" s="6" t="s">
        <v>7</v>
      </c>
      <c r="D13" s="1"/>
      <c r="E13" s="67"/>
      <c r="F13" s="21"/>
    </row>
    <row r="14" spans="2:6" ht="30" customHeight="1" x14ac:dyDescent="0.25">
      <c r="B14" s="19"/>
      <c r="C14" s="6" t="s">
        <v>7</v>
      </c>
      <c r="D14" s="10"/>
      <c r="E14" s="68"/>
      <c r="F14" s="21"/>
    </row>
    <row r="15" spans="2:6" ht="30" customHeight="1" x14ac:dyDescent="0.25">
      <c r="B15" s="19"/>
      <c r="C15" s="6" t="s">
        <v>7</v>
      </c>
      <c r="D15" s="1"/>
      <c r="E15" s="67"/>
      <c r="F15" s="21"/>
    </row>
    <row r="16" spans="2:6" ht="30" customHeight="1" x14ac:dyDescent="0.25">
      <c r="B16" s="19"/>
      <c r="C16" s="6" t="s">
        <v>7</v>
      </c>
      <c r="D16" s="1"/>
      <c r="E16" s="67"/>
      <c r="F16" s="21"/>
    </row>
    <row r="17" spans="2:7" ht="30" customHeight="1" x14ac:dyDescent="0.25">
      <c r="B17" s="19"/>
      <c r="C17" s="6" t="s">
        <v>7</v>
      </c>
      <c r="D17" s="1"/>
      <c r="E17" s="67"/>
      <c r="F17" s="21"/>
    </row>
    <row r="18" spans="2:7" ht="30" customHeight="1" x14ac:dyDescent="0.25">
      <c r="B18" s="19"/>
      <c r="C18" s="6" t="s">
        <v>7</v>
      </c>
      <c r="D18" s="1"/>
      <c r="E18" s="67"/>
      <c r="F18" s="21"/>
    </row>
    <row r="19" spans="2:7" ht="30" customHeight="1" x14ac:dyDescent="0.25">
      <c r="B19" s="19"/>
      <c r="C19" s="6" t="s">
        <v>7</v>
      </c>
      <c r="D19" s="1"/>
      <c r="E19" s="67"/>
      <c r="F19" s="21"/>
    </row>
    <row r="20" spans="2:7" ht="30" customHeight="1" x14ac:dyDescent="0.25">
      <c r="B20" s="19"/>
      <c r="C20" s="6" t="s">
        <v>7</v>
      </c>
      <c r="D20" s="1"/>
      <c r="E20" s="67"/>
      <c r="F20" s="21"/>
    </row>
    <row r="21" spans="2:7" ht="30" customHeight="1" x14ac:dyDescent="0.25">
      <c r="B21" s="18" t="s">
        <v>5</v>
      </c>
      <c r="C21" s="6" t="s">
        <v>7</v>
      </c>
      <c r="D21" s="1"/>
      <c r="E21" s="67"/>
      <c r="F21" s="21"/>
    </row>
    <row r="22" spans="2:7" ht="30" customHeight="1" x14ac:dyDescent="0.25">
      <c r="B22" s="22"/>
      <c r="D22" s="23"/>
      <c r="E22" s="69"/>
      <c r="F22" s="24">
        <f>SUM(F12:F21)</f>
        <v>0</v>
      </c>
      <c r="G22" s="25" t="str">
        <f>IF(F22=1,"","DOES NOT = 100%")</f>
        <v>DOES NOT = 100%</v>
      </c>
    </row>
    <row r="24" spans="2:7" x14ac:dyDescent="0.25">
      <c r="B24" s="50" t="str">
        <f>'Control sheet'!$D$13</f>
        <v>INS210-01</v>
      </c>
    </row>
    <row r="25" spans="2:7" x14ac:dyDescent="0.25">
      <c r="B25" s="12" t="str">
        <f>"v"&amp;'Control sheet'!$F$15</f>
        <v>v1</v>
      </c>
    </row>
  </sheetData>
  <sheetProtection selectLockedCells="1"/>
  <pageMargins left="0.7" right="0.7" top="0.75" bottom="0.75" header="0.3" footer="0.3"/>
  <pageSetup paperSize="9"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  <pageSetUpPr fitToPage="1"/>
  </sheetPr>
  <dimension ref="A1:G30"/>
  <sheetViews>
    <sheetView showGridLines="0" showRowColHeaders="0" zoomScaleNormal="100" workbookViewId="0">
      <selection activeCell="C12" sqref="C12"/>
    </sheetView>
  </sheetViews>
  <sheetFormatPr defaultColWidth="9.140625" defaultRowHeight="14.25" x14ac:dyDescent="0.25"/>
  <cols>
    <col min="1" max="1" width="2.7109375" style="9" customWidth="1"/>
    <col min="2" max="2" width="12.7109375" style="9" customWidth="1"/>
    <col min="3" max="3" width="50.7109375" style="8" customWidth="1"/>
    <col min="4" max="6" width="15.7109375" style="8" customWidth="1"/>
    <col min="7" max="16384" width="9.140625" style="9"/>
  </cols>
  <sheetData>
    <row r="1" spans="1:7" x14ac:dyDescent="0.25">
      <c r="A1" s="13"/>
    </row>
    <row r="7" spans="1:7" ht="24.95" customHeight="1" x14ac:dyDescent="0.25">
      <c r="B7" s="7" t="s">
        <v>2</v>
      </c>
      <c r="D7" s="82">
        <f>'Instructions for tenderers'!$E$11</f>
        <v>0</v>
      </c>
      <c r="E7" s="83"/>
      <c r="F7" s="84"/>
    </row>
    <row r="9" spans="1:7" ht="24.95" customHeight="1" x14ac:dyDescent="0.25">
      <c r="B9" s="9" t="s">
        <v>16</v>
      </c>
      <c r="G9" s="8"/>
    </row>
    <row r="10" spans="1:7" ht="15" customHeight="1" x14ac:dyDescent="0.25">
      <c r="B10" s="7" t="s">
        <v>48</v>
      </c>
    </row>
    <row r="11" spans="1:7" ht="30" customHeight="1" x14ac:dyDescent="0.25">
      <c r="B11" s="14"/>
      <c r="C11" s="15" t="s">
        <v>13</v>
      </c>
      <c r="D11" s="14" t="s">
        <v>37</v>
      </c>
      <c r="E11" s="14" t="s">
        <v>38</v>
      </c>
      <c r="F11" s="14" t="s">
        <v>36</v>
      </c>
    </row>
    <row r="12" spans="1:7" ht="24.95" customHeight="1" x14ac:dyDescent="0.25">
      <c r="B12" s="63" t="s">
        <v>44</v>
      </c>
      <c r="C12" s="2"/>
      <c r="D12" s="57"/>
      <c r="E12" s="4" t="str">
        <f>IF(ISBLANK(D12),"",$D12*1.2)</f>
        <v/>
      </c>
      <c r="F12" s="60"/>
    </row>
    <row r="13" spans="1:7" ht="24.95" customHeight="1" x14ac:dyDescent="0.25">
      <c r="B13" s="63" t="s">
        <v>45</v>
      </c>
      <c r="C13" s="2"/>
      <c r="D13" s="57"/>
      <c r="E13" s="4" t="str">
        <f t="shared" ref="E13:E21" si="0">IF(ISBLANK(D13),"",$D13*1.2)</f>
        <v/>
      </c>
      <c r="F13" s="60"/>
    </row>
    <row r="14" spans="1:7" ht="24.95" customHeight="1" x14ac:dyDescent="0.25">
      <c r="B14" s="3"/>
      <c r="C14" s="2"/>
      <c r="D14" s="57"/>
      <c r="E14" s="4" t="str">
        <f t="shared" si="0"/>
        <v/>
      </c>
      <c r="F14" s="60"/>
    </row>
    <row r="15" spans="1:7" ht="24.95" customHeight="1" x14ac:dyDescent="0.25">
      <c r="B15" s="3"/>
      <c r="C15" s="2"/>
      <c r="D15" s="57"/>
      <c r="E15" s="4" t="str">
        <f t="shared" si="0"/>
        <v/>
      </c>
      <c r="F15" s="60"/>
    </row>
    <row r="16" spans="1:7" ht="24.95" customHeight="1" x14ac:dyDescent="0.25">
      <c r="B16" s="3"/>
      <c r="C16" s="2"/>
      <c r="D16" s="57"/>
      <c r="E16" s="4" t="str">
        <f t="shared" si="0"/>
        <v/>
      </c>
      <c r="F16" s="61"/>
    </row>
    <row r="17" spans="2:6" ht="24.95" customHeight="1" x14ac:dyDescent="0.25">
      <c r="B17" s="3"/>
      <c r="C17" s="2"/>
      <c r="D17" s="57"/>
      <c r="E17" s="4" t="str">
        <f t="shared" si="0"/>
        <v/>
      </c>
      <c r="F17" s="60"/>
    </row>
    <row r="18" spans="2:6" ht="24.95" customHeight="1" x14ac:dyDescent="0.25">
      <c r="B18" s="3"/>
      <c r="C18" s="2"/>
      <c r="D18" s="57"/>
      <c r="E18" s="4" t="str">
        <f t="shared" si="0"/>
        <v/>
      </c>
      <c r="F18" s="60"/>
    </row>
    <row r="19" spans="2:6" ht="24.95" customHeight="1" x14ac:dyDescent="0.25">
      <c r="B19" s="3"/>
      <c r="C19" s="2"/>
      <c r="D19" s="57"/>
      <c r="E19" s="4" t="str">
        <f t="shared" si="0"/>
        <v/>
      </c>
      <c r="F19" s="60"/>
    </row>
    <row r="20" spans="2:6" ht="24.95" customHeight="1" x14ac:dyDescent="0.25">
      <c r="B20" s="3"/>
      <c r="C20" s="2"/>
      <c r="D20" s="57"/>
      <c r="E20" s="4" t="str">
        <f t="shared" si="0"/>
        <v/>
      </c>
      <c r="F20" s="60"/>
    </row>
    <row r="21" spans="2:6" ht="24.95" customHeight="1" thickBot="1" x14ac:dyDescent="0.3">
      <c r="B21" s="29"/>
      <c r="C21" s="20"/>
      <c r="D21" s="55"/>
      <c r="E21" s="4" t="str">
        <f t="shared" si="0"/>
        <v/>
      </c>
      <c r="F21" s="62"/>
    </row>
    <row r="22" spans="2:6" s="7" customFormat="1" ht="24.95" customHeight="1" x14ac:dyDescent="0.25">
      <c r="B22" s="31"/>
      <c r="C22" s="32" t="s">
        <v>18</v>
      </c>
      <c r="D22" s="56">
        <f>SUM(D12:D21)</f>
        <v>0</v>
      </c>
      <c r="E22" s="56">
        <f>SUM(E12:E21)</f>
        <v>0</v>
      </c>
    </row>
    <row r="23" spans="2:6" ht="24.95" customHeight="1" x14ac:dyDescent="0.25">
      <c r="B23" s="34"/>
      <c r="D23" s="9"/>
      <c r="E23" s="9"/>
    </row>
    <row r="24" spans="2:6" ht="24.95" customHeight="1" x14ac:dyDescent="0.25">
      <c r="B24" s="35"/>
      <c r="C24" s="2" t="s">
        <v>19</v>
      </c>
      <c r="D24" s="57"/>
      <c r="E24" s="4" t="str">
        <f t="shared" ref="E24:E25" si="1">IF(ISBLANK(D24),"",$D24*1.2)</f>
        <v/>
      </c>
      <c r="F24" s="9"/>
    </row>
    <row r="25" spans="2:6" ht="24.95" customHeight="1" x14ac:dyDescent="0.25">
      <c r="B25" s="35"/>
      <c r="C25" s="20" t="s">
        <v>20</v>
      </c>
      <c r="D25" s="55"/>
      <c r="E25" s="4" t="str">
        <f t="shared" si="1"/>
        <v/>
      </c>
      <c r="F25" s="9"/>
    </row>
    <row r="26" spans="2:6" ht="75" customHeight="1" thickBot="1" x14ac:dyDescent="0.3">
      <c r="B26" s="35"/>
      <c r="C26" s="53" t="s">
        <v>39</v>
      </c>
      <c r="D26" s="54"/>
      <c r="E26" s="55">
        <f>SUM(D22,D24,D25)*0.2</f>
        <v>0</v>
      </c>
      <c r="F26" s="9"/>
    </row>
    <row r="27" spans="2:6" s="7" customFormat="1" ht="45" customHeight="1" thickBot="1" x14ac:dyDescent="0.3">
      <c r="B27" s="36"/>
      <c r="C27" s="5" t="s">
        <v>43</v>
      </c>
      <c r="D27" s="37">
        <f>SUM(D22,D24,D25)</f>
        <v>0</v>
      </c>
      <c r="E27" s="65">
        <f>SUM(E22,E24,E25)</f>
        <v>0</v>
      </c>
      <c r="F27" s="25" t="str">
        <f>IF(D27=Quotation!D27,"","DOES NOT = QUOTATION")</f>
        <v/>
      </c>
    </row>
    <row r="28" spans="2:6" ht="20.100000000000001" customHeight="1" x14ac:dyDescent="0.25">
      <c r="E28" s="58"/>
    </row>
    <row r="29" spans="2:6" x14ac:dyDescent="0.25">
      <c r="B29" s="50" t="str">
        <f>'Control sheet'!$D$13</f>
        <v>INS210-01</v>
      </c>
    </row>
    <row r="30" spans="2:6" x14ac:dyDescent="0.25">
      <c r="B30" s="12" t="str">
        <f>"v"&amp;'Control sheet'!$F$15</f>
        <v>v1</v>
      </c>
    </row>
  </sheetData>
  <sheetProtection insertRows="0" deleteRows="0" selectLockedCells="1"/>
  <mergeCells count="1">
    <mergeCell ref="D7:F7"/>
  </mergeCells>
  <pageMargins left="0.7" right="0.7" top="0.75" bottom="0.75" header="0.3" footer="0.3"/>
  <pageSetup paperSize="9" scale="58" orientation="landscape" r:id="rId1"/>
  <ignoredErrors>
    <ignoredError sqref="E12:E26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7f1353b-b85d-4817-81a1-87e063a3ae86" xsi:nil="true"/>
    <lcf76f155ced4ddcb4097134ff3c332f xmlns="ad71752a-0ee9-44f1-ae8a-83132ef55b5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905C9F44E08646A8ED0C2C34827509" ma:contentTypeVersion="16" ma:contentTypeDescription="Create a new document." ma:contentTypeScope="" ma:versionID="b580886831e9059e50ba2db4b9579c86">
  <xsd:schema xmlns:xsd="http://www.w3.org/2001/XMLSchema" xmlns:xs="http://www.w3.org/2001/XMLSchema" xmlns:p="http://schemas.microsoft.com/office/2006/metadata/properties" xmlns:ns2="ad71752a-0ee9-44f1-ae8a-83132ef55b54" xmlns:ns3="37f1353b-b85d-4817-81a1-87e063a3ae86" targetNamespace="http://schemas.microsoft.com/office/2006/metadata/properties" ma:root="true" ma:fieldsID="02bb6223a08fb3ed60e979c49ce0f7fe" ns2:_="" ns3:_="">
    <xsd:import namespace="ad71752a-0ee9-44f1-ae8a-83132ef55b54"/>
    <xsd:import namespace="37f1353b-b85d-4817-81a1-87e063a3ae8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71752a-0ee9-44f1-ae8a-83132ef5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e03e191-e31a-45e7-91de-ffbc440a80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f1353b-b85d-4817-81a1-87e063a3ae8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7f80268-0a33-4182-be4f-1f8ed06bf4e4}" ma:internalName="TaxCatchAll" ma:showField="CatchAllData" ma:web="37f1353b-b85d-4817-81a1-87e063a3ae8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DC38D0-51C4-42A3-AC7D-6B51AA02B9A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2370307-4D35-441A-85E5-3D261E676AD5}">
  <ds:schemaRefs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da7a8474-a717-4783-b2c3-285b3aaa73fa"/>
    <ds:schemaRef ds:uri="e6ee54af-b7e0-4544-a1c2-dfd777c9bd61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37f1353b-b85d-4817-81a1-87e063a3ae86"/>
    <ds:schemaRef ds:uri="ad71752a-0ee9-44f1-ae8a-83132ef55b54"/>
  </ds:schemaRefs>
</ds:datastoreItem>
</file>

<file path=customXml/itemProps3.xml><?xml version="1.0" encoding="utf-8"?>
<ds:datastoreItem xmlns:ds="http://schemas.openxmlformats.org/officeDocument/2006/customXml" ds:itemID="{D7F36C58-647B-466A-B4FA-8DFF545BFD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71752a-0ee9-44f1-ae8a-83132ef55b54"/>
    <ds:schemaRef ds:uri="37f1353b-b85d-4817-81a1-87e063a3ae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Control sheet</vt:lpstr>
      <vt:lpstr>Instructions for tenderers</vt:lpstr>
      <vt:lpstr>Quotation</vt:lpstr>
      <vt:lpstr>Personnel Involvement &amp; Rates</vt:lpstr>
      <vt:lpstr>Invoicing Schedule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Marsh</dc:creator>
  <cp:lastModifiedBy>Marsh, Dave</cp:lastModifiedBy>
  <cp:lastPrinted>2019-05-21T10:09:08Z</cp:lastPrinted>
  <dcterms:created xsi:type="dcterms:W3CDTF">2015-08-03T08:32:51Z</dcterms:created>
  <dcterms:modified xsi:type="dcterms:W3CDTF">2023-08-21T14:10:43Z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0x01010040905C9F44E08646A8ED0C2C34827509</vt:lpwstr>
  </property>
  <property fmtid="{D5CDD505-2E9C-101B-9397-08002B2CF9AE}" pid="3" name="MediaServiceImageTags">
    <vt:lpwstr/>
  </property>
</Properties>
</file>