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atalie.kenyon\Downloads\"/>
    </mc:Choice>
  </mc:AlternateContent>
  <xr:revisionPtr revIDLastSave="0" documentId="13_ncr:1_{F3A8D0A5-C997-4A99-8F88-B1BDDE839B36}" xr6:coauthVersionLast="36" xr6:coauthVersionMax="47" xr10:uidLastSave="{00000000-0000-0000-0000-000000000000}"/>
  <workbookProtection workbookAlgorithmName="SHA-512" workbookHashValue="RjihcWgYAy1Xv2CEkveKUFiImlkcp61K3bfgTr9Nvl5ehyzKfrY0kmS3mhEUGNZ4J4P7iRtDwJ7T/KbroQ95kw==" workbookSaltValue="vhD74XW8ctZ5Hc5wH463Rw==" workbookSpinCount="100000" lockStructure="1"/>
  <bookViews>
    <workbookView xWindow="0" yWindow="0" windowWidth="19200" windowHeight="6930" xr2:uid="{00000000-000D-0000-FFFF-FFFF00000000}"/>
  </bookViews>
  <sheets>
    <sheet name="Cover Sheet" sheetId="1" r:id="rId1"/>
    <sheet name="Instructions" sheetId="2" r:id="rId2"/>
    <sheet name="SFIA RATE TABLE (View Only)" sheetId="3" r:id="rId3"/>
    <sheet name="Lot 1 PRICING" sheetId="4" r:id="rId4"/>
    <sheet name="Lot 2 PRICING" sheetId="5" r:id="rId5"/>
    <sheet name="Lot 3 PRICING" sheetId="6" r:id="rId6"/>
    <sheet name="Lot 4 PRICING" sheetId="7" r:id="rId7"/>
    <sheet name="Lot 5 PRICING" sheetId="8" r:id="rId8"/>
    <sheet name="Lot 6 PRICING" sheetId="9" r:id="rId9"/>
    <sheet name="Lot 7 PRICING" sheetId="10" r:id="rId10"/>
    <sheet name="Lot 8 PRICING" sheetId="11" r:id="rId11"/>
  </sheets>
  <externalReferences>
    <externalReference r:id="rId12"/>
  </externalReferences>
  <calcPr calcId="191029"/>
  <extLst>
    <ext uri="GoogleSheetsCustomDataVersion1">
      <go:sheetsCustomData xmlns:go="http://customooxmlschemas.google.com/" r:id="rId16" roundtripDataSignature="AMtx7mhSiqvCPPpT5qkvOHTPyWDjzrVSoA=="/>
    </ext>
  </extLst>
</workbook>
</file>

<file path=xl/calcChain.xml><?xml version="1.0" encoding="utf-8"?>
<calcChain xmlns="http://schemas.openxmlformats.org/spreadsheetml/2006/main">
  <c r="L8" i="9" l="1"/>
  <c r="K8" i="9"/>
  <c r="L7" i="9"/>
  <c r="K7" i="9"/>
  <c r="L6" i="9"/>
  <c r="K6" i="9"/>
  <c r="L7" i="8"/>
  <c r="K7" i="8"/>
  <c r="L6" i="8"/>
  <c r="K6" i="8"/>
  <c r="L11" i="7"/>
  <c r="K11" i="7"/>
  <c r="L10" i="7"/>
  <c r="K10" i="7"/>
  <c r="L9" i="7"/>
  <c r="K9" i="7"/>
  <c r="L9" i="6"/>
  <c r="K9" i="6"/>
  <c r="L8" i="6"/>
  <c r="M7" i="6" s="1"/>
  <c r="K8" i="6"/>
  <c r="L7" i="6"/>
  <c r="K7" i="6"/>
  <c r="L13" i="5"/>
  <c r="K13" i="5"/>
  <c r="L12" i="5"/>
  <c r="K12" i="5"/>
  <c r="L11" i="5"/>
  <c r="K11" i="5"/>
  <c r="L15" i="4"/>
  <c r="K15" i="4"/>
  <c r="L14" i="4"/>
  <c r="K14" i="4"/>
  <c r="L13" i="4"/>
  <c r="K13" i="4"/>
  <c r="M9" i="4"/>
  <c r="K10" i="4"/>
  <c r="L10" i="4"/>
  <c r="K11" i="4"/>
  <c r="L11" i="4"/>
  <c r="L9" i="4"/>
  <c r="K9" i="4"/>
  <c r="M13" i="7"/>
  <c r="A9" i="11"/>
  <c r="K8" i="11"/>
  <c r="L8" i="11" s="1"/>
  <c r="M8" i="11" s="1"/>
  <c r="C8" i="11"/>
  <c r="K7" i="11"/>
  <c r="L7" i="11" s="1"/>
  <c r="M7" i="11" s="1"/>
  <c r="C7" i="11"/>
  <c r="K6" i="11"/>
  <c r="L6" i="11" s="1"/>
  <c r="C6" i="11"/>
  <c r="H1" i="11"/>
  <c r="C21" i="10"/>
  <c r="K8" i="10"/>
  <c r="L8" i="10" s="1"/>
  <c r="M8" i="10" s="1"/>
  <c r="K7" i="10"/>
  <c r="L7" i="10" s="1"/>
  <c r="M7" i="10" s="1"/>
  <c r="K6" i="10"/>
  <c r="L6" i="10" s="1"/>
  <c r="M6" i="10" s="1"/>
  <c r="H1" i="10"/>
  <c r="C22" i="9"/>
  <c r="K9" i="9"/>
  <c r="L9" i="9" s="1"/>
  <c r="M9" i="9" s="1"/>
  <c r="E8" i="9"/>
  <c r="E7" i="9"/>
  <c r="E6" i="9"/>
  <c r="H1" i="9"/>
  <c r="C21" i="8"/>
  <c r="K8" i="8"/>
  <c r="L8" i="8" s="1"/>
  <c r="M8" i="8" s="1"/>
  <c r="H1" i="8"/>
  <c r="C28" i="7"/>
  <c r="M18" i="7"/>
  <c r="K15" i="7"/>
  <c r="L15" i="7" s="1"/>
  <c r="E15" i="7"/>
  <c r="K14" i="7"/>
  <c r="L14" i="7" s="1"/>
  <c r="E14" i="7"/>
  <c r="K13" i="7"/>
  <c r="L13" i="7" s="1"/>
  <c r="E13" i="7"/>
  <c r="K12" i="7"/>
  <c r="L12" i="7" s="1"/>
  <c r="M12" i="7" s="1"/>
  <c r="E11" i="7"/>
  <c r="E10" i="7"/>
  <c r="E9" i="7"/>
  <c r="K8" i="7"/>
  <c r="L8" i="7" s="1"/>
  <c r="M8" i="7" s="1"/>
  <c r="K7" i="7"/>
  <c r="L7" i="7" s="1"/>
  <c r="M7" i="7" s="1"/>
  <c r="K6" i="7"/>
  <c r="L6" i="7" s="1"/>
  <c r="M6" i="7" s="1"/>
  <c r="H1" i="7"/>
  <c r="C22" i="6"/>
  <c r="E9" i="6"/>
  <c r="E8" i="6"/>
  <c r="E7" i="6"/>
  <c r="K6" i="6"/>
  <c r="L6" i="6" s="1"/>
  <c r="M6" i="6" s="1"/>
  <c r="H1" i="6"/>
  <c r="C26" i="5"/>
  <c r="E13" i="5"/>
  <c r="M11" i="5"/>
  <c r="E12" i="5"/>
  <c r="E11" i="5"/>
  <c r="K10" i="5"/>
  <c r="L10" i="5" s="1"/>
  <c r="L9" i="5"/>
  <c r="K9" i="5"/>
  <c r="K8" i="5"/>
  <c r="L8" i="5" s="1"/>
  <c r="K7" i="5"/>
  <c r="L7" i="5" s="1"/>
  <c r="K6" i="5"/>
  <c r="L6" i="5" s="1"/>
  <c r="M6" i="5" s="1"/>
  <c r="H1" i="5"/>
  <c r="C28" i="4"/>
  <c r="M18" i="4"/>
  <c r="E15" i="4"/>
  <c r="E14" i="4"/>
  <c r="E13" i="4"/>
  <c r="K12" i="4"/>
  <c r="L12" i="4" s="1"/>
  <c r="M12" i="4" s="1"/>
  <c r="E11" i="4"/>
  <c r="E10" i="4"/>
  <c r="E9" i="4"/>
  <c r="K8" i="4"/>
  <c r="L8" i="4" s="1"/>
  <c r="M8" i="4" s="1"/>
  <c r="K7" i="4"/>
  <c r="L7" i="4" s="1"/>
  <c r="M7" i="4" s="1"/>
  <c r="K6" i="4"/>
  <c r="L6" i="4" s="1"/>
  <c r="M6" i="4" s="1"/>
  <c r="H1" i="4"/>
  <c r="A12" i="3"/>
  <c r="H2" i="6" l="1"/>
  <c r="M6" i="9"/>
  <c r="H2" i="9" s="1"/>
  <c r="M13" i="4"/>
  <c r="M8" i="5"/>
  <c r="M6" i="8"/>
  <c r="H2" i="8" s="1"/>
  <c r="M6" i="11"/>
  <c r="H2" i="11" s="1"/>
  <c r="M9" i="5"/>
  <c r="M9" i="7"/>
  <c r="H2" i="7" s="1"/>
  <c r="H2" i="10"/>
  <c r="H2" i="4" l="1"/>
  <c r="H2" i="5"/>
</calcChain>
</file>

<file path=xl/sharedStrings.xml><?xml version="1.0" encoding="utf-8"?>
<sst xmlns="http://schemas.openxmlformats.org/spreadsheetml/2006/main" count="1008" uniqueCount="314">
  <si>
    <t>Version 1</t>
  </si>
  <si>
    <t>Attachment 3 - Pricing Matrix for All Lots 1 - 8
 Technology Products and Associated Services 2</t>
  </si>
  <si>
    <t>Framework Reference: RM6098</t>
  </si>
  <si>
    <t>Please enter your ORGANISATION'S NAME in the text box below</t>
  </si>
  <si>
    <t>Attachment 9 - Pricing Matrix Lot 2 v1 RM1092</t>
  </si>
  <si>
    <t xml:space="preserve"> Instructions for completing this Pricing Matrix and SFIA Rate Table - Please Read This Section Carefully</t>
  </si>
  <si>
    <t>All cells that require input are highlighted YELLOW and are Mandatory.</t>
  </si>
  <si>
    <t>Cells highlighted YELLOW require a price to be submitted. Prices submitted in the YELLOW cells in this Pricing Matrix will be recorded and evaluated in accordance with the process detailed in paragraph 11 of Attachment 2 - How to bid. Therefore failure to insert an applicable price may result in your bid being deemed non-compliant. If a bid is deemed non-compliant, the bid will be excluded from this competition.</t>
  </si>
  <si>
    <r>
      <rPr>
        <b/>
        <sz val="12"/>
        <color theme="1"/>
        <rFont val="Arial"/>
        <family val="2"/>
      </rPr>
      <t>Cells highlighted GREEN are Mandatory and require a price to be submitted</t>
    </r>
    <r>
      <rPr>
        <sz val="12"/>
        <color theme="1"/>
        <rFont val="Arial"/>
        <family val="2"/>
      </rPr>
      <t xml:space="preserve"> and must be completed, however these prices will not form part of the Pricing evaluation and will not be evaluated.</t>
    </r>
  </si>
  <si>
    <t>Calculation of PRICES</t>
  </si>
  <si>
    <t xml:space="preserve">Boxes highlighted in blue will be used for calculations and will be populated automatically. </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</si>
  <si>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may be deemed non-compliant. </t>
  </si>
  <si>
    <t>Each price element has a quantity element and will be multiplied by your unit price and by the weight</t>
  </si>
  <si>
    <t>When you have a sub element(s) price these will be calculated:-</t>
  </si>
  <si>
    <t>Sub Element = Unit Price x quantity x Sub Element weight%</t>
  </si>
  <si>
    <t>For Example, Sub Element = £75 x 7.5 x 20% = £112.50</t>
  </si>
  <si>
    <t>Each Sub Element will then be added together to equal the Part Price</t>
  </si>
  <si>
    <t>When you have a Part Price these will be calculated:-</t>
  </si>
  <si>
    <t>Part Price = Unit Price x quantity x Part Price weight%</t>
  </si>
  <si>
    <t>For Example, Part Price = £75 x 7.5 x 20% = £112.50</t>
  </si>
  <si>
    <t>Where a Part Price is derived from Sub Element no quantity element is used</t>
  </si>
  <si>
    <t>For Example, Part Price = Sub Element A + Sub Element B</t>
  </si>
  <si>
    <t>Each Part Price will then be added together to equal the LOT Price</t>
  </si>
  <si>
    <t>LOT PRICE = (Part x-1 price x Part Price Weight) + (Part x-2 price x Part Price Weight) and so on...for each Part Price</t>
  </si>
  <si>
    <t>For Example, Part Price X-1 = £112.5 and has a weight of 25%, Part Price X-2 = £75.5 and has a weight of 25%, Part Price X-3 = £502.5 and has a weight of 25%, Part Price X-4 = £172.5 and has a weight of 25% would all be added together to reach the LOT Price
The calculation would be:-
(112.5 x 25%) + (75.5 x 25%) + (502.5 x 25%) + (172.5 x 25%) = 215.76 (which = LOTS PRICE Before Weight of LOT is applied)</t>
  </si>
  <si>
    <t>When you have a LOT Price these will be calculated:-</t>
  </si>
  <si>
    <t>LOT PRICE USED FOR SCORING = LOT Price x LOT weight%</t>
  </si>
  <si>
    <t>For Example, The calculation would be:-
If LOT PRICE = £215.75 and LOT Weight = 30%
This Calculation would be:-
£215.75 x 30% = £74.725 (the LOT PRICE USED FOR SCORING)</t>
  </si>
  <si>
    <t>General Guidance</t>
  </si>
  <si>
    <t>Your prices should reflect the following assumptions:</t>
  </si>
  <si>
    <r>
      <rPr>
        <sz val="12"/>
        <color rgb="FF000000"/>
        <rFont val="Arial"/>
        <family val="2"/>
      </rPr>
      <t>Unless indicated otherwise:-</t>
    </r>
    <r>
      <rPr>
        <sz val="12"/>
        <color rgb="FF000000"/>
        <rFont val="Arial"/>
        <family val="2"/>
      </rPr>
      <t xml:space="preserve"> Services</t>
    </r>
    <r>
      <rPr>
        <sz val="12"/>
        <color rgb="FF000000"/>
        <rFont val="Arial"/>
        <family val="2"/>
      </rPr>
      <t xml:space="preserve"> are delivered during NORMAL working hours of Monday to Friday 09.00 - 17:00 EXCLUDING BANK HOLIDAYS - Prices should be for a 7.5 Hour working day.</t>
    </r>
  </si>
  <si>
    <t>If you do not provide the service or product directly you can input a price based on subcontracted services.</t>
  </si>
  <si>
    <t>Prices for the multiyear term must reflect the Unit Price</t>
  </si>
  <si>
    <t>Volume Discounts (Lots 1-7)</t>
  </si>
  <si>
    <t xml:space="preserve">As a test of pricing, we require bidders to provide a volume discount structure vs the best price in the catalogue (Lot 8) for products, this should be the minimum volume discount percentage (to two decimal places) you would apply regardless of product mix based on the stated original catalogue value. 
</t>
  </si>
  <si>
    <t>Margin (Lot 8)</t>
  </si>
  <si>
    <t xml:space="preserve">For Lot 8 as a test of competitive pricing, we require bidders to provide a maximum percentage margin you will apply to the products you will upload / or respond to in into the Catalogue (Lot 8) this should be the maximum margin you will apply per £1000 of cost (express this in £ / GBP to two decimal places) this margin is a maximum (not the minimum) based on the product area.
Maximum Margin is to be provided separately for HARDWARE and SOFTWARE products and for SERVICES.  </t>
  </si>
  <si>
    <t>Prices submitted must:</t>
  </si>
  <si>
    <t>Exclude VAT</t>
  </si>
  <si>
    <t>Be exclusive of Reimbursable Expenses</t>
  </si>
  <si>
    <t>Prices must be submitted in the stated unit to allow the volume based calculation to work</t>
  </si>
  <si>
    <t>Be submitted to two decimal places</t>
  </si>
  <si>
    <t>Not be entered as text.</t>
  </si>
  <si>
    <t>Negative bids / Zero Bids</t>
  </si>
  <si>
    <t xml:space="preserve">Zero or negative bids will not be allowed. </t>
  </si>
  <si>
    <t>Abnormally Low Tenders or Prices</t>
  </si>
  <si>
    <t>Mandatory prices / fields</t>
  </si>
  <si>
    <t>All input fields are required to be completed in each table as per this guidance. Failure to submit a price in a mandatory cell may result in your bid being deemed non-compliant and your bid for this Lot may be rejected from this competition.</t>
  </si>
  <si>
    <t>Scoring</t>
  </si>
  <si>
    <t xml:space="preserve">These will be scored as per the guidance set out in Attachment 2 - How to Bid - paragraph 11.2 </t>
  </si>
  <si>
    <t>Pricing Validity</t>
  </si>
  <si>
    <t>SFIA Rate Table</t>
  </si>
  <si>
    <t xml:space="preserve">Lot 2, Lot 3, Lot 5, Lot 6, Lot 7 - Mandatory but not evaluated </t>
  </si>
  <si>
    <t>Does not apply to Lot 8</t>
  </si>
  <si>
    <t xml:space="preserve">Link to SFIA Skills A-Z - </t>
  </si>
  <si>
    <t>https://sfia-online.org/en/sfia-8/all-skills-a-z</t>
  </si>
  <si>
    <t>Mandatory to complete</t>
  </si>
  <si>
    <t>Lot Number</t>
  </si>
  <si>
    <t>Description</t>
  </si>
  <si>
    <t>Lot 1 Hardware and Software and Associated Services</t>
  </si>
  <si>
    <t>Lot 2 Hardware</t>
  </si>
  <si>
    <t>Lot 3 Software</t>
  </si>
  <si>
    <t>Lot 4 Information Assured Technology</t>
  </si>
  <si>
    <t>Lot 5 Health and Social Care Technology</t>
  </si>
  <si>
    <t>Lot 6 Education Technology</t>
  </si>
  <si>
    <t>Lot 7 Sustainability and Circular IT</t>
  </si>
  <si>
    <r>
      <rPr>
        <sz val="12"/>
        <color rgb="FF000000"/>
        <rFont val="Arial"/>
        <family val="2"/>
      </rPr>
      <t xml:space="preserve">Lot 8 Technology </t>
    </r>
    <r>
      <rPr>
        <sz val="12"/>
        <color rgb="FF000000"/>
        <rFont val="Arial"/>
        <family val="2"/>
      </rPr>
      <t>Catalogue</t>
    </r>
  </si>
  <si>
    <t>Lot 1</t>
  </si>
  <si>
    <t xml:space="preserve">Lot 1 - Pricing </t>
  </si>
  <si>
    <t>Yes</t>
  </si>
  <si>
    <t>Lot 2</t>
  </si>
  <si>
    <t xml:space="preserve">Lot 2 - Pricing </t>
  </si>
  <si>
    <t>Lot 3</t>
  </si>
  <si>
    <t xml:space="preserve">Lot 3 - Pricing </t>
  </si>
  <si>
    <t>Lot 4</t>
  </si>
  <si>
    <t xml:space="preserve">Lot 4 - Pricing </t>
  </si>
  <si>
    <t>Lot 5</t>
  </si>
  <si>
    <t xml:space="preserve">Lot 5 - Pricing </t>
  </si>
  <si>
    <t>Lot 6</t>
  </si>
  <si>
    <t xml:space="preserve">Lot 6 - Pricing </t>
  </si>
  <si>
    <t>Lot 7</t>
  </si>
  <si>
    <t xml:space="preserve">Lot 7 - Pricing </t>
  </si>
  <si>
    <t xml:space="preserve">Lot 8 </t>
  </si>
  <si>
    <t xml:space="preserve">Lot 8 - Pricing </t>
  </si>
  <si>
    <t xml:space="preserve">SFIA </t>
  </si>
  <si>
    <t>SFIA Rate Levels: Refer to SFIA Skills Model 8.0</t>
  </si>
  <si>
    <t>Item Ref</t>
  </si>
  <si>
    <t>SFIA Category</t>
  </si>
  <si>
    <t>SFIA SubCategory</t>
  </si>
  <si>
    <t xml:space="preserve">Lots Needed </t>
  </si>
  <si>
    <t>SFIA Skill</t>
  </si>
  <si>
    <t>Detailed Description</t>
  </si>
  <si>
    <t>Instructions</t>
  </si>
  <si>
    <t>Unit</t>
  </si>
  <si>
    <t>SFIA Level of Responsibility 3</t>
  </si>
  <si>
    <t>SFIA Level of Responsibility 4</t>
  </si>
  <si>
    <t>SFIA Level of Responsibility 5</t>
  </si>
  <si>
    <t>SFIA Level of Responsibility 6</t>
  </si>
  <si>
    <t>Total Price (Calculated Average of Rates)</t>
  </si>
  <si>
    <t>SFIA 1</t>
  </si>
  <si>
    <t>Delivery and Operation</t>
  </si>
  <si>
    <t>Technical Management</t>
  </si>
  <si>
    <t>1,4</t>
  </si>
  <si>
    <t>Technology Service Management (ITMG)</t>
  </si>
  <si>
    <t>Insert Day Rate for a 7.5 Hour Day - excluding any travel and subsistence costs</t>
  </si>
  <si>
    <t>Per 7.5 Hour Day</t>
  </si>
  <si>
    <t>View Only</t>
  </si>
  <si>
    <t>SFIA 2</t>
  </si>
  <si>
    <t>1,2</t>
  </si>
  <si>
    <t>IT Infrastructure (ITOP)</t>
  </si>
  <si>
    <t>SFIA 3</t>
  </si>
  <si>
    <t>1,3</t>
  </si>
  <si>
    <t>System Software (SYSP)</t>
  </si>
  <si>
    <t>SFIA 4</t>
  </si>
  <si>
    <t>Service Management</t>
  </si>
  <si>
    <t>1 to 7</t>
  </si>
  <si>
    <t>Service Level Management (SLMO)</t>
  </si>
  <si>
    <t>SFIA 5</t>
  </si>
  <si>
    <t>Capacity Management (CPMG)</t>
  </si>
  <si>
    <t>SFIA 6</t>
  </si>
  <si>
    <t>Asset Management (ASMG)</t>
  </si>
  <si>
    <t>SFIA 7</t>
  </si>
  <si>
    <t>Relationship and Engagement</t>
  </si>
  <si>
    <t>Stakeholder Management</t>
  </si>
  <si>
    <t>Contract Management (ITCM)</t>
  </si>
  <si>
    <t>SFIA 8</t>
  </si>
  <si>
    <t>Stakeholder Relationship Management (RLMT)</t>
  </si>
  <si>
    <t>SFIA 9</t>
  </si>
  <si>
    <t>Customer Service Support (CSMG)</t>
  </si>
  <si>
    <t>CHECK - Cells to Input</t>
  </si>
  <si>
    <t>TOTAL EVALUATED PRICE FOR LOT (Before LOT Weight Applied)</t>
  </si>
  <si>
    <t>Lot</t>
  </si>
  <si>
    <t>Part Price Reference</t>
  </si>
  <si>
    <t>Weight % for Part Price</t>
  </si>
  <si>
    <t>Sub Element Reference</t>
  </si>
  <si>
    <t>Weight % for SUB Element</t>
  </si>
  <si>
    <t>Price Item Title</t>
  </si>
  <si>
    <t>Entered Value</t>
  </si>
  <si>
    <t>Calculated Price for Sub Element</t>
  </si>
  <si>
    <t>WEIGHTED Calculated Price for Part Price</t>
  </si>
  <si>
    <t>LOT 1 – Hardware</t>
  </si>
  <si>
    <t>LOT 1 - 1</t>
  </si>
  <si>
    <t>a</t>
  </si>
  <si>
    <t>EUD Device Asset Tagging and Imaging</t>
  </si>
  <si>
    <t>The Supplier shall, 
1) Affix Buyer provided asset tag to device
2) Build / Image device (assume Windows Laptop for Pricing but price will be applicable for desktops or standalone server also) with the Buyers provided image- Size of image: 10Gb to 15Gb to a single SSD
3) Preload admin logins
4) Test device for boot up
5) Repack for shipment</t>
  </si>
  <si>
    <t>Price for the defined batch size, in GBP to 2 Decimal places</t>
  </si>
  <si>
    <t>LOT 1 - 2</t>
  </si>
  <si>
    <t>Storage / Warehousing / Picking and Packing</t>
  </si>
  <si>
    <t>The Supplier shall,
1) Maintain sufficient dedicated (secure/bonded) storage for 500 mid spec laptops, 100 mini desktops plus 300 screens( assume 22-24" LED Height Adjustable)) and 300 sets of keyboard/Mice - Assume the units are individually packed (not Bulk packed)
2) Will pick and prepare (pack ready for delivery) and update customers asset inventory (stock vs deployed per asset) incrementally over a 12 month period, with potential for stock to also be topped up quarterly over this period (not exceeding initial storage area requirement)
3) Assume a minimum mix of 10 desktops/laptops per pick, assume 1 pick every 2 weeks)
4) Assume asset tags and images are applied before going into storage
5) Assume the inventory service will be delivered for a 3 year term.</t>
  </si>
  <si>
    <t>Price for the cost of delivering the service per MONTH in totality in GBP to 2 Decimal places</t>
  </si>
  <si>
    <t>LOT 1 - 3</t>
  </si>
  <si>
    <t>Delivery or Collection - Palletised Goods</t>
  </si>
  <si>
    <t>Tracked (Signed for) Delivery or Collection of a Mixed Pallet of Goods (as defined in Item Ref Lot 2 - 2) this cost includes unloading via tail lift into Buyers premises.</t>
  </si>
  <si>
    <t>Price is Per Delivery Or Collection (Assume UK Mainland) of 1 Pallet to/from OFFICE ADDRESS in GBP to 2 Decimal places</t>
  </si>
  <si>
    <t>LOT 1 - 4</t>
  </si>
  <si>
    <t xml:space="preserve">Minimum Volume Discount in relation to Catalogue Price (Lot 8) </t>
  </si>
  <si>
    <t xml:space="preserve">if the call off value under this LOT was £500,000 (£500k) or above
What would the minimum additional volume discount you will apply compared to the equivalent unit price(s) in Lot 8 Catalogue.
</t>
  </si>
  <si>
    <t>b</t>
  </si>
  <si>
    <t xml:space="preserve">if the call off value under this LOT was £1,000,000 (£1m) or above
What would the minimum additional volume discount you will apply compared to the equivalent unit price(s) in Lot 8 Catalogue.
</t>
  </si>
  <si>
    <t>c</t>
  </si>
  <si>
    <t xml:space="preserve">if the call off value under this LOT was £5,000,000 (£5m) or above
What would the minimum additional volume discount you will apply compared to the equivalent unit price(s) in Lot 8 Catalogue.
</t>
  </si>
  <si>
    <t>LOT 1 – Software</t>
  </si>
  <si>
    <t>LOT 1 - 6</t>
  </si>
  <si>
    <t>Licencing / Cloud Senior Consultant</t>
  </si>
  <si>
    <t xml:space="preserve">Provision of a Software / SaaS / Cloud Senior Consultant for 1 working day (7.5 Hours excluding travel costs)
1) To provide advice, guidance, Recommendations, licencing options, application strategy papers, OEM comparators, Commercial insight, requirements developments, on-prem vs cloud 
2) Against a range of OEM including but not limited to:- Microsoft, Oracle, HPE, IBM, VMWare, CITRIX.
</t>
  </si>
  <si>
    <t>Price Per Hour assuming a 7.5 hour working Day, excluding Travel Costs, in GBP to 2 Decimal places</t>
  </si>
  <si>
    <t>LOT 1 - 7</t>
  </si>
  <si>
    <t>Lot 1 - SFIA Rate Levels: Refer to SFIA Skills Model 8.0</t>
  </si>
  <si>
    <t>SFIA Subcategory</t>
  </si>
  <si>
    <t>Instructions / UNIT</t>
  </si>
  <si>
    <t>Total Price (Calculated AVERAGE OF ALL SFIA Rates)</t>
  </si>
  <si>
    <t>Lot 1 - SFIA 1</t>
  </si>
  <si>
    <t>Insert Day Rate for a 7.5 Hour Day - excluding any travel and subsistence costs, in GBP to 2 Decimal places</t>
  </si>
  <si>
    <t>NA</t>
  </si>
  <si>
    <t>Lot 1 - SFIA 2</t>
  </si>
  <si>
    <t>Lot 1 - SFIA 3</t>
  </si>
  <si>
    <t>Lot 1 - SFIA 4</t>
  </si>
  <si>
    <t>Lot 1 - SFIA 5</t>
  </si>
  <si>
    <t>Lot 1 - SFIA 6</t>
  </si>
  <si>
    <t>Lot 1 - SFIA 7</t>
  </si>
  <si>
    <t>Lot 1 - SFIA 8</t>
  </si>
  <si>
    <t>Lot 1 - SFIA 9</t>
  </si>
  <si>
    <t>Check</t>
  </si>
  <si>
    <t>LOT 2 – Hardware</t>
  </si>
  <si>
    <t>LOT 2 - 1</t>
  </si>
  <si>
    <t>LOT 2 - 2</t>
  </si>
  <si>
    <t xml:space="preserve">The Supplier shall,
1) Maintain sufficient dedicated (secure/bonded) storage for 500 mid spec laptops, 100 mini desktops plus 300 screens( assume 22-24" LED Height Adjustable)) and 300 sets of keyboard/Mice - Assume the units are individually packed (not Bulk packed)
2) Will pick and prepare (pack ready for delivery) and update customers asset inventory (stock ve deployed per asset) incrementally over a 12 month period, with potential for stock to also be topped up quarterly over this period (not exceeding initial storage area requirement)
3) Assume a minimum mix of 10 desktops/laptops per pick, assume 1 pick every 2 weeks)
4) Assume asset tags and images are applied before going into storage
5) Assume the inventory service will be delivered for a 3 year term.
</t>
  </si>
  <si>
    <t>Price for the cost of delivering the service per MONTH in totality, in GBP to 2 Decimal places, in GBP to 2 Decimal places</t>
  </si>
  <si>
    <t>LOT 12- 3</t>
  </si>
  <si>
    <t>Delivery or Collection - Laptop</t>
  </si>
  <si>
    <t>Tracked (Signed for) Delivery or Collection of a Mid Spec Laptop (Boxed)</t>
  </si>
  <si>
    <t>Price is Per Delivery Or Collection (Assume UK Mainland) to/from HOME ADDRESS, in GBP to 2 Decimal places, in GBP to 2 Decimal places</t>
  </si>
  <si>
    <t>Tracked (Signed for) Delivery or Collection of a Mixed Pallet of Goods (as defined in Item Ref Lot 2 - 2) this cost includes unloading via tailift into Buyers premises.</t>
  </si>
  <si>
    <t>Price is Per Delivery Or Collection (Assume UK Mainland) of 1 Pallet to/from OFFICE ADDRESS, in GBP to 2 Decimal places, in GBP to 2 Decimal places</t>
  </si>
  <si>
    <t>LOT 2 - 4</t>
  </si>
  <si>
    <t xml:space="preserve">if the call off value under this LOT was £250,000 (£250k) or above
What would the minimum additional volume discount you will apply compared to the equivalent unit price(s) in Lot 8 Catalogue.
</t>
  </si>
  <si>
    <t xml:space="preserve">if the call off value under this LOT was £750,000 (£750k) or above
What would the minimum additional volume discount you will apply compared to the equivalent unit price(s) in Lot 8 Catalogue.
</t>
  </si>
  <si>
    <t>Lot 2 - SFIA Rate Levels: Refer to SFIA Skills Model 8.0</t>
  </si>
  <si>
    <t>LOT 2 - SFIA 1</t>
  </si>
  <si>
    <t>NOT EVALUATED</t>
  </si>
  <si>
    <t>LOT 2 - SFIA 2</t>
  </si>
  <si>
    <t>LOT 2 - SFIA 3</t>
  </si>
  <si>
    <t>LOT 2 - SFIA 4</t>
  </si>
  <si>
    <t>LOT 2 - SFIA 5</t>
  </si>
  <si>
    <t>LOT 2 - SFIA 6</t>
  </si>
  <si>
    <t>LOT 2 - SFIA 7</t>
  </si>
  <si>
    <t>LOT 2 - SFIA 8</t>
  </si>
  <si>
    <t>LOT 2 - SFIA 9</t>
  </si>
  <si>
    <t>Lot 3 - Software</t>
  </si>
  <si>
    <t>LOT 3 - 2</t>
  </si>
  <si>
    <t>LOT 3 - 3</t>
  </si>
  <si>
    <t>LOT 3 - SFIA Rate Levels: Refer to SFIA Skills Model 8.0</t>
  </si>
  <si>
    <t>LOT 3 - SFIA 1</t>
  </si>
  <si>
    <t>LOT 3 - SFIA 2</t>
  </si>
  <si>
    <t>LOT 3 - SFIA 3</t>
  </si>
  <si>
    <t>LOT 3 - SFIA 4</t>
  </si>
  <si>
    <t>LOT 3 - SFIA 5</t>
  </si>
  <si>
    <t>LOT 3 - SFIA 6</t>
  </si>
  <si>
    <t>LOT 3 - SFIA 7</t>
  </si>
  <si>
    <t>LOT 3 - SFIA 8</t>
  </si>
  <si>
    <t>LOT 3 - SFIA 9</t>
  </si>
  <si>
    <t>Lot 4 - Information Assured Technology - HARDWARE</t>
  </si>
  <si>
    <t>LOT 4 - 1</t>
  </si>
  <si>
    <t>DV Cleared Tech Engineer</t>
  </si>
  <si>
    <r>
      <rPr>
        <sz val="10"/>
        <color rgb="FF000000"/>
        <rFont val="Arial"/>
        <family val="2"/>
      </rPr>
      <t xml:space="preserve">Provision of a DV Cleared, </t>
    </r>
    <r>
      <rPr>
        <sz val="10"/>
        <color rgb="FF000000"/>
        <rFont val="Arial"/>
        <family val="2"/>
      </rPr>
      <t xml:space="preserve">multi skilled engineer for </t>
    </r>
    <r>
      <rPr>
        <sz val="10"/>
        <color rgb="FF000000"/>
        <rFont val="Arial"/>
        <family val="2"/>
      </rPr>
      <t xml:space="preserve">1 working day (7.5 Hours excluding travel costs and all part costs) capable of:-
1) Break-fix, repair, maintenance, on site patching, installation services for a range of infrastructure and networking equipment. 
2) To operate a </t>
    </r>
    <r>
      <rPr>
        <sz val="10"/>
        <color rgb="FF000000"/>
        <rFont val="Arial"/>
        <family val="2"/>
      </rPr>
      <t xml:space="preserve">"Tech Bar" </t>
    </r>
    <r>
      <rPr>
        <sz val="10"/>
        <color rgb="FF000000"/>
        <rFont val="Arial"/>
        <family val="2"/>
      </rPr>
      <t>service for End User Devices providing a range of software fixes (including reinstalls), access related, vpn related, training, configuration services, re-imaging, EUD deployment,</t>
    </r>
    <r>
      <rPr>
        <sz val="10"/>
        <color rgb="FF000000"/>
        <rFont val="Arial"/>
        <family val="2"/>
      </rPr>
      <t xml:space="preserve"> floor walking, </t>
    </r>
    <r>
      <rPr>
        <sz val="10"/>
        <color rgb="FF000000"/>
        <rFont val="Arial"/>
        <family val="2"/>
      </rPr>
      <t xml:space="preserve">break-fix services (assuming spares are available)
</t>
    </r>
  </si>
  <si>
    <t>LOT 4 - 2</t>
  </si>
  <si>
    <t>LOT 4 - 3</t>
  </si>
  <si>
    <t>Price for the cost of delivering the service per MONTH in totality, in GBP to 2 Decimal places</t>
  </si>
  <si>
    <t>LOT 4 - 4</t>
  </si>
  <si>
    <t>Lot 4 - Information Assured Technology - SOFTWARE</t>
  </si>
  <si>
    <t>LOT 4 - 5</t>
  </si>
  <si>
    <t xml:space="preserve">Provision of a Software / SaaS / Cloud Senior Consultant for 1 working day (7.5 Hours excluding travel costs)
1) To provide advice, guidance, Recommendations, licencing options, application strategy papers, OEM comparators, Commercial insight, requirements developments, on-prem vs cloud 
2) Against a range of OEM including but not limited to:- Microsoft, Oracle, HPE, IBM, VMWare, CITRIX.
</t>
  </si>
  <si>
    <t>LOT 4 - 6</t>
  </si>
  <si>
    <t>Lot 4 - SFIA Rate Levels: Refer to SFIA Skills Model 8.0</t>
  </si>
  <si>
    <t>LOT 4 - SFIA 1</t>
  </si>
  <si>
    <t>LOT 4 - SFIA 2</t>
  </si>
  <si>
    <t>LOT 4 - SFIA 3</t>
  </si>
  <si>
    <t>LOT 4 - SFIA 4</t>
  </si>
  <si>
    <t>LOT 4 - SFIA 5</t>
  </si>
  <si>
    <t>LOT 4 - SFIA 6</t>
  </si>
  <si>
    <t>LOT 4 - SFIA 7</t>
  </si>
  <si>
    <t>LOT 4 - SFIA 8</t>
  </si>
  <si>
    <t>LOT 4 - SFIA 9</t>
  </si>
  <si>
    <t>LOT 5 – Health and Social Care Technology</t>
  </si>
  <si>
    <t>LOT 5 - 1</t>
  </si>
  <si>
    <t xml:space="preserve">if the call off value under this LOT was £100,000 (£100k) or above
What would the minimum additional volume discount you will apply compared to the equivalent unit price(s) in Lot 8 Catalogue.
</t>
  </si>
  <si>
    <t>LOT 5 - 2</t>
  </si>
  <si>
    <t xml:space="preserve"> Tech Engineer</t>
  </si>
  <si>
    <r>
      <rPr>
        <sz val="10"/>
        <color rgb="FF000000"/>
        <rFont val="Arial"/>
        <family val="2"/>
      </rPr>
      <t xml:space="preserve">Provision of a </t>
    </r>
    <r>
      <rPr>
        <sz val="10"/>
        <color rgb="FF000000"/>
        <rFont val="Arial"/>
        <family val="2"/>
      </rPr>
      <t xml:space="preserve">multi skilled engineer </t>
    </r>
    <r>
      <rPr>
        <sz val="10"/>
        <color rgb="FF000000"/>
        <rFont val="Arial"/>
        <family val="2"/>
      </rPr>
      <t xml:space="preserve">for 1 working day (7.5 Hours excluding travel costs and all part costs) capable of:-
1) Break-fix, repair, maintenance, on site patching, installation services for a range of health focussed technology products
2) To operate a </t>
    </r>
    <r>
      <rPr>
        <sz val="10"/>
        <color rgb="FF000000"/>
        <rFont val="Arial"/>
        <family val="2"/>
      </rPr>
      <t>"Tech Bar"</t>
    </r>
    <r>
      <rPr>
        <sz val="10"/>
        <color rgb="FF000000"/>
        <rFont val="Arial"/>
        <family val="2"/>
      </rPr>
      <t xml:space="preserve"> service for fixes, training, configuration services, re-imaging, EUD deployment, floor walking, break-fix services (assuming spares are available)</t>
    </r>
  </si>
  <si>
    <t>Price Per Hour assuming a 7.5 hour working Day, excluding Travel Costs</t>
  </si>
  <si>
    <t>LOT 5 - SFIA Rate Levels: Refer to SFIA Skills Model 8.0</t>
  </si>
  <si>
    <t>LOT 5 - SFIA 1</t>
  </si>
  <si>
    <t>Not Evaluated</t>
  </si>
  <si>
    <t>LOT 5 - SFIA 2</t>
  </si>
  <si>
    <t>LOT 5 - SFIA 3</t>
  </si>
  <si>
    <t>LOT 5 - SFIA 4</t>
  </si>
  <si>
    <t>LOT 5 - SFIA 5</t>
  </si>
  <si>
    <t>LOT 5 - SFIA 6</t>
  </si>
  <si>
    <t>LOT 5 - SFIA 7</t>
  </si>
  <si>
    <t>LOT 5 - SFIA 8</t>
  </si>
  <si>
    <t>LOT 5 - SFIA 9</t>
  </si>
  <si>
    <t>LOT 6 – Education Technology</t>
  </si>
  <si>
    <t>LOT 6 - 1</t>
  </si>
  <si>
    <t>LOT 6 - 2</t>
  </si>
  <si>
    <t xml:space="preserve"> Enhanced DBS Tech Engineer</t>
  </si>
  <si>
    <r>
      <rPr>
        <sz val="10"/>
        <color rgb="FF000000"/>
        <rFont val="Arial"/>
        <family val="2"/>
      </rPr>
      <t xml:space="preserve">Provision of a Enhanced </t>
    </r>
    <r>
      <rPr>
        <sz val="10"/>
        <color rgb="FF000000"/>
        <rFont val="Arial"/>
        <family val="2"/>
      </rPr>
      <t xml:space="preserve">DBS multi skilled engineer for </t>
    </r>
    <r>
      <rPr>
        <sz val="10"/>
        <color rgb="FF000000"/>
        <rFont val="Arial"/>
        <family val="2"/>
      </rPr>
      <t>1 working day (7.5 Hours excluding travel costs and all part costs) capable of:-
1) Break-fix, repair, maintenance, on site patching, installation services for a range of infrastructure and networking equipment, LAN installations, Audio Visual Installations, IMACS. 
2) To operate a</t>
    </r>
    <r>
      <rPr>
        <sz val="10"/>
        <color rgb="FF000000"/>
        <rFont val="Arial"/>
        <family val="2"/>
      </rPr>
      <t xml:space="preserve"> "Tech Bar" </t>
    </r>
    <r>
      <rPr>
        <sz val="10"/>
        <color rgb="FF000000"/>
        <rFont val="Arial"/>
        <family val="2"/>
      </rPr>
      <t xml:space="preserve">service for End User Devices providing a range of software fixes (including reinstalls), access related, vpn related, training, configuration services, re-imaging, EUD deployment, floor walking, break-fix services (assuming spares are available)
</t>
    </r>
  </si>
  <si>
    <t>LOT 6 - SFIA Rate Levels: Refer to SFIA Skills Model 8.0</t>
  </si>
  <si>
    <t>LOT 6 - SFIA 1</t>
  </si>
  <si>
    <t>LOT 6 - SFIA 2</t>
  </si>
  <si>
    <t>LOT 6 - SFIA 3</t>
  </si>
  <si>
    <t>LOT 6 - SFIA 4</t>
  </si>
  <si>
    <t>LOT 6 - SFIA 5</t>
  </si>
  <si>
    <t>LOT 6 - SFIA 6</t>
  </si>
  <si>
    <t>LOT 6 - SFIA 7</t>
  </si>
  <si>
    <t>LOT 6 - SFIA 8</t>
  </si>
  <si>
    <t>LOT 6 - SFIA 9</t>
  </si>
  <si>
    <t>LOT 7 – Sustainability and Circular IT</t>
  </si>
  <si>
    <t>LOT 7 - 1</t>
  </si>
  <si>
    <t>Monthly On Site Shredding of SECRET Tech Hardware.</t>
  </si>
  <si>
    <t xml:space="preserve">On Site secure hard drive or media destruction service for devices classified as SECRET-
1) assume 100 devices (75 laptops, 20 Desktop devices, 5 Servers, each with 2 RAM Modules, Each with 1 SSD)
2) all devices are intact with all media still in place.
3) Supplier will remove media as required, destroy and recycle and provide appropriate certification for audit purposes.
4) The value of the Recycled materials will credited separately assuming 80% of value returned to Buyer.
5) The Service will be provided on the Buyer site monthly for a 3 year term.
</t>
  </si>
  <si>
    <t>Price Per Year for 12 Visits</t>
  </si>
  <si>
    <t>LOT 7 - 2</t>
  </si>
  <si>
    <t>OFF Site ERASURE of Tech Hardware.</t>
  </si>
  <si>
    <t>OFF Site secure hard drive or media Secure Erasure service for devices:-
1) Assume 100 devices (75 laptops, 20 Desktop devices, 5 Servers, each with 2 RAM Modules, Each with 1 SSD)
2) All devices are intact with all media still in place. Supplier will remove and shred media that fails erasure, as required and recycle and provide appropriate certification for audit purposes. 
3) Service will be a one off service - including collection from Buyers premised in mainland UK.
4) Any resale or recycle value of the Wiped materials will credited separately assuming 80% of value returned to Buyer.</t>
  </si>
  <si>
    <t>LOT PRICE</t>
  </si>
  <si>
    <t>LOT 7 - 3</t>
  </si>
  <si>
    <t>Refurbishment / Upgrade and Preparation of Hardware for reuse or resale.</t>
  </si>
  <si>
    <t xml:space="preserve">Labour and Storage Cost for refurbishment of the equipment listed in LOT 7-@ of this spreadsheet.
Service includes:-
1) Upgrade of RAM from 16GB to 32GB for 50% of devices
2) Replacement of 50% of Hard Drive to 250GB SSD to 50% of devices
3) Installation of new OS
4) Cleaning and testing
5) Put into Stock for either resale or redeployment (assume 3 month period)
</t>
  </si>
  <si>
    <t>LOT 7 - SFIA Rate Levels: Refer to SFIA Skills Model 8.0</t>
  </si>
  <si>
    <t>LOT 7 - SFIA 1</t>
  </si>
  <si>
    <t>LOT 7 - SFIA 2</t>
  </si>
  <si>
    <t>LOT 7 - SFIA 3</t>
  </si>
  <si>
    <t>LOT 7 - SFIA 4</t>
  </si>
  <si>
    <t>LOT 7 - SFIA 5</t>
  </si>
  <si>
    <t>LOT 7 - SFIA 6</t>
  </si>
  <si>
    <t>LOT 7 - SFIA 7</t>
  </si>
  <si>
    <t>LOT 7 - SFIA 8</t>
  </si>
  <si>
    <t>LOT 7 - SFIA 9</t>
  </si>
  <si>
    <t>LOT 8 - Technology Catalogue</t>
  </si>
  <si>
    <t>LOT 8</t>
  </si>
  <si>
    <t>Maximum Percentage Margin - HARDWARE</t>
  </si>
  <si>
    <t xml:space="preserve">Maximum Percentage Margin  (in GBP per £1000 cost) for deliverables provided through LOT 8:
1) Hardware (Including but not limited to Desktop PCs, Desktop Printers, Mobile Phones, Network Hardware, Peripherals, Laptops, Notebooks, Tablets, Security Hardware and Servers)
</t>
  </si>
  <si>
    <t>Maximum Percentage Margin must:
- compare with the quality of the offer
- be sustainable and include operating overhead costs and profit
- be greater than 1% to take into account our management charge which shall be paid by the supplier to CCS
- be exclusive of expenses/travel and subsistence
- be submitted up to two (2) decimal places
- exclude delivery costs</t>
  </si>
  <si>
    <t>Maximum Percentage Margin - SOFTWARE</t>
  </si>
  <si>
    <t>Maximum Percentage Margin  (in GBP per £1000 cost) for deliverables provided through LOT 8:
2) Software (Including but not limited to COTS Software and Software Licences)</t>
  </si>
  <si>
    <t>Maximum Percentage Margin - Services (associated)</t>
  </si>
  <si>
    <t>Maximum Percentage Margin  (in GBP per £1000 cost) for deliverables provided through LOT 8:
3) Associated Services (Including but not limited to Asset tagging and Imaging)</t>
  </si>
  <si>
    <t>Be in British Pounds Sterling (£) (or as a percentage (%) when requested)</t>
  </si>
  <si>
    <t>We will investigate where we consider your bid to be abnormally low and may at our sole discretion be deemed non-compliant and your bid for this Lot may be rejected from this competition.</t>
  </si>
  <si>
    <t>Your submitted prices will be the maximum payable under this Framework in acordance with Framework Schedule 3 - Framework Prices</t>
  </si>
  <si>
    <t>Lot 1 and Lot 4 - Mandatory and evaluated</t>
  </si>
  <si>
    <t xml:space="preserve">The Catalogue is targeted towards low volume and spend and has an average order call off value around £2500 – for the call of value stated in the Unit Column (Column I)
 enter the additional discount you would apply in percentage terms to two decimal places.
</t>
  </si>
  <si>
    <t>You must enter a Number</t>
  </si>
  <si>
    <t>Cells highlighted ORANGE are for evaluation purposes only and will be automatically populated.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</si>
</sst>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_([$£-809]* #,##0.00_);_([$£-809]* \(#,##0.00\);_([$£-809]* &quot;-&quot;??_);_(@_)"/>
    <numFmt numFmtId="166" formatCode="&quot;£&quot;#,##0.00"/>
  </numFmts>
  <fonts count="34">
    <font>
      <sz val="10"/>
      <color rgb="FF000000"/>
      <name val="Arial"/>
      <scheme val="minor"/>
    </font>
    <font>
      <sz val="11"/>
      <color rgb="FF000000"/>
      <name val="Arial"/>
      <family val="2"/>
    </font>
    <font>
      <sz val="22"/>
      <color theme="1"/>
      <name val="Arial"/>
      <family val="2"/>
    </font>
    <font>
      <sz val="10"/>
      <name val="Arial"/>
      <family val="2"/>
    </font>
    <font>
      <sz val="22"/>
      <color rgb="FF000000"/>
      <name val="Arial"/>
      <family val="2"/>
    </font>
    <font>
      <b/>
      <sz val="14"/>
      <color rgb="FF000000"/>
      <name val="Arial"/>
      <family val="2"/>
    </font>
    <font>
      <sz val="24"/>
      <color theme="1"/>
      <name val="Arial"/>
      <family val="2"/>
    </font>
    <font>
      <sz val="10"/>
      <color rgb="FF000000"/>
      <name val="Arial"/>
      <family val="2"/>
    </font>
    <font>
      <b/>
      <u/>
      <sz val="12"/>
      <color theme="1"/>
      <name val="Arial"/>
      <family val="2"/>
    </font>
    <font>
      <sz val="12"/>
      <color theme="9"/>
      <name val="Arial"/>
      <family val="2"/>
    </font>
    <font>
      <sz val="12"/>
      <color theme="1"/>
      <name val="Arial"/>
      <family val="2"/>
      <scheme val="minor"/>
    </font>
    <font>
      <b/>
      <sz val="12"/>
      <color theme="1"/>
      <name val="Arial"/>
      <family val="2"/>
    </font>
    <font>
      <sz val="12"/>
      <color theme="1"/>
      <name val="Arial"/>
      <family val="2"/>
    </font>
    <font>
      <sz val="12"/>
      <color rgb="FF000000"/>
      <name val="Arial"/>
      <family val="2"/>
    </font>
    <font>
      <b/>
      <u/>
      <sz val="12"/>
      <color theme="1"/>
      <name val="Arial"/>
      <family val="2"/>
    </font>
    <font>
      <u/>
      <sz val="12"/>
      <color theme="9"/>
      <name val="Arial"/>
      <family val="2"/>
    </font>
    <font>
      <b/>
      <u/>
      <sz val="12"/>
      <color rgb="FF000000"/>
      <name val="Arial"/>
      <family val="2"/>
    </font>
    <font>
      <b/>
      <sz val="12"/>
      <color theme="9"/>
      <name val="Arial"/>
      <family val="2"/>
    </font>
    <font>
      <sz val="12"/>
      <color rgb="FF000000"/>
      <name val="Inconsolata"/>
    </font>
    <font>
      <sz val="12"/>
      <color rgb="FF46BDC6"/>
      <name val="Arial"/>
      <family val="2"/>
    </font>
    <font>
      <u/>
      <sz val="12"/>
      <color theme="10"/>
      <name val="Arial"/>
      <family val="2"/>
    </font>
    <font>
      <b/>
      <sz val="12"/>
      <color rgb="FF000000"/>
      <name val="Arial"/>
      <family val="2"/>
    </font>
    <font>
      <sz val="10"/>
      <color theme="1"/>
      <name val="Arial"/>
      <family val="2"/>
    </font>
    <font>
      <b/>
      <sz val="10"/>
      <color theme="1"/>
      <name val="Arial"/>
      <family val="2"/>
    </font>
    <font>
      <sz val="10"/>
      <color theme="1"/>
      <name val="Arial"/>
      <family val="2"/>
    </font>
    <font>
      <b/>
      <sz val="12"/>
      <color rgb="FFEA4335"/>
      <name val="Arial"/>
      <family val="2"/>
    </font>
    <font>
      <sz val="10"/>
      <color rgb="FF000000"/>
      <name val="Arial"/>
      <family val="2"/>
    </font>
    <font>
      <b/>
      <sz val="10"/>
      <color rgb="FF000000"/>
      <name val="Arial"/>
      <family val="2"/>
    </font>
    <font>
      <b/>
      <sz val="10"/>
      <color theme="1"/>
      <name val="Arial"/>
      <family val="2"/>
    </font>
    <font>
      <sz val="10"/>
      <color theme="1"/>
      <name val="Arial"/>
      <family val="2"/>
      <scheme val="minor"/>
    </font>
    <font>
      <sz val="7"/>
      <color rgb="FFFF0000"/>
      <name val="Arial"/>
      <family val="2"/>
    </font>
    <font>
      <b/>
      <sz val="12"/>
      <color theme="5"/>
      <name val="Arial"/>
      <family val="2"/>
    </font>
    <font>
      <b/>
      <sz val="10"/>
      <color rgb="FF000000"/>
      <name val="Arial"/>
      <family val="2"/>
    </font>
    <font>
      <sz val="10"/>
      <color rgb="FF000000"/>
      <name val="Arial"/>
      <family val="2"/>
      <scheme val="minor"/>
    </font>
  </fonts>
  <fills count="21">
    <fill>
      <patternFill patternType="none"/>
    </fill>
    <fill>
      <patternFill patternType="gray125"/>
    </fill>
    <fill>
      <patternFill patternType="solid">
        <fgColor rgb="FFB8CCE4"/>
        <bgColor rgb="FFB8CCE4"/>
      </patternFill>
    </fill>
    <fill>
      <patternFill patternType="solid">
        <fgColor rgb="FFDCE6F1"/>
        <bgColor rgb="FFDCE6F1"/>
      </patternFill>
    </fill>
    <fill>
      <patternFill patternType="solid">
        <fgColor rgb="FFFFFF00"/>
        <bgColor rgb="FFFFFF00"/>
      </patternFill>
    </fill>
    <fill>
      <patternFill patternType="solid">
        <fgColor rgb="FFB6D7A8"/>
        <bgColor rgb="FFB6D7A8"/>
      </patternFill>
    </fill>
    <fill>
      <patternFill patternType="solid">
        <fgColor rgb="FFCFE2F3"/>
        <bgColor rgb="FFCFE2F3"/>
      </patternFill>
    </fill>
    <fill>
      <patternFill patternType="solid">
        <fgColor rgb="FFFFFFFF"/>
        <bgColor rgb="FFFFFFFF"/>
      </patternFill>
    </fill>
    <fill>
      <patternFill patternType="solid">
        <fgColor rgb="FFCCCCCC"/>
        <bgColor rgb="FFCCCCCC"/>
      </patternFill>
    </fill>
    <fill>
      <patternFill patternType="solid">
        <fgColor rgb="FFC9DAF8"/>
        <bgColor rgb="FFC9DAF8"/>
      </patternFill>
    </fill>
    <fill>
      <patternFill patternType="solid">
        <fgColor rgb="FF000000"/>
        <bgColor rgb="FF000000"/>
      </patternFill>
    </fill>
    <fill>
      <patternFill patternType="solid">
        <fgColor rgb="FFD9D9D9"/>
        <bgColor rgb="FFD9D9D9"/>
      </patternFill>
    </fill>
    <fill>
      <patternFill patternType="solid">
        <fgColor rgb="FFA4C2F4"/>
        <bgColor rgb="FFA4C2F4"/>
      </patternFill>
    </fill>
    <fill>
      <patternFill patternType="solid">
        <fgColor rgb="FFEFEFEF"/>
        <bgColor rgb="FFEFEFEF"/>
      </patternFill>
    </fill>
    <fill>
      <patternFill patternType="solid">
        <fgColor rgb="FFFDE9D9"/>
        <bgColor rgb="FFFDE9D9"/>
      </patternFill>
    </fill>
    <fill>
      <patternFill patternType="solid">
        <fgColor rgb="FFCCCCFF"/>
        <bgColor rgb="FFCCCCFF"/>
      </patternFill>
    </fill>
    <fill>
      <patternFill patternType="solid">
        <fgColor rgb="FFFBBC04"/>
        <bgColor rgb="FFFBBC04"/>
      </patternFill>
    </fill>
    <fill>
      <patternFill patternType="solid">
        <fgColor rgb="FFFBE4D5"/>
        <bgColor rgb="FFFBE4D5"/>
      </patternFill>
    </fill>
    <fill>
      <patternFill patternType="solid">
        <fgColor theme="6"/>
        <bgColor theme="6"/>
      </patternFill>
    </fill>
    <fill>
      <patternFill patternType="solid">
        <fgColor theme="1"/>
        <bgColor theme="1"/>
      </patternFill>
    </fill>
    <fill>
      <patternFill patternType="solid">
        <fgColor rgb="FFFFC000"/>
        <bgColor rgb="FFB6D7A8"/>
      </patternFill>
    </fill>
  </fills>
  <borders count="3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ck">
        <color rgb="FF000000"/>
      </top>
      <bottom/>
      <diagonal/>
    </border>
    <border>
      <left style="medium">
        <color rgb="FFCCCCCC"/>
      </left>
      <right style="medium">
        <color rgb="FF000000"/>
      </right>
      <top style="thick">
        <color rgb="FF000000"/>
      </top>
      <bottom/>
      <diagonal/>
    </border>
    <border>
      <left style="medium">
        <color rgb="FFCCCCCC"/>
      </left>
      <right style="thick">
        <color rgb="FF000000"/>
      </right>
      <top style="thick">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medium">
        <color rgb="FF000000"/>
      </bottom>
      <diagonal/>
    </border>
    <border>
      <left/>
      <right style="medium">
        <color rgb="FF000000"/>
      </right>
      <top/>
      <bottom/>
      <diagonal/>
    </border>
    <border>
      <left/>
      <right style="thick">
        <color rgb="FF000000"/>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ck">
        <color rgb="FF000000"/>
      </bottom>
      <diagonal/>
    </border>
    <border>
      <left/>
      <right style="thin">
        <color rgb="FF000000"/>
      </right>
      <top/>
      <bottom/>
      <diagonal/>
    </border>
    <border>
      <left style="medium">
        <color rgb="FF000000"/>
      </left>
      <right style="thick">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n">
        <color rgb="FF000000"/>
      </right>
      <top style="thin">
        <color rgb="FF000000"/>
      </top>
      <bottom/>
      <diagonal/>
    </border>
    <border>
      <left style="thin">
        <color rgb="FF000000"/>
      </left>
      <right/>
      <top style="thick">
        <color rgb="FF000000"/>
      </top>
      <bottom/>
      <diagonal/>
    </border>
    <border>
      <left style="thick">
        <color rgb="FF000000"/>
      </left>
      <right style="thin">
        <color rgb="FF000000"/>
      </right>
      <top style="thick">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84">
    <xf numFmtId="0" fontId="0" fillId="0" borderId="0" xfId="0"/>
    <xf numFmtId="0" fontId="1" fillId="0" borderId="0" xfId="0" applyFont="1"/>
    <xf numFmtId="0" fontId="7" fillId="0" borderId="0" xfId="0" applyFont="1"/>
    <xf numFmtId="0" fontId="8" fillId="0" borderId="0" xfId="0" applyFont="1"/>
    <xf numFmtId="0" fontId="9" fillId="0" borderId="0" xfId="0" applyFont="1" applyAlignment="1">
      <alignment wrapText="1"/>
    </xf>
    <xf numFmtId="0" fontId="10" fillId="0" borderId="0" xfId="0" applyFont="1"/>
    <xf numFmtId="0" fontId="11" fillId="4" borderId="9" xfId="0" applyFont="1" applyFill="1" applyBorder="1" applyAlignment="1">
      <alignment wrapText="1"/>
    </xf>
    <xf numFmtId="0" fontId="12" fillId="0" borderId="0" xfId="0" applyFont="1" applyAlignment="1">
      <alignment wrapText="1"/>
    </xf>
    <xf numFmtId="164" fontId="12" fillId="5" borderId="10" xfId="0" applyNumberFormat="1" applyFont="1" applyFill="1" applyBorder="1" applyAlignment="1">
      <alignment vertical="center" wrapText="1"/>
    </xf>
    <xf numFmtId="0" fontId="13" fillId="0" borderId="0" xfId="0" applyFont="1" applyAlignment="1">
      <alignment wrapText="1"/>
    </xf>
    <xf numFmtId="0" fontId="11" fillId="6" borderId="0" xfId="0" applyFont="1" applyFill="1" applyAlignment="1">
      <alignment vertical="top" wrapText="1"/>
    </xf>
    <xf numFmtId="0" fontId="12" fillId="0" borderId="0" xfId="0" applyFont="1" applyAlignment="1">
      <alignment vertical="top" wrapText="1"/>
    </xf>
    <xf numFmtId="0" fontId="14" fillId="0" borderId="0" xfId="0" applyFont="1" applyAlignment="1">
      <alignment wrapText="1"/>
    </xf>
    <xf numFmtId="0" fontId="12" fillId="0" borderId="0" xfId="0" applyFont="1" applyAlignment="1">
      <alignment horizontal="left" wrapText="1"/>
    </xf>
    <xf numFmtId="0" fontId="15" fillId="0" borderId="0" xfId="0" applyFont="1" applyAlignment="1">
      <alignment wrapText="1"/>
    </xf>
    <xf numFmtId="0" fontId="16" fillId="0" borderId="0" xfId="0" applyFont="1"/>
    <xf numFmtId="0" fontId="11" fillId="0" borderId="0" xfId="0" applyFont="1" applyAlignment="1">
      <alignment wrapText="1"/>
    </xf>
    <xf numFmtId="0" fontId="17" fillId="0" borderId="0" xfId="0" applyFont="1" applyAlignment="1">
      <alignment wrapText="1"/>
    </xf>
    <xf numFmtId="0" fontId="11" fillId="0" borderId="0" xfId="0" applyFont="1" applyAlignment="1">
      <alignment vertical="top" wrapText="1"/>
    </xf>
    <xf numFmtId="0" fontId="10" fillId="0" borderId="0" xfId="0" applyFont="1" applyAlignment="1">
      <alignment vertical="top"/>
    </xf>
    <xf numFmtId="0" fontId="18" fillId="7" borderId="0" xfId="0" applyFont="1" applyFill="1"/>
    <xf numFmtId="0" fontId="19" fillId="0" borderId="0" xfId="0" applyFont="1" applyAlignment="1">
      <alignment wrapText="1"/>
    </xf>
    <xf numFmtId="0" fontId="17" fillId="0" borderId="0" xfId="0" applyFont="1" applyAlignment="1">
      <alignment vertical="top" wrapText="1"/>
    </xf>
    <xf numFmtId="0" fontId="20" fillId="0" borderId="0" xfId="0" applyFont="1" applyAlignment="1">
      <alignment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3" fillId="9" borderId="10" xfId="0" applyFont="1" applyFill="1" applyBorder="1" applyAlignment="1">
      <alignment horizontal="center" vertical="center" wrapText="1"/>
    </xf>
    <xf numFmtId="10" fontId="21" fillId="9" borderId="10" xfId="0" applyNumberFormat="1" applyFont="1" applyFill="1" applyBorder="1" applyAlignment="1">
      <alignment horizontal="center" vertical="center" wrapText="1"/>
    </xf>
    <xf numFmtId="0" fontId="22" fillId="10" borderId="10" xfId="0" applyFont="1" applyFill="1" applyBorder="1" applyAlignment="1">
      <alignment horizontal="center" vertical="center" wrapText="1"/>
    </xf>
    <xf numFmtId="10" fontId="22" fillId="10" borderId="10" xfId="0" applyNumberFormat="1" applyFont="1" applyFill="1" applyBorder="1" applyAlignment="1">
      <alignment horizontal="center" vertical="center" wrapText="1"/>
    </xf>
    <xf numFmtId="10" fontId="22" fillId="10" borderId="10" xfId="0" applyNumberFormat="1" applyFont="1" applyFill="1" applyBorder="1" applyAlignment="1">
      <alignment horizontal="center" vertical="center"/>
    </xf>
    <xf numFmtId="0" fontId="23" fillId="10" borderId="10" xfId="0" applyFont="1" applyFill="1" applyBorder="1" applyAlignment="1">
      <alignment horizontal="center" vertical="center" wrapText="1"/>
    </xf>
    <xf numFmtId="0" fontId="22" fillId="0" borderId="0" xfId="0" applyFont="1" applyAlignment="1">
      <alignment horizontal="center" vertical="center" wrapText="1"/>
    </xf>
    <xf numFmtId="0" fontId="23" fillId="11" borderId="10" xfId="0" applyFont="1" applyFill="1" applyBorder="1" applyAlignment="1">
      <alignment horizontal="center" vertical="center" wrapText="1"/>
    </xf>
    <xf numFmtId="10" fontId="23" fillId="11" borderId="10" xfId="0" applyNumberFormat="1" applyFont="1" applyFill="1" applyBorder="1" applyAlignment="1">
      <alignment horizontal="center" vertical="center" wrapText="1"/>
    </xf>
    <xf numFmtId="4" fontId="23" fillId="11" borderId="10" xfId="0" applyNumberFormat="1" applyFont="1" applyFill="1" applyBorder="1" applyAlignment="1">
      <alignment horizontal="center" vertical="center" wrapText="1"/>
    </xf>
    <xf numFmtId="0" fontId="23" fillId="12" borderId="10" xfId="0" applyFont="1" applyFill="1" applyBorder="1" applyAlignment="1">
      <alignment horizontal="center" vertical="center" wrapText="1"/>
    </xf>
    <xf numFmtId="0" fontId="23" fillId="13" borderId="10" xfId="0" applyFont="1" applyFill="1" applyBorder="1" applyAlignment="1">
      <alignment horizontal="center" vertical="center" wrapText="1"/>
    </xf>
    <xf numFmtId="0" fontId="22" fillId="0" borderId="0" xfId="0" applyFont="1" applyAlignment="1">
      <alignment vertical="center"/>
    </xf>
    <xf numFmtId="0" fontId="22" fillId="0" borderId="10" xfId="0" applyFont="1" applyBorder="1" applyAlignment="1">
      <alignment horizontal="center" vertical="center" wrapText="1"/>
    </xf>
    <xf numFmtId="4" fontId="22" fillId="14" borderId="10" xfId="0" applyNumberFormat="1" applyFont="1" applyFill="1" applyBorder="1" applyAlignment="1">
      <alignment horizontal="center" vertical="center" wrapText="1"/>
    </xf>
    <xf numFmtId="0" fontId="22" fillId="14" borderId="10" xfId="0" applyFont="1" applyFill="1" applyBorder="1" applyAlignment="1">
      <alignment horizontal="center" vertical="center" wrapText="1"/>
    </xf>
    <xf numFmtId="0" fontId="23" fillId="0" borderId="10" xfId="0" applyFont="1" applyBorder="1" applyAlignment="1">
      <alignment horizontal="center" vertical="center" wrapText="1"/>
    </xf>
    <xf numFmtId="0" fontId="22" fillId="0" borderId="10" xfId="0" applyFont="1" applyBorder="1" applyAlignment="1">
      <alignment vertical="center"/>
    </xf>
    <xf numFmtId="164" fontId="22" fillId="10" borderId="10" xfId="0" applyNumberFormat="1" applyFont="1" applyFill="1" applyBorder="1" applyAlignment="1">
      <alignment vertical="center"/>
    </xf>
    <xf numFmtId="4" fontId="22" fillId="15" borderId="10" xfId="0" applyNumberFormat="1" applyFont="1" applyFill="1" applyBorder="1" applyAlignment="1">
      <alignment horizontal="center" vertical="center" wrapText="1"/>
    </xf>
    <xf numFmtId="0" fontId="22" fillId="15" borderId="10" xfId="0" applyFont="1" applyFill="1" applyBorder="1" applyAlignment="1">
      <alignment horizontal="center" vertical="center" wrapText="1"/>
    </xf>
    <xf numFmtId="0" fontId="24" fillId="0" borderId="0" xfId="0" applyFont="1" applyAlignment="1">
      <alignment vertical="center"/>
    </xf>
    <xf numFmtId="0" fontId="25" fillId="0" borderId="17" xfId="0" applyFont="1" applyBorder="1" applyAlignment="1">
      <alignment horizontal="center" vertical="center" wrapText="1"/>
    </xf>
    <xf numFmtId="0" fontId="24" fillId="0" borderId="18" xfId="0" applyFont="1" applyBorder="1" applyAlignment="1">
      <alignment vertical="center"/>
    </xf>
    <xf numFmtId="0" fontId="11" fillId="13" borderId="19" xfId="0" applyFont="1" applyFill="1" applyBorder="1" applyAlignment="1">
      <alignment horizontal="center" vertical="center" wrapText="1"/>
    </xf>
    <xf numFmtId="164" fontId="12" fillId="16" borderId="20" xfId="0" applyNumberFormat="1" applyFont="1" applyFill="1" applyBorder="1" applyAlignment="1">
      <alignment horizontal="center" vertical="center" wrapText="1"/>
    </xf>
    <xf numFmtId="0" fontId="26" fillId="0" borderId="21" xfId="0" applyFont="1" applyBorder="1" applyAlignment="1">
      <alignment vertical="center"/>
    </xf>
    <xf numFmtId="0" fontId="26" fillId="0" borderId="0" xfId="0" applyFont="1" applyAlignment="1">
      <alignment vertical="center"/>
    </xf>
    <xf numFmtId="0" fontId="27" fillId="13" borderId="22" xfId="0" applyFont="1" applyFill="1" applyBorder="1" applyAlignment="1">
      <alignment horizontal="center" vertical="center" wrapText="1"/>
    </xf>
    <xf numFmtId="0" fontId="27" fillId="13" borderId="8" xfId="0" applyFont="1" applyFill="1" applyBorder="1" applyAlignment="1">
      <alignment horizontal="center" vertical="center" wrapText="1"/>
    </xf>
    <xf numFmtId="0" fontId="26" fillId="0" borderId="8" xfId="0" applyFont="1" applyBorder="1" applyAlignment="1">
      <alignment horizontal="center" vertical="center" wrapText="1"/>
    </xf>
    <xf numFmtId="10" fontId="26" fillId="0" borderId="8" xfId="0" applyNumberFormat="1" applyFont="1" applyBorder="1" applyAlignment="1">
      <alignment horizontal="center" vertical="center"/>
    </xf>
    <xf numFmtId="164" fontId="26" fillId="6" borderId="8" xfId="0" applyNumberFormat="1" applyFont="1" applyFill="1" applyBorder="1" applyAlignment="1">
      <alignment horizontal="center" vertical="center" wrapText="1"/>
    </xf>
    <xf numFmtId="165" fontId="26" fillId="0" borderId="8" xfId="0" applyNumberFormat="1" applyFont="1" applyBorder="1" applyAlignment="1">
      <alignment horizontal="center" vertical="center" wrapText="1"/>
    </xf>
    <xf numFmtId="10" fontId="26" fillId="0" borderId="8" xfId="0" applyNumberFormat="1" applyFont="1" applyBorder="1" applyAlignment="1">
      <alignment horizontal="center" vertical="center" wrapText="1"/>
    </xf>
    <xf numFmtId="0" fontId="24" fillId="10" borderId="16" xfId="0" applyFont="1" applyFill="1" applyBorder="1" applyAlignment="1">
      <alignment vertical="center"/>
    </xf>
    <xf numFmtId="0" fontId="24" fillId="10" borderId="23" xfId="0" applyFont="1" applyFill="1" applyBorder="1" applyAlignment="1">
      <alignment vertical="center"/>
    </xf>
    <xf numFmtId="10" fontId="24" fillId="10" borderId="8" xfId="0" applyNumberFormat="1" applyFont="1" applyFill="1" applyBorder="1" applyAlignment="1">
      <alignment vertical="center"/>
    </xf>
    <xf numFmtId="0" fontId="24" fillId="10" borderId="8" xfId="0" applyFont="1" applyFill="1" applyBorder="1" applyAlignment="1">
      <alignment vertical="center"/>
    </xf>
    <xf numFmtId="164" fontId="24" fillId="10" borderId="8" xfId="0" applyNumberFormat="1" applyFont="1" applyFill="1" applyBorder="1" applyAlignment="1">
      <alignment vertical="center"/>
    </xf>
    <xf numFmtId="0" fontId="28" fillId="13" borderId="8" xfId="0" applyFont="1" applyFill="1" applyBorder="1" applyAlignment="1">
      <alignment horizontal="center" vertical="center" wrapText="1"/>
    </xf>
    <xf numFmtId="10" fontId="28" fillId="13" borderId="8" xfId="0" applyNumberFormat="1" applyFont="1" applyFill="1" applyBorder="1" applyAlignment="1">
      <alignment horizontal="center" vertical="center" wrapText="1"/>
    </xf>
    <xf numFmtId="0" fontId="28" fillId="12" borderId="8" xfId="0" applyFont="1" applyFill="1" applyBorder="1" applyAlignment="1">
      <alignment horizontal="center" vertical="center" wrapText="1"/>
    </xf>
    <xf numFmtId="164" fontId="28" fillId="12" borderId="8" xfId="0" applyNumberFormat="1" applyFont="1" applyFill="1" applyBorder="1" applyAlignment="1">
      <alignment horizontal="center" vertical="center" wrapText="1"/>
    </xf>
    <xf numFmtId="164" fontId="28" fillId="13" borderId="8" xfId="0" applyNumberFormat="1" applyFont="1" applyFill="1" applyBorder="1" applyAlignment="1">
      <alignment horizontal="center" vertical="center" wrapText="1"/>
    </xf>
    <xf numFmtId="0" fontId="24" fillId="0" borderId="8" xfId="0" applyFont="1" applyBorder="1" applyAlignment="1">
      <alignment horizontal="center" vertical="center" wrapText="1"/>
    </xf>
    <xf numFmtId="0" fontId="24" fillId="17" borderId="8" xfId="0" applyFont="1" applyFill="1" applyBorder="1" applyAlignment="1">
      <alignment horizontal="center" vertical="center" wrapText="1"/>
    </xf>
    <xf numFmtId="0" fontId="28" fillId="0" borderId="8" xfId="0" applyFont="1" applyBorder="1" applyAlignment="1">
      <alignment horizontal="center" vertical="center" wrapText="1"/>
    </xf>
    <xf numFmtId="0" fontId="24" fillId="14" borderId="8" xfId="0" applyFont="1" applyFill="1" applyBorder="1" applyAlignment="1">
      <alignment horizontal="center" vertical="center" wrapText="1"/>
    </xf>
    <xf numFmtId="0" fontId="24" fillId="15" borderId="8" xfId="0" applyFont="1" applyFill="1" applyBorder="1" applyAlignment="1">
      <alignment horizontal="center" vertical="center" wrapText="1"/>
    </xf>
    <xf numFmtId="0" fontId="24" fillId="10" borderId="0" xfId="0" applyFont="1" applyFill="1" applyAlignment="1">
      <alignment vertical="center"/>
    </xf>
    <xf numFmtId="10" fontId="24" fillId="10" borderId="0" xfId="0" applyNumberFormat="1" applyFont="1" applyFill="1" applyAlignment="1">
      <alignment vertical="center"/>
    </xf>
    <xf numFmtId="164" fontId="24" fillId="10" borderId="0" xfId="0" applyNumberFormat="1" applyFont="1" applyFill="1" applyAlignment="1">
      <alignment vertical="center"/>
    </xf>
    <xf numFmtId="10" fontId="24" fillId="0" borderId="0" xfId="0" applyNumberFormat="1" applyFont="1" applyAlignment="1">
      <alignment horizontal="center" vertical="center" wrapText="1"/>
    </xf>
    <xf numFmtId="10" fontId="24" fillId="0" borderId="0" xfId="0" applyNumberFormat="1" applyFont="1" applyAlignment="1">
      <alignment vertical="center"/>
    </xf>
    <xf numFmtId="164" fontId="24" fillId="0" borderId="0" xfId="0" applyNumberFormat="1" applyFont="1" applyAlignment="1">
      <alignment vertical="center"/>
    </xf>
    <xf numFmtId="0" fontId="29" fillId="0" borderId="0" xfId="0" applyFont="1" applyAlignment="1">
      <alignment vertical="center"/>
    </xf>
    <xf numFmtId="0" fontId="7" fillId="0" borderId="0" xfId="0" applyFont="1" applyAlignment="1">
      <alignment vertical="center"/>
    </xf>
    <xf numFmtId="0" fontId="30" fillId="0" borderId="0" xfId="0" applyFont="1" applyAlignment="1">
      <alignment vertical="center"/>
    </xf>
    <xf numFmtId="0" fontId="24" fillId="0" borderId="21" xfId="0" applyFont="1" applyBorder="1" applyAlignment="1">
      <alignment vertical="center"/>
    </xf>
    <xf numFmtId="0" fontId="28" fillId="13" borderId="22" xfId="0" applyFont="1" applyFill="1" applyBorder="1" applyAlignment="1">
      <alignment horizontal="center" vertical="center" wrapText="1"/>
    </xf>
    <xf numFmtId="0" fontId="28" fillId="13" borderId="5" xfId="0" applyFont="1" applyFill="1" applyBorder="1" applyAlignment="1">
      <alignment horizontal="center" vertical="center" wrapText="1"/>
    </xf>
    <xf numFmtId="0" fontId="13" fillId="0" borderId="0" xfId="0" applyFont="1"/>
    <xf numFmtId="0" fontId="31" fillId="0" borderId="0" xfId="0" applyFont="1" applyAlignment="1">
      <alignment wrapText="1"/>
    </xf>
    <xf numFmtId="0" fontId="31" fillId="0" borderId="0" xfId="0" applyFont="1"/>
    <xf numFmtId="0" fontId="31" fillId="0" borderId="0" xfId="0" applyFont="1" applyAlignment="1">
      <alignment horizontal="center" vertical="center" wrapText="1"/>
    </xf>
    <xf numFmtId="0" fontId="11" fillId="13" borderId="25" xfId="0" applyFont="1" applyFill="1" applyBorder="1" applyAlignment="1">
      <alignment horizontal="center" vertical="center" wrapText="1"/>
    </xf>
    <xf numFmtId="164" fontId="12" fillId="18" borderId="26" xfId="0" applyNumberFormat="1"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23" fillId="13" borderId="28" xfId="0" applyFont="1" applyFill="1" applyBorder="1" applyAlignment="1">
      <alignment horizontal="center" vertical="center" wrapText="1"/>
    </xf>
    <xf numFmtId="0" fontId="23" fillId="0" borderId="0" xfId="0" applyFont="1" applyAlignment="1">
      <alignment horizontal="center" vertical="center" wrapText="1"/>
    </xf>
    <xf numFmtId="0" fontId="7" fillId="0" borderId="0" xfId="0" applyFont="1" applyAlignment="1">
      <alignment horizontal="center" vertical="center" wrapText="1"/>
    </xf>
    <xf numFmtId="0" fontId="33" fillId="0" borderId="0" xfId="0" applyFont="1"/>
    <xf numFmtId="0" fontId="7" fillId="0" borderId="10" xfId="0" applyFont="1" applyBorder="1" applyAlignment="1">
      <alignment horizontal="center" vertical="center" wrapText="1"/>
    </xf>
    <xf numFmtId="10" fontId="7" fillId="0" borderId="10" xfId="0" applyNumberFormat="1" applyFont="1" applyBorder="1" applyAlignment="1">
      <alignment horizontal="center" vertical="center" wrapText="1"/>
    </xf>
    <xf numFmtId="10" fontId="7" fillId="0" borderId="10" xfId="0" applyNumberFormat="1" applyFont="1" applyBorder="1" applyAlignment="1">
      <alignment horizontal="center" vertical="center"/>
    </xf>
    <xf numFmtId="164" fontId="7" fillId="6" borderId="10" xfId="0" applyNumberFormat="1" applyFont="1" applyFill="1" applyBorder="1" applyAlignment="1">
      <alignment horizontal="center" vertical="center" wrapText="1"/>
    </xf>
    <xf numFmtId="0" fontId="23" fillId="19" borderId="29" xfId="0" applyFont="1" applyFill="1" applyBorder="1" applyAlignment="1">
      <alignment horizontal="center" vertical="center" wrapText="1"/>
    </xf>
    <xf numFmtId="9" fontId="22" fillId="19" borderId="29" xfId="0" applyNumberFormat="1" applyFont="1" applyFill="1" applyBorder="1" applyAlignment="1">
      <alignment horizontal="center" vertical="center" wrapText="1"/>
    </xf>
    <xf numFmtId="0" fontId="22" fillId="19" borderId="10" xfId="0" applyFont="1" applyFill="1" applyBorder="1" applyAlignment="1">
      <alignment horizontal="center" vertical="center" wrapText="1"/>
    </xf>
    <xf numFmtId="10" fontId="22" fillId="19" borderId="10" xfId="0" applyNumberFormat="1" applyFont="1" applyFill="1" applyBorder="1" applyAlignment="1">
      <alignment horizontal="center" vertical="center" wrapText="1"/>
    </xf>
    <xf numFmtId="10" fontId="22" fillId="19" borderId="10" xfId="0" applyNumberFormat="1" applyFont="1" applyFill="1" applyBorder="1" applyAlignment="1">
      <alignment horizontal="center" vertical="center"/>
    </xf>
    <xf numFmtId="164" fontId="22" fillId="19" borderId="10" xfId="0" applyNumberFormat="1" applyFont="1" applyFill="1" applyBorder="1" applyAlignment="1">
      <alignment horizontal="center" vertical="center" wrapText="1"/>
    </xf>
    <xf numFmtId="0" fontId="23" fillId="13" borderId="30" xfId="0" applyFont="1" applyFill="1" applyBorder="1" applyAlignment="1">
      <alignment horizontal="center" vertical="center" wrapText="1"/>
    </xf>
    <xf numFmtId="10" fontId="23" fillId="13" borderId="10" xfId="0" applyNumberFormat="1" applyFont="1" applyFill="1" applyBorder="1" applyAlignment="1">
      <alignment horizontal="center" vertical="center" wrapText="1"/>
    </xf>
    <xf numFmtId="0" fontId="22" fillId="17" borderId="10" xfId="0" applyFont="1" applyFill="1" applyBorder="1" applyAlignment="1">
      <alignment horizontal="center" vertical="center" wrapText="1"/>
    </xf>
    <xf numFmtId="0" fontId="22" fillId="0" borderId="0" xfId="0" applyFont="1"/>
    <xf numFmtId="10" fontId="22" fillId="0" borderId="0" xfId="0" applyNumberFormat="1" applyFont="1" applyAlignment="1">
      <alignment horizontal="center" vertical="center" wrapText="1"/>
    </xf>
    <xf numFmtId="10" fontId="22" fillId="0" borderId="0" xfId="0" applyNumberFormat="1" applyFont="1" applyAlignment="1">
      <alignment horizontal="center" vertical="center"/>
    </xf>
    <xf numFmtId="164" fontId="22" fillId="0" borderId="0" xfId="0" applyNumberFormat="1" applyFont="1" applyAlignment="1">
      <alignment horizontal="center" vertical="center" wrapText="1"/>
    </xf>
    <xf numFmtId="0" fontId="23" fillId="19" borderId="9" xfId="0" applyFont="1" applyFill="1" applyBorder="1" applyAlignment="1">
      <alignment horizontal="center" vertical="center" wrapText="1"/>
    </xf>
    <xf numFmtId="0" fontId="23" fillId="13" borderId="31" xfId="0" applyFont="1" applyFill="1" applyBorder="1" applyAlignment="1">
      <alignment horizontal="center" vertical="center" wrapText="1"/>
    </xf>
    <xf numFmtId="0" fontId="22" fillId="0" borderId="32" xfId="0" applyFont="1" applyBorder="1" applyAlignment="1">
      <alignment horizontal="center" vertical="center" wrapText="1"/>
    </xf>
    <xf numFmtId="10" fontId="22" fillId="0" borderId="10" xfId="0" applyNumberFormat="1" applyFont="1" applyBorder="1" applyAlignment="1">
      <alignment horizontal="center" vertical="center" wrapText="1"/>
    </xf>
    <xf numFmtId="10" fontId="22" fillId="0" borderId="10" xfId="0" applyNumberFormat="1" applyFont="1" applyBorder="1" applyAlignment="1">
      <alignment horizontal="center" vertical="center"/>
    </xf>
    <xf numFmtId="164" fontId="22" fillId="6" borderId="10" xfId="0" applyNumberFormat="1" applyFont="1" applyFill="1" applyBorder="1" applyAlignment="1">
      <alignment horizontal="center" vertical="center" wrapText="1"/>
    </xf>
    <xf numFmtId="0" fontId="22" fillId="0" borderId="10" xfId="0" applyFont="1" applyBorder="1" applyAlignment="1">
      <alignment horizontal="center" wrapText="1"/>
    </xf>
    <xf numFmtId="0" fontId="23" fillId="19" borderId="33" xfId="0" applyFont="1" applyFill="1" applyBorder="1" applyAlignment="1">
      <alignment horizontal="center" vertical="center" wrapText="1"/>
    </xf>
    <xf numFmtId="164" fontId="26" fillId="4" borderId="8" xfId="0" applyNumberFormat="1" applyFont="1" applyFill="1" applyBorder="1" applyAlignment="1" applyProtection="1">
      <alignment horizontal="center" vertical="center" wrapText="1"/>
      <protection locked="0"/>
    </xf>
    <xf numFmtId="10" fontId="26" fillId="4" borderId="8" xfId="0" applyNumberFormat="1" applyFont="1" applyFill="1" applyBorder="1" applyAlignment="1" applyProtection="1">
      <alignment horizontal="center" vertical="center" wrapText="1"/>
      <protection locked="0"/>
    </xf>
    <xf numFmtId="164" fontId="24" fillId="4" borderId="8" xfId="0" applyNumberFormat="1" applyFont="1" applyFill="1" applyBorder="1" applyAlignment="1" applyProtection="1">
      <alignment horizontal="right" vertical="center"/>
      <protection locked="0"/>
    </xf>
    <xf numFmtId="164" fontId="7" fillId="4" borderId="10" xfId="0" applyNumberFormat="1" applyFont="1" applyFill="1" applyBorder="1" applyAlignment="1" applyProtection="1">
      <alignment horizontal="center" vertical="center" wrapText="1"/>
      <protection locked="0"/>
    </xf>
    <xf numFmtId="164" fontId="22" fillId="5" borderId="10" xfId="0" applyNumberFormat="1" applyFont="1" applyFill="1" applyBorder="1" applyAlignment="1" applyProtection="1">
      <alignment vertical="center"/>
      <protection locked="0"/>
    </xf>
    <xf numFmtId="164" fontId="22" fillId="4" borderId="10" xfId="0" applyNumberFormat="1" applyFont="1" applyFill="1" applyBorder="1" applyAlignment="1" applyProtection="1">
      <alignment horizontal="center" vertical="center" wrapText="1"/>
      <protection locked="0"/>
    </xf>
    <xf numFmtId="164" fontId="11" fillId="20" borderId="10" xfId="0" applyNumberFormat="1" applyFont="1" applyFill="1" applyBorder="1" applyAlignment="1">
      <alignment vertical="center" wrapText="1"/>
    </xf>
    <xf numFmtId="0" fontId="7" fillId="0" borderId="8" xfId="0" applyFont="1" applyBorder="1" applyAlignment="1">
      <alignment horizontal="center" vertical="center" wrapText="1"/>
    </xf>
    <xf numFmtId="10" fontId="7" fillId="4" borderId="8" xfId="0" applyNumberFormat="1" applyFont="1" applyFill="1" applyBorder="1" applyAlignment="1" applyProtection="1">
      <alignment horizontal="center" vertical="center" wrapText="1"/>
      <protection locked="0"/>
    </xf>
    <xf numFmtId="166" fontId="7" fillId="4" borderId="8" xfId="0" applyNumberFormat="1" applyFont="1" applyFill="1" applyBorder="1" applyAlignment="1" applyProtection="1">
      <alignment horizontal="center" vertical="center" wrapText="1"/>
      <protection locked="0"/>
    </xf>
    <xf numFmtId="0" fontId="1" fillId="0" borderId="0" xfId="0" applyFont="1" applyAlignment="1">
      <alignment horizontal="center"/>
    </xf>
    <xf numFmtId="0" fontId="0" fillId="0" borderId="0" xfId="0"/>
    <xf numFmtId="0" fontId="7" fillId="0" borderId="0" xfId="0" applyFont="1"/>
    <xf numFmtId="0" fontId="1"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4" fillId="3" borderId="1" xfId="0" applyFont="1" applyFill="1" applyBorder="1" applyAlignment="1">
      <alignment horizontal="center"/>
    </xf>
    <xf numFmtId="0" fontId="5" fillId="0" borderId="1" xfId="0" applyFont="1" applyBorder="1" applyAlignment="1">
      <alignment horizontal="center"/>
    </xf>
    <xf numFmtId="0" fontId="6" fillId="4" borderId="1" xfId="0" applyFont="1" applyFill="1" applyBorder="1" applyAlignment="1" applyProtection="1">
      <alignment horizontal="center" vertical="center"/>
      <protection locked="0"/>
    </xf>
    <xf numFmtId="0" fontId="3" fillId="0" borderId="2" xfId="0" applyFont="1" applyBorder="1" applyProtection="1">
      <protection locked="0"/>
    </xf>
    <xf numFmtId="0" fontId="3" fillId="0" borderId="3"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 fillId="0" borderId="8" xfId="0" applyFont="1" applyBorder="1" applyProtection="1">
      <protection locked="0"/>
    </xf>
    <xf numFmtId="0" fontId="23" fillId="0" borderId="14" xfId="0" applyFont="1" applyBorder="1" applyAlignment="1">
      <alignment horizontal="center" vertical="center" wrapText="1"/>
    </xf>
    <xf numFmtId="0" fontId="3" fillId="0" borderId="15" xfId="0" applyFont="1" applyBorder="1"/>
    <xf numFmtId="0" fontId="3" fillId="0" borderId="16" xfId="0" applyFont="1" applyBorder="1"/>
    <xf numFmtId="10" fontId="22" fillId="14" borderId="14" xfId="0" applyNumberFormat="1" applyFont="1" applyFill="1" applyBorder="1" applyAlignment="1">
      <alignment horizontal="center" vertical="center" wrapText="1"/>
    </xf>
    <xf numFmtId="0" fontId="22" fillId="14" borderId="14" xfId="0" applyFont="1" applyFill="1" applyBorder="1" applyAlignment="1">
      <alignment horizontal="center" vertical="center" wrapText="1"/>
    </xf>
    <xf numFmtId="0" fontId="23" fillId="11" borderId="14" xfId="0" applyFont="1" applyFill="1" applyBorder="1" applyAlignment="1">
      <alignment horizontal="center" vertical="center" wrapText="1"/>
    </xf>
    <xf numFmtId="10" fontId="22" fillId="15" borderId="14" xfId="0" applyNumberFormat="1" applyFont="1" applyFill="1" applyBorder="1" applyAlignment="1">
      <alignment horizontal="center" vertical="center" wrapText="1"/>
    </xf>
    <xf numFmtId="0" fontId="22" fillId="15" borderId="14" xfId="0" applyFont="1" applyFill="1" applyBorder="1" applyAlignment="1">
      <alignment horizontal="center" vertical="center" wrapText="1"/>
    </xf>
    <xf numFmtId="0" fontId="27" fillId="0" borderId="15" xfId="0" applyFont="1" applyBorder="1" applyAlignment="1">
      <alignment horizontal="center" vertical="center" wrapText="1"/>
    </xf>
    <xf numFmtId="0" fontId="26" fillId="0" borderId="5" xfId="0" applyFont="1" applyBorder="1" applyAlignment="1">
      <alignment horizontal="center" vertical="center" wrapText="1"/>
    </xf>
    <xf numFmtId="10" fontId="26" fillId="0" borderId="5" xfId="0" applyNumberFormat="1" applyFont="1" applyBorder="1" applyAlignment="1">
      <alignment horizontal="center" vertical="center" wrapText="1"/>
    </xf>
    <xf numFmtId="0" fontId="26" fillId="6" borderId="5" xfId="0" applyNumberFormat="1" applyFont="1" applyFill="1" applyBorder="1" applyAlignment="1">
      <alignment horizontal="center" vertical="center" wrapText="1"/>
    </xf>
    <xf numFmtId="164" fontId="26" fillId="6" borderId="5" xfId="0" applyNumberFormat="1" applyFont="1" applyFill="1" applyBorder="1" applyAlignment="1">
      <alignment horizontal="center" vertical="center" wrapText="1"/>
    </xf>
    <xf numFmtId="164" fontId="28" fillId="6" borderId="5" xfId="0" applyNumberFormat="1" applyFont="1" applyFill="1" applyBorder="1" applyAlignment="1">
      <alignment horizontal="center" vertical="center" wrapText="1"/>
    </xf>
    <xf numFmtId="0" fontId="24" fillId="14" borderId="5" xfId="0" applyFont="1" applyFill="1" applyBorder="1" applyAlignment="1">
      <alignment horizontal="center" vertical="center" wrapText="1"/>
    </xf>
    <xf numFmtId="10" fontId="24" fillId="15" borderId="5" xfId="0" applyNumberFormat="1" applyFont="1" applyFill="1" applyBorder="1" applyAlignment="1">
      <alignment horizontal="center" vertical="center" wrapText="1"/>
    </xf>
    <xf numFmtId="0" fontId="24" fillId="15" borderId="5" xfId="0" applyFont="1" applyFill="1" applyBorder="1" applyAlignment="1">
      <alignment horizontal="center" vertical="center" wrapText="1"/>
    </xf>
    <xf numFmtId="0" fontId="28" fillId="0" borderId="15" xfId="0" applyFont="1" applyBorder="1" applyAlignment="1">
      <alignment horizontal="center" vertical="center" wrapText="1"/>
    </xf>
    <xf numFmtId="10" fontId="24" fillId="0" borderId="5" xfId="0" applyNumberFormat="1" applyFont="1" applyBorder="1" applyAlignment="1">
      <alignment horizontal="center" vertical="center" wrapText="1"/>
    </xf>
    <xf numFmtId="10" fontId="24" fillId="14" borderId="5" xfId="0" applyNumberFormat="1" applyFont="1" applyFill="1" applyBorder="1" applyAlignment="1">
      <alignment horizontal="center" vertical="center" wrapText="1"/>
    </xf>
    <xf numFmtId="0" fontId="3" fillId="0" borderId="24" xfId="0" applyFont="1" applyBorder="1"/>
    <xf numFmtId="10" fontId="26" fillId="0" borderId="5" xfId="0" applyNumberFormat="1" applyFont="1" applyBorder="1" applyAlignment="1">
      <alignment horizontal="center" vertical="center"/>
    </xf>
    <xf numFmtId="0" fontId="3" fillId="0" borderId="23" xfId="0" applyFont="1" applyBorder="1"/>
    <xf numFmtId="10" fontId="26" fillId="0" borderId="14" xfId="0" applyNumberFormat="1" applyFont="1" applyBorder="1" applyAlignment="1">
      <alignment horizontal="center" vertical="center"/>
    </xf>
    <xf numFmtId="0" fontId="27" fillId="0" borderId="14" xfId="0" applyFont="1" applyBorder="1" applyAlignment="1">
      <alignment horizontal="center" vertical="center" wrapText="1"/>
    </xf>
    <xf numFmtId="164" fontId="23" fillId="6" borderId="14" xfId="0" applyNumberFormat="1" applyFont="1" applyFill="1" applyBorder="1" applyAlignment="1">
      <alignment horizontal="center" vertical="center" wrapText="1"/>
    </xf>
    <xf numFmtId="0" fontId="32"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22"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OT%20NAM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 NAMES"/>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sfia-online.org/en/sfia-8/all-skills-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259"/>
  <sheetViews>
    <sheetView tabSelected="1" workbookViewId="0">
      <selection activeCell="D23" sqref="D23"/>
    </sheetView>
  </sheetViews>
  <sheetFormatPr defaultColWidth="12.6328125" defaultRowHeight="12.5"/>
  <cols>
    <col min="1" max="26" width="12.453125" customWidth="1"/>
  </cols>
  <sheetData>
    <row r="1" spans="1:13" ht="14">
      <c r="A1" s="138" t="s">
        <v>0</v>
      </c>
      <c r="B1" s="136"/>
      <c r="C1" s="1"/>
      <c r="D1" s="1"/>
      <c r="E1" s="1"/>
      <c r="F1" s="1"/>
      <c r="G1" s="1"/>
      <c r="H1" s="1"/>
      <c r="I1" s="1"/>
      <c r="J1" s="1"/>
      <c r="K1" s="1"/>
      <c r="L1" s="1"/>
      <c r="M1" s="1"/>
    </row>
    <row r="2" spans="1:13" ht="14">
      <c r="A2" s="1"/>
      <c r="B2" s="1"/>
      <c r="C2" s="1"/>
      <c r="D2" s="1"/>
      <c r="E2" s="1"/>
      <c r="F2" s="1"/>
      <c r="G2" s="1"/>
      <c r="H2" s="1"/>
      <c r="I2" s="1"/>
      <c r="J2" s="1"/>
      <c r="K2" s="1"/>
      <c r="L2" s="1"/>
      <c r="M2" s="1"/>
    </row>
    <row r="3" spans="1:13" ht="14">
      <c r="A3" s="1"/>
      <c r="B3" s="139" t="s">
        <v>1</v>
      </c>
      <c r="C3" s="140"/>
      <c r="D3" s="140"/>
      <c r="E3" s="140"/>
      <c r="F3" s="140"/>
      <c r="G3" s="140"/>
      <c r="H3" s="140"/>
      <c r="I3" s="140"/>
      <c r="J3" s="140"/>
      <c r="K3" s="140"/>
      <c r="L3" s="140"/>
      <c r="M3" s="141"/>
    </row>
    <row r="4" spans="1:13" ht="14">
      <c r="A4" s="1"/>
      <c r="B4" s="142"/>
      <c r="C4" s="136"/>
      <c r="D4" s="136"/>
      <c r="E4" s="136"/>
      <c r="F4" s="136"/>
      <c r="G4" s="136"/>
      <c r="H4" s="136"/>
      <c r="I4" s="136"/>
      <c r="J4" s="136"/>
      <c r="K4" s="136"/>
      <c r="L4" s="136"/>
      <c r="M4" s="143"/>
    </row>
    <row r="5" spans="1:13" ht="14">
      <c r="A5" s="1"/>
      <c r="B5" s="142"/>
      <c r="C5" s="136"/>
      <c r="D5" s="136"/>
      <c r="E5" s="136"/>
      <c r="F5" s="136"/>
      <c r="G5" s="136"/>
      <c r="H5" s="136"/>
      <c r="I5" s="136"/>
      <c r="J5" s="136"/>
      <c r="K5" s="136"/>
      <c r="L5" s="136"/>
      <c r="M5" s="143"/>
    </row>
    <row r="6" spans="1:13" ht="14">
      <c r="A6" s="1"/>
      <c r="B6" s="144"/>
      <c r="C6" s="145"/>
      <c r="D6" s="145"/>
      <c r="E6" s="145"/>
      <c r="F6" s="145"/>
      <c r="G6" s="145"/>
      <c r="H6" s="145"/>
      <c r="I6" s="145"/>
      <c r="J6" s="145"/>
      <c r="K6" s="145"/>
      <c r="L6" s="145"/>
      <c r="M6" s="146"/>
    </row>
    <row r="7" spans="1:13" ht="14">
      <c r="A7" s="1"/>
      <c r="B7" s="1"/>
      <c r="C7" s="1"/>
      <c r="D7" s="1"/>
      <c r="E7" s="1"/>
      <c r="F7" s="1"/>
      <c r="G7" s="1"/>
      <c r="H7" s="1"/>
      <c r="I7" s="1"/>
      <c r="J7" s="1"/>
      <c r="K7" s="1"/>
      <c r="L7" s="1"/>
      <c r="M7" s="1"/>
    </row>
    <row r="8" spans="1:13" ht="14">
      <c r="A8" s="1"/>
      <c r="B8" s="147" t="s">
        <v>2</v>
      </c>
      <c r="C8" s="140"/>
      <c r="D8" s="140"/>
      <c r="E8" s="140"/>
      <c r="F8" s="140"/>
      <c r="G8" s="140"/>
      <c r="H8" s="140"/>
      <c r="I8" s="140"/>
      <c r="J8" s="140"/>
      <c r="K8" s="140"/>
      <c r="L8" s="140"/>
      <c r="M8" s="141"/>
    </row>
    <row r="9" spans="1:13" ht="14">
      <c r="A9" s="1"/>
      <c r="B9" s="144"/>
      <c r="C9" s="145"/>
      <c r="D9" s="145"/>
      <c r="E9" s="145"/>
      <c r="F9" s="145"/>
      <c r="G9" s="145"/>
      <c r="H9" s="145"/>
      <c r="I9" s="145"/>
      <c r="J9" s="145"/>
      <c r="K9" s="145"/>
      <c r="L9" s="145"/>
      <c r="M9" s="146"/>
    </row>
    <row r="10" spans="1:13" ht="14">
      <c r="A10" s="1"/>
      <c r="B10" s="1"/>
      <c r="C10" s="1"/>
      <c r="D10" s="1"/>
      <c r="E10" s="1"/>
      <c r="F10" s="1"/>
      <c r="G10" s="1"/>
      <c r="H10" s="1"/>
      <c r="I10" s="1"/>
      <c r="J10" s="1"/>
      <c r="K10" s="1"/>
      <c r="L10" s="1"/>
      <c r="M10" s="1"/>
    </row>
    <row r="11" spans="1:13" ht="18">
      <c r="A11" s="1"/>
      <c r="B11" s="148" t="s">
        <v>3</v>
      </c>
      <c r="C11" s="140"/>
      <c r="D11" s="140"/>
      <c r="E11" s="140"/>
      <c r="F11" s="140"/>
      <c r="G11" s="140"/>
      <c r="H11" s="140"/>
      <c r="I11" s="140"/>
      <c r="J11" s="140"/>
      <c r="K11" s="140"/>
      <c r="L11" s="140"/>
      <c r="M11" s="141"/>
    </row>
    <row r="12" spans="1:13" ht="14">
      <c r="A12" s="1"/>
      <c r="B12" s="149"/>
      <c r="C12" s="150"/>
      <c r="D12" s="150"/>
      <c r="E12" s="150"/>
      <c r="F12" s="150"/>
      <c r="G12" s="150"/>
      <c r="H12" s="150"/>
      <c r="I12" s="150"/>
      <c r="J12" s="150"/>
      <c r="K12" s="150"/>
      <c r="L12" s="150"/>
      <c r="M12" s="151"/>
    </row>
    <row r="13" spans="1:13" ht="14">
      <c r="A13" s="1"/>
      <c r="B13" s="152"/>
      <c r="C13" s="153"/>
      <c r="D13" s="153"/>
      <c r="E13" s="153"/>
      <c r="F13" s="153"/>
      <c r="G13" s="153"/>
      <c r="H13" s="153"/>
      <c r="I13" s="153"/>
      <c r="J13" s="153"/>
      <c r="K13" s="153"/>
      <c r="L13" s="153"/>
      <c r="M13" s="154"/>
    </row>
    <row r="14" spans="1:13" ht="14">
      <c r="A14" s="1"/>
      <c r="B14" s="1"/>
      <c r="C14" s="1"/>
      <c r="D14" s="1"/>
      <c r="E14" s="1"/>
      <c r="F14" s="1"/>
      <c r="G14" s="1"/>
      <c r="H14" s="1"/>
      <c r="I14" s="1"/>
      <c r="J14" s="1"/>
      <c r="K14" s="1"/>
      <c r="L14" s="1"/>
      <c r="M14" s="1"/>
    </row>
    <row r="15" spans="1:13" ht="14">
      <c r="A15" s="1"/>
      <c r="B15" s="1"/>
      <c r="C15" s="1"/>
      <c r="D15" s="1"/>
      <c r="E15" s="1"/>
      <c r="F15" s="1"/>
      <c r="G15" s="1"/>
      <c r="H15" s="1"/>
      <c r="I15" s="1"/>
      <c r="J15" s="1"/>
      <c r="K15" s="1"/>
      <c r="L15" s="1"/>
      <c r="M15" s="1"/>
    </row>
    <row r="16" spans="1:13" ht="14">
      <c r="A16" s="1"/>
      <c r="B16" s="1"/>
      <c r="C16" s="1"/>
      <c r="D16" s="1"/>
      <c r="E16" s="1"/>
      <c r="F16" s="1"/>
      <c r="G16" s="1"/>
      <c r="H16" s="1"/>
      <c r="I16" s="1"/>
      <c r="J16" s="1"/>
      <c r="K16" s="1"/>
      <c r="L16" s="1"/>
      <c r="M16" s="1"/>
    </row>
    <row r="17" spans="1:13" ht="14">
      <c r="A17" s="1"/>
      <c r="B17" s="1"/>
      <c r="C17" s="1"/>
      <c r="D17" s="1"/>
      <c r="E17" s="1"/>
      <c r="F17" s="1"/>
      <c r="G17" s="1"/>
      <c r="H17" s="1"/>
      <c r="I17" s="1"/>
      <c r="J17" s="1"/>
      <c r="K17" s="1"/>
      <c r="L17" s="1"/>
      <c r="M17" s="1"/>
    </row>
    <row r="18" spans="1:13" ht="14">
      <c r="A18" s="1"/>
      <c r="B18" s="1"/>
      <c r="C18" s="1"/>
      <c r="D18" s="1"/>
      <c r="E18" s="1"/>
      <c r="F18" s="1"/>
      <c r="G18" s="1"/>
      <c r="H18" s="1"/>
      <c r="I18" s="1"/>
      <c r="J18" s="1"/>
      <c r="K18" s="1"/>
      <c r="L18" s="1"/>
      <c r="M18" s="1"/>
    </row>
    <row r="19" spans="1:13" ht="14">
      <c r="A19" s="1"/>
      <c r="B19" s="1"/>
      <c r="C19" s="1"/>
      <c r="D19" s="1"/>
      <c r="E19" s="1"/>
      <c r="F19" s="1"/>
      <c r="G19" s="1"/>
      <c r="H19" s="1"/>
      <c r="I19" s="1"/>
      <c r="J19" s="1"/>
      <c r="K19" s="1"/>
      <c r="L19" s="1"/>
      <c r="M19" s="1"/>
    </row>
    <row r="20" spans="1:13" ht="14">
      <c r="A20" s="1"/>
      <c r="B20" s="1"/>
      <c r="C20" s="1"/>
      <c r="D20" s="1"/>
      <c r="E20" s="1"/>
      <c r="F20" s="1"/>
      <c r="G20" s="1"/>
      <c r="H20" s="1"/>
      <c r="I20" s="1"/>
      <c r="J20" s="1"/>
      <c r="K20" s="1"/>
      <c r="L20" s="1"/>
      <c r="M20" s="1"/>
    </row>
    <row r="21" spans="1:13" ht="14">
      <c r="A21" s="1"/>
      <c r="B21" s="1"/>
      <c r="C21" s="1"/>
      <c r="D21" s="1"/>
      <c r="E21" s="1"/>
      <c r="F21" s="1"/>
      <c r="G21" s="1"/>
      <c r="H21" s="1"/>
      <c r="I21" s="1"/>
      <c r="J21" s="1"/>
      <c r="K21" s="1"/>
      <c r="L21" s="1"/>
      <c r="M21" s="1"/>
    </row>
    <row r="22" spans="1:13" ht="14">
      <c r="A22" s="1"/>
      <c r="B22" s="1"/>
      <c r="C22" s="1"/>
      <c r="D22" s="1"/>
      <c r="E22" s="1"/>
      <c r="F22" s="1"/>
      <c r="G22" s="1"/>
      <c r="H22" s="1"/>
      <c r="I22" s="1"/>
      <c r="J22" s="1"/>
      <c r="K22" s="1"/>
      <c r="L22" s="1"/>
      <c r="M22" s="1"/>
    </row>
    <row r="23" spans="1:13" ht="14">
      <c r="A23" s="1"/>
      <c r="B23" s="1"/>
      <c r="C23" s="1"/>
      <c r="D23" s="1"/>
      <c r="E23" s="1"/>
      <c r="F23" s="1"/>
      <c r="G23" s="1"/>
      <c r="H23" s="1"/>
      <c r="I23" s="1"/>
      <c r="J23" s="1"/>
      <c r="K23" s="1"/>
      <c r="L23" s="1"/>
      <c r="M23" s="1"/>
    </row>
    <row r="24" spans="1:13" ht="14">
      <c r="A24" s="1"/>
      <c r="B24" s="1"/>
      <c r="C24" s="1"/>
      <c r="D24" s="1"/>
      <c r="E24" s="1"/>
      <c r="F24" s="1"/>
      <c r="G24" s="1"/>
      <c r="H24" s="1"/>
      <c r="I24" s="1"/>
      <c r="J24" s="1"/>
      <c r="K24" s="1"/>
      <c r="L24" s="1"/>
      <c r="M24" s="1"/>
    </row>
    <row r="25" spans="1:13" ht="14">
      <c r="A25" s="1"/>
      <c r="B25" s="1"/>
      <c r="C25" s="1"/>
      <c r="D25" s="1"/>
      <c r="E25" s="1"/>
      <c r="F25" s="1"/>
      <c r="G25" s="1"/>
      <c r="H25" s="1"/>
      <c r="I25" s="1"/>
      <c r="J25" s="1"/>
      <c r="K25" s="1"/>
      <c r="L25" s="1"/>
      <c r="M25" s="1"/>
    </row>
    <row r="26" spans="1:13" ht="14">
      <c r="A26" s="1"/>
      <c r="B26" s="1"/>
      <c r="C26" s="1"/>
      <c r="D26" s="1"/>
      <c r="E26" s="1"/>
      <c r="F26" s="1"/>
      <c r="G26" s="1"/>
      <c r="H26" s="1"/>
      <c r="I26" s="1"/>
      <c r="J26" s="1"/>
      <c r="K26" s="1"/>
      <c r="L26" s="1"/>
      <c r="M26" s="1"/>
    </row>
    <row r="27" spans="1:13" ht="14">
      <c r="A27" s="1"/>
      <c r="B27" s="1"/>
      <c r="C27" s="1"/>
      <c r="D27" s="1"/>
      <c r="E27" s="1"/>
      <c r="F27" s="1"/>
      <c r="G27" s="1"/>
      <c r="H27" s="1"/>
      <c r="I27" s="1"/>
      <c r="J27" s="1"/>
      <c r="K27" s="1"/>
      <c r="L27" s="1"/>
      <c r="M27" s="1"/>
    </row>
    <row r="28" spans="1:13" ht="14">
      <c r="A28" s="1"/>
      <c r="B28" s="1"/>
      <c r="C28" s="1"/>
      <c r="D28" s="1"/>
      <c r="E28" s="1"/>
      <c r="F28" s="1"/>
      <c r="G28" s="1"/>
      <c r="H28" s="1"/>
      <c r="I28" s="1"/>
      <c r="J28" s="1"/>
      <c r="K28" s="1"/>
      <c r="L28" s="1"/>
      <c r="M28" s="1"/>
    </row>
    <row r="29" spans="1:13" ht="14">
      <c r="A29" s="1"/>
      <c r="B29" s="1"/>
      <c r="C29" s="1"/>
      <c r="D29" s="1"/>
      <c r="E29" s="1"/>
      <c r="F29" s="1"/>
      <c r="G29" s="1"/>
      <c r="H29" s="1"/>
      <c r="I29" s="1"/>
      <c r="J29" s="1"/>
      <c r="K29" s="1"/>
      <c r="L29" s="1"/>
      <c r="M29" s="1"/>
    </row>
    <row r="30" spans="1:13" ht="14">
      <c r="A30" s="1"/>
      <c r="B30" s="1"/>
      <c r="C30" s="1"/>
      <c r="D30" s="1"/>
      <c r="E30" s="1"/>
      <c r="F30" s="1"/>
      <c r="G30" s="1"/>
      <c r="H30" s="1"/>
      <c r="I30" s="1"/>
      <c r="J30" s="1"/>
      <c r="K30" s="1"/>
      <c r="L30" s="1"/>
      <c r="M30" s="1"/>
    </row>
    <row r="31" spans="1:13" ht="14">
      <c r="A31" s="1"/>
      <c r="B31" s="1"/>
      <c r="C31" s="1"/>
      <c r="D31" s="1"/>
      <c r="E31" s="1"/>
      <c r="F31" s="1"/>
      <c r="G31" s="1"/>
      <c r="H31" s="1"/>
      <c r="I31" s="1"/>
      <c r="J31" s="1"/>
      <c r="K31" s="1"/>
      <c r="L31" s="1"/>
      <c r="M31" s="1"/>
    </row>
    <row r="32" spans="1:13" ht="14">
      <c r="A32" s="1"/>
      <c r="B32" s="1"/>
      <c r="C32" s="1"/>
      <c r="D32" s="1"/>
      <c r="E32" s="1"/>
      <c r="F32" s="1"/>
      <c r="G32" s="1"/>
      <c r="H32" s="1"/>
      <c r="I32" s="1"/>
      <c r="J32" s="1"/>
      <c r="K32" s="1"/>
      <c r="L32" s="1"/>
      <c r="M32" s="1"/>
    </row>
    <row r="33" spans="1:13" ht="14">
      <c r="A33" s="1"/>
      <c r="B33" s="1"/>
      <c r="C33" s="1"/>
      <c r="D33" s="1"/>
      <c r="E33" s="1"/>
      <c r="F33" s="1"/>
      <c r="G33" s="1"/>
      <c r="H33" s="1"/>
      <c r="I33" s="1"/>
      <c r="J33" s="1"/>
      <c r="K33" s="1"/>
      <c r="L33" s="1"/>
      <c r="M33" s="1"/>
    </row>
    <row r="34" spans="1:13" ht="14">
      <c r="A34" s="1"/>
      <c r="B34" s="1"/>
      <c r="C34" s="1"/>
      <c r="D34" s="1"/>
      <c r="E34" s="1"/>
      <c r="F34" s="1"/>
      <c r="G34" s="1"/>
      <c r="H34" s="1"/>
      <c r="I34" s="1"/>
      <c r="J34" s="1"/>
      <c r="K34" s="1"/>
      <c r="L34" s="1"/>
      <c r="M34" s="1"/>
    </row>
    <row r="35" spans="1:13" ht="14">
      <c r="A35" s="1"/>
      <c r="B35" s="1"/>
      <c r="C35" s="1"/>
      <c r="D35" s="1"/>
      <c r="E35" s="1"/>
      <c r="F35" s="1"/>
      <c r="G35" s="1"/>
      <c r="H35" s="1"/>
      <c r="I35" s="1"/>
      <c r="J35" s="1"/>
      <c r="K35" s="1"/>
      <c r="L35" s="1"/>
      <c r="M35" s="1"/>
    </row>
    <row r="36" spans="1:13" ht="14">
      <c r="A36" s="1"/>
      <c r="B36" s="1"/>
      <c r="C36" s="1"/>
      <c r="D36" s="1"/>
      <c r="E36" s="1"/>
      <c r="F36" s="1"/>
      <c r="G36" s="1"/>
      <c r="H36" s="1"/>
      <c r="I36" s="1"/>
      <c r="J36" s="1"/>
      <c r="K36" s="1"/>
      <c r="L36" s="1"/>
      <c r="M36" s="1"/>
    </row>
    <row r="37" spans="1:13" ht="14">
      <c r="A37" s="1"/>
      <c r="B37" s="1"/>
      <c r="C37" s="1"/>
      <c r="D37" s="1"/>
      <c r="E37" s="1"/>
      <c r="F37" s="1"/>
      <c r="G37" s="1"/>
      <c r="H37" s="1"/>
      <c r="I37" s="1"/>
      <c r="J37" s="1"/>
      <c r="K37" s="1"/>
      <c r="L37" s="1"/>
      <c r="M37" s="1"/>
    </row>
    <row r="38" spans="1:13" ht="14">
      <c r="A38" s="1"/>
      <c r="B38" s="1"/>
      <c r="C38" s="1"/>
      <c r="D38" s="1"/>
      <c r="E38" s="1"/>
      <c r="F38" s="1"/>
      <c r="G38" s="1"/>
      <c r="H38" s="1"/>
      <c r="I38" s="1"/>
      <c r="J38" s="1"/>
      <c r="K38" s="1"/>
      <c r="L38" s="1"/>
      <c r="M38" s="1"/>
    </row>
    <row r="39" spans="1:13" ht="14">
      <c r="A39" s="1"/>
      <c r="B39" s="1"/>
      <c r="C39" s="1"/>
      <c r="D39" s="1"/>
      <c r="E39" s="1"/>
      <c r="F39" s="1"/>
      <c r="G39" s="1"/>
      <c r="H39" s="1"/>
      <c r="I39" s="1"/>
      <c r="J39" s="1"/>
      <c r="K39" s="1"/>
      <c r="L39" s="1"/>
      <c r="M39" s="1"/>
    </row>
    <row r="40" spans="1:13" ht="14">
      <c r="A40" s="1"/>
      <c r="B40" s="1"/>
      <c r="C40" s="1"/>
      <c r="D40" s="1"/>
      <c r="E40" s="1"/>
      <c r="F40" s="1"/>
      <c r="G40" s="1"/>
      <c r="H40" s="1"/>
      <c r="I40" s="1"/>
      <c r="J40" s="1"/>
      <c r="K40" s="1"/>
      <c r="L40" s="1"/>
      <c r="M40" s="1"/>
    </row>
    <row r="41" spans="1:13" ht="14">
      <c r="A41" s="1"/>
      <c r="B41" s="1"/>
      <c r="C41" s="1"/>
      <c r="D41" s="1"/>
      <c r="E41" s="1"/>
      <c r="F41" s="1"/>
      <c r="G41" s="1"/>
      <c r="H41" s="1"/>
      <c r="I41" s="1"/>
      <c r="J41" s="1"/>
      <c r="K41" s="1"/>
      <c r="L41" s="1"/>
      <c r="M41" s="1"/>
    </row>
    <row r="42" spans="1:13" ht="14">
      <c r="A42" s="1"/>
      <c r="B42" s="1"/>
      <c r="C42" s="1"/>
      <c r="D42" s="1"/>
      <c r="E42" s="1"/>
      <c r="F42" s="1"/>
      <c r="G42" s="1"/>
      <c r="H42" s="1"/>
      <c r="I42" s="1"/>
      <c r="J42" s="1"/>
      <c r="K42" s="1"/>
      <c r="L42" s="1"/>
      <c r="M42" s="1"/>
    </row>
    <row r="43" spans="1:13" ht="14">
      <c r="A43" s="1"/>
      <c r="B43" s="1"/>
      <c r="C43" s="1"/>
      <c r="D43" s="1"/>
      <c r="E43" s="1"/>
      <c r="F43" s="1"/>
      <c r="G43" s="1"/>
      <c r="H43" s="1"/>
      <c r="I43" s="1"/>
      <c r="J43" s="1"/>
      <c r="K43" s="1"/>
      <c r="L43" s="1"/>
      <c r="M43" s="1"/>
    </row>
    <row r="44" spans="1:13" ht="14">
      <c r="A44" s="1"/>
      <c r="B44" s="1"/>
      <c r="C44" s="1"/>
      <c r="D44" s="1"/>
      <c r="E44" s="1"/>
      <c r="F44" s="1"/>
      <c r="G44" s="1"/>
      <c r="H44" s="1"/>
      <c r="I44" s="1"/>
      <c r="J44" s="1"/>
      <c r="K44" s="1"/>
      <c r="L44" s="1"/>
      <c r="M44" s="1"/>
    </row>
    <row r="45" spans="1:13" ht="14">
      <c r="A45" s="1"/>
      <c r="B45" s="1"/>
      <c r="C45" s="1"/>
      <c r="D45" s="1"/>
      <c r="E45" s="1"/>
      <c r="F45" s="1"/>
      <c r="G45" s="1"/>
      <c r="H45" s="1"/>
      <c r="I45" s="1"/>
      <c r="J45" s="1"/>
      <c r="K45" s="1"/>
      <c r="L45" s="1"/>
      <c r="M45" s="1"/>
    </row>
    <row r="46" spans="1:13" ht="14">
      <c r="A46" s="1"/>
      <c r="B46" s="1"/>
      <c r="C46" s="1"/>
      <c r="D46" s="1"/>
      <c r="E46" s="1"/>
      <c r="F46" s="1"/>
      <c r="G46" s="1"/>
      <c r="H46" s="1"/>
      <c r="I46" s="1"/>
      <c r="J46" s="1"/>
      <c r="K46" s="1"/>
      <c r="L46" s="1"/>
      <c r="M46" s="1"/>
    </row>
    <row r="47" spans="1:13" ht="14">
      <c r="A47" s="1"/>
      <c r="B47" s="1"/>
      <c r="C47" s="1"/>
      <c r="D47" s="1"/>
      <c r="E47" s="1"/>
      <c r="F47" s="1"/>
      <c r="G47" s="1"/>
      <c r="H47" s="1"/>
      <c r="I47" s="1"/>
      <c r="J47" s="1"/>
      <c r="K47" s="1"/>
      <c r="L47" s="1"/>
      <c r="M47" s="1"/>
    </row>
    <row r="48" spans="1:13" ht="14">
      <c r="A48" s="1"/>
      <c r="B48" s="1"/>
      <c r="C48" s="1"/>
      <c r="D48" s="1"/>
      <c r="E48" s="1"/>
      <c r="F48" s="1"/>
      <c r="G48" s="1"/>
      <c r="H48" s="1"/>
      <c r="I48" s="1"/>
      <c r="J48" s="1"/>
      <c r="K48" s="1"/>
      <c r="L48" s="1"/>
      <c r="M48" s="1"/>
    </row>
    <row r="49" spans="1:13" ht="14">
      <c r="A49" s="1"/>
      <c r="B49" s="1"/>
      <c r="C49" s="1"/>
      <c r="D49" s="1"/>
      <c r="E49" s="1"/>
      <c r="F49" s="1"/>
      <c r="G49" s="1"/>
      <c r="H49" s="1"/>
      <c r="I49" s="1"/>
      <c r="J49" s="1"/>
      <c r="K49" s="1"/>
      <c r="L49" s="1"/>
      <c r="M49" s="1"/>
    </row>
    <row r="50" spans="1:13" ht="14">
      <c r="A50" s="1"/>
      <c r="B50" s="1"/>
      <c r="C50" s="1"/>
      <c r="D50" s="1"/>
      <c r="E50" s="1"/>
      <c r="F50" s="1"/>
      <c r="G50" s="1"/>
      <c r="H50" s="1"/>
      <c r="I50" s="1"/>
      <c r="J50" s="1"/>
      <c r="K50" s="1"/>
      <c r="L50" s="1"/>
      <c r="M50" s="1"/>
    </row>
    <row r="51" spans="1:13" ht="14">
      <c r="A51" s="1"/>
      <c r="B51" s="1"/>
      <c r="C51" s="1"/>
      <c r="D51" s="1"/>
      <c r="E51" s="1"/>
      <c r="F51" s="1"/>
      <c r="G51" s="1"/>
      <c r="H51" s="1"/>
      <c r="I51" s="1"/>
      <c r="J51" s="1"/>
      <c r="K51" s="1"/>
      <c r="L51" s="1"/>
      <c r="M51" s="1"/>
    </row>
    <row r="52" spans="1:13" ht="14">
      <c r="A52" s="1"/>
      <c r="B52" s="1"/>
      <c r="C52" s="1"/>
      <c r="D52" s="1"/>
      <c r="E52" s="1"/>
      <c r="F52" s="1"/>
      <c r="G52" s="1"/>
      <c r="H52" s="1"/>
      <c r="I52" s="1"/>
      <c r="J52" s="1"/>
      <c r="K52" s="1"/>
      <c r="L52" s="1"/>
      <c r="M52" s="1"/>
    </row>
    <row r="53" spans="1:13" ht="14">
      <c r="A53" s="1"/>
      <c r="B53" s="1"/>
      <c r="C53" s="1"/>
      <c r="D53" s="1"/>
      <c r="E53" s="1"/>
      <c r="F53" s="1"/>
      <c r="G53" s="1"/>
      <c r="H53" s="1"/>
      <c r="I53" s="1"/>
      <c r="J53" s="1"/>
      <c r="K53" s="1"/>
      <c r="L53" s="1"/>
      <c r="M53" s="1"/>
    </row>
    <row r="54" spans="1:13" ht="14">
      <c r="A54" s="1"/>
      <c r="B54" s="1"/>
      <c r="C54" s="1"/>
      <c r="D54" s="1"/>
      <c r="E54" s="1"/>
      <c r="F54" s="1"/>
      <c r="G54" s="1"/>
      <c r="H54" s="1"/>
      <c r="I54" s="1"/>
      <c r="J54" s="1"/>
      <c r="K54" s="1"/>
      <c r="L54" s="1"/>
      <c r="M54" s="1"/>
    </row>
    <row r="55" spans="1:13" ht="14">
      <c r="A55" s="1"/>
      <c r="B55" s="1"/>
      <c r="C55" s="1"/>
      <c r="D55" s="1"/>
      <c r="E55" s="1"/>
      <c r="F55" s="1"/>
      <c r="G55" s="1"/>
      <c r="H55" s="1"/>
      <c r="I55" s="1"/>
      <c r="J55" s="1"/>
      <c r="K55" s="1"/>
      <c r="L55" s="1"/>
      <c r="M55" s="1"/>
    </row>
    <row r="56" spans="1:13" ht="14">
      <c r="A56" s="1"/>
      <c r="B56" s="1"/>
      <c r="C56" s="1"/>
      <c r="D56" s="1"/>
      <c r="E56" s="1"/>
      <c r="F56" s="1"/>
      <c r="G56" s="1"/>
      <c r="H56" s="1"/>
      <c r="I56" s="1"/>
      <c r="J56" s="1"/>
      <c r="K56" s="1"/>
      <c r="L56" s="1"/>
      <c r="M56" s="1"/>
    </row>
    <row r="57" spans="1:13" ht="14">
      <c r="A57" s="1"/>
      <c r="B57" s="1"/>
      <c r="C57" s="1"/>
      <c r="D57" s="1"/>
      <c r="E57" s="1"/>
      <c r="F57" s="1"/>
      <c r="G57" s="1"/>
      <c r="H57" s="1"/>
      <c r="I57" s="1"/>
      <c r="J57" s="1"/>
      <c r="K57" s="1"/>
      <c r="L57" s="1"/>
      <c r="M57" s="1"/>
    </row>
    <row r="58" spans="1:13" ht="14">
      <c r="A58" s="1"/>
      <c r="B58" s="1"/>
      <c r="C58" s="1"/>
      <c r="D58" s="1"/>
      <c r="E58" s="1"/>
      <c r="F58" s="1"/>
      <c r="G58" s="1"/>
      <c r="H58" s="1"/>
      <c r="I58" s="1"/>
      <c r="J58" s="1"/>
      <c r="K58" s="1"/>
      <c r="L58" s="1"/>
      <c r="M58" s="1"/>
    </row>
    <row r="59" spans="1:13" ht="14">
      <c r="A59" s="1"/>
      <c r="B59" s="135" t="s">
        <v>4</v>
      </c>
      <c r="C59" s="136"/>
      <c r="D59" s="136"/>
      <c r="E59" s="136"/>
      <c r="F59" s="136"/>
      <c r="G59" s="136"/>
      <c r="H59" s="136"/>
      <c r="I59" s="136"/>
      <c r="J59" s="136"/>
      <c r="K59" s="136"/>
      <c r="L59" s="136"/>
      <c r="M59" s="136"/>
    </row>
    <row r="60" spans="1:13" ht="14">
      <c r="A60" s="1"/>
      <c r="B60" s="1"/>
      <c r="C60" s="1"/>
      <c r="D60" s="1"/>
      <c r="E60" s="1"/>
      <c r="F60" s="1"/>
      <c r="G60" s="1"/>
      <c r="H60" s="1"/>
      <c r="I60" s="1"/>
      <c r="J60" s="1"/>
      <c r="K60" s="1"/>
      <c r="L60" s="1"/>
      <c r="M60" s="1"/>
    </row>
    <row r="61" spans="1:13" ht="14">
      <c r="A61" s="1"/>
      <c r="B61" s="1"/>
      <c r="C61" s="1"/>
      <c r="D61" s="1"/>
      <c r="E61" s="1"/>
      <c r="F61" s="1"/>
      <c r="G61" s="1"/>
      <c r="H61" s="1"/>
      <c r="I61" s="1"/>
      <c r="J61" s="1"/>
      <c r="K61" s="1"/>
      <c r="L61" s="1"/>
      <c r="M61" s="1"/>
    </row>
    <row r="62" spans="1:13" ht="14">
      <c r="A62" s="1"/>
      <c r="B62" s="137"/>
      <c r="C62" s="136"/>
      <c r="D62" s="136"/>
      <c r="E62" s="136"/>
      <c r="F62" s="136"/>
      <c r="G62" s="136"/>
      <c r="H62" s="136"/>
      <c r="I62" s="136"/>
      <c r="J62" s="136"/>
      <c r="K62" s="136"/>
      <c r="L62" s="136"/>
      <c r="M62" s="136"/>
    </row>
    <row r="63" spans="1:13" ht="14">
      <c r="A63" s="1"/>
      <c r="B63" s="1"/>
      <c r="C63" s="1"/>
      <c r="D63" s="1"/>
      <c r="E63" s="1"/>
      <c r="F63" s="1"/>
      <c r="G63" s="1"/>
      <c r="H63" s="1"/>
      <c r="I63" s="1"/>
      <c r="J63" s="1"/>
      <c r="K63" s="1"/>
      <c r="L63" s="1"/>
      <c r="M63" s="1"/>
    </row>
    <row r="64" spans="1:13" ht="14">
      <c r="A64" s="1"/>
      <c r="B64" s="1"/>
      <c r="C64" s="1"/>
      <c r="D64" s="1"/>
      <c r="E64" s="1"/>
      <c r="F64" s="1"/>
      <c r="G64" s="1"/>
      <c r="H64" s="1"/>
      <c r="I64" s="1"/>
      <c r="J64" s="1"/>
      <c r="K64" s="1"/>
      <c r="L64" s="1"/>
      <c r="M64" s="1"/>
    </row>
    <row r="65" spans="1:13" ht="14">
      <c r="A65" s="1"/>
      <c r="B65" s="1"/>
      <c r="C65" s="1"/>
      <c r="D65" s="1"/>
      <c r="E65" s="1"/>
      <c r="F65" s="1"/>
      <c r="G65" s="1"/>
      <c r="H65" s="1"/>
      <c r="I65" s="1"/>
      <c r="J65" s="1"/>
      <c r="K65" s="1"/>
      <c r="L65" s="1"/>
      <c r="M65" s="1"/>
    </row>
    <row r="66" spans="1:13" ht="14">
      <c r="A66" s="1"/>
      <c r="B66" s="1"/>
      <c r="C66" s="1"/>
      <c r="D66" s="1"/>
      <c r="E66" s="1"/>
      <c r="F66" s="1"/>
      <c r="G66" s="1"/>
      <c r="H66" s="1"/>
      <c r="I66" s="1"/>
      <c r="J66" s="1"/>
      <c r="K66" s="1"/>
      <c r="L66" s="1"/>
      <c r="M66" s="1"/>
    </row>
    <row r="67" spans="1:13" ht="14">
      <c r="A67" s="1"/>
      <c r="B67" s="1"/>
      <c r="C67" s="1"/>
      <c r="D67" s="1"/>
      <c r="E67" s="1"/>
      <c r="F67" s="1"/>
      <c r="G67" s="1"/>
      <c r="H67" s="1"/>
      <c r="I67" s="1"/>
      <c r="J67" s="1"/>
      <c r="K67" s="1"/>
      <c r="L67" s="1"/>
      <c r="M67" s="1"/>
    </row>
    <row r="68" spans="1:13" ht="14">
      <c r="A68" s="1"/>
      <c r="B68" s="1"/>
      <c r="C68" s="1"/>
      <c r="D68" s="1"/>
      <c r="E68" s="1"/>
      <c r="F68" s="1"/>
      <c r="G68" s="1"/>
      <c r="H68" s="1"/>
      <c r="I68" s="1"/>
      <c r="J68" s="1"/>
      <c r="K68" s="1"/>
      <c r="L68" s="1"/>
      <c r="M68" s="1"/>
    </row>
    <row r="69" spans="1:13" ht="14">
      <c r="A69" s="1"/>
      <c r="B69" s="1"/>
      <c r="C69" s="1"/>
      <c r="D69" s="1"/>
      <c r="E69" s="1"/>
      <c r="F69" s="1"/>
      <c r="G69" s="1"/>
      <c r="H69" s="1"/>
      <c r="I69" s="1"/>
      <c r="J69" s="1"/>
      <c r="K69" s="1"/>
      <c r="L69" s="1"/>
      <c r="M69" s="1"/>
    </row>
    <row r="70" spans="1:13" ht="14">
      <c r="A70" s="1"/>
      <c r="B70" s="1"/>
      <c r="C70" s="1"/>
      <c r="D70" s="1"/>
      <c r="E70" s="1"/>
      <c r="F70" s="1"/>
      <c r="G70" s="1"/>
      <c r="H70" s="1"/>
      <c r="I70" s="1"/>
      <c r="J70" s="1"/>
      <c r="K70" s="1"/>
      <c r="L70" s="1"/>
      <c r="M70" s="1"/>
    </row>
    <row r="71" spans="1:13" ht="14">
      <c r="A71" s="1"/>
      <c r="B71" s="1"/>
      <c r="C71" s="1"/>
      <c r="D71" s="1"/>
      <c r="E71" s="1"/>
      <c r="F71" s="1"/>
      <c r="G71" s="1"/>
      <c r="H71" s="1"/>
      <c r="I71" s="1"/>
      <c r="J71" s="1"/>
      <c r="K71" s="1"/>
      <c r="L71" s="1"/>
      <c r="M71" s="1"/>
    </row>
    <row r="72" spans="1:13" ht="14">
      <c r="A72" s="1"/>
      <c r="B72" s="1"/>
      <c r="C72" s="1"/>
      <c r="D72" s="1"/>
      <c r="E72" s="1"/>
      <c r="F72" s="1"/>
      <c r="G72" s="1"/>
      <c r="H72" s="1"/>
      <c r="I72" s="1"/>
      <c r="J72" s="1"/>
      <c r="K72" s="1"/>
      <c r="L72" s="1"/>
      <c r="M72" s="1"/>
    </row>
    <row r="73" spans="1:13" ht="14">
      <c r="A73" s="1"/>
      <c r="B73" s="1"/>
      <c r="C73" s="1"/>
      <c r="D73" s="1"/>
      <c r="E73" s="1"/>
      <c r="F73" s="1"/>
      <c r="G73" s="1"/>
      <c r="H73" s="1"/>
      <c r="I73" s="1"/>
      <c r="J73" s="1"/>
      <c r="K73" s="1"/>
      <c r="L73" s="1"/>
      <c r="M73" s="1"/>
    </row>
    <row r="74" spans="1:13" ht="14">
      <c r="A74" s="1"/>
      <c r="B74" s="1"/>
      <c r="C74" s="1"/>
      <c r="D74" s="1"/>
      <c r="E74" s="1"/>
      <c r="F74" s="1"/>
      <c r="G74" s="1"/>
      <c r="H74" s="1"/>
      <c r="I74" s="1"/>
      <c r="J74" s="1"/>
      <c r="K74" s="1"/>
      <c r="L74" s="1"/>
      <c r="M74" s="1"/>
    </row>
    <row r="75" spans="1:13" ht="14">
      <c r="A75" s="1"/>
      <c r="B75" s="1"/>
      <c r="C75" s="1"/>
      <c r="D75" s="1"/>
      <c r="E75" s="1"/>
      <c r="F75" s="1"/>
      <c r="G75" s="1"/>
      <c r="H75" s="1"/>
      <c r="I75" s="1"/>
      <c r="J75" s="1"/>
      <c r="K75" s="1"/>
      <c r="L75" s="1"/>
      <c r="M75" s="1"/>
    </row>
    <row r="76" spans="1:13" ht="14">
      <c r="A76" s="1"/>
      <c r="B76" s="1"/>
      <c r="C76" s="1"/>
      <c r="D76" s="1"/>
      <c r="E76" s="1"/>
      <c r="F76" s="1"/>
      <c r="G76" s="1"/>
      <c r="H76" s="1"/>
      <c r="I76" s="1"/>
      <c r="J76" s="1"/>
      <c r="K76" s="1"/>
      <c r="L76" s="1"/>
      <c r="M76" s="1"/>
    </row>
    <row r="77" spans="1:13" ht="14">
      <c r="A77" s="1"/>
      <c r="B77" s="1"/>
      <c r="C77" s="1"/>
      <c r="D77" s="1"/>
      <c r="E77" s="1"/>
      <c r="F77" s="1"/>
      <c r="G77" s="1"/>
      <c r="H77" s="1"/>
      <c r="I77" s="1"/>
      <c r="J77" s="1"/>
      <c r="K77" s="1"/>
      <c r="L77" s="1"/>
      <c r="M77" s="1"/>
    </row>
    <row r="78" spans="1:13" ht="14">
      <c r="A78" s="1"/>
      <c r="B78" s="1"/>
      <c r="C78" s="1"/>
      <c r="D78" s="1"/>
      <c r="E78" s="1"/>
      <c r="F78" s="1"/>
      <c r="G78" s="1"/>
      <c r="H78" s="1"/>
      <c r="I78" s="1"/>
      <c r="J78" s="1"/>
      <c r="K78" s="1"/>
      <c r="L78" s="1"/>
      <c r="M78" s="1"/>
    </row>
    <row r="79" spans="1:13" ht="14">
      <c r="A79" s="1"/>
      <c r="B79" s="1"/>
      <c r="C79" s="1"/>
      <c r="D79" s="1"/>
      <c r="E79" s="1"/>
      <c r="F79" s="1"/>
      <c r="G79" s="1"/>
      <c r="H79" s="1"/>
      <c r="I79" s="1"/>
      <c r="J79" s="1"/>
      <c r="K79" s="1"/>
      <c r="L79" s="1"/>
      <c r="M79" s="1"/>
    </row>
    <row r="80" spans="1:13" ht="14">
      <c r="A80" s="1"/>
      <c r="B80" s="1"/>
      <c r="C80" s="1"/>
      <c r="D80" s="1"/>
      <c r="E80" s="1"/>
      <c r="F80" s="1"/>
      <c r="G80" s="1"/>
      <c r="H80" s="1"/>
      <c r="I80" s="1"/>
      <c r="J80" s="1"/>
      <c r="K80" s="1"/>
      <c r="L80" s="1"/>
      <c r="M80" s="1"/>
    </row>
    <row r="81" spans="1:13" ht="14">
      <c r="A81" s="1"/>
      <c r="B81" s="1"/>
      <c r="C81" s="1"/>
      <c r="D81" s="1"/>
      <c r="E81" s="1"/>
      <c r="F81" s="1"/>
      <c r="G81" s="1"/>
      <c r="H81" s="1"/>
      <c r="I81" s="1"/>
      <c r="J81" s="1"/>
      <c r="K81" s="1"/>
      <c r="L81" s="1"/>
      <c r="M81" s="1"/>
    </row>
    <row r="82" spans="1:13" ht="14">
      <c r="A82" s="1"/>
      <c r="B82" s="1"/>
      <c r="C82" s="1"/>
      <c r="D82" s="1"/>
      <c r="E82" s="1"/>
      <c r="F82" s="1"/>
      <c r="G82" s="1"/>
      <c r="H82" s="1"/>
      <c r="I82" s="1"/>
      <c r="J82" s="1"/>
      <c r="K82" s="1"/>
      <c r="L82" s="1"/>
      <c r="M82" s="1"/>
    </row>
    <row r="83" spans="1:13" ht="14">
      <c r="A83" s="1"/>
      <c r="B83" s="1"/>
      <c r="C83" s="1"/>
      <c r="D83" s="1"/>
      <c r="E83" s="1"/>
      <c r="F83" s="1"/>
      <c r="G83" s="1"/>
      <c r="H83" s="1"/>
      <c r="I83" s="1"/>
      <c r="J83" s="1"/>
      <c r="K83" s="1"/>
      <c r="L83" s="1"/>
      <c r="M83" s="1"/>
    </row>
    <row r="84" spans="1:13" ht="14">
      <c r="A84" s="1"/>
      <c r="B84" s="1"/>
      <c r="C84" s="1"/>
      <c r="D84" s="1"/>
      <c r="E84" s="1"/>
      <c r="F84" s="1"/>
      <c r="G84" s="1"/>
      <c r="H84" s="1"/>
      <c r="I84" s="1"/>
      <c r="J84" s="1"/>
      <c r="K84" s="1"/>
      <c r="L84" s="1"/>
      <c r="M84" s="1"/>
    </row>
    <row r="85" spans="1:13" ht="14">
      <c r="A85" s="1"/>
      <c r="B85" s="1"/>
      <c r="C85" s="1"/>
      <c r="D85" s="1"/>
      <c r="E85" s="1"/>
      <c r="F85" s="1"/>
      <c r="G85" s="1"/>
      <c r="H85" s="1"/>
      <c r="I85" s="1"/>
      <c r="J85" s="1"/>
      <c r="K85" s="1"/>
      <c r="L85" s="1"/>
      <c r="M85" s="1"/>
    </row>
    <row r="86" spans="1:13" ht="14">
      <c r="A86" s="1"/>
      <c r="B86" s="1"/>
      <c r="C86" s="1"/>
      <c r="D86" s="1"/>
      <c r="E86" s="1"/>
      <c r="F86" s="1"/>
      <c r="G86" s="1"/>
      <c r="H86" s="1"/>
      <c r="I86" s="1"/>
      <c r="J86" s="1"/>
      <c r="K86" s="1"/>
      <c r="L86" s="1"/>
      <c r="M86" s="1"/>
    </row>
    <row r="87" spans="1:13" ht="14">
      <c r="A87" s="1"/>
      <c r="B87" s="1"/>
      <c r="C87" s="1"/>
      <c r="D87" s="1"/>
      <c r="E87" s="1"/>
      <c r="F87" s="1"/>
      <c r="G87" s="1"/>
      <c r="H87" s="1"/>
      <c r="I87" s="1"/>
      <c r="J87" s="1"/>
      <c r="K87" s="1"/>
      <c r="L87" s="1"/>
      <c r="M87" s="1"/>
    </row>
    <row r="88" spans="1:13" ht="14">
      <c r="A88" s="1"/>
      <c r="B88" s="1"/>
      <c r="C88" s="1"/>
      <c r="D88" s="1"/>
      <c r="E88" s="1"/>
      <c r="F88" s="1"/>
      <c r="G88" s="1"/>
      <c r="H88" s="1"/>
      <c r="I88" s="1"/>
      <c r="J88" s="1"/>
      <c r="K88" s="1"/>
      <c r="L88" s="1"/>
      <c r="M88" s="1"/>
    </row>
    <row r="89" spans="1:13" ht="14">
      <c r="A89" s="1"/>
      <c r="B89" s="1"/>
      <c r="C89" s="1"/>
      <c r="D89" s="1"/>
      <c r="E89" s="1"/>
      <c r="F89" s="1"/>
      <c r="G89" s="1"/>
      <c r="H89" s="1"/>
      <c r="I89" s="1"/>
      <c r="J89" s="1"/>
      <c r="K89" s="1"/>
      <c r="L89" s="1"/>
      <c r="M89" s="1"/>
    </row>
    <row r="90" spans="1:13" ht="14">
      <c r="A90" s="1"/>
      <c r="B90" s="1"/>
      <c r="C90" s="1"/>
      <c r="D90" s="1"/>
      <c r="E90" s="1"/>
      <c r="F90" s="1"/>
      <c r="G90" s="1"/>
      <c r="H90" s="1"/>
      <c r="I90" s="1"/>
      <c r="J90" s="1"/>
      <c r="K90" s="1"/>
      <c r="L90" s="1"/>
      <c r="M90" s="1"/>
    </row>
    <row r="91" spans="1:13" ht="14">
      <c r="A91" s="1"/>
      <c r="B91" s="1"/>
      <c r="C91" s="1"/>
      <c r="D91" s="1"/>
      <c r="E91" s="1"/>
      <c r="F91" s="1"/>
      <c r="G91" s="1"/>
      <c r="H91" s="1"/>
      <c r="I91" s="1"/>
      <c r="J91" s="1"/>
      <c r="K91" s="1"/>
      <c r="L91" s="1"/>
      <c r="M91" s="1"/>
    </row>
    <row r="92" spans="1:13" ht="14">
      <c r="A92" s="1"/>
      <c r="B92" s="1"/>
      <c r="C92" s="1"/>
      <c r="D92" s="1"/>
      <c r="E92" s="1"/>
      <c r="F92" s="1"/>
      <c r="G92" s="1"/>
      <c r="H92" s="1"/>
      <c r="I92" s="1"/>
      <c r="J92" s="1"/>
      <c r="K92" s="1"/>
      <c r="L92" s="1"/>
      <c r="M92" s="1"/>
    </row>
    <row r="93" spans="1:13" ht="14">
      <c r="A93" s="1"/>
      <c r="B93" s="1"/>
      <c r="C93" s="1"/>
      <c r="D93" s="1"/>
      <c r="E93" s="1"/>
      <c r="F93" s="1"/>
      <c r="G93" s="1"/>
      <c r="H93" s="1"/>
      <c r="I93" s="1"/>
      <c r="J93" s="1"/>
      <c r="K93" s="1"/>
      <c r="L93" s="1"/>
      <c r="M93" s="1"/>
    </row>
    <row r="94" spans="1:13" ht="14">
      <c r="A94" s="1"/>
      <c r="B94" s="1"/>
      <c r="C94" s="1"/>
      <c r="D94" s="1"/>
      <c r="E94" s="1"/>
      <c r="F94" s="1"/>
      <c r="G94" s="1"/>
      <c r="H94" s="1"/>
      <c r="I94" s="1"/>
      <c r="J94" s="1"/>
      <c r="K94" s="1"/>
      <c r="L94" s="1"/>
      <c r="M94" s="1"/>
    </row>
    <row r="95" spans="1:13" ht="14">
      <c r="A95" s="1"/>
      <c r="B95" s="1"/>
      <c r="C95" s="1"/>
      <c r="D95" s="1"/>
      <c r="E95" s="1"/>
      <c r="F95" s="1"/>
      <c r="G95" s="1"/>
      <c r="H95" s="1"/>
      <c r="I95" s="1"/>
      <c r="J95" s="1"/>
      <c r="K95" s="1"/>
      <c r="L95" s="1"/>
      <c r="M95" s="1"/>
    </row>
    <row r="96" spans="1:13" ht="14">
      <c r="A96" s="1"/>
      <c r="B96" s="1"/>
      <c r="C96" s="1"/>
      <c r="D96" s="1"/>
      <c r="E96" s="1"/>
      <c r="F96" s="1"/>
      <c r="G96" s="1"/>
      <c r="H96" s="1"/>
      <c r="I96" s="1"/>
      <c r="J96" s="1"/>
      <c r="K96" s="1"/>
      <c r="L96" s="1"/>
      <c r="M96" s="1"/>
    </row>
    <row r="97" spans="1:13" ht="14">
      <c r="A97" s="1"/>
      <c r="B97" s="1"/>
      <c r="C97" s="1"/>
      <c r="D97" s="1"/>
      <c r="E97" s="1"/>
      <c r="F97" s="1"/>
      <c r="G97" s="1"/>
      <c r="H97" s="1"/>
      <c r="I97" s="1"/>
      <c r="J97" s="1"/>
      <c r="K97" s="1"/>
      <c r="L97" s="1"/>
      <c r="M97" s="1"/>
    </row>
    <row r="98" spans="1:13" ht="14">
      <c r="A98" s="1"/>
      <c r="B98" s="1"/>
      <c r="C98" s="1"/>
      <c r="D98" s="1"/>
      <c r="E98" s="1"/>
      <c r="F98" s="1"/>
      <c r="G98" s="1"/>
      <c r="H98" s="1"/>
      <c r="I98" s="1"/>
      <c r="J98" s="1"/>
      <c r="K98" s="1"/>
      <c r="L98" s="1"/>
      <c r="M98" s="1"/>
    </row>
    <row r="99" spans="1:13" ht="14">
      <c r="A99" s="1"/>
      <c r="B99" s="1"/>
      <c r="C99" s="1"/>
      <c r="D99" s="1"/>
      <c r="E99" s="1"/>
      <c r="F99" s="1"/>
      <c r="G99" s="1"/>
      <c r="H99" s="1"/>
      <c r="I99" s="1"/>
      <c r="J99" s="1"/>
      <c r="K99" s="1"/>
      <c r="L99" s="1"/>
      <c r="M99" s="1"/>
    </row>
    <row r="100" spans="1:13" ht="14">
      <c r="A100" s="1"/>
      <c r="B100" s="1"/>
      <c r="C100" s="1"/>
      <c r="D100" s="1"/>
      <c r="E100" s="1"/>
      <c r="F100" s="1"/>
      <c r="G100" s="1"/>
      <c r="H100" s="1"/>
      <c r="I100" s="1"/>
      <c r="J100" s="1"/>
      <c r="K100" s="1"/>
      <c r="L100" s="1"/>
      <c r="M100" s="1"/>
    </row>
    <row r="101" spans="1:13" ht="14">
      <c r="A101" s="1"/>
      <c r="B101" s="1"/>
      <c r="C101" s="1"/>
      <c r="D101" s="1"/>
      <c r="E101" s="1"/>
      <c r="F101" s="1"/>
      <c r="G101" s="1"/>
      <c r="H101" s="1"/>
      <c r="I101" s="1"/>
      <c r="J101" s="1"/>
      <c r="K101" s="1"/>
      <c r="L101" s="1"/>
      <c r="M101" s="1"/>
    </row>
    <row r="102" spans="1:13" ht="14">
      <c r="A102" s="1"/>
      <c r="B102" s="1"/>
      <c r="C102" s="1"/>
      <c r="D102" s="1"/>
      <c r="E102" s="1"/>
      <c r="F102" s="1"/>
      <c r="G102" s="1"/>
      <c r="H102" s="1"/>
      <c r="I102" s="1"/>
      <c r="J102" s="1"/>
      <c r="K102" s="1"/>
      <c r="L102" s="1"/>
      <c r="M102" s="1"/>
    </row>
    <row r="103" spans="1:13" ht="14">
      <c r="A103" s="1"/>
      <c r="B103" s="1"/>
      <c r="C103" s="1"/>
      <c r="D103" s="1"/>
      <c r="E103" s="1"/>
      <c r="F103" s="1"/>
      <c r="G103" s="1"/>
      <c r="H103" s="1"/>
      <c r="I103" s="1"/>
      <c r="J103" s="1"/>
      <c r="K103" s="1"/>
      <c r="L103" s="1"/>
      <c r="M103" s="1"/>
    </row>
    <row r="104" spans="1:13" ht="14">
      <c r="A104" s="1"/>
      <c r="B104" s="1"/>
      <c r="C104" s="1"/>
      <c r="D104" s="1"/>
      <c r="E104" s="1"/>
      <c r="F104" s="1"/>
      <c r="G104" s="1"/>
      <c r="H104" s="1"/>
      <c r="I104" s="1"/>
      <c r="J104" s="1"/>
      <c r="K104" s="1"/>
      <c r="L104" s="1"/>
      <c r="M104" s="1"/>
    </row>
    <row r="105" spans="1:13" ht="14">
      <c r="A105" s="1"/>
      <c r="B105" s="1"/>
      <c r="C105" s="1"/>
      <c r="D105" s="1"/>
      <c r="E105" s="1"/>
      <c r="F105" s="1"/>
      <c r="G105" s="1"/>
      <c r="H105" s="1"/>
      <c r="I105" s="1"/>
      <c r="J105" s="1"/>
      <c r="K105" s="1"/>
      <c r="L105" s="1"/>
      <c r="M105" s="1"/>
    </row>
    <row r="106" spans="1:13" ht="14">
      <c r="A106" s="1"/>
      <c r="B106" s="1"/>
      <c r="C106" s="1"/>
      <c r="D106" s="1"/>
      <c r="E106" s="1"/>
      <c r="F106" s="1"/>
      <c r="G106" s="1"/>
      <c r="H106" s="1"/>
      <c r="I106" s="1"/>
      <c r="J106" s="1"/>
      <c r="K106" s="1"/>
      <c r="L106" s="1"/>
      <c r="M106" s="1"/>
    </row>
    <row r="107" spans="1:13" ht="14">
      <c r="A107" s="1"/>
      <c r="B107" s="1"/>
      <c r="C107" s="1"/>
      <c r="D107" s="1"/>
      <c r="E107" s="1"/>
      <c r="F107" s="1"/>
      <c r="G107" s="1"/>
      <c r="H107" s="1"/>
      <c r="I107" s="1"/>
      <c r="J107" s="1"/>
      <c r="K107" s="1"/>
      <c r="L107" s="1"/>
      <c r="M107" s="1"/>
    </row>
    <row r="108" spans="1:13" ht="14">
      <c r="A108" s="1"/>
      <c r="B108" s="1"/>
      <c r="C108" s="1"/>
      <c r="D108" s="1"/>
      <c r="E108" s="1"/>
      <c r="F108" s="1"/>
      <c r="G108" s="1"/>
      <c r="H108" s="1"/>
      <c r="I108" s="1"/>
      <c r="J108" s="1"/>
      <c r="K108" s="1"/>
      <c r="L108" s="1"/>
      <c r="M108" s="1"/>
    </row>
    <row r="109" spans="1:13" ht="14">
      <c r="A109" s="1"/>
      <c r="B109" s="1"/>
      <c r="C109" s="1"/>
      <c r="D109" s="1"/>
      <c r="E109" s="1"/>
      <c r="F109" s="1"/>
      <c r="G109" s="1"/>
      <c r="H109" s="1"/>
      <c r="I109" s="1"/>
      <c r="J109" s="1"/>
      <c r="K109" s="1"/>
      <c r="L109" s="1"/>
      <c r="M109" s="1"/>
    </row>
    <row r="110" spans="1:13" ht="14">
      <c r="A110" s="1"/>
      <c r="B110" s="1"/>
      <c r="C110" s="1"/>
      <c r="D110" s="1"/>
      <c r="E110" s="1"/>
      <c r="F110" s="1"/>
      <c r="G110" s="1"/>
      <c r="H110" s="1"/>
      <c r="I110" s="1"/>
      <c r="J110" s="1"/>
      <c r="K110" s="1"/>
      <c r="L110" s="1"/>
      <c r="M110" s="1"/>
    </row>
    <row r="111" spans="1:13" ht="14">
      <c r="A111" s="1"/>
      <c r="B111" s="1"/>
      <c r="C111" s="1"/>
      <c r="D111" s="1"/>
      <c r="E111" s="1"/>
      <c r="F111" s="1"/>
      <c r="G111" s="1"/>
      <c r="H111" s="1"/>
      <c r="I111" s="1"/>
      <c r="J111" s="1"/>
      <c r="K111" s="1"/>
      <c r="L111" s="1"/>
      <c r="M111" s="1"/>
    </row>
    <row r="112" spans="1:13" ht="14">
      <c r="A112" s="1"/>
      <c r="B112" s="1"/>
      <c r="C112" s="1"/>
      <c r="D112" s="1"/>
      <c r="E112" s="1"/>
      <c r="F112" s="1"/>
      <c r="G112" s="1"/>
      <c r="H112" s="1"/>
      <c r="I112" s="1"/>
      <c r="J112" s="1"/>
      <c r="K112" s="1"/>
      <c r="L112" s="1"/>
      <c r="M112" s="1"/>
    </row>
    <row r="113" spans="1:13" ht="14">
      <c r="A113" s="1"/>
      <c r="B113" s="1"/>
      <c r="C113" s="1"/>
      <c r="D113" s="1"/>
      <c r="E113" s="1"/>
      <c r="F113" s="1"/>
      <c r="G113" s="1"/>
      <c r="H113" s="1"/>
      <c r="I113" s="1"/>
      <c r="J113" s="1"/>
      <c r="K113" s="1"/>
      <c r="L113" s="1"/>
      <c r="M113" s="1"/>
    </row>
    <row r="114" spans="1:13" ht="14">
      <c r="A114" s="1"/>
      <c r="B114" s="1"/>
      <c r="C114" s="1"/>
      <c r="D114" s="1"/>
      <c r="E114" s="1"/>
      <c r="F114" s="1"/>
      <c r="G114" s="1"/>
      <c r="H114" s="1"/>
      <c r="I114" s="1"/>
      <c r="J114" s="1"/>
      <c r="K114" s="1"/>
      <c r="L114" s="1"/>
      <c r="M114" s="1"/>
    </row>
    <row r="115" spans="1:13" ht="14">
      <c r="A115" s="1"/>
      <c r="B115" s="1"/>
      <c r="C115" s="1"/>
      <c r="D115" s="1"/>
      <c r="E115" s="1"/>
      <c r="F115" s="1"/>
      <c r="G115" s="1"/>
      <c r="H115" s="1"/>
      <c r="I115" s="1"/>
      <c r="J115" s="1"/>
      <c r="K115" s="1"/>
      <c r="L115" s="1"/>
      <c r="M115" s="1"/>
    </row>
    <row r="116" spans="1:13" ht="14">
      <c r="A116" s="1"/>
      <c r="B116" s="1"/>
      <c r="C116" s="1"/>
      <c r="D116" s="1"/>
      <c r="E116" s="1"/>
      <c r="F116" s="1"/>
      <c r="G116" s="1"/>
      <c r="H116" s="1"/>
      <c r="I116" s="1"/>
      <c r="J116" s="1"/>
      <c r="K116" s="1"/>
      <c r="L116" s="1"/>
      <c r="M116" s="1"/>
    </row>
    <row r="117" spans="1:13" ht="14">
      <c r="A117" s="1"/>
      <c r="B117" s="1"/>
      <c r="C117" s="1"/>
      <c r="D117" s="1"/>
      <c r="E117" s="1"/>
      <c r="F117" s="1"/>
      <c r="G117" s="1"/>
      <c r="H117" s="1"/>
      <c r="I117" s="1"/>
      <c r="J117" s="1"/>
      <c r="K117" s="1"/>
      <c r="L117" s="1"/>
      <c r="M117" s="1"/>
    </row>
    <row r="118" spans="1:13" ht="14">
      <c r="A118" s="1"/>
      <c r="B118" s="1"/>
      <c r="C118" s="1"/>
      <c r="D118" s="1"/>
      <c r="E118" s="1"/>
      <c r="F118" s="1"/>
      <c r="G118" s="1"/>
      <c r="H118" s="1"/>
      <c r="I118" s="1"/>
      <c r="J118" s="1"/>
      <c r="K118" s="1"/>
      <c r="L118" s="1"/>
      <c r="M118" s="1"/>
    </row>
    <row r="119" spans="1:13" ht="14">
      <c r="A119" s="1"/>
      <c r="B119" s="1"/>
      <c r="C119" s="1"/>
      <c r="D119" s="1"/>
      <c r="E119" s="1"/>
      <c r="F119" s="1"/>
      <c r="G119" s="1"/>
      <c r="H119" s="1"/>
      <c r="I119" s="1"/>
      <c r="J119" s="1"/>
      <c r="K119" s="1"/>
      <c r="L119" s="1"/>
      <c r="M119" s="1"/>
    </row>
    <row r="120" spans="1:13" ht="14">
      <c r="A120" s="1"/>
      <c r="B120" s="1"/>
      <c r="C120" s="1"/>
      <c r="D120" s="1"/>
      <c r="E120" s="1"/>
      <c r="F120" s="1"/>
      <c r="G120" s="1"/>
      <c r="H120" s="1"/>
      <c r="I120" s="1"/>
      <c r="J120" s="1"/>
      <c r="K120" s="1"/>
      <c r="L120" s="1"/>
      <c r="M120" s="1"/>
    </row>
    <row r="121" spans="1:13" ht="14">
      <c r="A121" s="1"/>
      <c r="B121" s="1"/>
      <c r="C121" s="1"/>
      <c r="D121" s="1"/>
      <c r="E121" s="1"/>
      <c r="F121" s="1"/>
      <c r="G121" s="1"/>
      <c r="H121" s="1"/>
      <c r="I121" s="1"/>
      <c r="J121" s="1"/>
      <c r="K121" s="1"/>
      <c r="L121" s="1"/>
      <c r="M121" s="1"/>
    </row>
    <row r="122" spans="1:13" ht="14">
      <c r="A122" s="1"/>
      <c r="B122" s="1"/>
      <c r="C122" s="1"/>
      <c r="D122" s="1"/>
      <c r="E122" s="1"/>
      <c r="F122" s="1"/>
      <c r="G122" s="1"/>
      <c r="H122" s="1"/>
      <c r="I122" s="1"/>
      <c r="J122" s="1"/>
      <c r="K122" s="1"/>
      <c r="L122" s="1"/>
      <c r="M122" s="1"/>
    </row>
    <row r="123" spans="1:13" ht="14">
      <c r="A123" s="1"/>
      <c r="B123" s="1"/>
      <c r="C123" s="1"/>
      <c r="D123" s="1"/>
      <c r="E123" s="1"/>
      <c r="F123" s="1"/>
      <c r="G123" s="1"/>
      <c r="H123" s="1"/>
      <c r="I123" s="1"/>
      <c r="J123" s="1"/>
      <c r="K123" s="1"/>
      <c r="L123" s="1"/>
      <c r="M123" s="1"/>
    </row>
    <row r="124" spans="1:13" ht="14">
      <c r="A124" s="1"/>
      <c r="B124" s="1"/>
      <c r="C124" s="1"/>
      <c r="D124" s="1"/>
      <c r="E124" s="1"/>
      <c r="F124" s="1"/>
      <c r="G124" s="1"/>
      <c r="H124" s="1"/>
      <c r="I124" s="1"/>
      <c r="J124" s="1"/>
      <c r="K124" s="1"/>
      <c r="L124" s="1"/>
      <c r="M124" s="1"/>
    </row>
    <row r="125" spans="1:13" ht="14">
      <c r="A125" s="1"/>
      <c r="B125" s="1"/>
      <c r="C125" s="1"/>
      <c r="D125" s="1"/>
      <c r="E125" s="1"/>
      <c r="F125" s="1"/>
      <c r="G125" s="1"/>
      <c r="H125" s="1"/>
      <c r="I125" s="1"/>
      <c r="J125" s="1"/>
      <c r="K125" s="1"/>
      <c r="L125" s="1"/>
      <c r="M125" s="1"/>
    </row>
    <row r="126" spans="1:13" ht="14">
      <c r="A126" s="1"/>
      <c r="B126" s="1"/>
      <c r="C126" s="1"/>
      <c r="D126" s="1"/>
      <c r="E126" s="1"/>
      <c r="F126" s="1"/>
      <c r="G126" s="1"/>
      <c r="H126" s="1"/>
      <c r="I126" s="1"/>
      <c r="J126" s="1"/>
      <c r="K126" s="1"/>
      <c r="L126" s="1"/>
      <c r="M126" s="1"/>
    </row>
    <row r="127" spans="1:13" ht="14">
      <c r="A127" s="1"/>
      <c r="B127" s="1"/>
      <c r="C127" s="1"/>
      <c r="D127" s="1"/>
      <c r="E127" s="1"/>
      <c r="F127" s="1"/>
      <c r="G127" s="1"/>
      <c r="H127" s="1"/>
      <c r="I127" s="1"/>
      <c r="J127" s="1"/>
      <c r="K127" s="1"/>
      <c r="L127" s="1"/>
      <c r="M127" s="1"/>
    </row>
    <row r="128" spans="1:13" ht="14">
      <c r="A128" s="1"/>
      <c r="B128" s="1"/>
      <c r="C128" s="1"/>
      <c r="D128" s="1"/>
      <c r="E128" s="1"/>
      <c r="F128" s="1"/>
      <c r="G128" s="1"/>
      <c r="H128" s="1"/>
      <c r="I128" s="1"/>
      <c r="J128" s="1"/>
      <c r="K128" s="1"/>
      <c r="L128" s="1"/>
      <c r="M128" s="1"/>
    </row>
    <row r="129" spans="1:13" ht="14">
      <c r="A129" s="1"/>
      <c r="B129" s="1"/>
      <c r="C129" s="1"/>
      <c r="D129" s="1"/>
      <c r="E129" s="1"/>
      <c r="F129" s="1"/>
      <c r="G129" s="1"/>
      <c r="H129" s="1"/>
      <c r="I129" s="1"/>
      <c r="J129" s="1"/>
      <c r="K129" s="1"/>
      <c r="L129" s="1"/>
      <c r="M129" s="1"/>
    </row>
    <row r="130" spans="1:13" ht="14">
      <c r="A130" s="1"/>
      <c r="B130" s="1"/>
      <c r="C130" s="1"/>
      <c r="D130" s="1"/>
      <c r="E130" s="1"/>
      <c r="F130" s="1"/>
      <c r="G130" s="1"/>
      <c r="H130" s="1"/>
      <c r="I130" s="1"/>
      <c r="J130" s="1"/>
      <c r="K130" s="1"/>
      <c r="L130" s="1"/>
      <c r="M130" s="1"/>
    </row>
    <row r="131" spans="1:13" ht="14">
      <c r="A131" s="1"/>
      <c r="B131" s="1"/>
      <c r="C131" s="1"/>
      <c r="D131" s="1"/>
      <c r="E131" s="1"/>
      <c r="F131" s="1"/>
      <c r="G131" s="1"/>
      <c r="H131" s="1"/>
      <c r="I131" s="1"/>
      <c r="J131" s="1"/>
      <c r="K131" s="1"/>
      <c r="L131" s="1"/>
      <c r="M131" s="1"/>
    </row>
    <row r="132" spans="1:13" ht="14">
      <c r="A132" s="1"/>
      <c r="B132" s="1"/>
      <c r="C132" s="1"/>
      <c r="D132" s="1"/>
      <c r="E132" s="1"/>
      <c r="F132" s="1"/>
      <c r="G132" s="1"/>
      <c r="H132" s="1"/>
      <c r="I132" s="1"/>
      <c r="J132" s="1"/>
      <c r="K132" s="1"/>
      <c r="L132" s="1"/>
      <c r="M132" s="1"/>
    </row>
    <row r="133" spans="1:13" ht="14">
      <c r="A133" s="1"/>
      <c r="B133" s="1"/>
      <c r="C133" s="1"/>
      <c r="D133" s="1"/>
      <c r="E133" s="1"/>
      <c r="F133" s="1"/>
      <c r="G133" s="1"/>
      <c r="H133" s="1"/>
      <c r="I133" s="1"/>
      <c r="J133" s="1"/>
      <c r="K133" s="1"/>
      <c r="L133" s="1"/>
      <c r="M133" s="1"/>
    </row>
    <row r="134" spans="1:13" ht="14">
      <c r="A134" s="1"/>
      <c r="B134" s="1"/>
      <c r="C134" s="1"/>
      <c r="D134" s="1"/>
      <c r="E134" s="1"/>
      <c r="F134" s="1"/>
      <c r="G134" s="1"/>
      <c r="H134" s="1"/>
      <c r="I134" s="1"/>
      <c r="J134" s="1"/>
      <c r="K134" s="1"/>
      <c r="L134" s="1"/>
      <c r="M134" s="1"/>
    </row>
    <row r="135" spans="1:13" ht="14">
      <c r="A135" s="1"/>
      <c r="B135" s="1"/>
      <c r="C135" s="1"/>
      <c r="D135" s="1"/>
      <c r="E135" s="1"/>
      <c r="F135" s="1"/>
      <c r="G135" s="1"/>
      <c r="H135" s="1"/>
      <c r="I135" s="1"/>
      <c r="J135" s="1"/>
      <c r="K135" s="1"/>
      <c r="L135" s="1"/>
      <c r="M135" s="1"/>
    </row>
    <row r="136" spans="1:13" ht="14">
      <c r="A136" s="1"/>
      <c r="B136" s="1"/>
      <c r="C136" s="1"/>
      <c r="D136" s="1"/>
      <c r="E136" s="1"/>
      <c r="F136" s="1"/>
      <c r="G136" s="1"/>
      <c r="H136" s="1"/>
      <c r="I136" s="1"/>
      <c r="J136" s="1"/>
      <c r="K136" s="1"/>
      <c r="L136" s="1"/>
      <c r="M136" s="1"/>
    </row>
    <row r="137" spans="1:13" ht="14">
      <c r="A137" s="1"/>
      <c r="B137" s="1"/>
      <c r="C137" s="1"/>
      <c r="D137" s="1"/>
      <c r="E137" s="1"/>
      <c r="F137" s="1"/>
      <c r="G137" s="1"/>
      <c r="H137" s="1"/>
      <c r="I137" s="1"/>
      <c r="J137" s="1"/>
      <c r="K137" s="1"/>
      <c r="L137" s="1"/>
      <c r="M137" s="1"/>
    </row>
    <row r="138" spans="1:13" ht="14">
      <c r="A138" s="1"/>
      <c r="B138" s="1"/>
      <c r="C138" s="1"/>
      <c r="D138" s="1"/>
      <c r="E138" s="1"/>
      <c r="F138" s="1"/>
      <c r="G138" s="1"/>
      <c r="H138" s="1"/>
      <c r="I138" s="1"/>
      <c r="J138" s="1"/>
      <c r="K138" s="1"/>
      <c r="L138" s="1"/>
      <c r="M138" s="1"/>
    </row>
    <row r="139" spans="1:13" ht="14">
      <c r="A139" s="1"/>
      <c r="B139" s="1"/>
      <c r="C139" s="1"/>
      <c r="D139" s="1"/>
      <c r="E139" s="1"/>
      <c r="F139" s="1"/>
      <c r="G139" s="1"/>
      <c r="H139" s="1"/>
      <c r="I139" s="1"/>
      <c r="J139" s="1"/>
      <c r="K139" s="1"/>
      <c r="L139" s="1"/>
      <c r="M139" s="1"/>
    </row>
    <row r="140" spans="1:13" ht="14">
      <c r="A140" s="1"/>
      <c r="B140" s="1"/>
      <c r="C140" s="1"/>
      <c r="D140" s="1"/>
      <c r="E140" s="1"/>
      <c r="F140" s="1"/>
      <c r="G140" s="1"/>
      <c r="H140" s="1"/>
      <c r="I140" s="1"/>
      <c r="J140" s="1"/>
      <c r="K140" s="1"/>
      <c r="L140" s="1"/>
      <c r="M140" s="1"/>
    </row>
    <row r="141" spans="1:13" ht="14">
      <c r="A141" s="1"/>
      <c r="B141" s="1"/>
      <c r="C141" s="1"/>
      <c r="D141" s="1"/>
      <c r="E141" s="1"/>
      <c r="F141" s="1"/>
      <c r="G141" s="1"/>
      <c r="H141" s="1"/>
      <c r="I141" s="1"/>
      <c r="J141" s="1"/>
      <c r="K141" s="1"/>
      <c r="L141" s="1"/>
      <c r="M141" s="1"/>
    </row>
    <row r="142" spans="1:13" ht="14">
      <c r="A142" s="1"/>
      <c r="B142" s="1"/>
      <c r="C142" s="1"/>
      <c r="D142" s="1"/>
      <c r="E142" s="1"/>
      <c r="F142" s="1"/>
      <c r="G142" s="1"/>
      <c r="H142" s="1"/>
      <c r="I142" s="1"/>
      <c r="J142" s="1"/>
      <c r="K142" s="1"/>
      <c r="L142" s="1"/>
      <c r="M142" s="1"/>
    </row>
    <row r="143" spans="1:13" ht="14">
      <c r="A143" s="1"/>
      <c r="B143" s="1"/>
      <c r="C143" s="1"/>
      <c r="D143" s="1"/>
      <c r="E143" s="1"/>
      <c r="F143" s="1"/>
      <c r="G143" s="1"/>
      <c r="H143" s="1"/>
      <c r="I143" s="1"/>
      <c r="J143" s="1"/>
      <c r="K143" s="1"/>
      <c r="L143" s="1"/>
      <c r="M143" s="1"/>
    </row>
    <row r="144" spans="1:13" ht="14">
      <c r="A144" s="1"/>
      <c r="B144" s="1"/>
      <c r="C144" s="1"/>
      <c r="D144" s="1"/>
      <c r="E144" s="1"/>
      <c r="F144" s="1"/>
      <c r="G144" s="1"/>
      <c r="H144" s="1"/>
      <c r="I144" s="1"/>
      <c r="J144" s="1"/>
      <c r="K144" s="1"/>
      <c r="L144" s="1"/>
      <c r="M144" s="1"/>
    </row>
    <row r="145" spans="1:13" ht="14">
      <c r="A145" s="1"/>
      <c r="B145" s="1"/>
      <c r="C145" s="1"/>
      <c r="D145" s="1"/>
      <c r="E145" s="1"/>
      <c r="F145" s="1"/>
      <c r="G145" s="1"/>
      <c r="H145" s="1"/>
      <c r="I145" s="1"/>
      <c r="J145" s="1"/>
      <c r="K145" s="1"/>
      <c r="L145" s="1"/>
      <c r="M145" s="1"/>
    </row>
    <row r="146" spans="1:13" ht="14">
      <c r="A146" s="1"/>
      <c r="B146" s="1"/>
      <c r="C146" s="1"/>
      <c r="D146" s="1"/>
      <c r="E146" s="1"/>
      <c r="F146" s="1"/>
      <c r="G146" s="1"/>
      <c r="H146" s="1"/>
      <c r="I146" s="1"/>
      <c r="J146" s="1"/>
      <c r="K146" s="1"/>
      <c r="L146" s="1"/>
      <c r="M146" s="1"/>
    </row>
    <row r="147" spans="1:13" ht="14">
      <c r="A147" s="1"/>
      <c r="B147" s="1"/>
      <c r="C147" s="1"/>
      <c r="D147" s="1"/>
      <c r="E147" s="1"/>
      <c r="F147" s="1"/>
      <c r="G147" s="1"/>
      <c r="H147" s="1"/>
      <c r="I147" s="1"/>
      <c r="J147" s="1"/>
      <c r="K147" s="1"/>
      <c r="L147" s="1"/>
      <c r="M147" s="1"/>
    </row>
    <row r="148" spans="1:13" ht="14">
      <c r="A148" s="1"/>
      <c r="B148" s="1"/>
      <c r="C148" s="1"/>
      <c r="D148" s="1"/>
      <c r="E148" s="1"/>
      <c r="F148" s="1"/>
      <c r="G148" s="1"/>
      <c r="H148" s="1"/>
      <c r="I148" s="1"/>
      <c r="J148" s="1"/>
      <c r="K148" s="1"/>
      <c r="L148" s="1"/>
      <c r="M148" s="1"/>
    </row>
    <row r="149" spans="1:13" ht="14">
      <c r="A149" s="1"/>
      <c r="B149" s="1"/>
      <c r="C149" s="1"/>
      <c r="D149" s="1"/>
      <c r="E149" s="1"/>
      <c r="F149" s="1"/>
      <c r="G149" s="1"/>
      <c r="H149" s="1"/>
      <c r="I149" s="1"/>
      <c r="J149" s="1"/>
      <c r="K149" s="1"/>
      <c r="L149" s="1"/>
      <c r="M149" s="1"/>
    </row>
    <row r="150" spans="1:13" ht="14">
      <c r="A150" s="1"/>
      <c r="B150" s="1"/>
      <c r="C150" s="1"/>
      <c r="D150" s="1"/>
      <c r="E150" s="1"/>
      <c r="F150" s="1"/>
      <c r="G150" s="1"/>
      <c r="H150" s="1"/>
      <c r="I150" s="1"/>
      <c r="J150" s="1"/>
      <c r="K150" s="1"/>
      <c r="L150" s="1"/>
      <c r="M150" s="1"/>
    </row>
    <row r="151" spans="1:13" ht="14">
      <c r="A151" s="1"/>
      <c r="B151" s="1"/>
      <c r="C151" s="1"/>
      <c r="D151" s="1"/>
      <c r="E151" s="1"/>
      <c r="F151" s="1"/>
      <c r="G151" s="1"/>
      <c r="H151" s="1"/>
      <c r="I151" s="1"/>
      <c r="J151" s="1"/>
      <c r="K151" s="1"/>
      <c r="L151" s="1"/>
      <c r="M151" s="1"/>
    </row>
    <row r="152" spans="1:13" ht="14">
      <c r="A152" s="1"/>
      <c r="B152" s="1"/>
      <c r="C152" s="1"/>
      <c r="D152" s="1"/>
      <c r="E152" s="1"/>
      <c r="F152" s="1"/>
      <c r="G152" s="1"/>
      <c r="H152" s="1"/>
      <c r="I152" s="1"/>
      <c r="J152" s="1"/>
      <c r="K152" s="1"/>
      <c r="L152" s="1"/>
      <c r="M152" s="1"/>
    </row>
    <row r="153" spans="1:13" ht="14">
      <c r="A153" s="1"/>
      <c r="B153" s="1"/>
      <c r="C153" s="1"/>
      <c r="D153" s="1"/>
      <c r="E153" s="1"/>
      <c r="F153" s="1"/>
      <c r="G153" s="1"/>
      <c r="H153" s="1"/>
      <c r="I153" s="1"/>
      <c r="J153" s="1"/>
      <c r="K153" s="1"/>
      <c r="L153" s="1"/>
      <c r="M153" s="1"/>
    </row>
    <row r="154" spans="1:13" ht="14">
      <c r="A154" s="1"/>
      <c r="B154" s="1"/>
      <c r="C154" s="1"/>
      <c r="D154" s="1"/>
      <c r="E154" s="1"/>
      <c r="F154" s="1"/>
      <c r="G154" s="1"/>
      <c r="H154" s="1"/>
      <c r="I154" s="1"/>
      <c r="J154" s="1"/>
      <c r="K154" s="1"/>
      <c r="L154" s="1"/>
      <c r="M154" s="1"/>
    </row>
    <row r="155" spans="1:13" ht="14">
      <c r="A155" s="1"/>
      <c r="B155" s="1"/>
      <c r="C155" s="1"/>
      <c r="D155" s="1"/>
      <c r="E155" s="1"/>
      <c r="F155" s="1"/>
      <c r="G155" s="1"/>
      <c r="H155" s="1"/>
      <c r="I155" s="1"/>
      <c r="J155" s="1"/>
      <c r="K155" s="1"/>
      <c r="L155" s="1"/>
      <c r="M155" s="1"/>
    </row>
    <row r="156" spans="1:13" ht="14">
      <c r="A156" s="1"/>
      <c r="B156" s="1"/>
      <c r="C156" s="1"/>
      <c r="D156" s="1"/>
      <c r="E156" s="1"/>
      <c r="F156" s="1"/>
      <c r="G156" s="1"/>
      <c r="H156" s="1"/>
      <c r="I156" s="1"/>
      <c r="J156" s="1"/>
      <c r="K156" s="1"/>
      <c r="L156" s="1"/>
      <c r="M156" s="1"/>
    </row>
    <row r="157" spans="1:13" ht="14">
      <c r="A157" s="1"/>
      <c r="B157" s="1"/>
      <c r="C157" s="1"/>
      <c r="D157" s="1"/>
      <c r="E157" s="1"/>
      <c r="F157" s="1"/>
      <c r="G157" s="1"/>
      <c r="H157" s="1"/>
      <c r="I157" s="1"/>
      <c r="J157" s="1"/>
      <c r="K157" s="1"/>
      <c r="L157" s="1"/>
      <c r="M157" s="1"/>
    </row>
    <row r="158" spans="1:13" ht="14">
      <c r="A158" s="1"/>
      <c r="B158" s="1"/>
      <c r="C158" s="1"/>
      <c r="D158" s="1"/>
      <c r="E158" s="1"/>
      <c r="F158" s="1"/>
      <c r="G158" s="1"/>
      <c r="H158" s="1"/>
      <c r="I158" s="1"/>
      <c r="J158" s="1"/>
      <c r="K158" s="1"/>
      <c r="L158" s="1"/>
      <c r="M158" s="1"/>
    </row>
    <row r="159" spans="1:13" ht="14">
      <c r="A159" s="1"/>
      <c r="B159" s="1"/>
      <c r="C159" s="1"/>
      <c r="D159" s="1"/>
      <c r="E159" s="1"/>
      <c r="F159" s="1"/>
      <c r="G159" s="1"/>
      <c r="H159" s="1"/>
      <c r="I159" s="1"/>
      <c r="J159" s="1"/>
      <c r="K159" s="1"/>
      <c r="L159" s="1"/>
      <c r="M159" s="1"/>
    </row>
    <row r="160" spans="1:13" ht="14">
      <c r="A160" s="1"/>
      <c r="B160" s="1"/>
      <c r="C160" s="1"/>
      <c r="D160" s="1"/>
      <c r="E160" s="1"/>
      <c r="F160" s="1"/>
      <c r="G160" s="1"/>
      <c r="H160" s="1"/>
      <c r="I160" s="1"/>
      <c r="J160" s="1"/>
      <c r="K160" s="1"/>
      <c r="L160" s="1"/>
      <c r="M160" s="1"/>
    </row>
    <row r="161" spans="1:13" ht="14">
      <c r="A161" s="1"/>
      <c r="B161" s="1"/>
      <c r="C161" s="1"/>
      <c r="D161" s="1"/>
      <c r="E161" s="1"/>
      <c r="F161" s="1"/>
      <c r="G161" s="1"/>
      <c r="H161" s="1"/>
      <c r="I161" s="1"/>
      <c r="J161" s="1"/>
      <c r="K161" s="1"/>
      <c r="L161" s="1"/>
      <c r="M161" s="1"/>
    </row>
    <row r="162" spans="1:13" ht="14">
      <c r="A162" s="1"/>
      <c r="B162" s="1"/>
      <c r="C162" s="1"/>
      <c r="D162" s="1"/>
      <c r="E162" s="1"/>
      <c r="F162" s="1"/>
      <c r="G162" s="1"/>
      <c r="H162" s="1"/>
      <c r="I162" s="1"/>
      <c r="J162" s="1"/>
      <c r="K162" s="1"/>
      <c r="L162" s="1"/>
      <c r="M162" s="1"/>
    </row>
    <row r="163" spans="1:13" ht="14">
      <c r="A163" s="1"/>
      <c r="B163" s="1"/>
      <c r="C163" s="1"/>
      <c r="D163" s="1"/>
      <c r="E163" s="1"/>
      <c r="F163" s="1"/>
      <c r="G163" s="1"/>
      <c r="H163" s="1"/>
      <c r="I163" s="1"/>
      <c r="J163" s="1"/>
      <c r="K163" s="1"/>
      <c r="L163" s="1"/>
      <c r="M163" s="1"/>
    </row>
    <row r="164" spans="1:13" ht="14">
      <c r="A164" s="1"/>
      <c r="B164" s="1"/>
      <c r="C164" s="1"/>
      <c r="D164" s="1"/>
      <c r="E164" s="1"/>
      <c r="F164" s="1"/>
      <c r="G164" s="1"/>
      <c r="H164" s="1"/>
      <c r="I164" s="1"/>
      <c r="J164" s="1"/>
      <c r="K164" s="1"/>
      <c r="L164" s="1"/>
      <c r="M164" s="1"/>
    </row>
    <row r="165" spans="1:13" ht="14">
      <c r="A165" s="1"/>
      <c r="B165" s="1"/>
      <c r="C165" s="1"/>
      <c r="D165" s="1"/>
      <c r="E165" s="1"/>
      <c r="F165" s="1"/>
      <c r="G165" s="1"/>
      <c r="H165" s="1"/>
      <c r="I165" s="1"/>
      <c r="J165" s="1"/>
      <c r="K165" s="1"/>
      <c r="L165" s="1"/>
      <c r="M165" s="1"/>
    </row>
    <row r="166" spans="1:13" ht="14">
      <c r="A166" s="1"/>
      <c r="B166" s="1"/>
      <c r="C166" s="1"/>
      <c r="D166" s="1"/>
      <c r="E166" s="1"/>
      <c r="F166" s="1"/>
      <c r="G166" s="1"/>
      <c r="H166" s="1"/>
      <c r="I166" s="1"/>
      <c r="J166" s="1"/>
      <c r="K166" s="1"/>
      <c r="L166" s="1"/>
      <c r="M166" s="1"/>
    </row>
    <row r="167" spans="1:13" ht="14">
      <c r="A167" s="1"/>
      <c r="B167" s="1"/>
      <c r="C167" s="1"/>
      <c r="D167" s="1"/>
      <c r="E167" s="1"/>
      <c r="F167" s="1"/>
      <c r="G167" s="1"/>
      <c r="H167" s="1"/>
      <c r="I167" s="1"/>
      <c r="J167" s="1"/>
      <c r="K167" s="1"/>
      <c r="L167" s="1"/>
      <c r="M167" s="1"/>
    </row>
    <row r="168" spans="1:13" ht="14">
      <c r="A168" s="1"/>
      <c r="B168" s="1"/>
      <c r="C168" s="1"/>
      <c r="D168" s="1"/>
      <c r="E168" s="1"/>
      <c r="F168" s="1"/>
      <c r="G168" s="1"/>
      <c r="H168" s="1"/>
      <c r="I168" s="1"/>
      <c r="J168" s="1"/>
      <c r="K168" s="1"/>
      <c r="L168" s="1"/>
      <c r="M168" s="1"/>
    </row>
    <row r="169" spans="1:13" ht="14">
      <c r="A169" s="1"/>
      <c r="B169" s="1"/>
      <c r="C169" s="1"/>
      <c r="D169" s="1"/>
      <c r="E169" s="1"/>
      <c r="F169" s="1"/>
      <c r="G169" s="1"/>
      <c r="H169" s="1"/>
      <c r="I169" s="1"/>
      <c r="J169" s="1"/>
      <c r="K169" s="1"/>
      <c r="L169" s="1"/>
      <c r="M169" s="1"/>
    </row>
    <row r="170" spans="1:13" ht="14">
      <c r="A170" s="1"/>
      <c r="B170" s="1"/>
      <c r="C170" s="1"/>
      <c r="D170" s="1"/>
      <c r="E170" s="1"/>
      <c r="F170" s="1"/>
      <c r="G170" s="1"/>
      <c r="H170" s="1"/>
      <c r="I170" s="1"/>
      <c r="J170" s="1"/>
      <c r="K170" s="1"/>
      <c r="L170" s="1"/>
      <c r="M170" s="1"/>
    </row>
    <row r="171" spans="1:13" ht="14">
      <c r="A171" s="1"/>
      <c r="B171" s="1"/>
      <c r="C171" s="1"/>
      <c r="D171" s="1"/>
      <c r="E171" s="1"/>
      <c r="F171" s="1"/>
      <c r="G171" s="1"/>
      <c r="H171" s="1"/>
      <c r="I171" s="1"/>
      <c r="J171" s="1"/>
      <c r="K171" s="1"/>
      <c r="L171" s="1"/>
      <c r="M171" s="1"/>
    </row>
    <row r="172" spans="1:13" ht="14">
      <c r="A172" s="1"/>
      <c r="B172" s="1"/>
      <c r="C172" s="1"/>
      <c r="D172" s="1"/>
      <c r="E172" s="1"/>
      <c r="F172" s="1"/>
      <c r="G172" s="1"/>
      <c r="H172" s="1"/>
      <c r="I172" s="1"/>
      <c r="J172" s="1"/>
      <c r="K172" s="1"/>
      <c r="L172" s="1"/>
      <c r="M172" s="1"/>
    </row>
    <row r="173" spans="1:13" ht="14">
      <c r="A173" s="1"/>
      <c r="B173" s="1"/>
      <c r="C173" s="1"/>
      <c r="D173" s="1"/>
      <c r="E173" s="1"/>
      <c r="F173" s="1"/>
      <c r="G173" s="1"/>
      <c r="H173" s="1"/>
      <c r="I173" s="1"/>
      <c r="J173" s="1"/>
      <c r="K173" s="1"/>
      <c r="L173" s="1"/>
      <c r="M173" s="1"/>
    </row>
    <row r="174" spans="1:13" ht="14">
      <c r="A174" s="1"/>
      <c r="B174" s="1"/>
      <c r="C174" s="1"/>
      <c r="D174" s="1"/>
      <c r="E174" s="1"/>
      <c r="F174" s="1"/>
      <c r="G174" s="1"/>
      <c r="H174" s="1"/>
      <c r="I174" s="1"/>
      <c r="J174" s="1"/>
      <c r="K174" s="1"/>
      <c r="L174" s="1"/>
      <c r="M174" s="1"/>
    </row>
    <row r="175" spans="1:13" ht="14">
      <c r="A175" s="1"/>
      <c r="B175" s="1"/>
      <c r="C175" s="1"/>
      <c r="D175" s="1"/>
      <c r="E175" s="1"/>
      <c r="F175" s="1"/>
      <c r="G175" s="1"/>
      <c r="H175" s="1"/>
      <c r="I175" s="1"/>
      <c r="J175" s="1"/>
      <c r="K175" s="1"/>
      <c r="L175" s="1"/>
      <c r="M175" s="1"/>
    </row>
    <row r="176" spans="1:13" ht="14">
      <c r="A176" s="1"/>
      <c r="B176" s="1"/>
      <c r="C176" s="1"/>
      <c r="D176" s="1"/>
      <c r="E176" s="1"/>
      <c r="F176" s="1"/>
      <c r="G176" s="1"/>
      <c r="H176" s="1"/>
      <c r="I176" s="1"/>
      <c r="J176" s="1"/>
      <c r="K176" s="1"/>
      <c r="L176" s="1"/>
      <c r="M176" s="1"/>
    </row>
    <row r="177" spans="1:13" ht="14">
      <c r="A177" s="1"/>
      <c r="B177" s="1"/>
      <c r="C177" s="1"/>
      <c r="D177" s="1"/>
      <c r="E177" s="1"/>
      <c r="F177" s="1"/>
      <c r="G177" s="1"/>
      <c r="H177" s="1"/>
      <c r="I177" s="1"/>
      <c r="J177" s="1"/>
      <c r="K177" s="1"/>
      <c r="L177" s="1"/>
      <c r="M177" s="1"/>
    </row>
    <row r="178" spans="1:13" ht="14">
      <c r="A178" s="1"/>
      <c r="B178" s="1"/>
      <c r="C178" s="1"/>
      <c r="D178" s="1"/>
      <c r="E178" s="1"/>
      <c r="F178" s="1"/>
      <c r="G178" s="1"/>
      <c r="H178" s="1"/>
      <c r="I178" s="1"/>
      <c r="J178" s="1"/>
      <c r="K178" s="1"/>
      <c r="L178" s="1"/>
      <c r="M178" s="1"/>
    </row>
    <row r="179" spans="1:13" ht="14">
      <c r="A179" s="1"/>
      <c r="B179" s="1"/>
      <c r="C179" s="1"/>
      <c r="D179" s="1"/>
      <c r="E179" s="1"/>
      <c r="F179" s="1"/>
      <c r="G179" s="1"/>
      <c r="H179" s="1"/>
      <c r="I179" s="1"/>
      <c r="J179" s="1"/>
      <c r="K179" s="1"/>
      <c r="L179" s="1"/>
      <c r="M179" s="1"/>
    </row>
    <row r="180" spans="1:13" ht="14">
      <c r="A180" s="1"/>
      <c r="B180" s="1"/>
      <c r="C180" s="1"/>
      <c r="D180" s="1"/>
      <c r="E180" s="1"/>
      <c r="F180" s="1"/>
      <c r="G180" s="1"/>
      <c r="H180" s="1"/>
      <c r="I180" s="1"/>
      <c r="J180" s="1"/>
      <c r="K180" s="1"/>
      <c r="L180" s="1"/>
      <c r="M180" s="1"/>
    </row>
    <row r="181" spans="1:13" ht="14">
      <c r="A181" s="1"/>
      <c r="B181" s="1"/>
      <c r="C181" s="1"/>
      <c r="D181" s="1"/>
      <c r="E181" s="1"/>
      <c r="F181" s="1"/>
      <c r="G181" s="1"/>
      <c r="H181" s="1"/>
      <c r="I181" s="1"/>
      <c r="J181" s="1"/>
      <c r="K181" s="1"/>
      <c r="L181" s="1"/>
      <c r="M181" s="1"/>
    </row>
    <row r="182" spans="1:13" ht="14">
      <c r="A182" s="1"/>
      <c r="B182" s="1"/>
      <c r="C182" s="1"/>
      <c r="D182" s="1"/>
      <c r="E182" s="1"/>
      <c r="F182" s="1"/>
      <c r="G182" s="1"/>
      <c r="H182" s="1"/>
      <c r="I182" s="1"/>
      <c r="J182" s="1"/>
      <c r="K182" s="1"/>
      <c r="L182" s="1"/>
      <c r="M182" s="1"/>
    </row>
    <row r="183" spans="1:13" ht="14">
      <c r="A183" s="1"/>
      <c r="B183" s="1"/>
      <c r="C183" s="1"/>
      <c r="D183" s="1"/>
      <c r="E183" s="1"/>
      <c r="F183" s="1"/>
      <c r="G183" s="1"/>
      <c r="H183" s="1"/>
      <c r="I183" s="1"/>
      <c r="J183" s="1"/>
      <c r="K183" s="1"/>
      <c r="L183" s="1"/>
      <c r="M183" s="1"/>
    </row>
    <row r="184" spans="1:13" ht="14">
      <c r="A184" s="1"/>
      <c r="B184" s="1"/>
      <c r="C184" s="1"/>
      <c r="D184" s="1"/>
      <c r="E184" s="1"/>
      <c r="F184" s="1"/>
      <c r="G184" s="1"/>
      <c r="H184" s="1"/>
      <c r="I184" s="1"/>
      <c r="J184" s="1"/>
      <c r="K184" s="1"/>
      <c r="L184" s="1"/>
      <c r="M184" s="1"/>
    </row>
    <row r="185" spans="1:13" ht="14">
      <c r="A185" s="1"/>
      <c r="B185" s="1"/>
      <c r="C185" s="1"/>
      <c r="D185" s="1"/>
      <c r="E185" s="1"/>
      <c r="F185" s="1"/>
      <c r="G185" s="1"/>
      <c r="H185" s="1"/>
      <c r="I185" s="1"/>
      <c r="J185" s="1"/>
      <c r="K185" s="1"/>
      <c r="L185" s="1"/>
      <c r="M185" s="1"/>
    </row>
    <row r="186" spans="1:13" ht="14">
      <c r="A186" s="1"/>
      <c r="B186" s="1"/>
      <c r="C186" s="1"/>
      <c r="D186" s="1"/>
      <c r="E186" s="1"/>
      <c r="F186" s="1"/>
      <c r="G186" s="1"/>
      <c r="H186" s="1"/>
      <c r="I186" s="1"/>
      <c r="J186" s="1"/>
      <c r="K186" s="1"/>
      <c r="L186" s="1"/>
      <c r="M186" s="1"/>
    </row>
    <row r="187" spans="1:13" ht="14">
      <c r="A187" s="1"/>
      <c r="B187" s="1"/>
      <c r="C187" s="1"/>
      <c r="D187" s="1"/>
      <c r="E187" s="1"/>
      <c r="F187" s="1"/>
      <c r="G187" s="1"/>
      <c r="H187" s="1"/>
      <c r="I187" s="1"/>
      <c r="J187" s="1"/>
      <c r="K187" s="1"/>
      <c r="L187" s="1"/>
      <c r="M187" s="1"/>
    </row>
    <row r="188" spans="1:13" ht="14">
      <c r="A188" s="1"/>
      <c r="B188" s="1"/>
      <c r="C188" s="1"/>
      <c r="D188" s="1"/>
      <c r="E188" s="1"/>
      <c r="F188" s="1"/>
      <c r="G188" s="1"/>
      <c r="H188" s="1"/>
      <c r="I188" s="1"/>
      <c r="J188" s="1"/>
      <c r="K188" s="1"/>
      <c r="L188" s="1"/>
      <c r="M188" s="1"/>
    </row>
    <row r="189" spans="1:13" ht="14">
      <c r="A189" s="1"/>
      <c r="B189" s="1"/>
      <c r="C189" s="1"/>
      <c r="D189" s="1"/>
      <c r="E189" s="1"/>
      <c r="F189" s="1"/>
      <c r="G189" s="1"/>
      <c r="H189" s="1"/>
      <c r="I189" s="1"/>
      <c r="J189" s="1"/>
      <c r="K189" s="1"/>
      <c r="L189" s="1"/>
      <c r="M189" s="1"/>
    </row>
    <row r="190" spans="1:13" ht="14">
      <c r="A190" s="1"/>
      <c r="B190" s="1"/>
      <c r="C190" s="1"/>
      <c r="D190" s="1"/>
      <c r="E190" s="1"/>
      <c r="F190" s="1"/>
      <c r="G190" s="1"/>
      <c r="H190" s="1"/>
      <c r="I190" s="1"/>
      <c r="J190" s="1"/>
      <c r="K190" s="1"/>
      <c r="L190" s="1"/>
      <c r="M190" s="1"/>
    </row>
    <row r="191" spans="1:13" ht="14">
      <c r="A191" s="1"/>
      <c r="B191" s="1"/>
      <c r="C191" s="1"/>
      <c r="D191" s="1"/>
      <c r="E191" s="1"/>
      <c r="F191" s="1"/>
      <c r="G191" s="1"/>
      <c r="H191" s="1"/>
      <c r="I191" s="1"/>
      <c r="J191" s="1"/>
      <c r="K191" s="1"/>
      <c r="L191" s="1"/>
      <c r="M191" s="1"/>
    </row>
    <row r="192" spans="1:13" ht="14">
      <c r="A192" s="1"/>
      <c r="B192" s="1"/>
      <c r="C192" s="1"/>
      <c r="D192" s="1"/>
      <c r="E192" s="1"/>
      <c r="F192" s="1"/>
      <c r="G192" s="1"/>
      <c r="H192" s="1"/>
      <c r="I192" s="1"/>
      <c r="J192" s="1"/>
      <c r="K192" s="1"/>
      <c r="L192" s="1"/>
      <c r="M192" s="1"/>
    </row>
    <row r="193" spans="1:13" ht="14">
      <c r="A193" s="1"/>
      <c r="B193" s="1"/>
      <c r="C193" s="1"/>
      <c r="D193" s="1"/>
      <c r="E193" s="1"/>
      <c r="F193" s="1"/>
      <c r="G193" s="1"/>
      <c r="H193" s="1"/>
      <c r="I193" s="1"/>
      <c r="J193" s="1"/>
      <c r="K193" s="1"/>
      <c r="L193" s="1"/>
      <c r="M193" s="1"/>
    </row>
    <row r="194" spans="1:13" ht="14">
      <c r="A194" s="1"/>
      <c r="B194" s="1"/>
      <c r="C194" s="1"/>
      <c r="D194" s="1"/>
      <c r="E194" s="1"/>
      <c r="F194" s="1"/>
      <c r="G194" s="1"/>
      <c r="H194" s="1"/>
      <c r="I194" s="1"/>
      <c r="J194" s="1"/>
      <c r="K194" s="1"/>
      <c r="L194" s="1"/>
      <c r="M194" s="1"/>
    </row>
    <row r="195" spans="1:13" ht="14">
      <c r="A195" s="1"/>
      <c r="B195" s="1"/>
      <c r="C195" s="1"/>
      <c r="D195" s="1"/>
      <c r="E195" s="1"/>
      <c r="F195" s="1"/>
      <c r="G195" s="1"/>
      <c r="H195" s="1"/>
      <c r="I195" s="1"/>
      <c r="J195" s="1"/>
      <c r="K195" s="1"/>
      <c r="L195" s="1"/>
      <c r="M195" s="1"/>
    </row>
    <row r="196" spans="1:13" ht="14">
      <c r="A196" s="1"/>
      <c r="B196" s="1"/>
      <c r="C196" s="1"/>
      <c r="D196" s="1"/>
      <c r="E196" s="1"/>
      <c r="F196" s="1"/>
      <c r="G196" s="1"/>
      <c r="H196" s="1"/>
      <c r="I196" s="1"/>
      <c r="J196" s="1"/>
      <c r="K196" s="1"/>
      <c r="L196" s="1"/>
      <c r="M196" s="1"/>
    </row>
    <row r="197" spans="1:13" ht="14">
      <c r="A197" s="1"/>
      <c r="B197" s="1"/>
      <c r="C197" s="1"/>
      <c r="D197" s="1"/>
      <c r="E197" s="1"/>
      <c r="F197" s="1"/>
      <c r="G197" s="1"/>
      <c r="H197" s="1"/>
      <c r="I197" s="1"/>
      <c r="J197" s="1"/>
      <c r="K197" s="1"/>
      <c r="L197" s="1"/>
      <c r="M197" s="1"/>
    </row>
    <row r="198" spans="1:13" ht="14">
      <c r="A198" s="1"/>
      <c r="B198" s="1"/>
      <c r="C198" s="1"/>
      <c r="D198" s="1"/>
      <c r="E198" s="1"/>
      <c r="F198" s="1"/>
      <c r="G198" s="1"/>
      <c r="H198" s="1"/>
      <c r="I198" s="1"/>
      <c r="J198" s="1"/>
      <c r="K198" s="1"/>
      <c r="L198" s="1"/>
      <c r="M198" s="1"/>
    </row>
    <row r="199" spans="1:13" ht="14">
      <c r="A199" s="1"/>
      <c r="B199" s="1"/>
      <c r="C199" s="1"/>
      <c r="D199" s="1"/>
      <c r="E199" s="1"/>
      <c r="F199" s="1"/>
      <c r="G199" s="1"/>
      <c r="H199" s="1"/>
      <c r="I199" s="1"/>
      <c r="J199" s="1"/>
      <c r="K199" s="1"/>
      <c r="L199" s="1"/>
      <c r="M199" s="1"/>
    </row>
    <row r="200" spans="1:13" ht="14">
      <c r="A200" s="1"/>
      <c r="B200" s="1"/>
      <c r="C200" s="1"/>
      <c r="D200" s="1"/>
      <c r="E200" s="1"/>
      <c r="F200" s="1"/>
      <c r="G200" s="1"/>
      <c r="H200" s="1"/>
      <c r="I200" s="1"/>
      <c r="J200" s="1"/>
      <c r="K200" s="1"/>
      <c r="L200" s="1"/>
      <c r="M200" s="1"/>
    </row>
    <row r="201" spans="1:13" ht="14">
      <c r="A201" s="1"/>
      <c r="B201" s="1"/>
      <c r="C201" s="1"/>
      <c r="D201" s="1"/>
      <c r="E201" s="1"/>
      <c r="F201" s="1"/>
      <c r="G201" s="1"/>
      <c r="H201" s="1"/>
      <c r="I201" s="1"/>
      <c r="J201" s="1"/>
      <c r="K201" s="1"/>
      <c r="L201" s="1"/>
      <c r="M201" s="1"/>
    </row>
    <row r="202" spans="1:13" ht="14">
      <c r="A202" s="1"/>
      <c r="B202" s="1"/>
      <c r="C202" s="1"/>
      <c r="D202" s="1"/>
      <c r="E202" s="1"/>
      <c r="F202" s="1"/>
      <c r="G202" s="1"/>
      <c r="H202" s="1"/>
      <c r="I202" s="1"/>
      <c r="J202" s="1"/>
      <c r="K202" s="1"/>
      <c r="L202" s="1"/>
      <c r="M202" s="1"/>
    </row>
    <row r="203" spans="1:13" ht="14">
      <c r="A203" s="1"/>
      <c r="B203" s="1"/>
      <c r="C203" s="1"/>
      <c r="D203" s="1"/>
      <c r="E203" s="1"/>
      <c r="F203" s="1"/>
      <c r="G203" s="1"/>
      <c r="H203" s="1"/>
      <c r="I203" s="1"/>
      <c r="J203" s="1"/>
      <c r="K203" s="1"/>
      <c r="L203" s="1"/>
      <c r="M203" s="1"/>
    </row>
    <row r="204" spans="1:13" ht="14">
      <c r="A204" s="1"/>
      <c r="B204" s="1"/>
      <c r="C204" s="1"/>
      <c r="D204" s="1"/>
      <c r="E204" s="1"/>
      <c r="F204" s="1"/>
      <c r="G204" s="1"/>
      <c r="H204" s="1"/>
      <c r="I204" s="1"/>
      <c r="J204" s="1"/>
      <c r="K204" s="1"/>
      <c r="L204" s="1"/>
      <c r="M204" s="1"/>
    </row>
    <row r="205" spans="1:13" ht="14">
      <c r="A205" s="1"/>
      <c r="B205" s="1"/>
      <c r="C205" s="1"/>
      <c r="D205" s="1"/>
      <c r="E205" s="1"/>
      <c r="F205" s="1"/>
      <c r="G205" s="1"/>
      <c r="H205" s="1"/>
      <c r="I205" s="1"/>
      <c r="J205" s="1"/>
      <c r="K205" s="1"/>
      <c r="L205" s="1"/>
      <c r="M205" s="1"/>
    </row>
    <row r="206" spans="1:13" ht="14">
      <c r="A206" s="1"/>
      <c r="B206" s="1"/>
      <c r="C206" s="1"/>
      <c r="D206" s="1"/>
      <c r="E206" s="1"/>
      <c r="F206" s="1"/>
      <c r="G206" s="1"/>
      <c r="H206" s="1"/>
      <c r="I206" s="1"/>
      <c r="J206" s="1"/>
      <c r="K206" s="1"/>
      <c r="L206" s="1"/>
      <c r="M206" s="1"/>
    </row>
    <row r="207" spans="1:13" ht="14">
      <c r="A207" s="1"/>
      <c r="B207" s="1"/>
      <c r="C207" s="1"/>
      <c r="D207" s="1"/>
      <c r="E207" s="1"/>
      <c r="F207" s="1"/>
      <c r="G207" s="1"/>
      <c r="H207" s="1"/>
      <c r="I207" s="1"/>
      <c r="J207" s="1"/>
      <c r="K207" s="1"/>
      <c r="L207" s="1"/>
      <c r="M207" s="1"/>
    </row>
    <row r="208" spans="1:13" ht="14">
      <c r="A208" s="1"/>
      <c r="B208" s="1"/>
      <c r="C208" s="1"/>
      <c r="D208" s="1"/>
      <c r="E208" s="1"/>
      <c r="F208" s="1"/>
      <c r="G208" s="1"/>
      <c r="H208" s="1"/>
      <c r="I208" s="1"/>
      <c r="J208" s="1"/>
      <c r="K208" s="1"/>
      <c r="L208" s="1"/>
      <c r="M208" s="1"/>
    </row>
    <row r="209" spans="1:13" ht="14">
      <c r="A209" s="1"/>
      <c r="B209" s="1"/>
      <c r="C209" s="1"/>
      <c r="D209" s="1"/>
      <c r="E209" s="1"/>
      <c r="F209" s="1"/>
      <c r="G209" s="1"/>
      <c r="H209" s="1"/>
      <c r="I209" s="1"/>
      <c r="J209" s="1"/>
      <c r="K209" s="1"/>
      <c r="L209" s="1"/>
      <c r="M209" s="1"/>
    </row>
    <row r="210" spans="1:13" ht="14">
      <c r="A210" s="1"/>
      <c r="B210" s="1"/>
      <c r="C210" s="1"/>
      <c r="D210" s="1"/>
      <c r="E210" s="1"/>
      <c r="F210" s="1"/>
      <c r="G210" s="1"/>
      <c r="H210" s="1"/>
      <c r="I210" s="1"/>
      <c r="J210" s="1"/>
      <c r="K210" s="1"/>
      <c r="L210" s="1"/>
      <c r="M210" s="1"/>
    </row>
    <row r="211" spans="1:13" ht="14">
      <c r="A211" s="1"/>
      <c r="B211" s="1"/>
      <c r="C211" s="1"/>
      <c r="D211" s="1"/>
      <c r="E211" s="1"/>
      <c r="F211" s="1"/>
      <c r="G211" s="1"/>
      <c r="H211" s="1"/>
      <c r="I211" s="1"/>
      <c r="J211" s="1"/>
      <c r="K211" s="1"/>
      <c r="L211" s="1"/>
      <c r="M211" s="1"/>
    </row>
    <row r="212" spans="1:13" ht="14">
      <c r="A212" s="1"/>
      <c r="B212" s="1"/>
      <c r="C212" s="1"/>
      <c r="D212" s="1"/>
      <c r="E212" s="1"/>
      <c r="F212" s="1"/>
      <c r="G212" s="1"/>
      <c r="H212" s="1"/>
      <c r="I212" s="1"/>
      <c r="J212" s="1"/>
      <c r="K212" s="1"/>
      <c r="L212" s="1"/>
      <c r="M212" s="1"/>
    </row>
    <row r="213" spans="1:13" ht="14">
      <c r="A213" s="1"/>
      <c r="B213" s="1"/>
      <c r="C213" s="1"/>
      <c r="D213" s="1"/>
      <c r="E213" s="1"/>
      <c r="F213" s="1"/>
      <c r="G213" s="1"/>
      <c r="H213" s="1"/>
      <c r="I213" s="1"/>
      <c r="J213" s="1"/>
      <c r="K213" s="1"/>
      <c r="L213" s="1"/>
      <c r="M213" s="1"/>
    </row>
    <row r="214" spans="1:13" ht="14">
      <c r="A214" s="1"/>
      <c r="B214" s="1"/>
      <c r="C214" s="1"/>
      <c r="D214" s="1"/>
      <c r="E214" s="1"/>
      <c r="F214" s="1"/>
      <c r="G214" s="1"/>
      <c r="H214" s="1"/>
      <c r="I214" s="1"/>
      <c r="J214" s="1"/>
      <c r="K214" s="1"/>
      <c r="L214" s="1"/>
      <c r="M214" s="1"/>
    </row>
    <row r="215" spans="1:13" ht="14">
      <c r="A215" s="1"/>
      <c r="B215" s="1"/>
      <c r="C215" s="1"/>
      <c r="D215" s="1"/>
      <c r="E215" s="1"/>
      <c r="F215" s="1"/>
      <c r="G215" s="1"/>
      <c r="H215" s="1"/>
      <c r="I215" s="1"/>
      <c r="J215" s="1"/>
      <c r="K215" s="1"/>
      <c r="L215" s="1"/>
      <c r="M215" s="1"/>
    </row>
    <row r="216" spans="1:13" ht="14">
      <c r="A216" s="1"/>
      <c r="B216" s="1"/>
      <c r="C216" s="1"/>
      <c r="D216" s="1"/>
      <c r="E216" s="1"/>
      <c r="F216" s="1"/>
      <c r="G216" s="1"/>
      <c r="H216" s="1"/>
      <c r="I216" s="1"/>
      <c r="J216" s="1"/>
      <c r="K216" s="1"/>
      <c r="L216" s="1"/>
      <c r="M216" s="1"/>
    </row>
    <row r="217" spans="1:13" ht="14">
      <c r="A217" s="1"/>
      <c r="B217" s="1"/>
      <c r="C217" s="1"/>
      <c r="D217" s="1"/>
      <c r="E217" s="1"/>
      <c r="F217" s="1"/>
      <c r="G217" s="1"/>
      <c r="H217" s="1"/>
      <c r="I217" s="1"/>
      <c r="J217" s="1"/>
      <c r="K217" s="1"/>
      <c r="L217" s="1"/>
      <c r="M217" s="1"/>
    </row>
    <row r="218" spans="1:13" ht="14">
      <c r="A218" s="1"/>
      <c r="B218" s="1"/>
      <c r="C218" s="1"/>
      <c r="D218" s="1"/>
      <c r="E218" s="1"/>
      <c r="F218" s="1"/>
      <c r="G218" s="1"/>
      <c r="H218" s="1"/>
      <c r="I218" s="1"/>
      <c r="J218" s="1"/>
      <c r="K218" s="1"/>
      <c r="L218" s="1"/>
      <c r="M218" s="1"/>
    </row>
    <row r="219" spans="1:13" ht="14">
      <c r="A219" s="1"/>
      <c r="B219" s="1"/>
      <c r="C219" s="1"/>
      <c r="D219" s="1"/>
      <c r="E219" s="1"/>
      <c r="F219" s="1"/>
      <c r="G219" s="1"/>
      <c r="H219" s="1"/>
      <c r="I219" s="1"/>
      <c r="J219" s="1"/>
      <c r="K219" s="1"/>
      <c r="L219" s="1"/>
      <c r="M219" s="1"/>
    </row>
    <row r="220" spans="1:13" ht="14">
      <c r="A220" s="1"/>
      <c r="B220" s="1"/>
      <c r="C220" s="1"/>
      <c r="D220" s="1"/>
      <c r="E220" s="1"/>
      <c r="F220" s="1"/>
      <c r="G220" s="1"/>
      <c r="H220" s="1"/>
      <c r="I220" s="1"/>
      <c r="J220" s="1"/>
      <c r="K220" s="1"/>
      <c r="L220" s="1"/>
      <c r="M220" s="1"/>
    </row>
    <row r="221" spans="1:13" ht="14">
      <c r="A221" s="1"/>
      <c r="B221" s="1"/>
      <c r="C221" s="1"/>
      <c r="D221" s="1"/>
      <c r="E221" s="1"/>
      <c r="F221" s="1"/>
      <c r="G221" s="1"/>
      <c r="H221" s="1"/>
      <c r="I221" s="1"/>
      <c r="J221" s="1"/>
      <c r="K221" s="1"/>
      <c r="L221" s="1"/>
      <c r="M221" s="1"/>
    </row>
    <row r="222" spans="1:13" ht="14">
      <c r="A222" s="1"/>
      <c r="B222" s="1"/>
      <c r="C222" s="1"/>
      <c r="D222" s="1"/>
      <c r="E222" s="1"/>
      <c r="F222" s="1"/>
      <c r="G222" s="1"/>
      <c r="H222" s="1"/>
      <c r="I222" s="1"/>
      <c r="J222" s="1"/>
      <c r="K222" s="1"/>
      <c r="L222" s="1"/>
      <c r="M222" s="1"/>
    </row>
    <row r="223" spans="1:13" ht="14">
      <c r="A223" s="1"/>
      <c r="B223" s="1"/>
      <c r="C223" s="1"/>
      <c r="D223" s="1"/>
      <c r="E223" s="1"/>
      <c r="F223" s="1"/>
      <c r="G223" s="1"/>
      <c r="H223" s="1"/>
      <c r="I223" s="1"/>
      <c r="J223" s="1"/>
      <c r="K223" s="1"/>
      <c r="L223" s="1"/>
      <c r="M223" s="1"/>
    </row>
    <row r="224" spans="1:13" ht="14">
      <c r="A224" s="1"/>
      <c r="B224" s="1"/>
      <c r="C224" s="1"/>
      <c r="D224" s="1"/>
      <c r="E224" s="1"/>
      <c r="F224" s="1"/>
      <c r="G224" s="1"/>
      <c r="H224" s="1"/>
      <c r="I224" s="1"/>
      <c r="J224" s="1"/>
      <c r="K224" s="1"/>
      <c r="L224" s="1"/>
      <c r="M224" s="1"/>
    </row>
    <row r="225" spans="1:13" ht="14">
      <c r="A225" s="1"/>
      <c r="B225" s="1"/>
      <c r="C225" s="1"/>
      <c r="D225" s="1"/>
      <c r="E225" s="1"/>
      <c r="F225" s="1"/>
      <c r="G225" s="1"/>
      <c r="H225" s="1"/>
      <c r="I225" s="1"/>
      <c r="J225" s="1"/>
      <c r="K225" s="1"/>
      <c r="L225" s="1"/>
      <c r="M225" s="1"/>
    </row>
    <row r="226" spans="1:13" ht="14">
      <c r="A226" s="1"/>
      <c r="B226" s="1"/>
      <c r="C226" s="1"/>
      <c r="D226" s="1"/>
      <c r="E226" s="1"/>
      <c r="F226" s="1"/>
      <c r="G226" s="1"/>
      <c r="H226" s="1"/>
      <c r="I226" s="1"/>
      <c r="J226" s="1"/>
      <c r="K226" s="1"/>
      <c r="L226" s="1"/>
      <c r="M226" s="1"/>
    </row>
    <row r="227" spans="1:13" ht="14">
      <c r="A227" s="1"/>
      <c r="B227" s="1"/>
      <c r="C227" s="1"/>
      <c r="D227" s="1"/>
      <c r="E227" s="1"/>
      <c r="F227" s="1"/>
      <c r="G227" s="1"/>
      <c r="H227" s="1"/>
      <c r="I227" s="1"/>
      <c r="J227" s="1"/>
      <c r="K227" s="1"/>
      <c r="L227" s="1"/>
      <c r="M227" s="1"/>
    </row>
    <row r="228" spans="1:13" ht="14">
      <c r="A228" s="1"/>
      <c r="B228" s="1"/>
      <c r="C228" s="1"/>
      <c r="D228" s="1"/>
      <c r="E228" s="1"/>
      <c r="F228" s="1"/>
      <c r="G228" s="1"/>
      <c r="H228" s="1"/>
      <c r="I228" s="1"/>
      <c r="J228" s="1"/>
      <c r="K228" s="1"/>
      <c r="L228" s="1"/>
      <c r="M228" s="1"/>
    </row>
    <row r="229" spans="1:13" ht="14">
      <c r="A229" s="1"/>
      <c r="B229" s="1"/>
      <c r="C229" s="1"/>
      <c r="D229" s="1"/>
      <c r="E229" s="1"/>
      <c r="F229" s="1"/>
      <c r="G229" s="1"/>
      <c r="H229" s="1"/>
      <c r="I229" s="1"/>
      <c r="J229" s="1"/>
      <c r="K229" s="1"/>
      <c r="L229" s="1"/>
      <c r="M229" s="1"/>
    </row>
    <row r="230" spans="1:13" ht="14">
      <c r="A230" s="1"/>
      <c r="B230" s="1"/>
      <c r="C230" s="1"/>
      <c r="D230" s="1"/>
      <c r="E230" s="1"/>
      <c r="F230" s="1"/>
      <c r="G230" s="1"/>
      <c r="H230" s="1"/>
      <c r="I230" s="1"/>
      <c r="J230" s="1"/>
      <c r="K230" s="1"/>
      <c r="L230" s="1"/>
      <c r="M230" s="1"/>
    </row>
    <row r="231" spans="1:13" ht="14">
      <c r="A231" s="1"/>
      <c r="B231" s="1"/>
      <c r="C231" s="1"/>
      <c r="D231" s="1"/>
      <c r="E231" s="1"/>
      <c r="F231" s="1"/>
      <c r="G231" s="1"/>
      <c r="H231" s="1"/>
      <c r="I231" s="1"/>
      <c r="J231" s="1"/>
      <c r="K231" s="1"/>
      <c r="L231" s="1"/>
      <c r="M231" s="1"/>
    </row>
    <row r="232" spans="1:13" ht="14">
      <c r="A232" s="1"/>
      <c r="B232" s="1"/>
      <c r="C232" s="1"/>
      <c r="D232" s="1"/>
      <c r="E232" s="1"/>
      <c r="F232" s="1"/>
      <c r="G232" s="1"/>
      <c r="H232" s="1"/>
      <c r="I232" s="1"/>
      <c r="J232" s="1"/>
      <c r="K232" s="1"/>
      <c r="L232" s="1"/>
      <c r="M232" s="1"/>
    </row>
    <row r="233" spans="1:13" ht="14">
      <c r="A233" s="1"/>
      <c r="B233" s="1"/>
      <c r="C233" s="1"/>
      <c r="D233" s="1"/>
      <c r="E233" s="1"/>
      <c r="F233" s="1"/>
      <c r="G233" s="1"/>
      <c r="H233" s="1"/>
      <c r="I233" s="1"/>
      <c r="J233" s="1"/>
      <c r="K233" s="1"/>
      <c r="L233" s="1"/>
      <c r="M233" s="1"/>
    </row>
    <row r="234" spans="1:13" ht="14">
      <c r="A234" s="1"/>
      <c r="B234" s="1"/>
      <c r="C234" s="1"/>
      <c r="D234" s="1"/>
      <c r="E234" s="1"/>
      <c r="F234" s="1"/>
      <c r="G234" s="1"/>
      <c r="H234" s="1"/>
      <c r="I234" s="1"/>
      <c r="J234" s="1"/>
      <c r="K234" s="1"/>
      <c r="L234" s="1"/>
      <c r="M234" s="1"/>
    </row>
    <row r="235" spans="1:13" ht="14">
      <c r="A235" s="1"/>
      <c r="B235" s="1"/>
      <c r="C235" s="1"/>
      <c r="D235" s="1"/>
      <c r="E235" s="1"/>
      <c r="F235" s="1"/>
      <c r="G235" s="1"/>
      <c r="H235" s="1"/>
      <c r="I235" s="1"/>
      <c r="J235" s="1"/>
      <c r="K235" s="1"/>
      <c r="L235" s="1"/>
      <c r="M235" s="1"/>
    </row>
    <row r="236" spans="1:13" ht="14">
      <c r="A236" s="1"/>
      <c r="B236" s="1"/>
      <c r="C236" s="1"/>
      <c r="D236" s="1"/>
      <c r="E236" s="1"/>
      <c r="F236" s="1"/>
      <c r="G236" s="1"/>
      <c r="H236" s="1"/>
      <c r="I236" s="1"/>
      <c r="J236" s="1"/>
      <c r="K236" s="1"/>
      <c r="L236" s="1"/>
      <c r="M236" s="1"/>
    </row>
    <row r="237" spans="1:13" ht="14">
      <c r="A237" s="1"/>
      <c r="B237" s="1"/>
      <c r="C237" s="1"/>
      <c r="D237" s="1"/>
      <c r="E237" s="1"/>
      <c r="F237" s="1"/>
      <c r="G237" s="1"/>
      <c r="H237" s="1"/>
      <c r="I237" s="1"/>
      <c r="J237" s="1"/>
      <c r="K237" s="1"/>
      <c r="L237" s="1"/>
      <c r="M237" s="1"/>
    </row>
    <row r="238" spans="1:13" ht="14">
      <c r="A238" s="1"/>
      <c r="B238" s="1"/>
      <c r="C238" s="1"/>
      <c r="D238" s="1"/>
      <c r="E238" s="1"/>
      <c r="F238" s="1"/>
      <c r="G238" s="1"/>
      <c r="H238" s="1"/>
      <c r="I238" s="1"/>
      <c r="J238" s="1"/>
      <c r="K238" s="1"/>
      <c r="L238" s="1"/>
      <c r="M238" s="1"/>
    </row>
    <row r="239" spans="1:13" ht="14">
      <c r="A239" s="1"/>
      <c r="B239" s="1"/>
      <c r="C239" s="1"/>
      <c r="D239" s="1"/>
      <c r="E239" s="1"/>
      <c r="F239" s="1"/>
      <c r="G239" s="1"/>
      <c r="H239" s="1"/>
      <c r="I239" s="1"/>
      <c r="J239" s="1"/>
      <c r="K239" s="1"/>
      <c r="L239" s="1"/>
      <c r="M239" s="1"/>
    </row>
    <row r="240" spans="1:13" ht="14">
      <c r="A240" s="1"/>
      <c r="B240" s="1"/>
      <c r="C240" s="1"/>
      <c r="D240" s="1"/>
      <c r="E240" s="1"/>
      <c r="F240" s="1"/>
      <c r="G240" s="1"/>
      <c r="H240" s="1"/>
      <c r="I240" s="1"/>
      <c r="J240" s="1"/>
      <c r="K240" s="1"/>
      <c r="L240" s="1"/>
      <c r="M240" s="1"/>
    </row>
    <row r="241" spans="1:13" ht="14">
      <c r="A241" s="1"/>
      <c r="B241" s="1"/>
      <c r="C241" s="1"/>
      <c r="D241" s="1"/>
      <c r="E241" s="1"/>
      <c r="F241" s="1"/>
      <c r="G241" s="1"/>
      <c r="H241" s="1"/>
      <c r="I241" s="1"/>
      <c r="J241" s="1"/>
      <c r="K241" s="1"/>
      <c r="L241" s="1"/>
      <c r="M241" s="1"/>
    </row>
    <row r="242" spans="1:13" ht="14">
      <c r="A242" s="1"/>
      <c r="B242" s="1"/>
      <c r="C242" s="1"/>
      <c r="D242" s="1"/>
      <c r="E242" s="1"/>
      <c r="F242" s="1"/>
      <c r="G242" s="1"/>
      <c r="H242" s="1"/>
      <c r="I242" s="1"/>
      <c r="J242" s="1"/>
      <c r="K242" s="1"/>
      <c r="L242" s="1"/>
      <c r="M242" s="1"/>
    </row>
    <row r="243" spans="1:13" ht="14">
      <c r="A243" s="1"/>
      <c r="B243" s="1"/>
      <c r="C243" s="1"/>
      <c r="D243" s="1"/>
      <c r="E243" s="1"/>
      <c r="F243" s="1"/>
      <c r="G243" s="1"/>
      <c r="H243" s="1"/>
      <c r="I243" s="1"/>
      <c r="J243" s="1"/>
      <c r="K243" s="1"/>
      <c r="L243" s="1"/>
      <c r="M243" s="1"/>
    </row>
    <row r="244" spans="1:13" ht="14">
      <c r="A244" s="1"/>
      <c r="B244" s="1"/>
      <c r="C244" s="1"/>
      <c r="D244" s="1"/>
      <c r="E244" s="1"/>
      <c r="F244" s="1"/>
      <c r="G244" s="1"/>
      <c r="H244" s="1"/>
      <c r="I244" s="1"/>
      <c r="J244" s="1"/>
      <c r="K244" s="1"/>
      <c r="L244" s="1"/>
      <c r="M244" s="1"/>
    </row>
    <row r="245" spans="1:13" ht="14">
      <c r="A245" s="1"/>
      <c r="B245" s="1"/>
      <c r="C245" s="1"/>
      <c r="D245" s="1"/>
      <c r="E245" s="1"/>
      <c r="F245" s="1"/>
      <c r="G245" s="1"/>
      <c r="H245" s="1"/>
      <c r="I245" s="1"/>
      <c r="J245" s="1"/>
      <c r="K245" s="1"/>
      <c r="L245" s="1"/>
      <c r="M245" s="1"/>
    </row>
    <row r="246" spans="1:13" ht="14">
      <c r="A246" s="1"/>
      <c r="B246" s="1"/>
      <c r="C246" s="1"/>
      <c r="D246" s="1"/>
      <c r="E246" s="1"/>
      <c r="F246" s="1"/>
      <c r="G246" s="1"/>
      <c r="H246" s="1"/>
      <c r="I246" s="1"/>
      <c r="J246" s="1"/>
      <c r="K246" s="1"/>
      <c r="L246" s="1"/>
      <c r="M246" s="1"/>
    </row>
    <row r="247" spans="1:13" ht="14">
      <c r="A247" s="1"/>
      <c r="B247" s="1"/>
      <c r="C247" s="1"/>
      <c r="D247" s="1"/>
      <c r="E247" s="1"/>
      <c r="F247" s="1"/>
      <c r="G247" s="1"/>
      <c r="H247" s="1"/>
      <c r="I247" s="1"/>
      <c r="J247" s="1"/>
      <c r="K247" s="1"/>
      <c r="L247" s="1"/>
      <c r="M247" s="1"/>
    </row>
    <row r="248" spans="1:13" ht="14">
      <c r="A248" s="1"/>
      <c r="B248" s="1"/>
      <c r="C248" s="1"/>
      <c r="D248" s="1"/>
      <c r="E248" s="1"/>
      <c r="F248" s="1"/>
      <c r="G248" s="1"/>
      <c r="H248" s="1"/>
      <c r="I248" s="1"/>
      <c r="J248" s="1"/>
      <c r="K248" s="1"/>
      <c r="L248" s="1"/>
      <c r="M248" s="1"/>
    </row>
    <row r="249" spans="1:13" ht="14">
      <c r="A249" s="1"/>
      <c r="B249" s="1"/>
      <c r="C249" s="1"/>
      <c r="D249" s="1"/>
      <c r="E249" s="1"/>
      <c r="F249" s="1"/>
      <c r="G249" s="1"/>
      <c r="H249" s="1"/>
      <c r="I249" s="1"/>
      <c r="J249" s="1"/>
      <c r="K249" s="1"/>
      <c r="L249" s="1"/>
      <c r="M249" s="1"/>
    </row>
    <row r="250" spans="1:13" ht="14">
      <c r="A250" s="1"/>
      <c r="B250" s="1"/>
      <c r="C250" s="1"/>
      <c r="D250" s="1"/>
      <c r="E250" s="1"/>
      <c r="F250" s="1"/>
      <c r="G250" s="1"/>
      <c r="H250" s="1"/>
      <c r="I250" s="1"/>
      <c r="J250" s="1"/>
      <c r="K250" s="1"/>
      <c r="L250" s="1"/>
      <c r="M250" s="1"/>
    </row>
    <row r="251" spans="1:13" ht="14">
      <c r="A251" s="1"/>
      <c r="B251" s="1"/>
      <c r="C251" s="1"/>
      <c r="D251" s="1"/>
      <c r="E251" s="1"/>
      <c r="F251" s="1"/>
      <c r="G251" s="1"/>
      <c r="H251" s="1"/>
      <c r="I251" s="1"/>
      <c r="J251" s="1"/>
      <c r="K251" s="1"/>
      <c r="L251" s="1"/>
      <c r="M251" s="1"/>
    </row>
    <row r="252" spans="1:13" ht="14">
      <c r="A252" s="1"/>
      <c r="B252" s="1"/>
      <c r="C252" s="1"/>
      <c r="D252" s="1"/>
      <c r="E252" s="1"/>
      <c r="F252" s="1"/>
      <c r="G252" s="1"/>
      <c r="H252" s="1"/>
      <c r="I252" s="1"/>
      <c r="J252" s="1"/>
      <c r="K252" s="1"/>
      <c r="L252" s="1"/>
      <c r="M252" s="1"/>
    </row>
    <row r="253" spans="1:13" ht="14">
      <c r="A253" s="1"/>
      <c r="B253" s="1"/>
      <c r="C253" s="1"/>
      <c r="D253" s="1"/>
      <c r="E253" s="1"/>
      <c r="F253" s="1"/>
      <c r="G253" s="1"/>
      <c r="H253" s="1"/>
      <c r="I253" s="1"/>
      <c r="J253" s="1"/>
      <c r="K253" s="1"/>
      <c r="L253" s="1"/>
      <c r="M253" s="1"/>
    </row>
    <row r="254" spans="1:13" ht="14">
      <c r="A254" s="1"/>
      <c r="B254" s="1"/>
      <c r="C254" s="1"/>
      <c r="D254" s="1"/>
      <c r="E254" s="1"/>
      <c r="F254" s="1"/>
      <c r="G254" s="1"/>
      <c r="H254" s="1"/>
      <c r="I254" s="1"/>
      <c r="J254" s="1"/>
      <c r="K254" s="1"/>
      <c r="L254" s="1"/>
      <c r="M254" s="1"/>
    </row>
    <row r="255" spans="1:13" ht="14">
      <c r="A255" s="1"/>
      <c r="B255" s="1"/>
      <c r="C255" s="1"/>
      <c r="D255" s="1"/>
      <c r="E255" s="1"/>
      <c r="F255" s="1"/>
      <c r="G255" s="1"/>
      <c r="H255" s="1"/>
      <c r="I255" s="1"/>
      <c r="J255" s="1"/>
      <c r="K255" s="1"/>
      <c r="L255" s="1"/>
      <c r="M255" s="1"/>
    </row>
    <row r="256" spans="1:13" ht="14">
      <c r="A256" s="1"/>
      <c r="B256" s="1"/>
      <c r="C256" s="1"/>
      <c r="D256" s="1"/>
      <c r="E256" s="1"/>
      <c r="F256" s="1"/>
      <c r="G256" s="1"/>
      <c r="H256" s="1"/>
      <c r="I256" s="1"/>
      <c r="J256" s="1"/>
      <c r="K256" s="1"/>
      <c r="L256" s="1"/>
      <c r="M256" s="1"/>
    </row>
    <row r="257" spans="1:13" ht="14">
      <c r="A257" s="1"/>
      <c r="B257" s="1"/>
      <c r="C257" s="1"/>
      <c r="D257" s="1"/>
      <c r="E257" s="1"/>
      <c r="F257" s="1"/>
      <c r="G257" s="1"/>
      <c r="H257" s="1"/>
      <c r="I257" s="1"/>
      <c r="J257" s="1"/>
      <c r="K257" s="1"/>
      <c r="L257" s="1"/>
      <c r="M257" s="1"/>
    </row>
    <row r="258" spans="1:13" ht="14">
      <c r="A258" s="1"/>
      <c r="B258" s="1"/>
      <c r="C258" s="1"/>
      <c r="D258" s="1"/>
      <c r="E258" s="1"/>
      <c r="F258" s="1"/>
      <c r="G258" s="1"/>
      <c r="H258" s="1"/>
      <c r="I258" s="1"/>
      <c r="J258" s="1"/>
      <c r="K258" s="1"/>
      <c r="L258" s="1"/>
      <c r="M258" s="1"/>
    </row>
    <row r="259" spans="1:13" ht="14">
      <c r="A259" s="1"/>
      <c r="B259" s="1"/>
      <c r="C259" s="1"/>
      <c r="D259" s="1"/>
      <c r="E259" s="1"/>
      <c r="F259" s="1"/>
      <c r="G259" s="1"/>
      <c r="H259" s="1"/>
      <c r="I259" s="1"/>
      <c r="J259" s="1"/>
      <c r="K259" s="1"/>
      <c r="L259" s="1"/>
      <c r="M259" s="1"/>
    </row>
  </sheetData>
  <sheetProtection algorithmName="SHA-512" hashValue="bUeim9zcieKWpavs5aMSf/BprSu8y2vvbO5twionEOcsCUbNClZdDkOtIwSiHyd9axMk0q+xYQ6rdQvAe+VOcA==" saltValue="kC5/e40i9xr2r4tdcIopeg==" spinCount="100000" sheet="1" objects="1" scenarios="1"/>
  <mergeCells count="7">
    <mergeCell ref="B59:M59"/>
    <mergeCell ref="B62:M62"/>
    <mergeCell ref="A1:B1"/>
    <mergeCell ref="B3:M6"/>
    <mergeCell ref="B8:M9"/>
    <mergeCell ref="B11:M11"/>
    <mergeCell ref="B12:M1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D221"/>
  <sheetViews>
    <sheetView workbookViewId="0">
      <pane ySplit="5" topLeftCell="A6" activePane="bottomLeft" state="frozen"/>
      <selection activeCell="D21" sqref="D21"/>
      <selection pane="bottomLeft" activeCell="D21" sqref="D21"/>
    </sheetView>
  </sheetViews>
  <sheetFormatPr defaultColWidth="12.6328125" defaultRowHeight="12.5"/>
  <cols>
    <col min="1" max="1" width="33.6328125" customWidth="1"/>
    <col min="2" max="2" width="13.453125" customWidth="1"/>
    <col min="3" max="4" width="12.453125" customWidth="1"/>
    <col min="5" max="5" width="11.81640625" customWidth="1"/>
    <col min="6" max="6" width="12.453125" customWidth="1"/>
    <col min="7" max="7" width="69.453125" customWidth="1"/>
    <col min="8" max="8" width="46" customWidth="1"/>
    <col min="9" max="13" width="12" customWidth="1"/>
    <col min="14" max="30" width="12.453125" customWidth="1"/>
  </cols>
  <sheetData>
    <row r="1" spans="1:30" ht="15.5">
      <c r="A1" s="89"/>
      <c r="B1" s="89"/>
      <c r="C1" s="90"/>
      <c r="D1" s="90"/>
      <c r="E1" s="91"/>
      <c r="F1" s="89"/>
      <c r="G1" s="92" t="s">
        <v>129</v>
      </c>
      <c r="H1" s="92">
        <f>COUNTBLANK(J6:J8)+COUNTBLANK(I11:L18)</f>
        <v>25</v>
      </c>
      <c r="I1" s="89"/>
      <c r="J1" s="89"/>
      <c r="K1" s="89"/>
      <c r="L1" s="89"/>
      <c r="M1" s="89"/>
      <c r="N1" s="89"/>
      <c r="O1" s="89"/>
      <c r="P1" s="89"/>
      <c r="Q1" s="89"/>
      <c r="R1" s="89"/>
      <c r="S1" s="89"/>
      <c r="T1" s="89"/>
      <c r="U1" s="89"/>
      <c r="V1" s="89"/>
      <c r="W1" s="89"/>
      <c r="X1" s="89"/>
      <c r="Y1" s="89"/>
      <c r="Z1" s="89"/>
      <c r="AA1" s="89"/>
      <c r="AB1" s="89"/>
      <c r="AC1" s="89"/>
      <c r="AD1" s="89"/>
    </row>
    <row r="2" spans="1:30" ht="31">
      <c r="A2" s="90"/>
      <c r="B2" s="90"/>
      <c r="C2" s="90"/>
      <c r="D2" s="90"/>
      <c r="E2" s="91"/>
      <c r="F2" s="89"/>
      <c r="G2" s="93" t="s">
        <v>130</v>
      </c>
      <c r="H2" s="94">
        <f>SUM(M5:M8)</f>
        <v>0</v>
      </c>
      <c r="I2" s="89"/>
      <c r="J2" s="89"/>
      <c r="K2" s="89"/>
      <c r="L2" s="89"/>
      <c r="M2" s="89"/>
      <c r="N2" s="89"/>
      <c r="O2" s="89"/>
      <c r="P2" s="89"/>
      <c r="Q2" s="89"/>
      <c r="R2" s="89"/>
      <c r="S2" s="89"/>
      <c r="T2" s="89"/>
      <c r="U2" s="89"/>
      <c r="V2" s="89"/>
      <c r="W2" s="89"/>
      <c r="X2" s="89"/>
      <c r="Y2" s="89"/>
      <c r="Z2" s="89"/>
      <c r="AA2" s="89"/>
      <c r="AB2" s="89"/>
      <c r="AC2" s="89"/>
      <c r="AD2" s="89"/>
    </row>
    <row r="3" spans="1:30" ht="15.5">
      <c r="A3" s="90"/>
      <c r="B3" s="90"/>
      <c r="C3" s="90"/>
      <c r="D3" s="90"/>
      <c r="E3" s="91"/>
      <c r="F3" s="89"/>
      <c r="G3" s="2"/>
      <c r="H3" s="89"/>
      <c r="I3" s="89"/>
      <c r="J3" s="89"/>
      <c r="K3" s="89"/>
      <c r="L3" s="89"/>
      <c r="M3" s="89"/>
      <c r="N3" s="89"/>
      <c r="O3" s="89"/>
      <c r="P3" s="89"/>
      <c r="Q3" s="89"/>
      <c r="R3" s="89"/>
      <c r="S3" s="89"/>
      <c r="T3" s="89"/>
      <c r="U3" s="89"/>
      <c r="V3" s="89"/>
      <c r="W3" s="89"/>
      <c r="X3" s="89"/>
      <c r="Y3" s="89"/>
      <c r="Z3" s="89"/>
      <c r="AA3" s="89"/>
      <c r="AB3" s="89"/>
      <c r="AC3" s="89"/>
      <c r="AD3" s="89"/>
    </row>
    <row r="4" spans="1:30">
      <c r="G4" s="2"/>
    </row>
    <row r="5" spans="1:30" ht="52">
      <c r="A5" s="118" t="s">
        <v>131</v>
      </c>
      <c r="B5" s="96" t="s">
        <v>132</v>
      </c>
      <c r="C5" s="96" t="s">
        <v>133</v>
      </c>
      <c r="D5" s="96" t="s">
        <v>134</v>
      </c>
      <c r="E5" s="96" t="s">
        <v>135</v>
      </c>
      <c r="F5" s="96" t="s">
        <v>136</v>
      </c>
      <c r="G5" s="96" t="s">
        <v>91</v>
      </c>
      <c r="H5" s="96" t="s">
        <v>92</v>
      </c>
      <c r="I5" s="96" t="s">
        <v>93</v>
      </c>
      <c r="J5" s="96" t="s">
        <v>137</v>
      </c>
      <c r="K5" s="96" t="s">
        <v>138</v>
      </c>
      <c r="L5" s="96" t="s">
        <v>139</v>
      </c>
      <c r="M5" s="96" t="s">
        <v>139</v>
      </c>
      <c r="N5" s="97"/>
      <c r="O5" s="97"/>
      <c r="P5" s="97"/>
      <c r="Q5" s="97"/>
      <c r="R5" s="97"/>
      <c r="S5" s="97"/>
      <c r="T5" s="97"/>
      <c r="U5" s="97"/>
      <c r="V5" s="97"/>
      <c r="W5" s="97"/>
      <c r="X5" s="97"/>
      <c r="Y5" s="97"/>
      <c r="Z5" s="97"/>
      <c r="AA5" s="97"/>
      <c r="AB5" s="97"/>
      <c r="AC5" s="97"/>
    </row>
    <row r="6" spans="1:30" ht="150">
      <c r="A6" s="155" t="s">
        <v>276</v>
      </c>
      <c r="B6" s="119" t="s">
        <v>277</v>
      </c>
      <c r="C6" s="120">
        <v>0.35</v>
      </c>
      <c r="D6" s="40" t="s">
        <v>142</v>
      </c>
      <c r="E6" s="121">
        <v>1</v>
      </c>
      <c r="F6" s="40" t="s">
        <v>278</v>
      </c>
      <c r="G6" s="40" t="s">
        <v>279</v>
      </c>
      <c r="H6" s="40" t="s">
        <v>280</v>
      </c>
      <c r="I6" s="40">
        <v>1</v>
      </c>
      <c r="J6" s="130"/>
      <c r="K6" s="122">
        <f t="shared" ref="K6:K8" si="0">I6*J6</f>
        <v>0</v>
      </c>
      <c r="L6" s="122">
        <f t="shared" ref="L6:L8" si="1">K6*E6</f>
        <v>0</v>
      </c>
      <c r="M6" s="122">
        <f t="shared" ref="M6:M8" si="2">L6*C6</f>
        <v>0</v>
      </c>
      <c r="N6" s="33"/>
      <c r="O6" s="33"/>
      <c r="P6" s="33"/>
      <c r="Q6" s="33"/>
      <c r="R6" s="33"/>
      <c r="S6" s="33"/>
      <c r="T6" s="33"/>
      <c r="U6" s="33"/>
      <c r="V6" s="33"/>
      <c r="W6" s="33"/>
      <c r="X6" s="33"/>
      <c r="Y6" s="33"/>
      <c r="Z6" s="33"/>
      <c r="AA6" s="33"/>
      <c r="AB6" s="33"/>
      <c r="AC6" s="33"/>
    </row>
    <row r="7" spans="1:30" ht="125">
      <c r="A7" s="156"/>
      <c r="B7" s="119" t="s">
        <v>281</v>
      </c>
      <c r="C7" s="120">
        <v>0.3</v>
      </c>
      <c r="D7" s="40" t="s">
        <v>142</v>
      </c>
      <c r="E7" s="121">
        <v>1</v>
      </c>
      <c r="F7" s="40" t="s">
        <v>282</v>
      </c>
      <c r="G7" s="40" t="s">
        <v>283</v>
      </c>
      <c r="H7" s="40" t="s">
        <v>284</v>
      </c>
      <c r="I7" s="40">
        <v>1</v>
      </c>
      <c r="J7" s="130"/>
      <c r="K7" s="122">
        <f t="shared" si="0"/>
        <v>0</v>
      </c>
      <c r="L7" s="122">
        <f t="shared" si="1"/>
        <v>0</v>
      </c>
      <c r="M7" s="122">
        <f t="shared" si="2"/>
        <v>0</v>
      </c>
      <c r="N7" s="33"/>
      <c r="O7" s="33"/>
      <c r="P7" s="33"/>
      <c r="Q7" s="33"/>
      <c r="R7" s="33"/>
      <c r="S7" s="33"/>
      <c r="T7" s="33"/>
      <c r="U7" s="33"/>
      <c r="V7" s="33"/>
      <c r="W7" s="33"/>
      <c r="X7" s="33"/>
      <c r="Y7" s="33"/>
      <c r="Z7" s="33"/>
      <c r="AA7" s="33"/>
      <c r="AB7" s="33"/>
      <c r="AC7" s="33"/>
    </row>
    <row r="8" spans="1:30" ht="112.5">
      <c r="A8" s="157"/>
      <c r="B8" s="119" t="s">
        <v>285</v>
      </c>
      <c r="C8" s="120">
        <v>0.35</v>
      </c>
      <c r="D8" s="40" t="s">
        <v>142</v>
      </c>
      <c r="E8" s="121">
        <v>1</v>
      </c>
      <c r="F8" s="40" t="s">
        <v>286</v>
      </c>
      <c r="G8" s="123" t="s">
        <v>287</v>
      </c>
      <c r="H8" s="40" t="s">
        <v>284</v>
      </c>
      <c r="I8" s="40">
        <v>1</v>
      </c>
      <c r="J8" s="130"/>
      <c r="K8" s="122">
        <f t="shared" si="0"/>
        <v>0</v>
      </c>
      <c r="L8" s="122">
        <f t="shared" si="1"/>
        <v>0</v>
      </c>
      <c r="M8" s="122">
        <f t="shared" si="2"/>
        <v>0</v>
      </c>
    </row>
    <row r="9" spans="1:30" ht="13">
      <c r="A9" s="124"/>
      <c r="B9" s="106"/>
      <c r="C9" s="107"/>
      <c r="D9" s="106"/>
      <c r="E9" s="108"/>
      <c r="F9" s="106"/>
      <c r="G9" s="106"/>
      <c r="H9" s="106"/>
      <c r="I9" s="106"/>
      <c r="J9" s="109"/>
      <c r="K9" s="109"/>
      <c r="L9" s="109"/>
      <c r="M9" s="109"/>
      <c r="N9" s="33"/>
      <c r="O9" s="33"/>
      <c r="P9" s="33"/>
      <c r="Q9" s="33"/>
      <c r="R9" s="33"/>
      <c r="S9" s="33"/>
      <c r="T9" s="33"/>
      <c r="U9" s="33"/>
      <c r="V9" s="33"/>
      <c r="W9" s="33"/>
      <c r="X9" s="33"/>
      <c r="Y9" s="33"/>
      <c r="Z9" s="33"/>
      <c r="AA9" s="33"/>
    </row>
    <row r="10" spans="1:30" ht="65">
      <c r="A10" s="155" t="s">
        <v>288</v>
      </c>
      <c r="B10" s="110" t="s">
        <v>132</v>
      </c>
      <c r="C10" s="38" t="s">
        <v>133</v>
      </c>
      <c r="D10" s="111" t="s">
        <v>87</v>
      </c>
      <c r="E10" s="38" t="s">
        <v>88</v>
      </c>
      <c r="F10" s="38" t="s">
        <v>90</v>
      </c>
      <c r="G10" s="38" t="s">
        <v>91</v>
      </c>
      <c r="H10" s="38" t="s">
        <v>169</v>
      </c>
      <c r="I10" s="37" t="s">
        <v>94</v>
      </c>
      <c r="J10" s="37" t="s">
        <v>95</v>
      </c>
      <c r="K10" s="37" t="s">
        <v>96</v>
      </c>
      <c r="L10" s="37" t="s">
        <v>97</v>
      </c>
      <c r="M10" s="38" t="s">
        <v>170</v>
      </c>
      <c r="N10" s="33"/>
      <c r="O10" s="33"/>
      <c r="P10" s="33"/>
      <c r="Q10" s="33"/>
      <c r="R10" s="33"/>
      <c r="S10" s="33"/>
      <c r="T10" s="33"/>
      <c r="U10" s="33"/>
      <c r="V10" s="33"/>
      <c r="W10" s="33"/>
      <c r="X10" s="33"/>
      <c r="Y10" s="33"/>
      <c r="Z10" s="33"/>
      <c r="AA10" s="33"/>
      <c r="AB10" s="33"/>
    </row>
    <row r="11" spans="1:30" ht="50">
      <c r="A11" s="156"/>
      <c r="B11" s="40" t="s">
        <v>289</v>
      </c>
      <c r="C11" s="183" t="s">
        <v>252</v>
      </c>
      <c r="D11" s="158" t="s">
        <v>100</v>
      </c>
      <c r="E11" s="159" t="s">
        <v>101</v>
      </c>
      <c r="F11" s="112" t="s">
        <v>103</v>
      </c>
      <c r="G11" s="43" t="s">
        <v>85</v>
      </c>
      <c r="H11" s="40" t="s">
        <v>104</v>
      </c>
      <c r="I11" s="45" t="s">
        <v>312</v>
      </c>
      <c r="J11" s="45" t="s">
        <v>173</v>
      </c>
      <c r="K11" s="129"/>
      <c r="L11" s="129"/>
      <c r="M11" s="180" t="s">
        <v>199</v>
      </c>
      <c r="N11" s="33"/>
      <c r="O11" s="33"/>
      <c r="P11" s="33"/>
      <c r="Q11" s="33"/>
      <c r="R11" s="33"/>
      <c r="S11" s="33"/>
      <c r="T11" s="33"/>
      <c r="U11" s="33"/>
      <c r="V11" s="33"/>
      <c r="W11" s="33"/>
      <c r="X11" s="33"/>
      <c r="Y11" s="33"/>
      <c r="Z11" s="33"/>
      <c r="AA11" s="33"/>
    </row>
    <row r="12" spans="1:30" ht="37.5">
      <c r="A12" s="156"/>
      <c r="B12" s="40" t="s">
        <v>290</v>
      </c>
      <c r="C12" s="156"/>
      <c r="D12" s="156"/>
      <c r="E12" s="156"/>
      <c r="F12" s="42" t="s">
        <v>109</v>
      </c>
      <c r="G12" s="43" t="s">
        <v>85</v>
      </c>
      <c r="H12" s="40" t="s">
        <v>104</v>
      </c>
      <c r="I12" s="129"/>
      <c r="J12" s="129"/>
      <c r="K12" s="45" t="s">
        <v>173</v>
      </c>
      <c r="L12" s="45" t="s">
        <v>173</v>
      </c>
      <c r="M12" s="156"/>
      <c r="N12" s="33"/>
      <c r="O12" s="33"/>
      <c r="P12" s="33"/>
      <c r="Q12" s="33"/>
      <c r="R12" s="33"/>
      <c r="S12" s="33"/>
      <c r="T12" s="33"/>
      <c r="U12" s="33"/>
      <c r="V12" s="33"/>
      <c r="W12" s="33"/>
      <c r="X12" s="33"/>
      <c r="Y12" s="33"/>
      <c r="Z12" s="33"/>
      <c r="AA12" s="33"/>
    </row>
    <row r="13" spans="1:30" ht="37.5">
      <c r="A13" s="156"/>
      <c r="B13" s="40" t="s">
        <v>291</v>
      </c>
      <c r="C13" s="156"/>
      <c r="D13" s="156"/>
      <c r="E13" s="157"/>
      <c r="F13" s="42" t="s">
        <v>112</v>
      </c>
      <c r="G13" s="43" t="s">
        <v>85</v>
      </c>
      <c r="H13" s="40" t="s">
        <v>104</v>
      </c>
      <c r="I13" s="129"/>
      <c r="J13" s="129"/>
      <c r="K13" s="129"/>
      <c r="L13" s="45" t="s">
        <v>173</v>
      </c>
      <c r="M13" s="156"/>
      <c r="N13" s="33"/>
      <c r="O13" s="33"/>
      <c r="P13" s="33"/>
      <c r="Q13" s="33"/>
      <c r="R13" s="33"/>
      <c r="S13" s="33"/>
      <c r="T13" s="33"/>
      <c r="U13" s="33"/>
      <c r="V13" s="33"/>
      <c r="W13" s="33"/>
      <c r="X13" s="33"/>
      <c r="Y13" s="33"/>
      <c r="Z13" s="33"/>
      <c r="AA13" s="33"/>
    </row>
    <row r="14" spans="1:30" ht="37.5">
      <c r="A14" s="156"/>
      <c r="B14" s="40" t="s">
        <v>292</v>
      </c>
      <c r="C14" s="156"/>
      <c r="D14" s="156"/>
      <c r="E14" s="159" t="s">
        <v>114</v>
      </c>
      <c r="F14" s="42" t="s">
        <v>116</v>
      </c>
      <c r="G14" s="43" t="s">
        <v>85</v>
      </c>
      <c r="H14" s="40" t="s">
        <v>104</v>
      </c>
      <c r="I14" s="129"/>
      <c r="J14" s="129"/>
      <c r="K14" s="129"/>
      <c r="L14" s="129"/>
      <c r="M14" s="156"/>
      <c r="N14" s="33"/>
      <c r="O14" s="33"/>
      <c r="P14" s="33"/>
      <c r="Q14" s="33"/>
      <c r="R14" s="33"/>
      <c r="S14" s="33"/>
      <c r="T14" s="33"/>
      <c r="U14" s="33"/>
      <c r="V14" s="33"/>
      <c r="W14" s="33"/>
      <c r="X14" s="33"/>
      <c r="Y14" s="33"/>
      <c r="Z14" s="33"/>
      <c r="AA14" s="33"/>
    </row>
    <row r="15" spans="1:30" ht="37.5">
      <c r="A15" s="156"/>
      <c r="B15" s="40" t="s">
        <v>293</v>
      </c>
      <c r="C15" s="156"/>
      <c r="D15" s="156"/>
      <c r="E15" s="156"/>
      <c r="F15" s="42" t="s">
        <v>118</v>
      </c>
      <c r="G15" s="43" t="s">
        <v>85</v>
      </c>
      <c r="H15" s="40" t="s">
        <v>104</v>
      </c>
      <c r="I15" s="45" t="s">
        <v>173</v>
      </c>
      <c r="J15" s="45" t="s">
        <v>173</v>
      </c>
      <c r="K15" s="129"/>
      <c r="L15" s="129"/>
      <c r="M15" s="156"/>
      <c r="N15" s="33"/>
      <c r="O15" s="33"/>
      <c r="P15" s="33"/>
      <c r="Q15" s="33"/>
      <c r="R15" s="33"/>
      <c r="S15" s="33"/>
      <c r="T15" s="33"/>
      <c r="U15" s="33"/>
      <c r="V15" s="33"/>
      <c r="W15" s="33"/>
      <c r="X15" s="33"/>
      <c r="Y15" s="33"/>
      <c r="Z15" s="33"/>
      <c r="AA15" s="33"/>
    </row>
    <row r="16" spans="1:30" ht="37.5">
      <c r="A16" s="156"/>
      <c r="B16" s="40" t="s">
        <v>294</v>
      </c>
      <c r="C16" s="156"/>
      <c r="D16" s="157"/>
      <c r="E16" s="157"/>
      <c r="F16" s="42" t="s">
        <v>120</v>
      </c>
      <c r="G16" s="43" t="s">
        <v>85</v>
      </c>
      <c r="H16" s="40" t="s">
        <v>104</v>
      </c>
      <c r="I16" s="129"/>
      <c r="J16" s="129"/>
      <c r="K16" s="45" t="s">
        <v>173</v>
      </c>
      <c r="L16" s="45" t="s">
        <v>173</v>
      </c>
      <c r="M16" s="156"/>
      <c r="N16" s="33"/>
      <c r="O16" s="33"/>
      <c r="P16" s="33"/>
      <c r="Q16" s="33"/>
      <c r="R16" s="33"/>
      <c r="S16" s="33"/>
      <c r="T16" s="33"/>
      <c r="U16" s="33"/>
      <c r="V16" s="33"/>
      <c r="W16" s="33"/>
      <c r="X16" s="33"/>
      <c r="Y16" s="33"/>
      <c r="Z16" s="33"/>
      <c r="AA16" s="33"/>
    </row>
    <row r="17" spans="1:30" ht="37.5">
      <c r="A17" s="156"/>
      <c r="B17" s="40" t="s">
        <v>295</v>
      </c>
      <c r="C17" s="156"/>
      <c r="D17" s="161" t="s">
        <v>122</v>
      </c>
      <c r="E17" s="162" t="s">
        <v>123</v>
      </c>
      <c r="F17" s="47" t="s">
        <v>124</v>
      </c>
      <c r="G17" s="43" t="s">
        <v>85</v>
      </c>
      <c r="H17" s="40" t="s">
        <v>104</v>
      </c>
      <c r="I17" s="129"/>
      <c r="J17" s="129"/>
      <c r="K17" s="129"/>
      <c r="L17" s="129"/>
      <c r="M17" s="156"/>
      <c r="N17" s="33"/>
      <c r="O17" s="33"/>
      <c r="P17" s="33"/>
      <c r="Q17" s="33"/>
      <c r="R17" s="33"/>
      <c r="S17" s="33"/>
      <c r="T17" s="33"/>
      <c r="U17" s="33"/>
      <c r="V17" s="33"/>
      <c r="W17" s="33"/>
      <c r="X17" s="33"/>
      <c r="Y17" s="33"/>
      <c r="Z17" s="33"/>
      <c r="AA17" s="33"/>
    </row>
    <row r="18" spans="1:30" ht="50">
      <c r="A18" s="156"/>
      <c r="B18" s="40" t="s">
        <v>296</v>
      </c>
      <c r="C18" s="156"/>
      <c r="D18" s="156"/>
      <c r="E18" s="156"/>
      <c r="F18" s="47" t="s">
        <v>126</v>
      </c>
      <c r="G18" s="43" t="s">
        <v>85</v>
      </c>
      <c r="H18" s="40" t="s">
        <v>104</v>
      </c>
      <c r="I18" s="45" t="s">
        <v>173</v>
      </c>
      <c r="J18" s="129"/>
      <c r="K18" s="129"/>
      <c r="L18" s="129"/>
      <c r="M18" s="156"/>
      <c r="N18" s="33"/>
      <c r="O18" s="33"/>
      <c r="P18" s="33"/>
      <c r="Q18" s="33"/>
      <c r="R18" s="33"/>
      <c r="S18" s="33"/>
      <c r="T18" s="33"/>
      <c r="U18" s="33"/>
      <c r="V18" s="33"/>
      <c r="W18" s="33"/>
      <c r="X18" s="33"/>
      <c r="Y18" s="33"/>
      <c r="Z18" s="33"/>
      <c r="AA18" s="33"/>
    </row>
    <row r="19" spans="1:30" ht="50">
      <c r="A19" s="157"/>
      <c r="B19" s="40" t="s">
        <v>297</v>
      </c>
      <c r="C19" s="157"/>
      <c r="D19" s="157"/>
      <c r="E19" s="157"/>
      <c r="F19" s="47" t="s">
        <v>128</v>
      </c>
      <c r="G19" s="43" t="s">
        <v>85</v>
      </c>
      <c r="H19" s="40" t="s">
        <v>104</v>
      </c>
      <c r="I19" s="129"/>
      <c r="J19" s="129"/>
      <c r="K19" s="129"/>
      <c r="L19" s="129"/>
      <c r="M19" s="157"/>
      <c r="N19" s="33"/>
      <c r="O19" s="33"/>
      <c r="P19" s="33"/>
      <c r="Q19" s="33"/>
      <c r="R19" s="33"/>
      <c r="S19" s="33"/>
      <c r="T19" s="33"/>
      <c r="U19" s="33"/>
      <c r="V19" s="33"/>
      <c r="W19" s="33"/>
      <c r="X19" s="33"/>
      <c r="Y19" s="33"/>
      <c r="Z19" s="33"/>
      <c r="AA19" s="33"/>
    </row>
    <row r="20" spans="1:30" ht="13">
      <c r="A20" s="29"/>
      <c r="B20" s="29"/>
      <c r="C20" s="29"/>
      <c r="D20" s="30"/>
      <c r="E20" s="31"/>
      <c r="F20" s="29"/>
      <c r="G20" s="29"/>
      <c r="H20" s="29"/>
      <c r="I20" s="29"/>
      <c r="J20" s="29"/>
      <c r="K20" s="29"/>
      <c r="L20" s="29"/>
      <c r="M20" s="117"/>
      <c r="N20" s="33"/>
      <c r="O20" s="33"/>
      <c r="P20" s="33"/>
      <c r="Q20" s="33"/>
      <c r="R20" s="33"/>
      <c r="S20" s="33"/>
      <c r="T20" s="33"/>
      <c r="U20" s="33"/>
      <c r="V20" s="33"/>
      <c r="W20" s="33"/>
      <c r="X20" s="33"/>
      <c r="Y20" s="33"/>
      <c r="Z20" s="33"/>
    </row>
    <row r="21" spans="1:30">
      <c r="A21" s="113"/>
      <c r="B21" s="33" t="s">
        <v>182</v>
      </c>
      <c r="C21" s="114">
        <f>SUM(C6:C19)</f>
        <v>0.99999999999999989</v>
      </c>
      <c r="D21" s="33"/>
      <c r="E21" s="115"/>
      <c r="F21" s="33"/>
      <c r="G21" s="33"/>
      <c r="H21" s="33"/>
      <c r="I21" s="33"/>
      <c r="J21" s="116"/>
      <c r="K21" s="116"/>
      <c r="L21" s="116"/>
      <c r="M21" s="116"/>
      <c r="N21" s="33"/>
      <c r="O21" s="33"/>
      <c r="P21" s="33"/>
      <c r="Q21" s="33"/>
      <c r="R21" s="33"/>
      <c r="S21" s="33"/>
      <c r="T21" s="33"/>
      <c r="U21" s="33"/>
      <c r="V21" s="33"/>
      <c r="W21" s="33"/>
      <c r="X21" s="33"/>
      <c r="Y21" s="33"/>
      <c r="Z21" s="33"/>
      <c r="AA21" s="33"/>
      <c r="AB21" s="2"/>
      <c r="AC21" s="2"/>
      <c r="AD21" s="2"/>
    </row>
    <row r="22" spans="1:30">
      <c r="A22" s="33"/>
      <c r="B22" s="33"/>
      <c r="C22" s="33"/>
      <c r="D22" s="114"/>
      <c r="E22" s="33"/>
      <c r="F22" s="115"/>
      <c r="G22" s="33"/>
      <c r="H22" s="33"/>
      <c r="I22" s="33"/>
      <c r="J22" s="33"/>
      <c r="K22" s="33"/>
      <c r="L22" s="33"/>
      <c r="M22" s="33"/>
      <c r="N22" s="33"/>
      <c r="O22" s="33"/>
      <c r="P22" s="33"/>
      <c r="Q22" s="33"/>
      <c r="R22" s="33"/>
      <c r="S22" s="33"/>
      <c r="T22" s="33"/>
      <c r="U22" s="33"/>
      <c r="V22" s="33"/>
      <c r="W22" s="33"/>
      <c r="X22" s="33"/>
      <c r="Y22" s="33"/>
      <c r="Z22" s="33"/>
      <c r="AA22" s="33"/>
      <c r="AB22" s="33"/>
      <c r="AC22" s="33"/>
      <c r="AD22" s="33"/>
    </row>
    <row r="23" spans="1:30">
      <c r="A23" s="33"/>
      <c r="B23" s="33"/>
      <c r="C23" s="33"/>
      <c r="D23" s="114"/>
      <c r="E23" s="33"/>
      <c r="F23" s="115"/>
      <c r="G23" s="33"/>
      <c r="H23" s="33"/>
      <c r="I23" s="33"/>
      <c r="J23" s="33"/>
      <c r="K23" s="33"/>
      <c r="L23" s="33"/>
      <c r="M23" s="33"/>
      <c r="N23" s="33"/>
      <c r="O23" s="33"/>
      <c r="P23" s="33"/>
      <c r="Q23" s="33"/>
      <c r="R23" s="33"/>
      <c r="S23" s="33"/>
      <c r="T23" s="33"/>
      <c r="U23" s="33"/>
      <c r="V23" s="33"/>
      <c r="W23" s="33"/>
      <c r="X23" s="33"/>
      <c r="Y23" s="33"/>
      <c r="Z23" s="33"/>
      <c r="AA23" s="33"/>
      <c r="AB23" s="33"/>
      <c r="AC23" s="33"/>
      <c r="AD23" s="33"/>
    </row>
    <row r="24" spans="1:30">
      <c r="A24" s="33"/>
      <c r="B24" s="33"/>
      <c r="C24" s="33"/>
      <c r="D24" s="114"/>
      <c r="E24" s="33"/>
      <c r="F24" s="115"/>
      <c r="G24" s="33"/>
      <c r="H24" s="33"/>
      <c r="I24" s="33"/>
      <c r="J24" s="33"/>
      <c r="K24" s="33"/>
      <c r="L24" s="33"/>
      <c r="M24" s="33"/>
      <c r="N24" s="33"/>
      <c r="O24" s="33"/>
      <c r="P24" s="33"/>
      <c r="Q24" s="33"/>
      <c r="R24" s="33"/>
      <c r="S24" s="33"/>
      <c r="T24" s="33"/>
      <c r="U24" s="33"/>
      <c r="V24" s="33"/>
      <c r="W24" s="33"/>
      <c r="X24" s="33"/>
      <c r="Y24" s="33"/>
      <c r="Z24" s="33"/>
      <c r="AA24" s="33"/>
      <c r="AB24" s="33"/>
      <c r="AC24" s="33"/>
      <c r="AD24" s="33"/>
    </row>
    <row r="25" spans="1:30">
      <c r="A25" s="33"/>
      <c r="B25" s="33"/>
      <c r="C25" s="33"/>
      <c r="D25" s="114"/>
      <c r="E25" s="33"/>
      <c r="F25" s="115"/>
      <c r="G25" s="33"/>
      <c r="H25" s="33"/>
      <c r="I25" s="33"/>
      <c r="J25" s="33"/>
      <c r="K25" s="33"/>
      <c r="L25" s="33"/>
      <c r="M25" s="33"/>
      <c r="N25" s="33"/>
      <c r="O25" s="33"/>
      <c r="P25" s="33"/>
      <c r="Q25" s="33"/>
      <c r="R25" s="33"/>
      <c r="S25" s="33"/>
      <c r="T25" s="33"/>
      <c r="U25" s="33"/>
      <c r="V25" s="33"/>
      <c r="W25" s="33"/>
      <c r="X25" s="33"/>
      <c r="Y25" s="33"/>
      <c r="Z25" s="33"/>
      <c r="AA25" s="33"/>
      <c r="AB25" s="33"/>
      <c r="AC25" s="33"/>
      <c r="AD25" s="33"/>
    </row>
    <row r="26" spans="1:30">
      <c r="A26" s="33"/>
      <c r="B26" s="33"/>
      <c r="C26" s="33"/>
      <c r="D26" s="114"/>
      <c r="E26" s="33"/>
      <c r="F26" s="115"/>
      <c r="G26" s="33"/>
      <c r="H26" s="33"/>
      <c r="I26" s="33"/>
      <c r="J26" s="33"/>
      <c r="K26" s="33"/>
      <c r="L26" s="33"/>
      <c r="M26" s="33"/>
      <c r="N26" s="33"/>
      <c r="O26" s="33"/>
      <c r="P26" s="33"/>
      <c r="Q26" s="33"/>
      <c r="R26" s="33"/>
      <c r="S26" s="33"/>
      <c r="T26" s="33"/>
      <c r="U26" s="33"/>
      <c r="V26" s="33"/>
      <c r="W26" s="33"/>
      <c r="X26" s="33"/>
      <c r="Y26" s="33"/>
      <c r="Z26" s="33"/>
      <c r="AA26" s="33"/>
      <c r="AB26" s="33"/>
      <c r="AC26" s="33"/>
      <c r="AD26" s="33"/>
    </row>
    <row r="27" spans="1:30">
      <c r="A27" s="33"/>
      <c r="B27" s="33"/>
      <c r="C27" s="33"/>
      <c r="D27" s="114"/>
      <c r="E27" s="33"/>
      <c r="F27" s="115"/>
      <c r="G27" s="33"/>
      <c r="H27" s="33"/>
      <c r="I27" s="33"/>
      <c r="J27" s="33"/>
      <c r="K27" s="33"/>
      <c r="L27" s="33"/>
      <c r="M27" s="33"/>
      <c r="N27" s="33"/>
      <c r="O27" s="33"/>
      <c r="P27" s="33"/>
      <c r="Q27" s="33"/>
      <c r="R27" s="33"/>
      <c r="S27" s="33"/>
      <c r="T27" s="33"/>
      <c r="U27" s="33"/>
      <c r="V27" s="33"/>
      <c r="W27" s="33"/>
      <c r="X27" s="33"/>
      <c r="Y27" s="33"/>
      <c r="Z27" s="33"/>
      <c r="AA27" s="33"/>
      <c r="AB27" s="33"/>
      <c r="AC27" s="33"/>
      <c r="AD27" s="33"/>
    </row>
    <row r="28" spans="1:30">
      <c r="A28" s="33"/>
      <c r="B28" s="33"/>
      <c r="C28" s="33"/>
      <c r="D28" s="114"/>
      <c r="E28" s="33"/>
      <c r="F28" s="115"/>
      <c r="G28" s="33"/>
      <c r="H28" s="33"/>
      <c r="I28" s="33"/>
      <c r="J28" s="33"/>
      <c r="K28" s="33"/>
      <c r="L28" s="33"/>
      <c r="M28" s="33"/>
      <c r="N28" s="33"/>
      <c r="O28" s="33"/>
      <c r="P28" s="33"/>
      <c r="Q28" s="33"/>
      <c r="R28" s="33"/>
      <c r="S28" s="33"/>
      <c r="T28" s="33"/>
      <c r="U28" s="33"/>
      <c r="V28" s="33"/>
      <c r="W28" s="33"/>
      <c r="X28" s="33"/>
      <c r="Y28" s="33"/>
      <c r="Z28" s="33"/>
      <c r="AA28" s="33"/>
      <c r="AB28" s="33"/>
      <c r="AC28" s="33"/>
      <c r="AD28" s="33"/>
    </row>
    <row r="29" spans="1:30">
      <c r="A29" s="33"/>
      <c r="B29" s="33"/>
      <c r="C29" s="33"/>
      <c r="D29" s="114"/>
      <c r="E29" s="33"/>
      <c r="F29" s="115"/>
      <c r="G29" s="33"/>
      <c r="H29" s="33"/>
      <c r="I29" s="33"/>
      <c r="J29" s="33"/>
      <c r="K29" s="33"/>
      <c r="L29" s="33"/>
      <c r="M29" s="33"/>
      <c r="N29" s="33"/>
      <c r="O29" s="33"/>
      <c r="P29" s="33"/>
      <c r="Q29" s="33"/>
      <c r="R29" s="33"/>
      <c r="S29" s="33"/>
      <c r="T29" s="33"/>
      <c r="U29" s="33"/>
      <c r="V29" s="33"/>
      <c r="W29" s="33"/>
      <c r="X29" s="33"/>
      <c r="Y29" s="33"/>
      <c r="Z29" s="33"/>
      <c r="AA29" s="33"/>
      <c r="AB29" s="33"/>
      <c r="AC29" s="33"/>
      <c r="AD29" s="33"/>
    </row>
    <row r="30" spans="1:30">
      <c r="A30" s="33"/>
      <c r="B30" s="33"/>
      <c r="C30" s="33"/>
      <c r="D30" s="114"/>
      <c r="E30" s="33"/>
      <c r="F30" s="115"/>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1:30">
      <c r="A31" s="33"/>
      <c r="B31" s="33"/>
      <c r="C31" s="33"/>
      <c r="D31" s="114"/>
      <c r="E31" s="33"/>
      <c r="F31" s="115"/>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1:30">
      <c r="A32" s="33"/>
      <c r="B32" s="33"/>
      <c r="C32" s="33"/>
      <c r="D32" s="114"/>
      <c r="E32" s="33"/>
      <c r="F32" s="115"/>
      <c r="G32" s="33"/>
      <c r="H32" s="33"/>
      <c r="I32" s="33"/>
      <c r="J32" s="33"/>
      <c r="K32" s="33"/>
      <c r="L32" s="33"/>
      <c r="M32" s="33"/>
      <c r="N32" s="33"/>
      <c r="O32" s="33"/>
      <c r="P32" s="33"/>
      <c r="Q32" s="33"/>
      <c r="R32" s="33"/>
      <c r="S32" s="33"/>
      <c r="T32" s="33"/>
      <c r="U32" s="33"/>
      <c r="V32" s="33"/>
      <c r="W32" s="33"/>
      <c r="X32" s="33"/>
      <c r="Y32" s="33"/>
      <c r="Z32" s="33"/>
      <c r="AA32" s="33"/>
      <c r="AB32" s="33"/>
      <c r="AC32" s="33"/>
      <c r="AD32" s="33"/>
    </row>
    <row r="33" spans="1:30">
      <c r="A33" s="33"/>
      <c r="B33" s="33"/>
      <c r="C33" s="33"/>
      <c r="D33" s="114"/>
      <c r="E33" s="33"/>
      <c r="F33" s="115"/>
      <c r="G33" s="33"/>
      <c r="H33" s="33"/>
      <c r="I33" s="33"/>
      <c r="J33" s="33"/>
      <c r="K33" s="33"/>
      <c r="L33" s="33"/>
      <c r="M33" s="33"/>
      <c r="N33" s="33"/>
      <c r="O33" s="33"/>
      <c r="P33" s="33"/>
      <c r="Q33" s="33"/>
      <c r="R33" s="33"/>
      <c r="S33" s="33"/>
      <c r="T33" s="33"/>
      <c r="U33" s="33"/>
      <c r="V33" s="33"/>
      <c r="W33" s="33"/>
      <c r="X33" s="33"/>
      <c r="Y33" s="33"/>
      <c r="Z33" s="33"/>
      <c r="AA33" s="33"/>
      <c r="AB33" s="33"/>
      <c r="AC33" s="33"/>
      <c r="AD33" s="33"/>
    </row>
    <row r="34" spans="1:30">
      <c r="A34" s="33"/>
      <c r="B34" s="33"/>
      <c r="C34" s="33"/>
      <c r="D34" s="114"/>
      <c r="E34" s="33"/>
      <c r="F34" s="115"/>
      <c r="G34" s="33"/>
      <c r="H34" s="33"/>
      <c r="I34" s="33"/>
      <c r="J34" s="33"/>
      <c r="K34" s="33"/>
      <c r="L34" s="33"/>
      <c r="M34" s="33"/>
      <c r="N34" s="33"/>
      <c r="O34" s="33"/>
      <c r="P34" s="33"/>
      <c r="Q34" s="33"/>
      <c r="R34" s="33"/>
      <c r="S34" s="33"/>
      <c r="T34" s="33"/>
      <c r="U34" s="33"/>
      <c r="V34" s="33"/>
      <c r="W34" s="33"/>
      <c r="X34" s="33"/>
      <c r="Y34" s="33"/>
      <c r="Z34" s="33"/>
      <c r="AA34" s="33"/>
      <c r="AB34" s="33"/>
      <c r="AC34" s="33"/>
      <c r="AD34" s="33"/>
    </row>
    <row r="35" spans="1:30">
      <c r="A35" s="33"/>
      <c r="B35" s="33"/>
      <c r="C35" s="33"/>
      <c r="D35" s="114"/>
      <c r="E35" s="33"/>
      <c r="F35" s="115"/>
      <c r="G35" s="33"/>
      <c r="H35" s="33"/>
      <c r="I35" s="33"/>
      <c r="J35" s="33"/>
      <c r="K35" s="33"/>
      <c r="L35" s="33"/>
      <c r="M35" s="33"/>
      <c r="N35" s="33"/>
      <c r="O35" s="33"/>
      <c r="P35" s="33"/>
      <c r="Q35" s="33"/>
      <c r="R35" s="33"/>
      <c r="S35" s="33"/>
      <c r="T35" s="33"/>
      <c r="U35" s="33"/>
      <c r="V35" s="33"/>
      <c r="W35" s="33"/>
      <c r="X35" s="33"/>
      <c r="Y35" s="33"/>
      <c r="Z35" s="33"/>
      <c r="AA35" s="33"/>
      <c r="AB35" s="33"/>
      <c r="AC35" s="33"/>
      <c r="AD35" s="33"/>
    </row>
    <row r="36" spans="1:30">
      <c r="A36" s="33"/>
      <c r="B36" s="33"/>
      <c r="C36" s="33"/>
      <c r="D36" s="114"/>
      <c r="E36" s="33"/>
      <c r="F36" s="115"/>
      <c r="G36" s="33"/>
      <c r="H36" s="33"/>
      <c r="I36" s="33"/>
      <c r="J36" s="33"/>
      <c r="K36" s="33"/>
      <c r="L36" s="33"/>
      <c r="M36" s="33"/>
      <c r="N36" s="33"/>
      <c r="O36" s="33"/>
      <c r="P36" s="33"/>
      <c r="Q36" s="33"/>
      <c r="R36" s="33"/>
      <c r="S36" s="33"/>
      <c r="T36" s="33"/>
      <c r="U36" s="33"/>
      <c r="V36" s="33"/>
      <c r="W36" s="33"/>
      <c r="X36" s="33"/>
      <c r="Y36" s="33"/>
      <c r="Z36" s="33"/>
      <c r="AA36" s="33"/>
      <c r="AB36" s="33"/>
      <c r="AC36" s="33"/>
      <c r="AD36" s="33"/>
    </row>
    <row r="37" spans="1:30">
      <c r="A37" s="33"/>
      <c r="B37" s="33"/>
      <c r="C37" s="33"/>
      <c r="D37" s="114"/>
      <c r="E37" s="33"/>
      <c r="F37" s="115"/>
      <c r="G37" s="33"/>
      <c r="H37" s="33"/>
      <c r="I37" s="33"/>
      <c r="J37" s="33"/>
      <c r="K37" s="33"/>
      <c r="L37" s="33"/>
      <c r="M37" s="33"/>
      <c r="N37" s="33"/>
      <c r="O37" s="33"/>
      <c r="P37" s="33"/>
      <c r="Q37" s="33"/>
      <c r="R37" s="33"/>
      <c r="S37" s="33"/>
      <c r="T37" s="33"/>
      <c r="U37" s="33"/>
      <c r="V37" s="33"/>
      <c r="W37" s="33"/>
      <c r="X37" s="33"/>
      <c r="Y37" s="33"/>
      <c r="Z37" s="33"/>
      <c r="AA37" s="33"/>
      <c r="AB37" s="33"/>
      <c r="AC37" s="33"/>
      <c r="AD37" s="33"/>
    </row>
    <row r="38" spans="1:30">
      <c r="A38" s="33"/>
      <c r="B38" s="33"/>
      <c r="C38" s="33"/>
      <c r="D38" s="114"/>
      <c r="E38" s="33"/>
      <c r="F38" s="115"/>
      <c r="G38" s="33"/>
      <c r="H38" s="33"/>
      <c r="I38" s="33"/>
      <c r="J38" s="33"/>
      <c r="K38" s="33"/>
      <c r="L38" s="33"/>
      <c r="M38" s="33"/>
      <c r="N38" s="33"/>
      <c r="O38" s="33"/>
      <c r="P38" s="33"/>
      <c r="Q38" s="33"/>
      <c r="R38" s="33"/>
      <c r="S38" s="33"/>
      <c r="T38" s="33"/>
      <c r="U38" s="33"/>
      <c r="V38" s="33"/>
      <c r="W38" s="33"/>
      <c r="X38" s="33"/>
      <c r="Y38" s="33"/>
      <c r="Z38" s="33"/>
      <c r="AA38" s="33"/>
      <c r="AB38" s="33"/>
      <c r="AC38" s="33"/>
      <c r="AD38" s="33"/>
    </row>
    <row r="39" spans="1:30">
      <c r="A39" s="33"/>
      <c r="B39" s="33"/>
      <c r="C39" s="33"/>
      <c r="D39" s="114"/>
      <c r="E39" s="33"/>
      <c r="F39" s="115"/>
      <c r="G39" s="33"/>
      <c r="H39" s="33"/>
      <c r="I39" s="33"/>
      <c r="J39" s="33"/>
      <c r="K39" s="33"/>
      <c r="L39" s="33"/>
      <c r="M39" s="33"/>
      <c r="N39" s="33"/>
      <c r="O39" s="33"/>
      <c r="P39" s="33"/>
      <c r="Q39" s="33"/>
      <c r="R39" s="33"/>
      <c r="S39" s="33"/>
      <c r="T39" s="33"/>
      <c r="U39" s="33"/>
      <c r="V39" s="33"/>
      <c r="W39" s="33"/>
      <c r="X39" s="33"/>
      <c r="Y39" s="33"/>
      <c r="Z39" s="33"/>
      <c r="AA39" s="33"/>
      <c r="AB39" s="33"/>
      <c r="AC39" s="33"/>
      <c r="AD39" s="33"/>
    </row>
    <row r="40" spans="1:30">
      <c r="A40" s="33"/>
      <c r="B40" s="33"/>
      <c r="C40" s="33"/>
      <c r="D40" s="114"/>
      <c r="E40" s="33"/>
      <c r="F40" s="115"/>
      <c r="G40" s="33"/>
      <c r="H40" s="33"/>
      <c r="I40" s="33"/>
      <c r="J40" s="33"/>
      <c r="K40" s="33"/>
      <c r="L40" s="33"/>
      <c r="M40" s="33"/>
      <c r="N40" s="33"/>
      <c r="O40" s="33"/>
      <c r="P40" s="33"/>
      <c r="Q40" s="33"/>
      <c r="R40" s="33"/>
      <c r="S40" s="33"/>
      <c r="T40" s="33"/>
      <c r="U40" s="33"/>
      <c r="V40" s="33"/>
      <c r="W40" s="33"/>
      <c r="X40" s="33"/>
      <c r="Y40" s="33"/>
      <c r="Z40" s="33"/>
      <c r="AA40" s="33"/>
      <c r="AB40" s="33"/>
      <c r="AC40" s="33"/>
      <c r="AD40" s="33"/>
    </row>
    <row r="41" spans="1:30">
      <c r="A41" s="33"/>
      <c r="B41" s="33"/>
      <c r="C41" s="33"/>
      <c r="D41" s="114"/>
      <c r="E41" s="33"/>
      <c r="F41" s="115"/>
      <c r="G41" s="33"/>
      <c r="H41" s="33"/>
      <c r="I41" s="33"/>
      <c r="J41" s="33"/>
      <c r="K41" s="33"/>
      <c r="L41" s="33"/>
      <c r="M41" s="33"/>
      <c r="N41" s="33"/>
      <c r="O41" s="33"/>
      <c r="P41" s="33"/>
      <c r="Q41" s="33"/>
      <c r="R41" s="33"/>
      <c r="S41" s="33"/>
      <c r="T41" s="33"/>
      <c r="U41" s="33"/>
      <c r="V41" s="33"/>
      <c r="W41" s="33"/>
      <c r="X41" s="33"/>
      <c r="Y41" s="33"/>
      <c r="Z41" s="33"/>
      <c r="AA41" s="33"/>
      <c r="AB41" s="33"/>
      <c r="AC41" s="33"/>
      <c r="AD41" s="33"/>
    </row>
    <row r="42" spans="1:30">
      <c r="A42" s="33"/>
      <c r="B42" s="33"/>
      <c r="C42" s="33"/>
      <c r="D42" s="114"/>
      <c r="E42" s="33"/>
      <c r="F42" s="115"/>
      <c r="G42" s="33"/>
      <c r="H42" s="33"/>
      <c r="I42" s="33"/>
      <c r="J42" s="33"/>
      <c r="K42" s="33"/>
      <c r="L42" s="33"/>
      <c r="M42" s="33"/>
      <c r="N42" s="33"/>
      <c r="O42" s="33"/>
      <c r="P42" s="33"/>
      <c r="Q42" s="33"/>
      <c r="R42" s="33"/>
      <c r="S42" s="33"/>
      <c r="T42" s="33"/>
      <c r="U42" s="33"/>
      <c r="V42" s="33"/>
      <c r="W42" s="33"/>
      <c r="X42" s="33"/>
      <c r="Y42" s="33"/>
      <c r="Z42" s="33"/>
      <c r="AA42" s="33"/>
      <c r="AB42" s="33"/>
      <c r="AC42" s="33"/>
      <c r="AD42" s="33"/>
    </row>
    <row r="43" spans="1:30">
      <c r="A43" s="33"/>
      <c r="B43" s="33"/>
      <c r="C43" s="33"/>
      <c r="D43" s="114"/>
      <c r="E43" s="33"/>
      <c r="F43" s="115"/>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1:30">
      <c r="A44" s="33"/>
      <c r="B44" s="33"/>
      <c r="C44" s="33"/>
      <c r="D44" s="114"/>
      <c r="E44" s="33"/>
      <c r="F44" s="115"/>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1:30">
      <c r="A45" s="33"/>
      <c r="B45" s="33"/>
      <c r="C45" s="33"/>
      <c r="D45" s="114"/>
      <c r="E45" s="33"/>
      <c r="F45" s="115"/>
      <c r="G45" s="33"/>
      <c r="H45" s="33"/>
      <c r="I45" s="33"/>
      <c r="J45" s="33"/>
      <c r="K45" s="33"/>
      <c r="L45" s="33"/>
      <c r="M45" s="33"/>
      <c r="N45" s="33"/>
      <c r="O45" s="33"/>
      <c r="P45" s="33"/>
      <c r="Q45" s="33"/>
      <c r="R45" s="33"/>
      <c r="S45" s="33"/>
      <c r="T45" s="33"/>
      <c r="U45" s="33"/>
      <c r="V45" s="33"/>
      <c r="W45" s="33"/>
      <c r="X45" s="33"/>
      <c r="Y45" s="33"/>
      <c r="Z45" s="33"/>
      <c r="AA45" s="33"/>
      <c r="AB45" s="33"/>
      <c r="AC45" s="33"/>
      <c r="AD45" s="33"/>
    </row>
    <row r="46" spans="1:30">
      <c r="A46" s="33"/>
      <c r="B46" s="33"/>
      <c r="C46" s="33"/>
      <c r="D46" s="114"/>
      <c r="E46" s="33"/>
      <c r="F46" s="115"/>
      <c r="G46" s="33"/>
      <c r="H46" s="33"/>
      <c r="I46" s="33"/>
      <c r="J46" s="33"/>
      <c r="K46" s="33"/>
      <c r="L46" s="33"/>
      <c r="M46" s="33"/>
      <c r="N46" s="33"/>
      <c r="O46" s="33"/>
      <c r="P46" s="33"/>
      <c r="Q46" s="33"/>
      <c r="R46" s="33"/>
      <c r="S46" s="33"/>
      <c r="T46" s="33"/>
      <c r="U46" s="33"/>
      <c r="V46" s="33"/>
      <c r="W46" s="33"/>
      <c r="X46" s="33"/>
      <c r="Y46" s="33"/>
      <c r="Z46" s="33"/>
      <c r="AA46" s="33"/>
      <c r="AB46" s="33"/>
      <c r="AC46" s="33"/>
      <c r="AD46" s="33"/>
    </row>
    <row r="47" spans="1:30">
      <c r="A47" s="33"/>
      <c r="B47" s="33"/>
      <c r="C47" s="33"/>
      <c r="D47" s="114"/>
      <c r="E47" s="33"/>
      <c r="F47" s="115"/>
      <c r="G47" s="33"/>
      <c r="H47" s="33"/>
      <c r="I47" s="33"/>
      <c r="J47" s="33"/>
      <c r="K47" s="33"/>
      <c r="L47" s="33"/>
      <c r="M47" s="33"/>
      <c r="N47" s="33"/>
      <c r="O47" s="33"/>
      <c r="P47" s="33"/>
      <c r="Q47" s="33"/>
      <c r="R47" s="33"/>
      <c r="S47" s="33"/>
      <c r="T47" s="33"/>
      <c r="U47" s="33"/>
      <c r="V47" s="33"/>
      <c r="W47" s="33"/>
      <c r="X47" s="33"/>
      <c r="Y47" s="33"/>
      <c r="Z47" s="33"/>
      <c r="AA47" s="33"/>
      <c r="AB47" s="33"/>
      <c r="AC47" s="33"/>
      <c r="AD47" s="33"/>
    </row>
    <row r="48" spans="1:30">
      <c r="A48" s="33"/>
      <c r="B48" s="33"/>
      <c r="C48" s="33"/>
      <c r="D48" s="114"/>
      <c r="E48" s="33"/>
      <c r="F48" s="115"/>
      <c r="G48" s="33"/>
      <c r="H48" s="33"/>
      <c r="I48" s="33"/>
      <c r="J48" s="33"/>
      <c r="K48" s="33"/>
      <c r="L48" s="33"/>
      <c r="M48" s="33"/>
      <c r="N48" s="33"/>
      <c r="O48" s="33"/>
      <c r="P48" s="33"/>
      <c r="Q48" s="33"/>
      <c r="R48" s="33"/>
      <c r="S48" s="33"/>
      <c r="T48" s="33"/>
      <c r="U48" s="33"/>
      <c r="V48" s="33"/>
      <c r="W48" s="33"/>
      <c r="X48" s="33"/>
      <c r="Y48" s="33"/>
      <c r="Z48" s="33"/>
      <c r="AA48" s="33"/>
      <c r="AB48" s="33"/>
      <c r="AC48" s="33"/>
      <c r="AD48" s="33"/>
    </row>
    <row r="49" spans="1:30">
      <c r="A49" s="33"/>
      <c r="B49" s="33"/>
      <c r="C49" s="33"/>
      <c r="D49" s="114"/>
      <c r="E49" s="33"/>
      <c r="F49" s="115"/>
      <c r="G49" s="33"/>
      <c r="H49" s="33"/>
      <c r="I49" s="33"/>
      <c r="J49" s="33"/>
      <c r="K49" s="33"/>
      <c r="L49" s="33"/>
      <c r="M49" s="33"/>
      <c r="N49" s="33"/>
      <c r="O49" s="33"/>
      <c r="P49" s="33"/>
      <c r="Q49" s="33"/>
      <c r="R49" s="33"/>
      <c r="S49" s="33"/>
      <c r="T49" s="33"/>
      <c r="U49" s="33"/>
      <c r="V49" s="33"/>
      <c r="W49" s="33"/>
      <c r="X49" s="33"/>
      <c r="Y49" s="33"/>
      <c r="Z49" s="33"/>
      <c r="AA49" s="33"/>
      <c r="AB49" s="33"/>
      <c r="AC49" s="33"/>
      <c r="AD49" s="33"/>
    </row>
    <row r="50" spans="1:30">
      <c r="A50" s="33"/>
      <c r="B50" s="33"/>
      <c r="C50" s="33"/>
      <c r="D50" s="114"/>
      <c r="E50" s="33"/>
      <c r="F50" s="115"/>
      <c r="G50" s="33"/>
      <c r="H50" s="33"/>
      <c r="I50" s="33"/>
      <c r="J50" s="33"/>
      <c r="K50" s="33"/>
      <c r="L50" s="33"/>
      <c r="M50" s="33"/>
      <c r="N50" s="33"/>
      <c r="O50" s="33"/>
      <c r="P50" s="33"/>
      <c r="Q50" s="33"/>
      <c r="R50" s="33"/>
      <c r="S50" s="33"/>
      <c r="T50" s="33"/>
      <c r="U50" s="33"/>
      <c r="V50" s="33"/>
      <c r="W50" s="33"/>
      <c r="X50" s="33"/>
      <c r="Y50" s="33"/>
      <c r="Z50" s="33"/>
      <c r="AA50" s="33"/>
      <c r="AB50" s="33"/>
      <c r="AC50" s="33"/>
      <c r="AD50" s="33"/>
    </row>
    <row r="51" spans="1:30">
      <c r="A51" s="33"/>
      <c r="B51" s="33"/>
      <c r="C51" s="33"/>
      <c r="D51" s="114"/>
      <c r="E51" s="33"/>
      <c r="F51" s="115"/>
      <c r="G51" s="33"/>
      <c r="H51" s="33"/>
      <c r="I51" s="33"/>
      <c r="J51" s="33"/>
      <c r="K51" s="33"/>
      <c r="L51" s="33"/>
      <c r="M51" s="33"/>
      <c r="N51" s="33"/>
      <c r="O51" s="33"/>
      <c r="P51" s="33"/>
      <c r="Q51" s="33"/>
      <c r="R51" s="33"/>
      <c r="S51" s="33"/>
      <c r="T51" s="33"/>
      <c r="U51" s="33"/>
      <c r="V51" s="33"/>
      <c r="W51" s="33"/>
      <c r="X51" s="33"/>
      <c r="Y51" s="33"/>
      <c r="Z51" s="33"/>
      <c r="AA51" s="33"/>
      <c r="AB51" s="33"/>
      <c r="AC51" s="33"/>
      <c r="AD51" s="33"/>
    </row>
    <row r="52" spans="1:30">
      <c r="A52" s="33"/>
      <c r="B52" s="33"/>
      <c r="C52" s="33"/>
      <c r="D52" s="114"/>
      <c r="E52" s="33"/>
      <c r="F52" s="115"/>
      <c r="G52" s="33"/>
      <c r="H52" s="33"/>
      <c r="I52" s="33"/>
      <c r="J52" s="33"/>
      <c r="K52" s="33"/>
      <c r="L52" s="33"/>
      <c r="M52" s="33"/>
      <c r="N52" s="33"/>
      <c r="O52" s="33"/>
      <c r="P52" s="33"/>
      <c r="Q52" s="33"/>
      <c r="R52" s="33"/>
      <c r="S52" s="33"/>
      <c r="T52" s="33"/>
      <c r="U52" s="33"/>
      <c r="V52" s="33"/>
      <c r="W52" s="33"/>
      <c r="X52" s="33"/>
      <c r="Y52" s="33"/>
      <c r="Z52" s="33"/>
      <c r="AA52" s="33"/>
      <c r="AB52" s="33"/>
      <c r="AC52" s="33"/>
      <c r="AD52" s="33"/>
    </row>
    <row r="53" spans="1:30">
      <c r="A53" s="33"/>
      <c r="B53" s="33"/>
      <c r="C53" s="33"/>
      <c r="D53" s="114"/>
      <c r="E53" s="33"/>
      <c r="F53" s="115"/>
      <c r="G53" s="33"/>
      <c r="H53" s="33"/>
      <c r="I53" s="33"/>
      <c r="J53" s="33"/>
      <c r="K53" s="33"/>
      <c r="L53" s="33"/>
      <c r="M53" s="33"/>
      <c r="N53" s="33"/>
      <c r="O53" s="33"/>
      <c r="P53" s="33"/>
      <c r="Q53" s="33"/>
      <c r="R53" s="33"/>
      <c r="S53" s="33"/>
      <c r="T53" s="33"/>
      <c r="U53" s="33"/>
      <c r="V53" s="33"/>
      <c r="W53" s="33"/>
      <c r="X53" s="33"/>
      <c r="Y53" s="33"/>
      <c r="Z53" s="33"/>
      <c r="AA53" s="33"/>
      <c r="AB53" s="33"/>
      <c r="AC53" s="33"/>
      <c r="AD53" s="33"/>
    </row>
    <row r="54" spans="1:30">
      <c r="A54" s="33"/>
      <c r="B54" s="33"/>
      <c r="C54" s="33"/>
      <c r="D54" s="114"/>
      <c r="E54" s="33"/>
      <c r="F54" s="115"/>
      <c r="G54" s="33"/>
      <c r="H54" s="33"/>
      <c r="I54" s="33"/>
      <c r="J54" s="33"/>
      <c r="K54" s="33"/>
      <c r="L54" s="33"/>
      <c r="M54" s="33"/>
      <c r="N54" s="33"/>
      <c r="O54" s="33"/>
      <c r="P54" s="33"/>
      <c r="Q54" s="33"/>
      <c r="R54" s="33"/>
      <c r="S54" s="33"/>
      <c r="T54" s="33"/>
      <c r="U54" s="33"/>
      <c r="V54" s="33"/>
      <c r="W54" s="33"/>
      <c r="X54" s="33"/>
      <c r="Y54" s="33"/>
      <c r="Z54" s="33"/>
      <c r="AA54" s="33"/>
      <c r="AB54" s="33"/>
      <c r="AC54" s="33"/>
      <c r="AD54" s="33"/>
    </row>
    <row r="55" spans="1:30">
      <c r="A55" s="33"/>
      <c r="B55" s="33"/>
      <c r="C55" s="33"/>
      <c r="D55" s="114"/>
      <c r="E55" s="33"/>
      <c r="F55" s="115"/>
      <c r="G55" s="33"/>
      <c r="H55" s="33"/>
      <c r="I55" s="33"/>
      <c r="J55" s="33"/>
      <c r="K55" s="33"/>
      <c r="L55" s="33"/>
      <c r="M55" s="33"/>
      <c r="N55" s="33"/>
      <c r="O55" s="33"/>
      <c r="P55" s="33"/>
      <c r="Q55" s="33"/>
      <c r="R55" s="33"/>
      <c r="S55" s="33"/>
      <c r="T55" s="33"/>
      <c r="U55" s="33"/>
      <c r="V55" s="33"/>
      <c r="W55" s="33"/>
      <c r="X55" s="33"/>
      <c r="Y55" s="33"/>
      <c r="Z55" s="33"/>
      <c r="AA55" s="33"/>
      <c r="AB55" s="33"/>
      <c r="AC55" s="33"/>
      <c r="AD55" s="33"/>
    </row>
    <row r="56" spans="1:30">
      <c r="A56" s="33"/>
      <c r="B56" s="33"/>
      <c r="C56" s="33"/>
      <c r="D56" s="114"/>
      <c r="E56" s="33"/>
      <c r="F56" s="115"/>
      <c r="G56" s="33"/>
      <c r="H56" s="33"/>
      <c r="I56" s="33"/>
      <c r="J56" s="33"/>
      <c r="K56" s="33"/>
      <c r="L56" s="33"/>
      <c r="M56" s="33"/>
      <c r="N56" s="33"/>
      <c r="O56" s="33"/>
      <c r="P56" s="33"/>
      <c r="Q56" s="33"/>
      <c r="R56" s="33"/>
      <c r="S56" s="33"/>
      <c r="T56" s="33"/>
      <c r="U56" s="33"/>
      <c r="V56" s="33"/>
      <c r="W56" s="33"/>
      <c r="X56" s="33"/>
      <c r="Y56" s="33"/>
      <c r="Z56" s="33"/>
      <c r="AA56" s="33"/>
      <c r="AB56" s="33"/>
      <c r="AC56" s="33"/>
      <c r="AD56" s="33"/>
    </row>
    <row r="57" spans="1:30">
      <c r="A57" s="33"/>
      <c r="B57" s="33"/>
      <c r="C57" s="33"/>
      <c r="D57" s="114"/>
      <c r="E57" s="33"/>
      <c r="F57" s="115"/>
      <c r="G57" s="33"/>
      <c r="H57" s="33"/>
      <c r="I57" s="33"/>
      <c r="J57" s="33"/>
      <c r="K57" s="33"/>
      <c r="L57" s="33"/>
      <c r="M57" s="33"/>
      <c r="N57" s="33"/>
      <c r="O57" s="33"/>
      <c r="P57" s="33"/>
      <c r="Q57" s="33"/>
      <c r="R57" s="33"/>
      <c r="S57" s="33"/>
      <c r="T57" s="33"/>
      <c r="U57" s="33"/>
      <c r="V57" s="33"/>
      <c r="W57" s="33"/>
      <c r="X57" s="33"/>
      <c r="Y57" s="33"/>
      <c r="Z57" s="33"/>
      <c r="AA57" s="33"/>
      <c r="AB57" s="33"/>
      <c r="AC57" s="33"/>
      <c r="AD57" s="33"/>
    </row>
    <row r="58" spans="1:30">
      <c r="A58" s="33"/>
      <c r="B58" s="33"/>
      <c r="C58" s="33"/>
      <c r="D58" s="114"/>
      <c r="E58" s="33"/>
      <c r="F58" s="115"/>
      <c r="G58" s="33"/>
      <c r="H58" s="33"/>
      <c r="I58" s="33"/>
      <c r="J58" s="33"/>
      <c r="K58" s="33"/>
      <c r="L58" s="33"/>
      <c r="M58" s="33"/>
      <c r="N58" s="33"/>
      <c r="O58" s="33"/>
      <c r="P58" s="33"/>
      <c r="Q58" s="33"/>
      <c r="R58" s="33"/>
      <c r="S58" s="33"/>
      <c r="T58" s="33"/>
      <c r="U58" s="33"/>
      <c r="V58" s="33"/>
      <c r="W58" s="33"/>
      <c r="X58" s="33"/>
      <c r="Y58" s="33"/>
      <c r="Z58" s="33"/>
      <c r="AA58" s="33"/>
      <c r="AB58" s="33"/>
      <c r="AC58" s="33"/>
      <c r="AD58" s="33"/>
    </row>
    <row r="59" spans="1:30">
      <c r="A59" s="33"/>
      <c r="B59" s="33"/>
      <c r="C59" s="33"/>
      <c r="D59" s="114"/>
      <c r="E59" s="33"/>
      <c r="F59" s="115"/>
      <c r="G59" s="33"/>
      <c r="H59" s="33"/>
      <c r="I59" s="33"/>
      <c r="J59" s="33"/>
      <c r="K59" s="33"/>
      <c r="L59" s="33"/>
      <c r="M59" s="33"/>
      <c r="N59" s="33"/>
      <c r="O59" s="33"/>
      <c r="P59" s="33"/>
      <c r="Q59" s="33"/>
      <c r="R59" s="33"/>
      <c r="S59" s="33"/>
      <c r="T59" s="33"/>
      <c r="U59" s="33"/>
      <c r="V59" s="33"/>
      <c r="W59" s="33"/>
      <c r="X59" s="33"/>
      <c r="Y59" s="33"/>
      <c r="Z59" s="33"/>
      <c r="AA59" s="33"/>
      <c r="AB59" s="33"/>
      <c r="AC59" s="33"/>
      <c r="AD59" s="33"/>
    </row>
    <row r="60" spans="1:30">
      <c r="A60" s="33"/>
      <c r="B60" s="33"/>
      <c r="C60" s="33"/>
      <c r="D60" s="114"/>
      <c r="E60" s="33"/>
      <c r="F60" s="115"/>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1:30">
      <c r="A61" s="33"/>
      <c r="B61" s="33"/>
      <c r="C61" s="33"/>
      <c r="D61" s="114"/>
      <c r="E61" s="33"/>
      <c r="F61" s="115"/>
      <c r="G61" s="33"/>
      <c r="H61" s="33"/>
      <c r="I61" s="33"/>
      <c r="J61" s="33"/>
      <c r="K61" s="33"/>
      <c r="L61" s="33"/>
      <c r="M61" s="33"/>
      <c r="N61" s="33"/>
      <c r="O61" s="33"/>
      <c r="P61" s="33"/>
      <c r="Q61" s="33"/>
      <c r="R61" s="33"/>
      <c r="S61" s="33"/>
      <c r="T61" s="33"/>
      <c r="U61" s="33"/>
      <c r="V61" s="33"/>
      <c r="W61" s="33"/>
      <c r="X61" s="33"/>
      <c r="Y61" s="33"/>
      <c r="Z61" s="33"/>
      <c r="AA61" s="33"/>
      <c r="AB61" s="33"/>
      <c r="AC61" s="33"/>
      <c r="AD61" s="33"/>
    </row>
    <row r="62" spans="1:30">
      <c r="A62" s="33"/>
      <c r="B62" s="33"/>
      <c r="C62" s="33"/>
      <c r="D62" s="114"/>
      <c r="E62" s="33"/>
      <c r="F62" s="115"/>
      <c r="G62" s="33"/>
      <c r="H62" s="33"/>
      <c r="I62" s="33"/>
      <c r="J62" s="33"/>
      <c r="K62" s="33"/>
      <c r="L62" s="33"/>
      <c r="M62" s="33"/>
      <c r="N62" s="33"/>
      <c r="O62" s="33"/>
      <c r="P62" s="33"/>
      <c r="Q62" s="33"/>
      <c r="R62" s="33"/>
      <c r="S62" s="33"/>
      <c r="T62" s="33"/>
      <c r="U62" s="33"/>
      <c r="V62" s="33"/>
      <c r="W62" s="33"/>
      <c r="X62" s="33"/>
      <c r="Y62" s="33"/>
      <c r="Z62" s="33"/>
      <c r="AA62" s="33"/>
      <c r="AB62" s="33"/>
      <c r="AC62" s="33"/>
      <c r="AD62" s="33"/>
    </row>
    <row r="63" spans="1:30">
      <c r="A63" s="33"/>
      <c r="B63" s="33"/>
      <c r="C63" s="33"/>
      <c r="D63" s="114"/>
      <c r="E63" s="33"/>
      <c r="F63" s="115"/>
      <c r="G63" s="33"/>
      <c r="H63" s="33"/>
      <c r="I63" s="33"/>
      <c r="J63" s="33"/>
      <c r="K63" s="33"/>
      <c r="L63" s="33"/>
      <c r="M63" s="33"/>
      <c r="N63" s="33"/>
      <c r="O63" s="33"/>
      <c r="P63" s="33"/>
      <c r="Q63" s="33"/>
      <c r="R63" s="33"/>
      <c r="S63" s="33"/>
      <c r="T63" s="33"/>
      <c r="U63" s="33"/>
      <c r="V63" s="33"/>
      <c r="W63" s="33"/>
      <c r="X63" s="33"/>
      <c r="Y63" s="33"/>
      <c r="Z63" s="33"/>
      <c r="AA63" s="33"/>
      <c r="AB63" s="33"/>
      <c r="AC63" s="33"/>
      <c r="AD63" s="33"/>
    </row>
    <row r="64" spans="1:30">
      <c r="A64" s="33"/>
      <c r="B64" s="33"/>
      <c r="C64" s="33"/>
      <c r="D64" s="114"/>
      <c r="E64" s="33"/>
      <c r="F64" s="115"/>
      <c r="G64" s="33"/>
      <c r="H64" s="33"/>
      <c r="I64" s="33"/>
      <c r="J64" s="33"/>
      <c r="K64" s="33"/>
      <c r="L64" s="33"/>
      <c r="M64" s="33"/>
      <c r="N64" s="33"/>
      <c r="O64" s="33"/>
      <c r="P64" s="33"/>
      <c r="Q64" s="33"/>
      <c r="R64" s="33"/>
      <c r="S64" s="33"/>
      <c r="T64" s="33"/>
      <c r="U64" s="33"/>
      <c r="V64" s="33"/>
      <c r="W64" s="33"/>
      <c r="X64" s="33"/>
      <c r="Y64" s="33"/>
      <c r="Z64" s="33"/>
      <c r="AA64" s="33"/>
      <c r="AB64" s="33"/>
      <c r="AC64" s="33"/>
      <c r="AD64" s="33"/>
    </row>
    <row r="65" spans="1:30">
      <c r="A65" s="33"/>
      <c r="B65" s="33"/>
      <c r="C65" s="33"/>
      <c r="D65" s="114"/>
      <c r="E65" s="33"/>
      <c r="F65" s="115"/>
      <c r="G65" s="33"/>
      <c r="H65" s="33"/>
      <c r="I65" s="33"/>
      <c r="J65" s="33"/>
      <c r="K65" s="33"/>
      <c r="L65" s="33"/>
      <c r="M65" s="33"/>
      <c r="N65" s="33"/>
      <c r="O65" s="33"/>
      <c r="P65" s="33"/>
      <c r="Q65" s="33"/>
      <c r="R65" s="33"/>
      <c r="S65" s="33"/>
      <c r="T65" s="33"/>
      <c r="U65" s="33"/>
      <c r="V65" s="33"/>
      <c r="W65" s="33"/>
      <c r="X65" s="33"/>
      <c r="Y65" s="33"/>
      <c r="Z65" s="33"/>
      <c r="AA65" s="33"/>
      <c r="AB65" s="33"/>
      <c r="AC65" s="33"/>
      <c r="AD65" s="33"/>
    </row>
    <row r="66" spans="1:30">
      <c r="A66" s="33"/>
      <c r="B66" s="33"/>
      <c r="C66" s="33"/>
      <c r="D66" s="114"/>
      <c r="E66" s="33"/>
      <c r="F66" s="115"/>
      <c r="G66" s="33"/>
      <c r="H66" s="33"/>
      <c r="I66" s="33"/>
      <c r="J66" s="33"/>
      <c r="K66" s="33"/>
      <c r="L66" s="33"/>
      <c r="M66" s="33"/>
      <c r="N66" s="33"/>
      <c r="O66" s="33"/>
      <c r="P66" s="33"/>
      <c r="Q66" s="33"/>
      <c r="R66" s="33"/>
      <c r="S66" s="33"/>
      <c r="T66" s="33"/>
      <c r="U66" s="33"/>
      <c r="V66" s="33"/>
      <c r="W66" s="33"/>
      <c r="X66" s="33"/>
      <c r="Y66" s="33"/>
      <c r="Z66" s="33"/>
      <c r="AA66" s="33"/>
      <c r="AB66" s="33"/>
      <c r="AC66" s="33"/>
      <c r="AD66" s="33"/>
    </row>
    <row r="67" spans="1:30">
      <c r="A67" s="33"/>
      <c r="B67" s="33"/>
      <c r="C67" s="33"/>
      <c r="D67" s="114"/>
      <c r="E67" s="33"/>
      <c r="F67" s="115"/>
      <c r="G67" s="33"/>
      <c r="H67" s="33"/>
      <c r="I67" s="33"/>
      <c r="J67" s="33"/>
      <c r="K67" s="33"/>
      <c r="L67" s="33"/>
      <c r="M67" s="33"/>
      <c r="N67" s="33"/>
      <c r="O67" s="33"/>
      <c r="P67" s="33"/>
      <c r="Q67" s="33"/>
      <c r="R67" s="33"/>
      <c r="S67" s="33"/>
      <c r="T67" s="33"/>
      <c r="U67" s="33"/>
      <c r="V67" s="33"/>
      <c r="W67" s="33"/>
      <c r="X67" s="33"/>
      <c r="Y67" s="33"/>
      <c r="Z67" s="33"/>
      <c r="AA67" s="33"/>
      <c r="AB67" s="33"/>
      <c r="AC67" s="33"/>
      <c r="AD67" s="33"/>
    </row>
    <row r="68" spans="1:30">
      <c r="A68" s="33"/>
      <c r="B68" s="33"/>
      <c r="C68" s="33"/>
      <c r="D68" s="114"/>
      <c r="E68" s="33"/>
      <c r="F68" s="115"/>
      <c r="G68" s="33"/>
      <c r="H68" s="33"/>
      <c r="I68" s="33"/>
      <c r="J68" s="33"/>
      <c r="K68" s="33"/>
      <c r="L68" s="33"/>
      <c r="M68" s="33"/>
      <c r="N68" s="33"/>
      <c r="O68" s="33"/>
      <c r="P68" s="33"/>
      <c r="Q68" s="33"/>
      <c r="R68" s="33"/>
      <c r="S68" s="33"/>
      <c r="T68" s="33"/>
      <c r="U68" s="33"/>
      <c r="V68" s="33"/>
      <c r="W68" s="33"/>
      <c r="X68" s="33"/>
      <c r="Y68" s="33"/>
      <c r="Z68" s="33"/>
      <c r="AA68" s="33"/>
      <c r="AB68" s="33"/>
      <c r="AC68" s="33"/>
      <c r="AD68" s="33"/>
    </row>
    <row r="69" spans="1:30">
      <c r="A69" s="33"/>
      <c r="B69" s="33"/>
      <c r="C69" s="33"/>
      <c r="D69" s="114"/>
      <c r="E69" s="33"/>
      <c r="F69" s="115"/>
      <c r="G69" s="33"/>
      <c r="H69" s="33"/>
      <c r="I69" s="33"/>
      <c r="J69" s="33"/>
      <c r="K69" s="33"/>
      <c r="L69" s="33"/>
      <c r="M69" s="33"/>
      <c r="N69" s="33"/>
      <c r="O69" s="33"/>
      <c r="P69" s="33"/>
      <c r="Q69" s="33"/>
      <c r="R69" s="33"/>
      <c r="S69" s="33"/>
      <c r="T69" s="33"/>
      <c r="U69" s="33"/>
      <c r="V69" s="33"/>
      <c r="W69" s="33"/>
      <c r="X69" s="33"/>
      <c r="Y69" s="33"/>
      <c r="Z69" s="33"/>
      <c r="AA69" s="33"/>
      <c r="AB69" s="33"/>
      <c r="AC69" s="33"/>
      <c r="AD69" s="33"/>
    </row>
    <row r="70" spans="1:30">
      <c r="A70" s="33"/>
      <c r="B70" s="33"/>
      <c r="C70" s="33"/>
      <c r="D70" s="114"/>
      <c r="E70" s="33"/>
      <c r="F70" s="115"/>
      <c r="G70" s="33"/>
      <c r="H70" s="33"/>
      <c r="I70" s="33"/>
      <c r="J70" s="33"/>
      <c r="K70" s="33"/>
      <c r="L70" s="33"/>
      <c r="M70" s="33"/>
      <c r="N70" s="33"/>
      <c r="O70" s="33"/>
      <c r="P70" s="33"/>
      <c r="Q70" s="33"/>
      <c r="R70" s="33"/>
      <c r="S70" s="33"/>
      <c r="T70" s="33"/>
      <c r="U70" s="33"/>
      <c r="V70" s="33"/>
      <c r="W70" s="33"/>
      <c r="X70" s="33"/>
      <c r="Y70" s="33"/>
      <c r="Z70" s="33"/>
      <c r="AA70" s="33"/>
      <c r="AB70" s="33"/>
      <c r="AC70" s="33"/>
      <c r="AD70" s="33"/>
    </row>
    <row r="71" spans="1:30">
      <c r="A71" s="33"/>
      <c r="B71" s="33"/>
      <c r="C71" s="33"/>
      <c r="D71" s="114"/>
      <c r="E71" s="33"/>
      <c r="F71" s="115"/>
      <c r="G71" s="33"/>
      <c r="H71" s="33"/>
      <c r="I71" s="33"/>
      <c r="J71" s="33"/>
      <c r="K71" s="33"/>
      <c r="L71" s="33"/>
      <c r="M71" s="33"/>
      <c r="N71" s="33"/>
      <c r="O71" s="33"/>
      <c r="P71" s="33"/>
      <c r="Q71" s="33"/>
      <c r="R71" s="33"/>
      <c r="S71" s="33"/>
      <c r="T71" s="33"/>
      <c r="U71" s="33"/>
      <c r="V71" s="33"/>
      <c r="W71" s="33"/>
      <c r="X71" s="33"/>
      <c r="Y71" s="33"/>
      <c r="Z71" s="33"/>
      <c r="AA71" s="33"/>
      <c r="AB71" s="33"/>
      <c r="AC71" s="33"/>
      <c r="AD71" s="33"/>
    </row>
    <row r="72" spans="1:30">
      <c r="A72" s="33"/>
      <c r="B72" s="33"/>
      <c r="C72" s="33"/>
      <c r="D72" s="114"/>
      <c r="E72" s="33"/>
      <c r="F72" s="115"/>
      <c r="G72" s="33"/>
      <c r="H72" s="33"/>
      <c r="I72" s="33"/>
      <c r="J72" s="33"/>
      <c r="K72" s="33"/>
      <c r="L72" s="33"/>
      <c r="M72" s="33"/>
      <c r="N72" s="33"/>
      <c r="O72" s="33"/>
      <c r="P72" s="33"/>
      <c r="Q72" s="33"/>
      <c r="R72" s="33"/>
      <c r="S72" s="33"/>
      <c r="T72" s="33"/>
      <c r="U72" s="33"/>
      <c r="V72" s="33"/>
      <c r="W72" s="33"/>
      <c r="X72" s="33"/>
      <c r="Y72" s="33"/>
      <c r="Z72" s="33"/>
      <c r="AA72" s="33"/>
      <c r="AB72" s="33"/>
      <c r="AC72" s="33"/>
      <c r="AD72" s="33"/>
    </row>
    <row r="73" spans="1:30">
      <c r="A73" s="33"/>
      <c r="B73" s="33"/>
      <c r="C73" s="33"/>
      <c r="D73" s="114"/>
      <c r="E73" s="33"/>
      <c r="F73" s="115"/>
      <c r="G73" s="33"/>
      <c r="H73" s="33"/>
      <c r="I73" s="33"/>
      <c r="J73" s="33"/>
      <c r="K73" s="33"/>
      <c r="L73" s="33"/>
      <c r="M73" s="33"/>
      <c r="N73" s="33"/>
      <c r="O73" s="33"/>
      <c r="P73" s="33"/>
      <c r="Q73" s="33"/>
      <c r="R73" s="33"/>
      <c r="S73" s="33"/>
      <c r="T73" s="33"/>
      <c r="U73" s="33"/>
      <c r="V73" s="33"/>
      <c r="W73" s="33"/>
      <c r="X73" s="33"/>
      <c r="Y73" s="33"/>
      <c r="Z73" s="33"/>
      <c r="AA73" s="33"/>
      <c r="AB73" s="33"/>
      <c r="AC73" s="33"/>
      <c r="AD73" s="33"/>
    </row>
    <row r="74" spans="1:30">
      <c r="A74" s="33"/>
      <c r="B74" s="33"/>
      <c r="C74" s="33"/>
      <c r="D74" s="114"/>
      <c r="E74" s="33"/>
      <c r="F74" s="115"/>
      <c r="G74" s="33"/>
      <c r="H74" s="33"/>
      <c r="I74" s="33"/>
      <c r="J74" s="33"/>
      <c r="K74" s="33"/>
      <c r="L74" s="33"/>
      <c r="M74" s="33"/>
      <c r="N74" s="33"/>
      <c r="O74" s="33"/>
      <c r="P74" s="33"/>
      <c r="Q74" s="33"/>
      <c r="R74" s="33"/>
      <c r="S74" s="33"/>
      <c r="T74" s="33"/>
      <c r="U74" s="33"/>
      <c r="V74" s="33"/>
      <c r="W74" s="33"/>
      <c r="X74" s="33"/>
      <c r="Y74" s="33"/>
      <c r="Z74" s="33"/>
      <c r="AA74" s="33"/>
      <c r="AB74" s="33"/>
      <c r="AC74" s="33"/>
      <c r="AD74" s="33"/>
    </row>
    <row r="75" spans="1:30">
      <c r="A75" s="33"/>
      <c r="B75" s="33"/>
      <c r="C75" s="33"/>
      <c r="D75" s="114"/>
      <c r="E75" s="33"/>
      <c r="F75" s="115"/>
      <c r="G75" s="33"/>
      <c r="H75" s="33"/>
      <c r="I75" s="33"/>
      <c r="J75" s="33"/>
      <c r="K75" s="33"/>
      <c r="L75" s="33"/>
      <c r="M75" s="33"/>
      <c r="N75" s="33"/>
      <c r="O75" s="33"/>
      <c r="P75" s="33"/>
      <c r="Q75" s="33"/>
      <c r="R75" s="33"/>
      <c r="S75" s="33"/>
      <c r="T75" s="33"/>
      <c r="U75" s="33"/>
      <c r="V75" s="33"/>
      <c r="W75" s="33"/>
      <c r="X75" s="33"/>
      <c r="Y75" s="33"/>
      <c r="Z75" s="33"/>
      <c r="AA75" s="33"/>
      <c r="AB75" s="33"/>
      <c r="AC75" s="33"/>
      <c r="AD75" s="33"/>
    </row>
    <row r="76" spans="1:30">
      <c r="A76" s="33"/>
      <c r="B76" s="33"/>
      <c r="C76" s="33"/>
      <c r="D76" s="114"/>
      <c r="E76" s="33"/>
      <c r="F76" s="115"/>
      <c r="G76" s="33"/>
      <c r="H76" s="33"/>
      <c r="I76" s="33"/>
      <c r="J76" s="33"/>
      <c r="K76" s="33"/>
      <c r="L76" s="33"/>
      <c r="M76" s="33"/>
      <c r="N76" s="33"/>
      <c r="O76" s="33"/>
      <c r="P76" s="33"/>
      <c r="Q76" s="33"/>
      <c r="R76" s="33"/>
      <c r="S76" s="33"/>
      <c r="T76" s="33"/>
      <c r="U76" s="33"/>
      <c r="V76" s="33"/>
      <c r="W76" s="33"/>
      <c r="X76" s="33"/>
      <c r="Y76" s="33"/>
      <c r="Z76" s="33"/>
      <c r="AA76" s="33"/>
      <c r="AB76" s="33"/>
      <c r="AC76" s="33"/>
      <c r="AD76" s="33"/>
    </row>
    <row r="77" spans="1:30">
      <c r="A77" s="33"/>
      <c r="B77" s="33"/>
      <c r="C77" s="33"/>
      <c r="D77" s="114"/>
      <c r="E77" s="33"/>
      <c r="F77" s="115"/>
      <c r="G77" s="33"/>
      <c r="H77" s="33"/>
      <c r="I77" s="33"/>
      <c r="J77" s="33"/>
      <c r="K77" s="33"/>
      <c r="L77" s="33"/>
      <c r="M77" s="33"/>
      <c r="N77" s="33"/>
      <c r="O77" s="33"/>
      <c r="P77" s="33"/>
      <c r="Q77" s="33"/>
      <c r="R77" s="33"/>
      <c r="S77" s="33"/>
      <c r="T77" s="33"/>
      <c r="U77" s="33"/>
      <c r="V77" s="33"/>
      <c r="W77" s="33"/>
      <c r="X77" s="33"/>
      <c r="Y77" s="33"/>
      <c r="Z77" s="33"/>
      <c r="AA77" s="33"/>
      <c r="AB77" s="33"/>
      <c r="AC77" s="33"/>
      <c r="AD77" s="33"/>
    </row>
    <row r="78" spans="1:30">
      <c r="A78" s="33"/>
      <c r="B78" s="33"/>
      <c r="C78" s="33"/>
      <c r="D78" s="114"/>
      <c r="E78" s="33"/>
      <c r="F78" s="115"/>
      <c r="G78" s="33"/>
      <c r="H78" s="33"/>
      <c r="I78" s="33"/>
      <c r="J78" s="33"/>
      <c r="K78" s="33"/>
      <c r="L78" s="33"/>
      <c r="M78" s="33"/>
      <c r="N78" s="33"/>
      <c r="O78" s="33"/>
      <c r="P78" s="33"/>
      <c r="Q78" s="33"/>
      <c r="R78" s="33"/>
      <c r="S78" s="33"/>
      <c r="T78" s="33"/>
      <c r="U78" s="33"/>
      <c r="V78" s="33"/>
      <c r="W78" s="33"/>
      <c r="X78" s="33"/>
      <c r="Y78" s="33"/>
      <c r="Z78" s="33"/>
      <c r="AA78" s="33"/>
      <c r="AB78" s="33"/>
      <c r="AC78" s="33"/>
      <c r="AD78" s="33"/>
    </row>
    <row r="79" spans="1:30">
      <c r="A79" s="33"/>
      <c r="B79" s="33"/>
      <c r="C79" s="33"/>
      <c r="D79" s="114"/>
      <c r="E79" s="33"/>
      <c r="F79" s="115"/>
      <c r="G79" s="33"/>
      <c r="H79" s="33"/>
      <c r="I79" s="33"/>
      <c r="J79" s="33"/>
      <c r="K79" s="33"/>
      <c r="L79" s="33"/>
      <c r="M79" s="33"/>
      <c r="N79" s="33"/>
      <c r="O79" s="33"/>
      <c r="P79" s="33"/>
      <c r="Q79" s="33"/>
      <c r="R79" s="33"/>
      <c r="S79" s="33"/>
      <c r="T79" s="33"/>
      <c r="U79" s="33"/>
      <c r="V79" s="33"/>
      <c r="W79" s="33"/>
      <c r="X79" s="33"/>
      <c r="Y79" s="33"/>
      <c r="Z79" s="33"/>
      <c r="AA79" s="33"/>
      <c r="AB79" s="33"/>
      <c r="AC79" s="33"/>
      <c r="AD79" s="33"/>
    </row>
    <row r="80" spans="1:30">
      <c r="A80" s="33"/>
      <c r="B80" s="33"/>
      <c r="C80" s="33"/>
      <c r="D80" s="114"/>
      <c r="E80" s="33"/>
      <c r="F80" s="115"/>
      <c r="G80" s="33"/>
      <c r="H80" s="33"/>
      <c r="I80" s="33"/>
      <c r="J80" s="33"/>
      <c r="K80" s="33"/>
      <c r="L80" s="33"/>
      <c r="M80" s="33"/>
      <c r="N80" s="33"/>
      <c r="O80" s="33"/>
      <c r="P80" s="33"/>
      <c r="Q80" s="33"/>
      <c r="R80" s="33"/>
      <c r="S80" s="33"/>
      <c r="T80" s="33"/>
      <c r="U80" s="33"/>
      <c r="V80" s="33"/>
      <c r="W80" s="33"/>
      <c r="X80" s="33"/>
      <c r="Y80" s="33"/>
      <c r="Z80" s="33"/>
      <c r="AA80" s="33"/>
      <c r="AB80" s="33"/>
      <c r="AC80" s="33"/>
      <c r="AD80" s="33"/>
    </row>
    <row r="81" spans="1:30">
      <c r="A81" s="33"/>
      <c r="B81" s="33"/>
      <c r="C81" s="33"/>
      <c r="D81" s="114"/>
      <c r="E81" s="33"/>
      <c r="F81" s="115"/>
      <c r="G81" s="33"/>
      <c r="H81" s="33"/>
      <c r="I81" s="33"/>
      <c r="J81" s="33"/>
      <c r="K81" s="33"/>
      <c r="L81" s="33"/>
      <c r="M81" s="33"/>
      <c r="N81" s="33"/>
      <c r="O81" s="33"/>
      <c r="P81" s="33"/>
      <c r="Q81" s="33"/>
      <c r="R81" s="33"/>
      <c r="S81" s="33"/>
      <c r="T81" s="33"/>
      <c r="U81" s="33"/>
      <c r="V81" s="33"/>
      <c r="W81" s="33"/>
      <c r="X81" s="33"/>
      <c r="Y81" s="33"/>
      <c r="Z81" s="33"/>
      <c r="AA81" s="33"/>
      <c r="AB81" s="33"/>
      <c r="AC81" s="33"/>
      <c r="AD81" s="33"/>
    </row>
    <row r="82" spans="1:30">
      <c r="A82" s="33"/>
      <c r="B82" s="33"/>
      <c r="C82" s="33"/>
      <c r="D82" s="114"/>
      <c r="E82" s="33"/>
      <c r="F82" s="115"/>
      <c r="G82" s="33"/>
      <c r="H82" s="33"/>
      <c r="I82" s="33"/>
      <c r="J82" s="33"/>
      <c r="K82" s="33"/>
      <c r="L82" s="33"/>
      <c r="M82" s="33"/>
      <c r="N82" s="33"/>
      <c r="O82" s="33"/>
      <c r="P82" s="33"/>
      <c r="Q82" s="33"/>
      <c r="R82" s="33"/>
      <c r="S82" s="33"/>
      <c r="T82" s="33"/>
      <c r="U82" s="33"/>
      <c r="V82" s="33"/>
      <c r="W82" s="33"/>
      <c r="X82" s="33"/>
      <c r="Y82" s="33"/>
      <c r="Z82" s="33"/>
      <c r="AA82" s="33"/>
      <c r="AB82" s="33"/>
      <c r="AC82" s="33"/>
      <c r="AD82" s="33"/>
    </row>
    <row r="83" spans="1:30">
      <c r="A83" s="33"/>
      <c r="B83" s="33"/>
      <c r="C83" s="33"/>
      <c r="D83" s="114"/>
      <c r="E83" s="33"/>
      <c r="F83" s="115"/>
      <c r="G83" s="33"/>
      <c r="H83" s="33"/>
      <c r="I83" s="33"/>
      <c r="J83" s="33"/>
      <c r="K83" s="33"/>
      <c r="L83" s="33"/>
      <c r="M83" s="33"/>
      <c r="N83" s="33"/>
      <c r="O83" s="33"/>
      <c r="P83" s="33"/>
      <c r="Q83" s="33"/>
      <c r="R83" s="33"/>
      <c r="S83" s="33"/>
      <c r="T83" s="33"/>
      <c r="U83" s="33"/>
      <c r="V83" s="33"/>
      <c r="W83" s="33"/>
      <c r="X83" s="33"/>
      <c r="Y83" s="33"/>
      <c r="Z83" s="33"/>
      <c r="AA83" s="33"/>
      <c r="AB83" s="33"/>
      <c r="AC83" s="33"/>
      <c r="AD83" s="33"/>
    </row>
    <row r="84" spans="1:30">
      <c r="A84" s="33"/>
      <c r="B84" s="33"/>
      <c r="C84" s="33"/>
      <c r="D84" s="114"/>
      <c r="E84" s="33"/>
      <c r="F84" s="115"/>
      <c r="G84" s="33"/>
      <c r="H84" s="33"/>
      <c r="I84" s="33"/>
      <c r="J84" s="33"/>
      <c r="K84" s="33"/>
      <c r="L84" s="33"/>
      <c r="M84" s="33"/>
      <c r="N84" s="33"/>
      <c r="O84" s="33"/>
      <c r="P84" s="33"/>
      <c r="Q84" s="33"/>
      <c r="R84" s="33"/>
      <c r="S84" s="33"/>
      <c r="T84" s="33"/>
      <c r="U84" s="33"/>
      <c r="V84" s="33"/>
      <c r="W84" s="33"/>
      <c r="X84" s="33"/>
      <c r="Y84" s="33"/>
      <c r="Z84" s="33"/>
      <c r="AA84" s="33"/>
      <c r="AB84" s="33"/>
      <c r="AC84" s="33"/>
      <c r="AD84" s="33"/>
    </row>
    <row r="85" spans="1:30">
      <c r="A85" s="33"/>
      <c r="B85" s="33"/>
      <c r="C85" s="33"/>
      <c r="D85" s="114"/>
      <c r="E85" s="33"/>
      <c r="F85" s="115"/>
      <c r="G85" s="33"/>
      <c r="H85" s="33"/>
      <c r="I85" s="33"/>
      <c r="J85" s="33"/>
      <c r="K85" s="33"/>
      <c r="L85" s="33"/>
      <c r="M85" s="33"/>
      <c r="N85" s="33"/>
      <c r="O85" s="33"/>
      <c r="P85" s="33"/>
      <c r="Q85" s="33"/>
      <c r="R85" s="33"/>
      <c r="S85" s="33"/>
      <c r="T85" s="33"/>
      <c r="U85" s="33"/>
      <c r="V85" s="33"/>
      <c r="W85" s="33"/>
      <c r="X85" s="33"/>
      <c r="Y85" s="33"/>
      <c r="Z85" s="33"/>
      <c r="AA85" s="33"/>
      <c r="AB85" s="33"/>
      <c r="AC85" s="33"/>
      <c r="AD85" s="33"/>
    </row>
    <row r="86" spans="1:30">
      <c r="A86" s="33"/>
      <c r="B86" s="33"/>
      <c r="C86" s="33"/>
      <c r="D86" s="114"/>
      <c r="E86" s="33"/>
      <c r="F86" s="115"/>
      <c r="G86" s="33"/>
      <c r="H86" s="33"/>
      <c r="I86" s="33"/>
      <c r="J86" s="33"/>
      <c r="K86" s="33"/>
      <c r="L86" s="33"/>
      <c r="M86" s="33"/>
      <c r="N86" s="33"/>
      <c r="O86" s="33"/>
      <c r="P86" s="33"/>
      <c r="Q86" s="33"/>
      <c r="R86" s="33"/>
      <c r="S86" s="33"/>
      <c r="T86" s="33"/>
      <c r="U86" s="33"/>
      <c r="V86" s="33"/>
      <c r="W86" s="33"/>
      <c r="X86" s="33"/>
      <c r="Y86" s="33"/>
      <c r="Z86" s="33"/>
      <c r="AA86" s="33"/>
      <c r="AB86" s="33"/>
      <c r="AC86" s="33"/>
      <c r="AD86" s="33"/>
    </row>
    <row r="87" spans="1:30">
      <c r="A87" s="33"/>
      <c r="B87" s="33"/>
      <c r="C87" s="33"/>
      <c r="D87" s="114"/>
      <c r="E87" s="33"/>
      <c r="F87" s="115"/>
      <c r="G87" s="33"/>
      <c r="H87" s="33"/>
      <c r="I87" s="33"/>
      <c r="J87" s="33"/>
      <c r="K87" s="33"/>
      <c r="L87" s="33"/>
      <c r="M87" s="33"/>
      <c r="N87" s="33"/>
      <c r="O87" s="33"/>
      <c r="P87" s="33"/>
      <c r="Q87" s="33"/>
      <c r="R87" s="33"/>
      <c r="S87" s="33"/>
      <c r="T87" s="33"/>
      <c r="U87" s="33"/>
      <c r="V87" s="33"/>
      <c r="W87" s="33"/>
      <c r="X87" s="33"/>
      <c r="Y87" s="33"/>
      <c r="Z87" s="33"/>
      <c r="AA87" s="33"/>
      <c r="AB87" s="33"/>
      <c r="AC87" s="33"/>
      <c r="AD87" s="33"/>
    </row>
    <row r="88" spans="1:30">
      <c r="A88" s="33"/>
      <c r="B88" s="33"/>
      <c r="C88" s="33"/>
      <c r="D88" s="114"/>
      <c r="E88" s="33"/>
      <c r="F88" s="115"/>
      <c r="G88" s="33"/>
      <c r="H88" s="33"/>
      <c r="I88" s="33"/>
      <c r="J88" s="33"/>
      <c r="K88" s="33"/>
      <c r="L88" s="33"/>
      <c r="M88" s="33"/>
      <c r="N88" s="33"/>
      <c r="O88" s="33"/>
      <c r="P88" s="33"/>
      <c r="Q88" s="33"/>
      <c r="R88" s="33"/>
      <c r="S88" s="33"/>
      <c r="T88" s="33"/>
      <c r="U88" s="33"/>
      <c r="V88" s="33"/>
      <c r="W88" s="33"/>
      <c r="X88" s="33"/>
      <c r="Y88" s="33"/>
      <c r="Z88" s="33"/>
      <c r="AA88" s="33"/>
      <c r="AB88" s="33"/>
      <c r="AC88" s="33"/>
      <c r="AD88" s="33"/>
    </row>
    <row r="89" spans="1:30">
      <c r="A89" s="33"/>
      <c r="B89" s="33"/>
      <c r="C89" s="33"/>
      <c r="D89" s="114"/>
      <c r="E89" s="33"/>
      <c r="F89" s="115"/>
      <c r="G89" s="33"/>
      <c r="H89" s="33"/>
      <c r="I89" s="33"/>
      <c r="J89" s="33"/>
      <c r="K89" s="33"/>
      <c r="L89" s="33"/>
      <c r="M89" s="33"/>
      <c r="N89" s="33"/>
      <c r="O89" s="33"/>
      <c r="P89" s="33"/>
      <c r="Q89" s="33"/>
      <c r="R89" s="33"/>
      <c r="S89" s="33"/>
      <c r="T89" s="33"/>
      <c r="U89" s="33"/>
      <c r="V89" s="33"/>
      <c r="W89" s="33"/>
      <c r="X89" s="33"/>
      <c r="Y89" s="33"/>
      <c r="Z89" s="33"/>
      <c r="AA89" s="33"/>
      <c r="AB89" s="33"/>
      <c r="AC89" s="33"/>
      <c r="AD89" s="33"/>
    </row>
    <row r="90" spans="1:30">
      <c r="A90" s="33"/>
      <c r="B90" s="33"/>
      <c r="C90" s="33"/>
      <c r="D90" s="114"/>
      <c r="E90" s="33"/>
      <c r="F90" s="115"/>
      <c r="G90" s="33"/>
      <c r="H90" s="33"/>
      <c r="I90" s="33"/>
      <c r="J90" s="33"/>
      <c r="K90" s="33"/>
      <c r="L90" s="33"/>
      <c r="M90" s="33"/>
      <c r="N90" s="33"/>
      <c r="O90" s="33"/>
      <c r="P90" s="33"/>
      <c r="Q90" s="33"/>
      <c r="R90" s="33"/>
      <c r="S90" s="33"/>
      <c r="T90" s="33"/>
      <c r="U90" s="33"/>
      <c r="V90" s="33"/>
      <c r="W90" s="33"/>
      <c r="X90" s="33"/>
      <c r="Y90" s="33"/>
      <c r="Z90" s="33"/>
      <c r="AA90" s="33"/>
      <c r="AB90" s="33"/>
      <c r="AC90" s="33"/>
      <c r="AD90" s="33"/>
    </row>
    <row r="91" spans="1:30">
      <c r="A91" s="33"/>
      <c r="B91" s="33"/>
      <c r="C91" s="33"/>
      <c r="D91" s="114"/>
      <c r="E91" s="33"/>
      <c r="F91" s="115"/>
      <c r="G91" s="33"/>
      <c r="H91" s="33"/>
      <c r="I91" s="33"/>
      <c r="J91" s="33"/>
      <c r="K91" s="33"/>
      <c r="L91" s="33"/>
      <c r="M91" s="33"/>
      <c r="N91" s="33"/>
      <c r="O91" s="33"/>
      <c r="P91" s="33"/>
      <c r="Q91" s="33"/>
      <c r="R91" s="33"/>
      <c r="S91" s="33"/>
      <c r="T91" s="33"/>
      <c r="U91" s="33"/>
      <c r="V91" s="33"/>
      <c r="W91" s="33"/>
      <c r="X91" s="33"/>
      <c r="Y91" s="33"/>
      <c r="Z91" s="33"/>
      <c r="AA91" s="33"/>
      <c r="AB91" s="33"/>
      <c r="AC91" s="33"/>
      <c r="AD91" s="33"/>
    </row>
    <row r="92" spans="1:30">
      <c r="A92" s="33"/>
      <c r="B92" s="33"/>
      <c r="C92" s="33"/>
      <c r="D92" s="114"/>
      <c r="E92" s="33"/>
      <c r="F92" s="115"/>
      <c r="G92" s="33"/>
      <c r="H92" s="33"/>
      <c r="I92" s="33"/>
      <c r="J92" s="33"/>
      <c r="K92" s="33"/>
      <c r="L92" s="33"/>
      <c r="M92" s="33"/>
      <c r="N92" s="33"/>
      <c r="O92" s="33"/>
      <c r="P92" s="33"/>
      <c r="Q92" s="33"/>
      <c r="R92" s="33"/>
      <c r="S92" s="33"/>
      <c r="T92" s="33"/>
      <c r="U92" s="33"/>
      <c r="V92" s="33"/>
      <c r="W92" s="33"/>
      <c r="X92" s="33"/>
      <c r="Y92" s="33"/>
      <c r="Z92" s="33"/>
      <c r="AA92" s="33"/>
      <c r="AB92" s="33"/>
      <c r="AC92" s="33"/>
      <c r="AD92" s="33"/>
    </row>
    <row r="93" spans="1:30">
      <c r="A93" s="33"/>
      <c r="B93" s="33"/>
      <c r="C93" s="33"/>
      <c r="D93" s="114"/>
      <c r="E93" s="33"/>
      <c r="F93" s="115"/>
      <c r="G93" s="33"/>
      <c r="H93" s="33"/>
      <c r="I93" s="33"/>
      <c r="J93" s="33"/>
      <c r="K93" s="33"/>
      <c r="L93" s="33"/>
      <c r="M93" s="33"/>
      <c r="N93" s="33"/>
      <c r="O93" s="33"/>
      <c r="P93" s="33"/>
      <c r="Q93" s="33"/>
      <c r="R93" s="33"/>
      <c r="S93" s="33"/>
      <c r="T93" s="33"/>
      <c r="U93" s="33"/>
      <c r="V93" s="33"/>
      <c r="W93" s="33"/>
      <c r="X93" s="33"/>
      <c r="Y93" s="33"/>
      <c r="Z93" s="33"/>
      <c r="AA93" s="33"/>
      <c r="AB93" s="33"/>
      <c r="AC93" s="33"/>
      <c r="AD93" s="33"/>
    </row>
    <row r="94" spans="1:30">
      <c r="A94" s="33"/>
      <c r="B94" s="33"/>
      <c r="C94" s="33"/>
      <c r="D94" s="114"/>
      <c r="E94" s="33"/>
      <c r="F94" s="115"/>
      <c r="G94" s="33"/>
      <c r="H94" s="33"/>
      <c r="I94" s="33"/>
      <c r="J94" s="33"/>
      <c r="K94" s="33"/>
      <c r="L94" s="33"/>
      <c r="M94" s="33"/>
      <c r="N94" s="33"/>
      <c r="O94" s="33"/>
      <c r="P94" s="33"/>
      <c r="Q94" s="33"/>
      <c r="R94" s="33"/>
      <c r="S94" s="33"/>
      <c r="T94" s="33"/>
      <c r="U94" s="33"/>
      <c r="V94" s="33"/>
      <c r="W94" s="33"/>
      <c r="X94" s="33"/>
      <c r="Y94" s="33"/>
      <c r="Z94" s="33"/>
      <c r="AA94" s="33"/>
      <c r="AB94" s="33"/>
      <c r="AC94" s="33"/>
      <c r="AD94" s="33"/>
    </row>
    <row r="95" spans="1:30">
      <c r="A95" s="33"/>
      <c r="B95" s="33"/>
      <c r="C95" s="33"/>
      <c r="D95" s="114"/>
      <c r="E95" s="33"/>
      <c r="F95" s="115"/>
      <c r="G95" s="33"/>
      <c r="H95" s="33"/>
      <c r="I95" s="33"/>
      <c r="J95" s="33"/>
      <c r="K95" s="33"/>
      <c r="L95" s="33"/>
      <c r="M95" s="33"/>
      <c r="N95" s="33"/>
      <c r="O95" s="33"/>
      <c r="P95" s="33"/>
      <c r="Q95" s="33"/>
      <c r="R95" s="33"/>
      <c r="S95" s="33"/>
      <c r="T95" s="33"/>
      <c r="U95" s="33"/>
      <c r="V95" s="33"/>
      <c r="W95" s="33"/>
      <c r="X95" s="33"/>
      <c r="Y95" s="33"/>
      <c r="Z95" s="33"/>
      <c r="AA95" s="33"/>
      <c r="AB95" s="33"/>
      <c r="AC95" s="33"/>
      <c r="AD95" s="33"/>
    </row>
    <row r="96" spans="1:30">
      <c r="A96" s="33"/>
      <c r="B96" s="33"/>
      <c r="C96" s="33"/>
      <c r="D96" s="114"/>
      <c r="E96" s="33"/>
      <c r="F96" s="115"/>
      <c r="G96" s="33"/>
      <c r="H96" s="33"/>
      <c r="I96" s="33"/>
      <c r="J96" s="33"/>
      <c r="K96" s="33"/>
      <c r="L96" s="33"/>
      <c r="M96" s="33"/>
      <c r="N96" s="33"/>
      <c r="O96" s="33"/>
      <c r="P96" s="33"/>
      <c r="Q96" s="33"/>
      <c r="R96" s="33"/>
      <c r="S96" s="33"/>
      <c r="T96" s="33"/>
      <c r="U96" s="33"/>
      <c r="V96" s="33"/>
      <c r="W96" s="33"/>
      <c r="X96" s="33"/>
      <c r="Y96" s="33"/>
      <c r="Z96" s="33"/>
      <c r="AA96" s="33"/>
      <c r="AB96" s="33"/>
      <c r="AC96" s="33"/>
      <c r="AD96" s="33"/>
    </row>
    <row r="97" spans="1:30">
      <c r="A97" s="33"/>
      <c r="B97" s="33"/>
      <c r="C97" s="33"/>
      <c r="D97" s="114"/>
      <c r="E97" s="33"/>
      <c r="F97" s="115"/>
      <c r="G97" s="33"/>
      <c r="H97" s="33"/>
      <c r="I97" s="33"/>
      <c r="J97" s="33"/>
      <c r="K97" s="33"/>
      <c r="L97" s="33"/>
      <c r="M97" s="33"/>
      <c r="N97" s="33"/>
      <c r="O97" s="33"/>
      <c r="P97" s="33"/>
      <c r="Q97" s="33"/>
      <c r="R97" s="33"/>
      <c r="S97" s="33"/>
      <c r="T97" s="33"/>
      <c r="U97" s="33"/>
      <c r="V97" s="33"/>
      <c r="W97" s="33"/>
      <c r="X97" s="33"/>
      <c r="Y97" s="33"/>
      <c r="Z97" s="33"/>
      <c r="AA97" s="33"/>
      <c r="AB97" s="33"/>
      <c r="AC97" s="33"/>
      <c r="AD97" s="33"/>
    </row>
    <row r="98" spans="1:30">
      <c r="A98" s="33"/>
      <c r="B98" s="33"/>
      <c r="C98" s="33"/>
      <c r="D98" s="114"/>
      <c r="E98" s="33"/>
      <c r="F98" s="115"/>
      <c r="G98" s="33"/>
      <c r="H98" s="33"/>
      <c r="I98" s="33"/>
      <c r="J98" s="33"/>
      <c r="K98" s="33"/>
      <c r="L98" s="33"/>
      <c r="M98" s="33"/>
      <c r="N98" s="33"/>
      <c r="O98" s="33"/>
      <c r="P98" s="33"/>
      <c r="Q98" s="33"/>
      <c r="R98" s="33"/>
      <c r="S98" s="33"/>
      <c r="T98" s="33"/>
      <c r="U98" s="33"/>
      <c r="V98" s="33"/>
      <c r="W98" s="33"/>
      <c r="X98" s="33"/>
      <c r="Y98" s="33"/>
      <c r="Z98" s="33"/>
      <c r="AA98" s="33"/>
      <c r="AB98" s="33"/>
      <c r="AC98" s="33"/>
      <c r="AD98" s="33"/>
    </row>
    <row r="99" spans="1:30">
      <c r="A99" s="33"/>
      <c r="B99" s="33"/>
      <c r="C99" s="33"/>
      <c r="D99" s="114"/>
      <c r="E99" s="33"/>
      <c r="F99" s="115"/>
      <c r="G99" s="33"/>
      <c r="H99" s="33"/>
      <c r="I99" s="33"/>
      <c r="J99" s="33"/>
      <c r="K99" s="33"/>
      <c r="L99" s="33"/>
      <c r="M99" s="33"/>
      <c r="N99" s="33"/>
      <c r="O99" s="33"/>
      <c r="P99" s="33"/>
      <c r="Q99" s="33"/>
      <c r="R99" s="33"/>
      <c r="S99" s="33"/>
      <c r="T99" s="33"/>
      <c r="U99" s="33"/>
      <c r="V99" s="33"/>
      <c r="W99" s="33"/>
      <c r="X99" s="33"/>
      <c r="Y99" s="33"/>
      <c r="Z99" s="33"/>
      <c r="AA99" s="33"/>
      <c r="AB99" s="33"/>
      <c r="AC99" s="33"/>
      <c r="AD99" s="33"/>
    </row>
    <row r="100" spans="1:30">
      <c r="A100" s="33"/>
      <c r="B100" s="33"/>
      <c r="C100" s="33"/>
      <c r="D100" s="114"/>
      <c r="E100" s="33"/>
      <c r="F100" s="115"/>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row>
    <row r="101" spans="1:30">
      <c r="A101" s="33"/>
      <c r="B101" s="33"/>
      <c r="C101" s="33"/>
      <c r="D101" s="114"/>
      <c r="E101" s="33"/>
      <c r="F101" s="115"/>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row r="102" spans="1:30">
      <c r="A102" s="33"/>
      <c r="B102" s="33"/>
      <c r="C102" s="33"/>
      <c r="D102" s="114"/>
      <c r="E102" s="33"/>
      <c r="F102" s="115"/>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row>
    <row r="103" spans="1:30">
      <c r="A103" s="33"/>
      <c r="B103" s="33"/>
      <c r="C103" s="33"/>
      <c r="D103" s="114"/>
      <c r="E103" s="33"/>
      <c r="F103" s="115"/>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1:30">
      <c r="A104" s="33"/>
      <c r="B104" s="33"/>
      <c r="C104" s="33"/>
      <c r="D104" s="114"/>
      <c r="E104" s="33"/>
      <c r="F104" s="115"/>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row>
    <row r="105" spans="1:30">
      <c r="A105" s="33"/>
      <c r="B105" s="33"/>
      <c r="C105" s="33"/>
      <c r="D105" s="114"/>
      <c r="E105" s="33"/>
      <c r="F105" s="115"/>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row>
    <row r="106" spans="1:30">
      <c r="A106" s="33"/>
      <c r="B106" s="33"/>
      <c r="C106" s="33"/>
      <c r="D106" s="114"/>
      <c r="E106" s="33"/>
      <c r="F106" s="115"/>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row>
    <row r="107" spans="1:30">
      <c r="A107" s="33"/>
      <c r="B107" s="33"/>
      <c r="C107" s="33"/>
      <c r="D107" s="114"/>
      <c r="E107" s="33"/>
      <c r="F107" s="115"/>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row>
    <row r="108" spans="1:30">
      <c r="A108" s="33"/>
      <c r="B108" s="33"/>
      <c r="C108" s="33"/>
      <c r="D108" s="114"/>
      <c r="E108" s="33"/>
      <c r="F108" s="115"/>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row>
    <row r="109" spans="1:30">
      <c r="A109" s="33"/>
      <c r="B109" s="33"/>
      <c r="C109" s="33"/>
      <c r="D109" s="114"/>
      <c r="E109" s="33"/>
      <c r="F109" s="115"/>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row>
    <row r="110" spans="1:30">
      <c r="A110" s="33"/>
      <c r="B110" s="33"/>
      <c r="C110" s="33"/>
      <c r="D110" s="114"/>
      <c r="E110" s="33"/>
      <c r="F110" s="115"/>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row>
    <row r="111" spans="1:30">
      <c r="A111" s="33"/>
      <c r="B111" s="33"/>
      <c r="C111" s="33"/>
      <c r="D111" s="114"/>
      <c r="E111" s="33"/>
      <c r="F111" s="115"/>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row>
    <row r="112" spans="1:30">
      <c r="A112" s="33"/>
      <c r="B112" s="33"/>
      <c r="C112" s="33"/>
      <c r="D112" s="114"/>
      <c r="E112" s="33"/>
      <c r="F112" s="115"/>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row>
    <row r="113" spans="1:30">
      <c r="A113" s="33"/>
      <c r="B113" s="33"/>
      <c r="C113" s="33"/>
      <c r="D113" s="114"/>
      <c r="E113" s="33"/>
      <c r="F113" s="115"/>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row>
    <row r="114" spans="1:30">
      <c r="A114" s="33"/>
      <c r="B114" s="33"/>
      <c r="C114" s="33"/>
      <c r="D114" s="114"/>
      <c r="E114" s="33"/>
      <c r="F114" s="115"/>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c r="A115" s="33"/>
      <c r="B115" s="33"/>
      <c r="C115" s="33"/>
      <c r="D115" s="114"/>
      <c r="E115" s="33"/>
      <c r="F115" s="115"/>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row>
    <row r="116" spans="1:30">
      <c r="A116" s="33"/>
      <c r="B116" s="33"/>
      <c r="C116" s="33"/>
      <c r="D116" s="114"/>
      <c r="E116" s="33"/>
      <c r="F116" s="115"/>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row>
    <row r="117" spans="1:30">
      <c r="A117" s="33"/>
      <c r="B117" s="33"/>
      <c r="C117" s="33"/>
      <c r="D117" s="114"/>
      <c r="E117" s="33"/>
      <c r="F117" s="115"/>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row>
    <row r="118" spans="1:30">
      <c r="A118" s="33"/>
      <c r="B118" s="33"/>
      <c r="C118" s="33"/>
      <c r="D118" s="114"/>
      <c r="E118" s="33"/>
      <c r="F118" s="115"/>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c r="A119" s="33"/>
      <c r="B119" s="33"/>
      <c r="C119" s="33"/>
      <c r="D119" s="114"/>
      <c r="E119" s="33"/>
      <c r="F119" s="115"/>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row>
    <row r="120" spans="1:30">
      <c r="A120" s="33"/>
      <c r="B120" s="33"/>
      <c r="C120" s="33"/>
      <c r="D120" s="114"/>
      <c r="E120" s="33"/>
      <c r="F120" s="115"/>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row>
    <row r="121" spans="1:30">
      <c r="A121" s="33"/>
      <c r="B121" s="33"/>
      <c r="C121" s="33"/>
      <c r="D121" s="114"/>
      <c r="E121" s="33"/>
      <c r="F121" s="115"/>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row>
    <row r="122" spans="1:30">
      <c r="A122" s="33"/>
      <c r="B122" s="33"/>
      <c r="C122" s="33"/>
      <c r="D122" s="114"/>
      <c r="E122" s="33"/>
      <c r="F122" s="115"/>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row>
    <row r="123" spans="1:30">
      <c r="A123" s="33"/>
      <c r="B123" s="33"/>
      <c r="C123" s="33"/>
      <c r="D123" s="114"/>
      <c r="E123" s="33"/>
      <c r="F123" s="115"/>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row>
    <row r="124" spans="1:30">
      <c r="A124" s="33"/>
      <c r="B124" s="33"/>
      <c r="C124" s="33"/>
      <c r="D124" s="114"/>
      <c r="E124" s="33"/>
      <c r="F124" s="115"/>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row>
    <row r="125" spans="1:30">
      <c r="A125" s="33"/>
      <c r="B125" s="33"/>
      <c r="C125" s="33"/>
      <c r="D125" s="114"/>
      <c r="E125" s="33"/>
      <c r="F125" s="115"/>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row>
    <row r="126" spans="1:30">
      <c r="A126" s="33"/>
      <c r="B126" s="33"/>
      <c r="C126" s="33"/>
      <c r="D126" s="114"/>
      <c r="E126" s="33"/>
      <c r="F126" s="115"/>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row>
    <row r="127" spans="1:30">
      <c r="A127" s="33"/>
      <c r="B127" s="33"/>
      <c r="C127" s="33"/>
      <c r="D127" s="114"/>
      <c r="E127" s="33"/>
      <c r="F127" s="115"/>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row>
    <row r="128" spans="1:30">
      <c r="A128" s="33"/>
      <c r="B128" s="33"/>
      <c r="C128" s="33"/>
      <c r="D128" s="114"/>
      <c r="E128" s="33"/>
      <c r="F128" s="115"/>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row>
    <row r="129" spans="1:30">
      <c r="A129" s="33"/>
      <c r="B129" s="33"/>
      <c r="C129" s="33"/>
      <c r="D129" s="114"/>
      <c r="E129" s="33"/>
      <c r="F129" s="115"/>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row>
    <row r="130" spans="1:30">
      <c r="A130" s="33"/>
      <c r="B130" s="33"/>
      <c r="C130" s="33"/>
      <c r="D130" s="114"/>
      <c r="E130" s="33"/>
      <c r="F130" s="115"/>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row>
    <row r="131" spans="1:30">
      <c r="A131" s="33"/>
      <c r="B131" s="33"/>
      <c r="C131" s="33"/>
      <c r="D131" s="114"/>
      <c r="E131" s="33"/>
      <c r="F131" s="115"/>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row>
    <row r="132" spans="1:30">
      <c r="A132" s="33"/>
      <c r="B132" s="33"/>
      <c r="C132" s="33"/>
      <c r="D132" s="114"/>
      <c r="E132" s="33"/>
      <c r="F132" s="115"/>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row>
    <row r="133" spans="1:30">
      <c r="A133" s="33"/>
      <c r="B133" s="33"/>
      <c r="C133" s="33"/>
      <c r="D133" s="114"/>
      <c r="E133" s="33"/>
      <c r="F133" s="115"/>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c r="A134" s="33"/>
      <c r="B134" s="33"/>
      <c r="C134" s="33"/>
      <c r="D134" s="114"/>
      <c r="E134" s="33"/>
      <c r="F134" s="115"/>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row>
    <row r="135" spans="1:30">
      <c r="A135" s="33"/>
      <c r="B135" s="33"/>
      <c r="C135" s="33"/>
      <c r="D135" s="114"/>
      <c r="E135" s="33"/>
      <c r="F135" s="115"/>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row>
    <row r="136" spans="1:30">
      <c r="A136" s="33"/>
      <c r="B136" s="33"/>
      <c r="C136" s="33"/>
      <c r="D136" s="114"/>
      <c r="E136" s="33"/>
      <c r="F136" s="115"/>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row>
    <row r="137" spans="1:30">
      <c r="A137" s="33"/>
      <c r="B137" s="33"/>
      <c r="C137" s="33"/>
      <c r="D137" s="114"/>
      <c r="E137" s="33"/>
      <c r="F137" s="115"/>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c r="A138" s="33"/>
      <c r="B138" s="33"/>
      <c r="C138" s="33"/>
      <c r="D138" s="114"/>
      <c r="E138" s="33"/>
      <c r="F138" s="115"/>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row>
    <row r="139" spans="1:30">
      <c r="A139" s="33"/>
      <c r="B139" s="33"/>
      <c r="C139" s="33"/>
      <c r="D139" s="114"/>
      <c r="E139" s="33"/>
      <c r="F139" s="115"/>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row>
    <row r="140" spans="1:30">
      <c r="A140" s="33"/>
      <c r="B140" s="33"/>
      <c r="C140" s="33"/>
      <c r="D140" s="114"/>
      <c r="E140" s="33"/>
      <c r="F140" s="115"/>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row>
    <row r="141" spans="1:30">
      <c r="A141" s="33"/>
      <c r="B141" s="33"/>
      <c r="C141" s="33"/>
      <c r="D141" s="114"/>
      <c r="E141" s="33"/>
      <c r="F141" s="115"/>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row>
    <row r="142" spans="1:30">
      <c r="A142" s="33"/>
      <c r="B142" s="33"/>
      <c r="C142" s="33"/>
      <c r="D142" s="114"/>
      <c r="E142" s="33"/>
      <c r="F142" s="115"/>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row>
    <row r="143" spans="1:30">
      <c r="A143" s="33"/>
      <c r="B143" s="33"/>
      <c r="C143" s="33"/>
      <c r="D143" s="114"/>
      <c r="E143" s="33"/>
      <c r="F143" s="115"/>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row>
    <row r="144" spans="1:30">
      <c r="A144" s="33"/>
      <c r="B144" s="33"/>
      <c r="C144" s="33"/>
      <c r="D144" s="114"/>
      <c r="E144" s="33"/>
      <c r="F144" s="115"/>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row>
    <row r="145" spans="1:30">
      <c r="A145" s="33"/>
      <c r="B145" s="33"/>
      <c r="C145" s="33"/>
      <c r="D145" s="114"/>
      <c r="E145" s="33"/>
      <c r="F145" s="115"/>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row>
    <row r="146" spans="1:30">
      <c r="A146" s="33"/>
      <c r="B146" s="33"/>
      <c r="C146" s="33"/>
      <c r="D146" s="114"/>
      <c r="E146" s="33"/>
      <c r="F146" s="115"/>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row>
    <row r="147" spans="1:30">
      <c r="A147" s="33"/>
      <c r="B147" s="33"/>
      <c r="C147" s="33"/>
      <c r="D147" s="114"/>
      <c r="E147" s="33"/>
      <c r="F147" s="115"/>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row>
    <row r="148" spans="1:30">
      <c r="A148" s="33"/>
      <c r="B148" s="33"/>
      <c r="C148" s="33"/>
      <c r="D148" s="114"/>
      <c r="E148" s="33"/>
      <c r="F148" s="115"/>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row>
    <row r="149" spans="1:30">
      <c r="A149" s="33"/>
      <c r="B149" s="33"/>
      <c r="C149" s="33"/>
      <c r="D149" s="114"/>
      <c r="E149" s="33"/>
      <c r="F149" s="115"/>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row>
    <row r="150" spans="1:30">
      <c r="A150" s="33"/>
      <c r="B150" s="33"/>
      <c r="C150" s="33"/>
      <c r="D150" s="114"/>
      <c r="E150" s="33"/>
      <c r="F150" s="115"/>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row>
    <row r="151" spans="1:30">
      <c r="A151" s="33"/>
      <c r="B151" s="33"/>
      <c r="C151" s="33"/>
      <c r="D151" s="114"/>
      <c r="E151" s="33"/>
      <c r="F151" s="115"/>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row>
    <row r="152" spans="1:30">
      <c r="A152" s="33"/>
      <c r="B152" s="33"/>
      <c r="C152" s="33"/>
      <c r="D152" s="114"/>
      <c r="E152" s="33"/>
      <c r="F152" s="115"/>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row>
    <row r="153" spans="1:30">
      <c r="A153" s="33"/>
      <c r="B153" s="33"/>
      <c r="C153" s="33"/>
      <c r="D153" s="114"/>
      <c r="E153" s="33"/>
      <c r="F153" s="115"/>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row>
    <row r="154" spans="1:30">
      <c r="A154" s="33"/>
      <c r="B154" s="33"/>
      <c r="C154" s="33"/>
      <c r="D154" s="114"/>
      <c r="E154" s="33"/>
      <c r="F154" s="115"/>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row>
    <row r="155" spans="1:30">
      <c r="A155" s="33"/>
      <c r="B155" s="33"/>
      <c r="C155" s="33"/>
      <c r="D155" s="114"/>
      <c r="E155" s="33"/>
      <c r="F155" s="115"/>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row>
    <row r="156" spans="1:30">
      <c r="A156" s="33"/>
      <c r="B156" s="33"/>
      <c r="C156" s="33"/>
      <c r="D156" s="114"/>
      <c r="E156" s="33"/>
      <c r="F156" s="115"/>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row>
    <row r="157" spans="1:30">
      <c r="A157" s="33"/>
      <c r="B157" s="33"/>
      <c r="C157" s="33"/>
      <c r="D157" s="114"/>
      <c r="E157" s="33"/>
      <c r="F157" s="115"/>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row>
    <row r="158" spans="1:30">
      <c r="A158" s="33"/>
      <c r="B158" s="33"/>
      <c r="C158" s="33"/>
      <c r="D158" s="114"/>
      <c r="E158" s="33"/>
      <c r="F158" s="115"/>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row>
    <row r="159" spans="1:30">
      <c r="A159" s="33"/>
      <c r="B159" s="33"/>
      <c r="C159" s="33"/>
      <c r="D159" s="114"/>
      <c r="E159" s="33"/>
      <c r="F159" s="115"/>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row>
    <row r="160" spans="1:30">
      <c r="A160" s="33"/>
      <c r="B160" s="33"/>
      <c r="C160" s="33"/>
      <c r="D160" s="114"/>
      <c r="E160" s="33"/>
      <c r="F160" s="115"/>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row>
    <row r="161" spans="1:30">
      <c r="A161" s="33"/>
      <c r="B161" s="33"/>
      <c r="C161" s="33"/>
      <c r="D161" s="114"/>
      <c r="E161" s="33"/>
      <c r="F161" s="115"/>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row>
    <row r="162" spans="1:30">
      <c r="A162" s="33"/>
      <c r="B162" s="33"/>
      <c r="C162" s="33"/>
      <c r="D162" s="114"/>
      <c r="E162" s="33"/>
      <c r="F162" s="115"/>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row>
    <row r="163" spans="1:30">
      <c r="A163" s="33"/>
      <c r="B163" s="33"/>
      <c r="C163" s="33"/>
      <c r="D163" s="114"/>
      <c r="E163" s="33"/>
      <c r="F163" s="115"/>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row>
    <row r="164" spans="1:30">
      <c r="A164" s="33"/>
      <c r="B164" s="33"/>
      <c r="C164" s="33"/>
      <c r="D164" s="114"/>
      <c r="E164" s="33"/>
      <c r="F164" s="115"/>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row>
    <row r="165" spans="1:30">
      <c r="A165" s="33"/>
      <c r="B165" s="33"/>
      <c r="C165" s="33"/>
      <c r="D165" s="114"/>
      <c r="E165" s="33"/>
      <c r="F165" s="115"/>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row>
    <row r="166" spans="1:30">
      <c r="A166" s="33"/>
      <c r="B166" s="33"/>
      <c r="C166" s="33"/>
      <c r="D166" s="114"/>
      <c r="E166" s="33"/>
      <c r="F166" s="115"/>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row>
    <row r="167" spans="1:30">
      <c r="A167" s="33"/>
      <c r="B167" s="33"/>
      <c r="C167" s="33"/>
      <c r="D167" s="114"/>
      <c r="E167" s="33"/>
      <c r="F167" s="115"/>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row>
    <row r="168" spans="1:30">
      <c r="A168" s="33"/>
      <c r="B168" s="33"/>
      <c r="C168" s="33"/>
      <c r="D168" s="114"/>
      <c r="E168" s="33"/>
      <c r="F168" s="115"/>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row>
    <row r="169" spans="1:30">
      <c r="A169" s="33"/>
      <c r="B169" s="33"/>
      <c r="C169" s="33"/>
      <c r="D169" s="114"/>
      <c r="E169" s="33"/>
      <c r="F169" s="115"/>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row>
    <row r="170" spans="1:30">
      <c r="A170" s="33"/>
      <c r="B170" s="33"/>
      <c r="C170" s="33"/>
      <c r="D170" s="114"/>
      <c r="E170" s="33"/>
      <c r="F170" s="115"/>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row>
    <row r="171" spans="1:30">
      <c r="A171" s="33"/>
      <c r="B171" s="33"/>
      <c r="C171" s="33"/>
      <c r="D171" s="114"/>
      <c r="E171" s="33"/>
      <c r="F171" s="115"/>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row>
    <row r="172" spans="1:30">
      <c r="A172" s="33"/>
      <c r="B172" s="33"/>
      <c r="C172" s="33"/>
      <c r="D172" s="114"/>
      <c r="E172" s="33"/>
      <c r="F172" s="115"/>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row>
    <row r="173" spans="1:30">
      <c r="A173" s="33"/>
      <c r="B173" s="33"/>
      <c r="C173" s="33"/>
      <c r="D173" s="114"/>
      <c r="E173" s="33"/>
      <c r="F173" s="115"/>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row>
    <row r="174" spans="1:30">
      <c r="A174" s="33"/>
      <c r="B174" s="33"/>
      <c r="C174" s="33"/>
      <c r="D174" s="114"/>
      <c r="E174" s="33"/>
      <c r="F174" s="115"/>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row>
    <row r="175" spans="1:30">
      <c r="A175" s="33"/>
      <c r="B175" s="33"/>
      <c r="C175" s="33"/>
      <c r="D175" s="114"/>
      <c r="E175" s="33"/>
      <c r="F175" s="115"/>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row>
    <row r="176" spans="1:30">
      <c r="A176" s="33"/>
      <c r="B176" s="33"/>
      <c r="C176" s="33"/>
      <c r="D176" s="114"/>
      <c r="E176" s="33"/>
      <c r="F176" s="115"/>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row>
    <row r="177" spans="1:30">
      <c r="A177" s="33"/>
      <c r="B177" s="33"/>
      <c r="C177" s="33"/>
      <c r="D177" s="114"/>
      <c r="E177" s="33"/>
      <c r="F177" s="115"/>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row>
    <row r="178" spans="1:30">
      <c r="A178" s="33"/>
      <c r="B178" s="33"/>
      <c r="C178" s="33"/>
      <c r="D178" s="114"/>
      <c r="E178" s="33"/>
      <c r="F178" s="115"/>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row>
    <row r="179" spans="1:30">
      <c r="A179" s="33"/>
      <c r="B179" s="33"/>
      <c r="C179" s="33"/>
      <c r="D179" s="114"/>
      <c r="E179" s="33"/>
      <c r="F179" s="115"/>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row>
    <row r="180" spans="1:30">
      <c r="A180" s="33"/>
      <c r="B180" s="33"/>
      <c r="C180" s="33"/>
      <c r="D180" s="114"/>
      <c r="E180" s="33"/>
      <c r="F180" s="115"/>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row>
    <row r="181" spans="1:30">
      <c r="A181" s="33"/>
      <c r="B181" s="33"/>
      <c r="C181" s="33"/>
      <c r="D181" s="114"/>
      <c r="E181" s="33"/>
      <c r="F181" s="115"/>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row>
    <row r="182" spans="1:30">
      <c r="A182" s="33"/>
      <c r="B182" s="33"/>
      <c r="C182" s="33"/>
      <c r="D182" s="114"/>
      <c r="E182" s="33"/>
      <c r="F182" s="115"/>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row>
    <row r="183" spans="1:30">
      <c r="A183" s="33"/>
      <c r="B183" s="33"/>
      <c r="C183" s="33"/>
      <c r="D183" s="114"/>
      <c r="E183" s="33"/>
      <c r="F183" s="115"/>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row>
    <row r="184" spans="1:30">
      <c r="A184" s="33"/>
      <c r="B184" s="33"/>
      <c r="C184" s="33"/>
      <c r="D184" s="114"/>
      <c r="E184" s="33"/>
      <c r="F184" s="115"/>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row>
    <row r="185" spans="1:30">
      <c r="A185" s="33"/>
      <c r="B185" s="33"/>
      <c r="C185" s="33"/>
      <c r="D185" s="114"/>
      <c r="E185" s="33"/>
      <c r="F185" s="115"/>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row>
    <row r="186" spans="1:30">
      <c r="A186" s="33"/>
      <c r="B186" s="33"/>
      <c r="C186" s="33"/>
      <c r="D186" s="114"/>
      <c r="E186" s="33"/>
      <c r="F186" s="115"/>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row>
    <row r="187" spans="1:30">
      <c r="A187" s="33"/>
      <c r="B187" s="33"/>
      <c r="C187" s="33"/>
      <c r="D187" s="114"/>
      <c r="E187" s="33"/>
      <c r="F187" s="115"/>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row>
    <row r="188" spans="1:30">
      <c r="A188" s="33"/>
      <c r="B188" s="33"/>
      <c r="C188" s="33"/>
      <c r="D188" s="114"/>
      <c r="E188" s="33"/>
      <c r="F188" s="115"/>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row>
    <row r="189" spans="1:30">
      <c r="A189" s="33"/>
      <c r="B189" s="33"/>
      <c r="C189" s="33"/>
      <c r="D189" s="114"/>
      <c r="E189" s="33"/>
      <c r="F189" s="115"/>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row>
    <row r="190" spans="1:30">
      <c r="A190" s="33"/>
      <c r="B190" s="33"/>
      <c r="C190" s="33"/>
      <c r="D190" s="114"/>
      <c r="E190" s="33"/>
      <c r="F190" s="115"/>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row>
    <row r="191" spans="1:30">
      <c r="A191" s="33"/>
      <c r="B191" s="33"/>
      <c r="C191" s="33"/>
      <c r="D191" s="114"/>
      <c r="E191" s="33"/>
      <c r="F191" s="115"/>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row>
    <row r="192" spans="1:30">
      <c r="A192" s="33"/>
      <c r="B192" s="33"/>
      <c r="C192" s="33"/>
      <c r="D192" s="114"/>
      <c r="E192" s="33"/>
      <c r="F192" s="115"/>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row>
    <row r="193" spans="1:30">
      <c r="A193" s="33"/>
      <c r="B193" s="33"/>
      <c r="C193" s="33"/>
      <c r="D193" s="114"/>
      <c r="E193" s="33"/>
      <c r="F193" s="115"/>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row>
    <row r="194" spans="1:30">
      <c r="A194" s="33"/>
      <c r="B194" s="33"/>
      <c r="C194" s="33"/>
      <c r="D194" s="114"/>
      <c r="E194" s="33"/>
      <c r="F194" s="115"/>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row>
    <row r="195" spans="1:30">
      <c r="A195" s="33"/>
      <c r="B195" s="33"/>
      <c r="C195" s="33"/>
      <c r="D195" s="114"/>
      <c r="E195" s="33"/>
      <c r="F195" s="115"/>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row>
    <row r="196" spans="1:30">
      <c r="A196" s="33"/>
      <c r="B196" s="33"/>
      <c r="C196" s="33"/>
      <c r="D196" s="114"/>
      <c r="E196" s="33"/>
      <c r="F196" s="115"/>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row>
    <row r="197" spans="1:30">
      <c r="A197" s="33"/>
      <c r="B197" s="33"/>
      <c r="C197" s="33"/>
      <c r="D197" s="114"/>
      <c r="E197" s="33"/>
      <c r="F197" s="115"/>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row>
    <row r="198" spans="1:30">
      <c r="A198" s="33"/>
      <c r="B198" s="33"/>
      <c r="C198" s="33"/>
      <c r="D198" s="114"/>
      <c r="E198" s="33"/>
      <c r="F198" s="115"/>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row>
    <row r="199" spans="1:30">
      <c r="A199" s="33"/>
      <c r="B199" s="33"/>
      <c r="C199" s="33"/>
      <c r="D199" s="114"/>
      <c r="E199" s="33"/>
      <c r="F199" s="115"/>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row>
    <row r="200" spans="1:30">
      <c r="A200" s="33"/>
      <c r="B200" s="33"/>
      <c r="C200" s="33"/>
      <c r="D200" s="114"/>
      <c r="E200" s="33"/>
      <c r="F200" s="115"/>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row>
    <row r="201" spans="1:30">
      <c r="A201" s="33"/>
      <c r="B201" s="33"/>
      <c r="C201" s="33"/>
      <c r="D201" s="114"/>
      <c r="E201" s="33"/>
      <c r="F201" s="115"/>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row>
    <row r="202" spans="1:30">
      <c r="A202" s="33"/>
      <c r="B202" s="33"/>
      <c r="C202" s="33"/>
      <c r="D202" s="114"/>
      <c r="E202" s="33"/>
      <c r="F202" s="115"/>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row>
    <row r="203" spans="1:30">
      <c r="A203" s="33"/>
      <c r="B203" s="33"/>
      <c r="C203" s="33"/>
      <c r="D203" s="114"/>
      <c r="E203" s="33"/>
      <c r="F203" s="115"/>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row>
    <row r="204" spans="1:30">
      <c r="A204" s="33"/>
      <c r="B204" s="33"/>
      <c r="C204" s="33"/>
      <c r="D204" s="114"/>
      <c r="E204" s="33"/>
      <c r="F204" s="115"/>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row>
    <row r="205" spans="1:30">
      <c r="A205" s="33"/>
      <c r="B205" s="33"/>
      <c r="C205" s="33"/>
      <c r="D205" s="114"/>
      <c r="E205" s="33"/>
      <c r="F205" s="115"/>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row>
    <row r="206" spans="1:30">
      <c r="A206" s="33"/>
      <c r="B206" s="33"/>
      <c r="C206" s="33"/>
      <c r="D206" s="114"/>
      <c r="E206" s="33"/>
      <c r="F206" s="115"/>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row>
    <row r="207" spans="1:30">
      <c r="A207" s="33"/>
      <c r="B207" s="33"/>
      <c r="C207" s="33"/>
      <c r="D207" s="114"/>
      <c r="E207" s="33"/>
      <c r="F207" s="115"/>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row>
    <row r="208" spans="1:30">
      <c r="A208" s="33"/>
      <c r="B208" s="33"/>
      <c r="C208" s="33"/>
      <c r="D208" s="114"/>
      <c r="E208" s="33"/>
      <c r="F208" s="115"/>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row>
    <row r="209" spans="1:30">
      <c r="A209" s="33"/>
      <c r="B209" s="33"/>
      <c r="C209" s="33"/>
      <c r="D209" s="114"/>
      <c r="E209" s="33"/>
      <c r="F209" s="115"/>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row>
    <row r="210" spans="1:30">
      <c r="A210" s="33"/>
      <c r="B210" s="33"/>
      <c r="C210" s="33"/>
      <c r="D210" s="114"/>
      <c r="E210" s="33"/>
      <c r="F210" s="115"/>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row>
    <row r="211" spans="1:30">
      <c r="A211" s="33"/>
      <c r="B211" s="33"/>
      <c r="C211" s="33"/>
      <c r="D211" s="114"/>
      <c r="E211" s="33"/>
      <c r="F211" s="115"/>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row>
    <row r="212" spans="1:30">
      <c r="A212" s="33"/>
      <c r="B212" s="33"/>
      <c r="C212" s="33"/>
      <c r="D212" s="114"/>
      <c r="E212" s="33"/>
      <c r="F212" s="115"/>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row>
    <row r="213" spans="1:30">
      <c r="A213" s="33"/>
      <c r="B213" s="33"/>
      <c r="C213" s="33"/>
      <c r="D213" s="114"/>
      <c r="E213" s="33"/>
      <c r="F213" s="115"/>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row>
    <row r="214" spans="1:30">
      <c r="A214" s="33"/>
      <c r="B214" s="33"/>
      <c r="C214" s="33"/>
      <c r="D214" s="114"/>
      <c r="E214" s="33"/>
      <c r="F214" s="115"/>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row>
    <row r="215" spans="1:30">
      <c r="A215" s="33"/>
      <c r="B215" s="33"/>
      <c r="C215" s="33"/>
      <c r="D215" s="114"/>
      <c r="E215" s="33"/>
      <c r="F215" s="115"/>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row>
    <row r="216" spans="1:30">
      <c r="A216" s="33"/>
      <c r="B216" s="33"/>
      <c r="C216" s="33"/>
      <c r="D216" s="114"/>
      <c r="E216" s="33"/>
      <c r="F216" s="115"/>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row>
    <row r="217" spans="1:30">
      <c r="A217" s="33"/>
      <c r="B217" s="33"/>
      <c r="C217" s="33"/>
      <c r="D217" s="114"/>
      <c r="E217" s="33"/>
      <c r="F217" s="115"/>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row>
    <row r="218" spans="1:30">
      <c r="A218" s="33"/>
      <c r="B218" s="33"/>
      <c r="C218" s="33"/>
      <c r="D218" s="114"/>
      <c r="E218" s="33"/>
      <c r="F218" s="115"/>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row>
    <row r="219" spans="1:30">
      <c r="A219" s="33"/>
      <c r="B219" s="33"/>
      <c r="C219" s="33"/>
      <c r="D219" s="114"/>
      <c r="E219" s="33"/>
      <c r="F219" s="115"/>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row>
    <row r="220" spans="1:30">
      <c r="A220" s="33"/>
      <c r="B220" s="33"/>
      <c r="C220" s="33"/>
      <c r="D220" s="114"/>
      <c r="E220" s="33"/>
      <c r="F220" s="115"/>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row>
    <row r="221" spans="1:30">
      <c r="A221" s="33"/>
      <c r="B221" s="33"/>
      <c r="C221" s="33"/>
      <c r="D221" s="114"/>
      <c r="E221" s="33"/>
      <c r="F221" s="115"/>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row>
  </sheetData>
  <sheetProtection algorithmName="SHA-512" hashValue="mORzh7kZwk39bI2fiN+RWe0kbQOsdsV8CAWrxt11frKA3r5aHRwX7IIHYFrZ3Md5T7NtYvfR8XBF/9RbimnPQg==" saltValue="r+YaxZznm2qAaPDezEggKg==" spinCount="100000" sheet="1" objects="1" scenarios="1"/>
  <mergeCells count="9">
    <mergeCell ref="M11:M19"/>
    <mergeCell ref="E14:E16"/>
    <mergeCell ref="D17:D19"/>
    <mergeCell ref="E17:E19"/>
    <mergeCell ref="A6:A8"/>
    <mergeCell ref="A10:A19"/>
    <mergeCell ref="C11:C19"/>
    <mergeCell ref="D11:D16"/>
    <mergeCell ref="E11:E13"/>
  </mergeCells>
  <dataValidations count="1">
    <dataValidation type="decimal" allowBlank="1" showInputMessage="1" showErrorMessage="1" errorTitle="You must enter a Number" sqref="J6:J8 I11:L19" xr:uid="{6ECA8412-3129-9C49-8ACC-476C494AE7C5}">
      <formula1>0</formula1>
      <formula2>1000000000</formula2>
    </dataValidation>
  </dataValidation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G222"/>
  <sheetViews>
    <sheetView workbookViewId="0">
      <pane ySplit="5" topLeftCell="A6" activePane="bottomLeft" state="frozen"/>
      <selection activeCell="D21" sqref="D21"/>
      <selection pane="bottomLeft" activeCell="D21" sqref="D21"/>
    </sheetView>
  </sheetViews>
  <sheetFormatPr defaultColWidth="12.6328125" defaultRowHeight="12.5"/>
  <cols>
    <col min="1" max="1" width="16.81640625" customWidth="1"/>
    <col min="2" max="3" width="9.36328125" customWidth="1"/>
    <col min="4" max="4" width="14" customWidth="1"/>
    <col min="5" max="5" width="11.453125" customWidth="1"/>
    <col min="6" max="6" width="15.81640625" customWidth="1"/>
    <col min="7" max="7" width="60.81640625" customWidth="1"/>
    <col min="8" max="8" width="46" customWidth="1"/>
    <col min="9" max="9" width="14.81640625" customWidth="1"/>
    <col min="10" max="10" width="13.453125" customWidth="1"/>
    <col min="11" max="11" width="11.453125" customWidth="1"/>
    <col min="12" max="13" width="20.6328125" customWidth="1"/>
    <col min="14" max="14" width="37.81640625" customWidth="1"/>
    <col min="15" max="33" width="12.453125" customWidth="1"/>
  </cols>
  <sheetData>
    <row r="1" spans="1:33" ht="15.5">
      <c r="A1" s="89"/>
      <c r="B1" s="89"/>
      <c r="C1" s="90"/>
      <c r="D1" s="90"/>
      <c r="E1" s="91"/>
      <c r="F1" s="89"/>
      <c r="G1" s="92" t="s">
        <v>129</v>
      </c>
      <c r="H1" s="92">
        <f>COUNTBLANK(J6:J8)</f>
        <v>3</v>
      </c>
      <c r="I1" s="89"/>
      <c r="J1" s="89"/>
      <c r="K1" s="89"/>
      <c r="L1" s="89"/>
      <c r="M1" s="89"/>
      <c r="N1" s="89"/>
      <c r="O1" s="89"/>
      <c r="P1" s="89"/>
      <c r="Q1" s="89"/>
      <c r="R1" s="89"/>
      <c r="S1" s="89"/>
      <c r="T1" s="89"/>
      <c r="U1" s="89"/>
      <c r="V1" s="89"/>
      <c r="W1" s="89"/>
      <c r="X1" s="89"/>
      <c r="Y1" s="89"/>
      <c r="Z1" s="89"/>
      <c r="AA1" s="89"/>
      <c r="AB1" s="89"/>
      <c r="AC1" s="89"/>
      <c r="AD1" s="89"/>
      <c r="AE1" s="89"/>
      <c r="AF1" s="89"/>
      <c r="AG1" s="89"/>
    </row>
    <row r="2" spans="1:33" ht="31">
      <c r="A2" s="90"/>
      <c r="B2" s="90"/>
      <c r="C2" s="90"/>
      <c r="D2" s="90"/>
      <c r="E2" s="91"/>
      <c r="F2" s="89"/>
      <c r="G2" s="93" t="s">
        <v>130</v>
      </c>
      <c r="H2" s="94">
        <f>SUM(M5:M8)</f>
        <v>0</v>
      </c>
      <c r="I2" s="89"/>
      <c r="J2" s="89"/>
      <c r="K2" s="89"/>
      <c r="L2" s="89"/>
      <c r="M2" s="89"/>
      <c r="N2" s="89"/>
      <c r="O2" s="89"/>
      <c r="P2" s="89"/>
      <c r="Q2" s="89"/>
      <c r="R2" s="89"/>
      <c r="S2" s="89"/>
      <c r="T2" s="89"/>
      <c r="U2" s="89"/>
      <c r="V2" s="89"/>
      <c r="W2" s="89"/>
      <c r="X2" s="89"/>
      <c r="Y2" s="89"/>
      <c r="Z2" s="89"/>
      <c r="AA2" s="89"/>
      <c r="AB2" s="89"/>
      <c r="AC2" s="89"/>
      <c r="AD2" s="89"/>
      <c r="AE2" s="89"/>
      <c r="AF2" s="89"/>
      <c r="AG2" s="89"/>
    </row>
    <row r="3" spans="1:33" ht="15.5">
      <c r="A3" s="90"/>
      <c r="B3" s="90"/>
      <c r="C3" s="90"/>
      <c r="D3" s="90"/>
      <c r="E3" s="91"/>
      <c r="F3" s="89"/>
      <c r="G3" s="2"/>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1:33">
      <c r="F4" s="2"/>
    </row>
    <row r="5" spans="1:33" ht="52">
      <c r="A5" s="95" t="s">
        <v>131</v>
      </c>
      <c r="B5" s="96" t="s">
        <v>132</v>
      </c>
      <c r="C5" s="96" t="s">
        <v>133</v>
      </c>
      <c r="D5" s="96" t="s">
        <v>134</v>
      </c>
      <c r="E5" s="96" t="s">
        <v>135</v>
      </c>
      <c r="F5" s="96" t="s">
        <v>136</v>
      </c>
      <c r="G5" s="96" t="s">
        <v>91</v>
      </c>
      <c r="H5" s="96" t="s">
        <v>92</v>
      </c>
      <c r="I5" s="96" t="s">
        <v>93</v>
      </c>
      <c r="J5" s="96" t="s">
        <v>137</v>
      </c>
      <c r="K5" s="96" t="s">
        <v>138</v>
      </c>
      <c r="L5" s="96" t="s">
        <v>139</v>
      </c>
      <c r="M5" s="96" t="s">
        <v>139</v>
      </c>
      <c r="N5" s="97"/>
      <c r="O5" s="97"/>
      <c r="P5" s="97"/>
      <c r="Q5" s="97"/>
      <c r="R5" s="97"/>
      <c r="S5" s="97"/>
      <c r="T5" s="97"/>
      <c r="U5" s="97"/>
      <c r="V5" s="97"/>
      <c r="W5" s="97"/>
      <c r="X5" s="97"/>
      <c r="Y5" s="97"/>
      <c r="Z5" s="97"/>
      <c r="AA5" s="97"/>
      <c r="AB5" s="97"/>
      <c r="AC5" s="97"/>
      <c r="AD5" s="97"/>
      <c r="AE5" s="97"/>
      <c r="AF5" s="97"/>
      <c r="AG5" s="97"/>
    </row>
    <row r="6" spans="1:33" ht="125">
      <c r="A6" s="155" t="s">
        <v>298</v>
      </c>
      <c r="B6" s="40" t="s">
        <v>299</v>
      </c>
      <c r="C6" s="120">
        <f t="shared" ref="C6:C8" si="0">1/3</f>
        <v>0.33333333333333331</v>
      </c>
      <c r="D6" s="40" t="s">
        <v>142</v>
      </c>
      <c r="E6" s="120">
        <v>1</v>
      </c>
      <c r="F6" s="40" t="s">
        <v>300</v>
      </c>
      <c r="G6" s="40" t="s">
        <v>301</v>
      </c>
      <c r="H6" s="40" t="s">
        <v>302</v>
      </c>
      <c r="I6" s="40">
        <v>1</v>
      </c>
      <c r="J6" s="130"/>
      <c r="K6" s="122">
        <f t="shared" ref="K6:K8" si="1">I6*J6</f>
        <v>0</v>
      </c>
      <c r="L6" s="122">
        <f t="shared" ref="L6:L8" si="2">K6*E6</f>
        <v>0</v>
      </c>
      <c r="M6" s="122">
        <f t="shared" ref="M6:M8" si="3">L6*C6</f>
        <v>0</v>
      </c>
      <c r="N6" s="33"/>
      <c r="O6" s="33"/>
      <c r="P6" s="33"/>
      <c r="Q6" s="33"/>
      <c r="R6" s="33"/>
      <c r="S6" s="33"/>
      <c r="T6" s="33"/>
      <c r="U6" s="33"/>
      <c r="V6" s="33"/>
      <c r="W6" s="33"/>
      <c r="X6" s="33"/>
      <c r="Y6" s="33"/>
      <c r="Z6" s="33"/>
      <c r="AA6" s="33"/>
      <c r="AB6" s="33"/>
      <c r="AC6" s="33"/>
      <c r="AD6" s="33"/>
      <c r="AE6" s="33"/>
      <c r="AF6" s="33"/>
      <c r="AG6" s="33"/>
    </row>
    <row r="7" spans="1:33" ht="125">
      <c r="A7" s="156"/>
      <c r="B7" s="40" t="s">
        <v>299</v>
      </c>
      <c r="C7" s="120">
        <f t="shared" si="0"/>
        <v>0.33333333333333331</v>
      </c>
      <c r="D7" s="40" t="s">
        <v>142</v>
      </c>
      <c r="E7" s="120">
        <v>1</v>
      </c>
      <c r="F7" s="40" t="s">
        <v>303</v>
      </c>
      <c r="G7" s="40" t="s">
        <v>304</v>
      </c>
      <c r="H7" s="40" t="s">
        <v>302</v>
      </c>
      <c r="I7" s="40">
        <v>1</v>
      </c>
      <c r="J7" s="130"/>
      <c r="K7" s="122">
        <f t="shared" si="1"/>
        <v>0</v>
      </c>
      <c r="L7" s="122">
        <f t="shared" si="2"/>
        <v>0</v>
      </c>
      <c r="M7" s="122">
        <f t="shared" si="3"/>
        <v>0</v>
      </c>
      <c r="N7" s="33"/>
      <c r="O7" s="33"/>
      <c r="P7" s="33"/>
      <c r="Q7" s="33"/>
      <c r="R7" s="33"/>
      <c r="S7" s="33"/>
      <c r="T7" s="33"/>
      <c r="U7" s="33"/>
      <c r="V7" s="33"/>
      <c r="W7" s="33"/>
      <c r="X7" s="33"/>
      <c r="Y7" s="33"/>
      <c r="Z7" s="33"/>
      <c r="AA7" s="33"/>
      <c r="AB7" s="33"/>
      <c r="AC7" s="33"/>
      <c r="AD7" s="33"/>
      <c r="AE7" s="33"/>
      <c r="AF7" s="33"/>
      <c r="AG7" s="33"/>
    </row>
    <row r="8" spans="1:33" ht="125">
      <c r="A8" s="157"/>
      <c r="B8" s="40" t="s">
        <v>299</v>
      </c>
      <c r="C8" s="120">
        <f t="shared" si="0"/>
        <v>0.33333333333333331</v>
      </c>
      <c r="D8" s="40" t="s">
        <v>142</v>
      </c>
      <c r="E8" s="120">
        <v>1</v>
      </c>
      <c r="F8" s="40" t="s">
        <v>305</v>
      </c>
      <c r="G8" s="40" t="s">
        <v>306</v>
      </c>
      <c r="H8" s="40" t="s">
        <v>302</v>
      </c>
      <c r="I8" s="40">
        <v>1</v>
      </c>
      <c r="J8" s="130"/>
      <c r="K8" s="122">
        <f t="shared" si="1"/>
        <v>0</v>
      </c>
      <c r="L8" s="122">
        <f t="shared" si="2"/>
        <v>0</v>
      </c>
      <c r="M8" s="122">
        <f t="shared" si="3"/>
        <v>0</v>
      </c>
      <c r="N8" s="33"/>
      <c r="O8" s="33"/>
      <c r="P8" s="33"/>
      <c r="Q8" s="33"/>
      <c r="R8" s="33"/>
      <c r="S8" s="33"/>
      <c r="T8" s="33"/>
      <c r="U8" s="33"/>
      <c r="V8" s="33"/>
      <c r="W8" s="33"/>
      <c r="X8" s="33"/>
      <c r="Y8" s="33"/>
      <c r="Z8" s="33"/>
      <c r="AA8" s="33"/>
      <c r="AB8" s="33"/>
      <c r="AC8" s="33"/>
      <c r="AD8" s="33"/>
      <c r="AE8" s="33"/>
      <c r="AF8" s="33"/>
      <c r="AG8" s="33"/>
    </row>
    <row r="9" spans="1:33">
      <c r="A9" s="29" t="e">
        <f>'[1]LOT NAMES'!A12</f>
        <v>#REF!</v>
      </c>
      <c r="B9" s="29"/>
      <c r="C9" s="30"/>
      <c r="D9" s="29"/>
      <c r="E9" s="31"/>
      <c r="F9" s="29"/>
      <c r="G9" s="29"/>
      <c r="H9" s="29"/>
      <c r="I9" s="29"/>
      <c r="J9" s="29"/>
      <c r="K9" s="29"/>
      <c r="L9" s="29"/>
      <c r="M9" s="29"/>
      <c r="N9" s="33"/>
      <c r="O9" s="33"/>
      <c r="P9" s="33"/>
      <c r="Q9" s="33"/>
      <c r="R9" s="33"/>
      <c r="S9" s="33"/>
      <c r="T9" s="33"/>
      <c r="U9" s="33"/>
      <c r="V9" s="33"/>
      <c r="W9" s="33"/>
      <c r="X9" s="33"/>
      <c r="Y9" s="33"/>
      <c r="Z9" s="33"/>
      <c r="AA9" s="33"/>
      <c r="AB9" s="33"/>
      <c r="AC9" s="33"/>
      <c r="AD9" s="33"/>
      <c r="AE9" s="33"/>
      <c r="AF9" s="33"/>
      <c r="AG9" s="33"/>
    </row>
    <row r="10" spans="1:33">
      <c r="A10" s="33"/>
      <c r="B10" s="33"/>
      <c r="C10" s="114"/>
      <c r="D10" s="33"/>
      <c r="E10" s="115"/>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row>
    <row r="11" spans="1:33">
      <c r="A11" s="33"/>
      <c r="B11" s="33"/>
      <c r="C11" s="33"/>
      <c r="D11" s="114"/>
      <c r="E11" s="33"/>
      <c r="F11" s="115"/>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row>
    <row r="12" spans="1:33">
      <c r="A12" s="33"/>
      <c r="B12" s="33"/>
      <c r="C12" s="33"/>
      <c r="D12" s="114"/>
      <c r="E12" s="33"/>
      <c r="F12" s="115"/>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row>
    <row r="13" spans="1:33">
      <c r="A13" s="33"/>
      <c r="B13" s="33"/>
      <c r="C13" s="33"/>
      <c r="D13" s="114"/>
      <c r="E13" s="33"/>
      <c r="F13" s="115"/>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row>
    <row r="14" spans="1:33">
      <c r="A14" s="33"/>
      <c r="B14" s="33"/>
      <c r="C14" s="33"/>
      <c r="D14" s="114"/>
      <c r="E14" s="33"/>
      <c r="F14" s="115"/>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row>
    <row r="15" spans="1:33">
      <c r="A15" s="33"/>
      <c r="B15" s="33"/>
      <c r="C15" s="33"/>
      <c r="D15" s="114"/>
      <c r="E15" s="33"/>
      <c r="F15" s="115"/>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row>
    <row r="16" spans="1:33">
      <c r="A16" s="33"/>
      <c r="B16" s="33"/>
      <c r="C16" s="33"/>
      <c r="D16" s="114"/>
      <c r="E16" s="33"/>
      <c r="F16" s="115"/>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row>
    <row r="17" spans="1:33">
      <c r="A17" s="33"/>
      <c r="B17" s="33"/>
      <c r="C17" s="33"/>
      <c r="D17" s="114"/>
      <c r="E17" s="33"/>
      <c r="F17" s="115"/>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row>
    <row r="18" spans="1:33">
      <c r="A18" s="33"/>
      <c r="B18" s="33"/>
      <c r="C18" s="33"/>
      <c r="D18" s="114"/>
      <c r="E18" s="33"/>
      <c r="F18" s="115"/>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row>
    <row r="19" spans="1:33">
      <c r="A19" s="33"/>
      <c r="B19" s="33"/>
      <c r="C19" s="33"/>
      <c r="D19" s="114"/>
      <c r="E19" s="33"/>
      <c r="F19" s="115"/>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row>
    <row r="20" spans="1:33">
      <c r="A20" s="33"/>
      <c r="B20" s="33"/>
      <c r="C20" s="33"/>
      <c r="D20" s="114"/>
      <c r="E20" s="33"/>
      <c r="F20" s="115"/>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row>
    <row r="21" spans="1:33">
      <c r="A21" s="33"/>
      <c r="B21" s="33"/>
      <c r="C21" s="33"/>
      <c r="D21" s="114"/>
      <c r="E21" s="33"/>
      <c r="F21" s="115"/>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row>
    <row r="22" spans="1:33">
      <c r="A22" s="33"/>
      <c r="B22" s="33"/>
      <c r="C22" s="33"/>
      <c r="D22" s="114"/>
      <c r="E22" s="33"/>
      <c r="F22" s="115"/>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row>
    <row r="23" spans="1:33">
      <c r="A23" s="33"/>
      <c r="B23" s="33"/>
      <c r="C23" s="33"/>
      <c r="D23" s="114"/>
      <c r="E23" s="33"/>
      <c r="F23" s="115"/>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row>
    <row r="24" spans="1:33">
      <c r="A24" s="33"/>
      <c r="B24" s="33"/>
      <c r="C24" s="33"/>
      <c r="D24" s="114"/>
      <c r="E24" s="33"/>
      <c r="F24" s="115"/>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row>
    <row r="25" spans="1:33">
      <c r="A25" s="33"/>
      <c r="B25" s="33"/>
      <c r="C25" s="33"/>
      <c r="D25" s="114"/>
      <c r="E25" s="33"/>
      <c r="F25" s="115"/>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row>
    <row r="26" spans="1:33">
      <c r="A26" s="33"/>
      <c r="B26" s="33"/>
      <c r="C26" s="33"/>
      <c r="D26" s="114"/>
      <c r="E26" s="33"/>
      <c r="F26" s="115"/>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row>
    <row r="27" spans="1:33">
      <c r="A27" s="33"/>
      <c r="B27" s="33"/>
      <c r="C27" s="33"/>
      <c r="D27" s="114"/>
      <c r="E27" s="33"/>
      <c r="F27" s="115"/>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row>
    <row r="28" spans="1:33">
      <c r="A28" s="33"/>
      <c r="B28" s="33"/>
      <c r="C28" s="33"/>
      <c r="D28" s="114"/>
      <c r="E28" s="33"/>
      <c r="F28" s="115"/>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row>
    <row r="29" spans="1:33">
      <c r="A29" s="33"/>
      <c r="B29" s="33"/>
      <c r="C29" s="33"/>
      <c r="D29" s="114"/>
      <c r="E29" s="33"/>
      <c r="F29" s="115"/>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row>
    <row r="30" spans="1:33">
      <c r="A30" s="33"/>
      <c r="B30" s="33"/>
      <c r="C30" s="33"/>
      <c r="D30" s="114"/>
      <c r="E30" s="33"/>
      <c r="F30" s="115"/>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row>
    <row r="31" spans="1:33">
      <c r="A31" s="33"/>
      <c r="B31" s="33"/>
      <c r="C31" s="33"/>
      <c r="D31" s="114"/>
      <c r="E31" s="33"/>
      <c r="F31" s="115"/>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row>
    <row r="32" spans="1:33">
      <c r="A32" s="33"/>
      <c r="B32" s="33"/>
      <c r="C32" s="33"/>
      <c r="D32" s="114"/>
      <c r="E32" s="33"/>
      <c r="F32" s="115"/>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row>
    <row r="33" spans="1:33">
      <c r="A33" s="33"/>
      <c r="B33" s="33"/>
      <c r="C33" s="33"/>
      <c r="D33" s="114"/>
      <c r="E33" s="33"/>
      <c r="F33" s="115"/>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row>
    <row r="34" spans="1:33">
      <c r="A34" s="33"/>
      <c r="B34" s="33"/>
      <c r="C34" s="33"/>
      <c r="D34" s="114"/>
      <c r="E34" s="33"/>
      <c r="F34" s="115"/>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c r="A35" s="33"/>
      <c r="B35" s="33"/>
      <c r="C35" s="33"/>
      <c r="D35" s="114"/>
      <c r="E35" s="33"/>
      <c r="F35" s="115"/>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row>
    <row r="36" spans="1:33">
      <c r="A36" s="33"/>
      <c r="B36" s="33"/>
      <c r="C36" s="33"/>
      <c r="D36" s="114"/>
      <c r="E36" s="33"/>
      <c r="F36" s="115"/>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row>
    <row r="37" spans="1:33">
      <c r="A37" s="33"/>
      <c r="B37" s="33"/>
      <c r="C37" s="33"/>
      <c r="D37" s="114"/>
      <c r="E37" s="33"/>
      <c r="F37" s="115"/>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row>
    <row r="38" spans="1:33">
      <c r="A38" s="33"/>
      <c r="B38" s="33"/>
      <c r="C38" s="33"/>
      <c r="D38" s="114"/>
      <c r="E38" s="33"/>
      <c r="F38" s="115"/>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row>
    <row r="39" spans="1:33">
      <c r="A39" s="33"/>
      <c r="B39" s="33"/>
      <c r="C39" s="33"/>
      <c r="D39" s="114"/>
      <c r="E39" s="33"/>
      <c r="F39" s="115"/>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1:33">
      <c r="A40" s="33"/>
      <c r="B40" s="33"/>
      <c r="C40" s="33"/>
      <c r="D40" s="114"/>
      <c r="E40" s="33"/>
      <c r="F40" s="115"/>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33">
      <c r="A41" s="33"/>
      <c r="B41" s="33"/>
      <c r="C41" s="33"/>
      <c r="D41" s="114"/>
      <c r="E41" s="33"/>
      <c r="F41" s="115"/>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33">
      <c r="A42" s="33"/>
      <c r="B42" s="33"/>
      <c r="C42" s="33"/>
      <c r="D42" s="114"/>
      <c r="E42" s="33"/>
      <c r="F42" s="115"/>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33">
      <c r="A43" s="33"/>
      <c r="B43" s="33"/>
      <c r="C43" s="33"/>
      <c r="D43" s="114"/>
      <c r="E43" s="33"/>
      <c r="F43" s="115"/>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row>
    <row r="44" spans="1:33">
      <c r="A44" s="33"/>
      <c r="B44" s="33"/>
      <c r="C44" s="33"/>
      <c r="D44" s="114"/>
      <c r="E44" s="33"/>
      <c r="F44" s="115"/>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33">
      <c r="A45" s="33"/>
      <c r="B45" s="33"/>
      <c r="C45" s="33"/>
      <c r="D45" s="114"/>
      <c r="E45" s="33"/>
      <c r="F45" s="115"/>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row>
    <row r="46" spans="1:33">
      <c r="A46" s="33"/>
      <c r="B46" s="33"/>
      <c r="C46" s="33"/>
      <c r="D46" s="114"/>
      <c r="E46" s="33"/>
      <c r="F46" s="115"/>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33">
      <c r="A47" s="33"/>
      <c r="B47" s="33"/>
      <c r="C47" s="33"/>
      <c r="D47" s="114"/>
      <c r="E47" s="33"/>
      <c r="F47" s="115"/>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row>
    <row r="48" spans="1:33">
      <c r="A48" s="33"/>
      <c r="B48" s="33"/>
      <c r="C48" s="33"/>
      <c r="D48" s="114"/>
      <c r="E48" s="33"/>
      <c r="F48" s="115"/>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c r="A49" s="33"/>
      <c r="B49" s="33"/>
      <c r="C49" s="33"/>
      <c r="D49" s="114"/>
      <c r="E49" s="33"/>
      <c r="F49" s="115"/>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c r="A50" s="33"/>
      <c r="B50" s="33"/>
      <c r="C50" s="33"/>
      <c r="D50" s="114"/>
      <c r="E50" s="33"/>
      <c r="F50" s="115"/>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c r="A51" s="33"/>
      <c r="B51" s="33"/>
      <c r="C51" s="33"/>
      <c r="D51" s="114"/>
      <c r="E51" s="33"/>
      <c r="F51" s="115"/>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c r="A52" s="33"/>
      <c r="B52" s="33"/>
      <c r="C52" s="33"/>
      <c r="D52" s="114"/>
      <c r="E52" s="33"/>
      <c r="F52" s="115"/>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c r="A53" s="33"/>
      <c r="B53" s="33"/>
      <c r="C53" s="33"/>
      <c r="D53" s="114"/>
      <c r="E53" s="33"/>
      <c r="F53" s="115"/>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c r="A54" s="33"/>
      <c r="B54" s="33"/>
      <c r="C54" s="33"/>
      <c r="D54" s="114"/>
      <c r="E54" s="33"/>
      <c r="F54" s="115"/>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c r="A55" s="33"/>
      <c r="B55" s="33"/>
      <c r="C55" s="33"/>
      <c r="D55" s="114"/>
      <c r="E55" s="33"/>
      <c r="F55" s="115"/>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c r="A56" s="33"/>
      <c r="B56" s="33"/>
      <c r="C56" s="33"/>
      <c r="D56" s="114"/>
      <c r="E56" s="33"/>
      <c r="F56" s="115"/>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c r="A57" s="33"/>
      <c r="B57" s="33"/>
      <c r="C57" s="33"/>
      <c r="D57" s="114"/>
      <c r="E57" s="33"/>
      <c r="F57" s="115"/>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c r="A58" s="33"/>
      <c r="B58" s="33"/>
      <c r="C58" s="33"/>
      <c r="D58" s="114"/>
      <c r="E58" s="33"/>
      <c r="F58" s="115"/>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c r="A59" s="33"/>
      <c r="B59" s="33"/>
      <c r="C59" s="33"/>
      <c r="D59" s="114"/>
      <c r="E59" s="33"/>
      <c r="F59" s="115"/>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c r="A60" s="33"/>
      <c r="B60" s="33"/>
      <c r="C60" s="33"/>
      <c r="D60" s="114"/>
      <c r="E60" s="33"/>
      <c r="F60" s="115"/>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c r="A61" s="33"/>
      <c r="B61" s="33"/>
      <c r="C61" s="33"/>
      <c r="D61" s="114"/>
      <c r="E61" s="33"/>
      <c r="F61" s="115"/>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c r="A62" s="33"/>
      <c r="B62" s="33"/>
      <c r="C62" s="33"/>
      <c r="D62" s="114"/>
      <c r="E62" s="33"/>
      <c r="F62" s="115"/>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c r="A63" s="33"/>
      <c r="B63" s="33"/>
      <c r="C63" s="33"/>
      <c r="D63" s="114"/>
      <c r="E63" s="33"/>
      <c r="F63" s="115"/>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33">
      <c r="A64" s="33"/>
      <c r="B64" s="33"/>
      <c r="C64" s="33"/>
      <c r="D64" s="114"/>
      <c r="E64" s="33"/>
      <c r="F64" s="115"/>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row>
    <row r="65" spans="1:33">
      <c r="A65" s="33"/>
      <c r="B65" s="33"/>
      <c r="C65" s="33"/>
      <c r="D65" s="114"/>
      <c r="E65" s="33"/>
      <c r="F65" s="115"/>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c r="A66" s="33"/>
      <c r="B66" s="33"/>
      <c r="C66" s="33"/>
      <c r="D66" s="114"/>
      <c r="E66" s="33"/>
      <c r="F66" s="115"/>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c r="A67" s="33"/>
      <c r="B67" s="33"/>
      <c r="C67" s="33"/>
      <c r="D67" s="114"/>
      <c r="E67" s="33"/>
      <c r="F67" s="115"/>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row>
    <row r="68" spans="1:33">
      <c r="A68" s="33"/>
      <c r="B68" s="33"/>
      <c r="C68" s="33"/>
      <c r="D68" s="114"/>
      <c r="E68" s="33"/>
      <c r="F68" s="115"/>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c r="A69" s="33"/>
      <c r="B69" s="33"/>
      <c r="C69" s="33"/>
      <c r="D69" s="114"/>
      <c r="E69" s="33"/>
      <c r="F69" s="115"/>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row>
    <row r="70" spans="1:33">
      <c r="A70" s="33"/>
      <c r="B70" s="33"/>
      <c r="C70" s="33"/>
      <c r="D70" s="114"/>
      <c r="E70" s="33"/>
      <c r="F70" s="115"/>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row>
    <row r="71" spans="1:33">
      <c r="A71" s="33"/>
      <c r="B71" s="33"/>
      <c r="C71" s="33"/>
      <c r="D71" s="114"/>
      <c r="E71" s="33"/>
      <c r="F71" s="115"/>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row>
    <row r="72" spans="1:33">
      <c r="A72" s="33"/>
      <c r="B72" s="33"/>
      <c r="C72" s="33"/>
      <c r="D72" s="114"/>
      <c r="E72" s="33"/>
      <c r="F72" s="115"/>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row>
    <row r="73" spans="1:33">
      <c r="A73" s="33"/>
      <c r="B73" s="33"/>
      <c r="C73" s="33"/>
      <c r="D73" s="114"/>
      <c r="E73" s="33"/>
      <c r="F73" s="115"/>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row>
    <row r="74" spans="1:33">
      <c r="A74" s="33"/>
      <c r="B74" s="33"/>
      <c r="C74" s="33"/>
      <c r="D74" s="114"/>
      <c r="E74" s="33"/>
      <c r="F74" s="115"/>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row>
    <row r="75" spans="1:33">
      <c r="A75" s="33"/>
      <c r="B75" s="33"/>
      <c r="C75" s="33"/>
      <c r="D75" s="114"/>
      <c r="E75" s="33"/>
      <c r="F75" s="115"/>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c r="A76" s="33"/>
      <c r="B76" s="33"/>
      <c r="C76" s="33"/>
      <c r="D76" s="114"/>
      <c r="E76" s="33"/>
      <c r="F76" s="115"/>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row>
    <row r="77" spans="1:33">
      <c r="A77" s="33"/>
      <c r="B77" s="33"/>
      <c r="C77" s="33"/>
      <c r="D77" s="114"/>
      <c r="E77" s="33"/>
      <c r="F77" s="115"/>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c r="A78" s="33"/>
      <c r="B78" s="33"/>
      <c r="C78" s="33"/>
      <c r="D78" s="114"/>
      <c r="E78" s="33"/>
      <c r="F78" s="115"/>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row>
    <row r="79" spans="1:33">
      <c r="A79" s="33"/>
      <c r="B79" s="33"/>
      <c r="C79" s="33"/>
      <c r="D79" s="114"/>
      <c r="E79" s="33"/>
      <c r="F79" s="115"/>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row>
    <row r="80" spans="1:33">
      <c r="A80" s="33"/>
      <c r="B80" s="33"/>
      <c r="C80" s="33"/>
      <c r="D80" s="114"/>
      <c r="E80" s="33"/>
      <c r="F80" s="115"/>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row>
    <row r="81" spans="1:33">
      <c r="A81" s="33"/>
      <c r="B81" s="33"/>
      <c r="C81" s="33"/>
      <c r="D81" s="114"/>
      <c r="E81" s="33"/>
      <c r="F81" s="115"/>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row>
    <row r="82" spans="1:33">
      <c r="A82" s="33"/>
      <c r="B82" s="33"/>
      <c r="C82" s="33"/>
      <c r="D82" s="114"/>
      <c r="E82" s="33"/>
      <c r="F82" s="115"/>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row>
    <row r="83" spans="1:33">
      <c r="A83" s="33"/>
      <c r="B83" s="33"/>
      <c r="C83" s="33"/>
      <c r="D83" s="114"/>
      <c r="E83" s="33"/>
      <c r="F83" s="115"/>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c r="A84" s="33"/>
      <c r="B84" s="33"/>
      <c r="C84" s="33"/>
      <c r="D84" s="114"/>
      <c r="E84" s="33"/>
      <c r="F84" s="115"/>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c r="A85" s="33"/>
      <c r="B85" s="33"/>
      <c r="C85" s="33"/>
      <c r="D85" s="114"/>
      <c r="E85" s="33"/>
      <c r="F85" s="115"/>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row>
    <row r="86" spans="1:33">
      <c r="A86" s="33"/>
      <c r="B86" s="33"/>
      <c r="C86" s="33"/>
      <c r="D86" s="114"/>
      <c r="E86" s="33"/>
      <c r="F86" s="115"/>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row>
    <row r="87" spans="1:33">
      <c r="A87" s="33"/>
      <c r="B87" s="33"/>
      <c r="C87" s="33"/>
      <c r="D87" s="114"/>
      <c r="E87" s="33"/>
      <c r="F87" s="115"/>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row>
    <row r="88" spans="1:33">
      <c r="A88" s="33"/>
      <c r="B88" s="33"/>
      <c r="C88" s="33"/>
      <c r="D88" s="114"/>
      <c r="E88" s="33"/>
      <c r="F88" s="115"/>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row>
    <row r="89" spans="1:33">
      <c r="A89" s="33"/>
      <c r="B89" s="33"/>
      <c r="C89" s="33"/>
      <c r="D89" s="114"/>
      <c r="E89" s="33"/>
      <c r="F89" s="115"/>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c r="A90" s="33"/>
      <c r="B90" s="33"/>
      <c r="C90" s="33"/>
      <c r="D90" s="114"/>
      <c r="E90" s="33"/>
      <c r="F90" s="115"/>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c r="A91" s="33"/>
      <c r="B91" s="33"/>
      <c r="C91" s="33"/>
      <c r="D91" s="114"/>
      <c r="E91" s="33"/>
      <c r="F91" s="115"/>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33">
      <c r="A92" s="33"/>
      <c r="B92" s="33"/>
      <c r="C92" s="33"/>
      <c r="D92" s="114"/>
      <c r="E92" s="33"/>
      <c r="F92" s="115"/>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c r="A93" s="33"/>
      <c r="B93" s="33"/>
      <c r="C93" s="33"/>
      <c r="D93" s="114"/>
      <c r="E93" s="33"/>
      <c r="F93" s="115"/>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row>
    <row r="94" spans="1:33">
      <c r="A94" s="33"/>
      <c r="B94" s="33"/>
      <c r="C94" s="33"/>
      <c r="D94" s="114"/>
      <c r="E94" s="33"/>
      <c r="F94" s="115"/>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row>
    <row r="95" spans="1:33">
      <c r="A95" s="33"/>
      <c r="B95" s="33"/>
      <c r="C95" s="33"/>
      <c r="D95" s="114"/>
      <c r="E95" s="33"/>
      <c r="F95" s="115"/>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row>
    <row r="96" spans="1:33">
      <c r="A96" s="33"/>
      <c r="B96" s="33"/>
      <c r="C96" s="33"/>
      <c r="D96" s="114"/>
      <c r="E96" s="33"/>
      <c r="F96" s="115"/>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row>
    <row r="97" spans="1:33">
      <c r="A97" s="33"/>
      <c r="B97" s="33"/>
      <c r="C97" s="33"/>
      <c r="D97" s="114"/>
      <c r="E97" s="33"/>
      <c r="F97" s="115"/>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row>
    <row r="98" spans="1:33">
      <c r="A98" s="33"/>
      <c r="B98" s="33"/>
      <c r="C98" s="33"/>
      <c r="D98" s="114"/>
      <c r="E98" s="33"/>
      <c r="F98" s="115"/>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row>
    <row r="99" spans="1:33">
      <c r="A99" s="33"/>
      <c r="B99" s="33"/>
      <c r="C99" s="33"/>
      <c r="D99" s="114"/>
      <c r="E99" s="33"/>
      <c r="F99" s="115"/>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c r="A100" s="33"/>
      <c r="B100" s="33"/>
      <c r="C100" s="33"/>
      <c r="D100" s="114"/>
      <c r="E100" s="33"/>
      <c r="F100" s="115"/>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c r="A101" s="33"/>
      <c r="B101" s="33"/>
      <c r="C101" s="33"/>
      <c r="D101" s="114"/>
      <c r="E101" s="33"/>
      <c r="F101" s="115"/>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row>
    <row r="102" spans="1:33">
      <c r="A102" s="33"/>
      <c r="B102" s="33"/>
      <c r="C102" s="33"/>
      <c r="D102" s="114"/>
      <c r="E102" s="33"/>
      <c r="F102" s="115"/>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row>
    <row r="103" spans="1:33">
      <c r="A103" s="33"/>
      <c r="B103" s="33"/>
      <c r="C103" s="33"/>
      <c r="D103" s="114"/>
      <c r="E103" s="33"/>
      <c r="F103" s="115"/>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c r="A104" s="33"/>
      <c r="B104" s="33"/>
      <c r="C104" s="33"/>
      <c r="D104" s="114"/>
      <c r="E104" s="33"/>
      <c r="F104" s="115"/>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row>
    <row r="105" spans="1:33">
      <c r="A105" s="33"/>
      <c r="B105" s="33"/>
      <c r="C105" s="33"/>
      <c r="D105" s="114"/>
      <c r="E105" s="33"/>
      <c r="F105" s="115"/>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row>
    <row r="106" spans="1:33">
      <c r="A106" s="33"/>
      <c r="B106" s="33"/>
      <c r="C106" s="33"/>
      <c r="D106" s="114"/>
      <c r="E106" s="33"/>
      <c r="F106" s="115"/>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row>
    <row r="107" spans="1:33">
      <c r="A107" s="33"/>
      <c r="B107" s="33"/>
      <c r="C107" s="33"/>
      <c r="D107" s="114"/>
      <c r="E107" s="33"/>
      <c r="F107" s="115"/>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c r="A108" s="33"/>
      <c r="B108" s="33"/>
      <c r="C108" s="33"/>
      <c r="D108" s="114"/>
      <c r="E108" s="33"/>
      <c r="F108" s="115"/>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c r="A109" s="33"/>
      <c r="B109" s="33"/>
      <c r="C109" s="33"/>
      <c r="D109" s="114"/>
      <c r="E109" s="33"/>
      <c r="F109" s="115"/>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row>
    <row r="110" spans="1:33">
      <c r="A110" s="33"/>
      <c r="B110" s="33"/>
      <c r="C110" s="33"/>
      <c r="D110" s="114"/>
      <c r="E110" s="33"/>
      <c r="F110" s="115"/>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row>
    <row r="111" spans="1:33">
      <c r="A111" s="33"/>
      <c r="B111" s="33"/>
      <c r="C111" s="33"/>
      <c r="D111" s="114"/>
      <c r="E111" s="33"/>
      <c r="F111" s="115"/>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row>
    <row r="112" spans="1:33">
      <c r="A112" s="33"/>
      <c r="B112" s="33"/>
      <c r="C112" s="33"/>
      <c r="D112" s="114"/>
      <c r="E112" s="33"/>
      <c r="F112" s="115"/>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row>
    <row r="113" spans="1:33">
      <c r="A113" s="33"/>
      <c r="B113" s="33"/>
      <c r="C113" s="33"/>
      <c r="D113" s="114"/>
      <c r="E113" s="33"/>
      <c r="F113" s="115"/>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row>
    <row r="114" spans="1:33">
      <c r="A114" s="33"/>
      <c r="B114" s="33"/>
      <c r="C114" s="33"/>
      <c r="D114" s="114"/>
      <c r="E114" s="33"/>
      <c r="F114" s="115"/>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row>
    <row r="115" spans="1:33">
      <c r="A115" s="33"/>
      <c r="B115" s="33"/>
      <c r="C115" s="33"/>
      <c r="D115" s="114"/>
      <c r="E115" s="33"/>
      <c r="F115" s="115"/>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row>
    <row r="116" spans="1:33">
      <c r="A116" s="33"/>
      <c r="B116" s="33"/>
      <c r="C116" s="33"/>
      <c r="D116" s="114"/>
      <c r="E116" s="33"/>
      <c r="F116" s="115"/>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row>
    <row r="117" spans="1:33">
      <c r="A117" s="33"/>
      <c r="B117" s="33"/>
      <c r="C117" s="33"/>
      <c r="D117" s="114"/>
      <c r="E117" s="33"/>
      <c r="F117" s="115"/>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row>
    <row r="118" spans="1:33">
      <c r="A118" s="33"/>
      <c r="B118" s="33"/>
      <c r="C118" s="33"/>
      <c r="D118" s="114"/>
      <c r="E118" s="33"/>
      <c r="F118" s="115"/>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row>
    <row r="119" spans="1:33">
      <c r="A119" s="33"/>
      <c r="B119" s="33"/>
      <c r="C119" s="33"/>
      <c r="D119" s="114"/>
      <c r="E119" s="33"/>
      <c r="F119" s="115"/>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row>
    <row r="120" spans="1:33">
      <c r="A120" s="33"/>
      <c r="B120" s="33"/>
      <c r="C120" s="33"/>
      <c r="D120" s="114"/>
      <c r="E120" s="33"/>
      <c r="F120" s="115"/>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row>
    <row r="121" spans="1:33">
      <c r="A121" s="33"/>
      <c r="B121" s="33"/>
      <c r="C121" s="33"/>
      <c r="D121" s="114"/>
      <c r="E121" s="33"/>
      <c r="F121" s="115"/>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row>
    <row r="122" spans="1:33">
      <c r="A122" s="33"/>
      <c r="B122" s="33"/>
      <c r="C122" s="33"/>
      <c r="D122" s="114"/>
      <c r="E122" s="33"/>
      <c r="F122" s="115"/>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row>
    <row r="123" spans="1:33">
      <c r="A123" s="33"/>
      <c r="B123" s="33"/>
      <c r="C123" s="33"/>
      <c r="D123" s="114"/>
      <c r="E123" s="33"/>
      <c r="F123" s="115"/>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row r="124" spans="1:33">
      <c r="A124" s="33"/>
      <c r="B124" s="33"/>
      <c r="C124" s="33"/>
      <c r="D124" s="114"/>
      <c r="E124" s="33"/>
      <c r="F124" s="115"/>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row>
    <row r="125" spans="1:33">
      <c r="A125" s="33"/>
      <c r="B125" s="33"/>
      <c r="C125" s="33"/>
      <c r="D125" s="114"/>
      <c r="E125" s="33"/>
      <c r="F125" s="115"/>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row>
    <row r="126" spans="1:33">
      <c r="A126" s="33"/>
      <c r="B126" s="33"/>
      <c r="C126" s="33"/>
      <c r="D126" s="114"/>
      <c r="E126" s="33"/>
      <c r="F126" s="115"/>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row>
    <row r="127" spans="1:33">
      <c r="A127" s="33"/>
      <c r="B127" s="33"/>
      <c r="C127" s="33"/>
      <c r="D127" s="114"/>
      <c r="E127" s="33"/>
      <c r="F127" s="115"/>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row>
    <row r="128" spans="1:33">
      <c r="A128" s="33"/>
      <c r="B128" s="33"/>
      <c r="C128" s="33"/>
      <c r="D128" s="114"/>
      <c r="E128" s="33"/>
      <c r="F128" s="115"/>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row>
    <row r="129" spans="1:33">
      <c r="A129" s="33"/>
      <c r="B129" s="33"/>
      <c r="C129" s="33"/>
      <c r="D129" s="114"/>
      <c r="E129" s="33"/>
      <c r="F129" s="115"/>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row>
    <row r="130" spans="1:33">
      <c r="A130" s="33"/>
      <c r="B130" s="33"/>
      <c r="C130" s="33"/>
      <c r="D130" s="114"/>
      <c r="E130" s="33"/>
      <c r="F130" s="115"/>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row>
    <row r="131" spans="1:33">
      <c r="A131" s="33"/>
      <c r="B131" s="33"/>
      <c r="C131" s="33"/>
      <c r="D131" s="114"/>
      <c r="E131" s="33"/>
      <c r="F131" s="115"/>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row>
    <row r="132" spans="1:33">
      <c r="A132" s="33"/>
      <c r="B132" s="33"/>
      <c r="C132" s="33"/>
      <c r="D132" s="114"/>
      <c r="E132" s="33"/>
      <c r="F132" s="115"/>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row>
    <row r="133" spans="1:33">
      <c r="A133" s="33"/>
      <c r="B133" s="33"/>
      <c r="C133" s="33"/>
      <c r="D133" s="114"/>
      <c r="E133" s="33"/>
      <c r="F133" s="115"/>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row>
    <row r="134" spans="1:33">
      <c r="A134" s="33"/>
      <c r="B134" s="33"/>
      <c r="C134" s="33"/>
      <c r="D134" s="114"/>
      <c r="E134" s="33"/>
      <c r="F134" s="115"/>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row>
    <row r="135" spans="1:33">
      <c r="A135" s="33"/>
      <c r="B135" s="33"/>
      <c r="C135" s="33"/>
      <c r="D135" s="114"/>
      <c r="E135" s="33"/>
      <c r="F135" s="115"/>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row>
    <row r="136" spans="1:33">
      <c r="A136" s="33"/>
      <c r="B136" s="33"/>
      <c r="C136" s="33"/>
      <c r="D136" s="114"/>
      <c r="E136" s="33"/>
      <c r="F136" s="115"/>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row>
    <row r="137" spans="1:33">
      <c r="A137" s="33"/>
      <c r="B137" s="33"/>
      <c r="C137" s="33"/>
      <c r="D137" s="114"/>
      <c r="E137" s="33"/>
      <c r="F137" s="115"/>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row>
    <row r="138" spans="1:33">
      <c r="A138" s="33"/>
      <c r="B138" s="33"/>
      <c r="C138" s="33"/>
      <c r="D138" s="114"/>
      <c r="E138" s="33"/>
      <c r="F138" s="115"/>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row>
    <row r="139" spans="1:33">
      <c r="A139" s="33"/>
      <c r="B139" s="33"/>
      <c r="C139" s="33"/>
      <c r="D139" s="114"/>
      <c r="E139" s="33"/>
      <c r="F139" s="115"/>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row>
    <row r="140" spans="1:33">
      <c r="A140" s="33"/>
      <c r="B140" s="33"/>
      <c r="C140" s="33"/>
      <c r="D140" s="114"/>
      <c r="E140" s="33"/>
      <c r="F140" s="115"/>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row>
    <row r="141" spans="1:33">
      <c r="A141" s="33"/>
      <c r="B141" s="33"/>
      <c r="C141" s="33"/>
      <c r="D141" s="114"/>
      <c r="E141" s="33"/>
      <c r="F141" s="115"/>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row>
    <row r="142" spans="1:33">
      <c r="A142" s="33"/>
      <c r="B142" s="33"/>
      <c r="C142" s="33"/>
      <c r="D142" s="114"/>
      <c r="E142" s="33"/>
      <c r="F142" s="115"/>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row>
    <row r="143" spans="1:33">
      <c r="A143" s="33"/>
      <c r="B143" s="33"/>
      <c r="C143" s="33"/>
      <c r="D143" s="114"/>
      <c r="E143" s="33"/>
      <c r="F143" s="115"/>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row>
    <row r="144" spans="1:33">
      <c r="A144" s="33"/>
      <c r="B144" s="33"/>
      <c r="C144" s="33"/>
      <c r="D144" s="114"/>
      <c r="E144" s="33"/>
      <c r="F144" s="115"/>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row>
    <row r="145" spans="1:33">
      <c r="A145" s="33"/>
      <c r="B145" s="33"/>
      <c r="C145" s="33"/>
      <c r="D145" s="114"/>
      <c r="E145" s="33"/>
      <c r="F145" s="115"/>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33">
      <c r="A146" s="33"/>
      <c r="B146" s="33"/>
      <c r="C146" s="33"/>
      <c r="D146" s="114"/>
      <c r="E146" s="33"/>
      <c r="F146" s="115"/>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row>
    <row r="147" spans="1:33">
      <c r="A147" s="33"/>
      <c r="B147" s="33"/>
      <c r="C147" s="33"/>
      <c r="D147" s="114"/>
      <c r="E147" s="33"/>
      <c r="F147" s="115"/>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row>
    <row r="148" spans="1:33">
      <c r="A148" s="33"/>
      <c r="B148" s="33"/>
      <c r="C148" s="33"/>
      <c r="D148" s="114"/>
      <c r="E148" s="33"/>
      <c r="F148" s="115"/>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row>
    <row r="149" spans="1:33">
      <c r="A149" s="33"/>
      <c r="B149" s="33"/>
      <c r="C149" s="33"/>
      <c r="D149" s="114"/>
      <c r="E149" s="33"/>
      <c r="F149" s="115"/>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row>
    <row r="150" spans="1:33">
      <c r="A150" s="33"/>
      <c r="B150" s="33"/>
      <c r="C150" s="33"/>
      <c r="D150" s="114"/>
      <c r="E150" s="33"/>
      <c r="F150" s="115"/>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row>
    <row r="151" spans="1:33">
      <c r="A151" s="33"/>
      <c r="B151" s="33"/>
      <c r="C151" s="33"/>
      <c r="D151" s="114"/>
      <c r="E151" s="33"/>
      <c r="F151" s="115"/>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row>
    <row r="152" spans="1:33">
      <c r="A152" s="33"/>
      <c r="B152" s="33"/>
      <c r="C152" s="33"/>
      <c r="D152" s="114"/>
      <c r="E152" s="33"/>
      <c r="F152" s="115"/>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row>
    <row r="153" spans="1:33">
      <c r="A153" s="33"/>
      <c r="B153" s="33"/>
      <c r="C153" s="33"/>
      <c r="D153" s="114"/>
      <c r="E153" s="33"/>
      <c r="F153" s="115"/>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row>
    <row r="154" spans="1:33">
      <c r="A154" s="33"/>
      <c r="B154" s="33"/>
      <c r="C154" s="33"/>
      <c r="D154" s="114"/>
      <c r="E154" s="33"/>
      <c r="F154" s="115"/>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row>
    <row r="155" spans="1:33">
      <c r="A155" s="33"/>
      <c r="B155" s="33"/>
      <c r="C155" s="33"/>
      <c r="D155" s="114"/>
      <c r="E155" s="33"/>
      <c r="F155" s="115"/>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row>
    <row r="156" spans="1:33">
      <c r="A156" s="33"/>
      <c r="B156" s="33"/>
      <c r="C156" s="33"/>
      <c r="D156" s="114"/>
      <c r="E156" s="33"/>
      <c r="F156" s="115"/>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row>
    <row r="157" spans="1:33">
      <c r="A157" s="33"/>
      <c r="B157" s="33"/>
      <c r="C157" s="33"/>
      <c r="D157" s="114"/>
      <c r="E157" s="33"/>
      <c r="F157" s="115"/>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row>
    <row r="158" spans="1:33">
      <c r="A158" s="33"/>
      <c r="B158" s="33"/>
      <c r="C158" s="33"/>
      <c r="D158" s="114"/>
      <c r="E158" s="33"/>
      <c r="F158" s="115"/>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row>
    <row r="159" spans="1:33">
      <c r="A159" s="33"/>
      <c r="B159" s="33"/>
      <c r="C159" s="33"/>
      <c r="D159" s="114"/>
      <c r="E159" s="33"/>
      <c r="F159" s="115"/>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row>
    <row r="160" spans="1:33">
      <c r="A160" s="33"/>
      <c r="B160" s="33"/>
      <c r="C160" s="33"/>
      <c r="D160" s="114"/>
      <c r="E160" s="33"/>
      <c r="F160" s="115"/>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row>
    <row r="161" spans="1:33">
      <c r="A161" s="33"/>
      <c r="B161" s="33"/>
      <c r="C161" s="33"/>
      <c r="D161" s="114"/>
      <c r="E161" s="33"/>
      <c r="F161" s="115"/>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row>
    <row r="162" spans="1:33">
      <c r="A162" s="33"/>
      <c r="B162" s="33"/>
      <c r="C162" s="33"/>
      <c r="D162" s="114"/>
      <c r="E162" s="33"/>
      <c r="F162" s="115"/>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row>
    <row r="163" spans="1:33">
      <c r="A163" s="33"/>
      <c r="B163" s="33"/>
      <c r="C163" s="33"/>
      <c r="D163" s="114"/>
      <c r="E163" s="33"/>
      <c r="F163" s="115"/>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row>
    <row r="164" spans="1:33">
      <c r="A164" s="33"/>
      <c r="B164" s="33"/>
      <c r="C164" s="33"/>
      <c r="D164" s="114"/>
      <c r="E164" s="33"/>
      <c r="F164" s="115"/>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row>
    <row r="165" spans="1:33">
      <c r="A165" s="33"/>
      <c r="B165" s="33"/>
      <c r="C165" s="33"/>
      <c r="D165" s="114"/>
      <c r="E165" s="33"/>
      <c r="F165" s="115"/>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row>
    <row r="166" spans="1:33">
      <c r="A166" s="33"/>
      <c r="B166" s="33"/>
      <c r="C166" s="33"/>
      <c r="D166" s="114"/>
      <c r="E166" s="33"/>
      <c r="F166" s="115"/>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row>
    <row r="167" spans="1:33">
      <c r="A167" s="33"/>
      <c r="B167" s="33"/>
      <c r="C167" s="33"/>
      <c r="D167" s="114"/>
      <c r="E167" s="33"/>
      <c r="F167" s="115"/>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row>
    <row r="168" spans="1:33">
      <c r="A168" s="33"/>
      <c r="B168" s="33"/>
      <c r="C168" s="33"/>
      <c r="D168" s="114"/>
      <c r="E168" s="33"/>
      <c r="F168" s="115"/>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row>
    <row r="169" spans="1:33">
      <c r="A169" s="33"/>
      <c r="B169" s="33"/>
      <c r="C169" s="33"/>
      <c r="D169" s="114"/>
      <c r="E169" s="33"/>
      <c r="F169" s="115"/>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row>
    <row r="170" spans="1:33">
      <c r="A170" s="33"/>
      <c r="B170" s="33"/>
      <c r="C170" s="33"/>
      <c r="D170" s="114"/>
      <c r="E170" s="33"/>
      <c r="F170" s="115"/>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row>
    <row r="171" spans="1:33">
      <c r="A171" s="33"/>
      <c r="B171" s="33"/>
      <c r="C171" s="33"/>
      <c r="D171" s="114"/>
      <c r="E171" s="33"/>
      <c r="F171" s="115"/>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row>
    <row r="172" spans="1:33">
      <c r="A172" s="33"/>
      <c r="B172" s="33"/>
      <c r="C172" s="33"/>
      <c r="D172" s="114"/>
      <c r="E172" s="33"/>
      <c r="F172" s="115"/>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row>
    <row r="173" spans="1:33">
      <c r="A173" s="33"/>
      <c r="B173" s="33"/>
      <c r="C173" s="33"/>
      <c r="D173" s="114"/>
      <c r="E173" s="33"/>
      <c r="F173" s="115"/>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row>
    <row r="174" spans="1:33">
      <c r="A174" s="33"/>
      <c r="B174" s="33"/>
      <c r="C174" s="33"/>
      <c r="D174" s="114"/>
      <c r="E174" s="33"/>
      <c r="F174" s="115"/>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row>
    <row r="175" spans="1:33">
      <c r="A175" s="33"/>
      <c r="B175" s="33"/>
      <c r="C175" s="33"/>
      <c r="D175" s="114"/>
      <c r="E175" s="33"/>
      <c r="F175" s="115"/>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row>
    <row r="176" spans="1:33">
      <c r="A176" s="33"/>
      <c r="B176" s="33"/>
      <c r="C176" s="33"/>
      <c r="D176" s="114"/>
      <c r="E176" s="33"/>
      <c r="F176" s="115"/>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row>
    <row r="177" spans="1:33">
      <c r="A177" s="33"/>
      <c r="B177" s="33"/>
      <c r="C177" s="33"/>
      <c r="D177" s="114"/>
      <c r="E177" s="33"/>
      <c r="F177" s="115"/>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row>
    <row r="178" spans="1:33">
      <c r="A178" s="33"/>
      <c r="B178" s="33"/>
      <c r="C178" s="33"/>
      <c r="D178" s="114"/>
      <c r="E178" s="33"/>
      <c r="F178" s="115"/>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row>
    <row r="179" spans="1:33">
      <c r="A179" s="33"/>
      <c r="B179" s="33"/>
      <c r="C179" s="33"/>
      <c r="D179" s="114"/>
      <c r="E179" s="33"/>
      <c r="F179" s="115"/>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row>
    <row r="180" spans="1:33">
      <c r="A180" s="33"/>
      <c r="B180" s="33"/>
      <c r="C180" s="33"/>
      <c r="D180" s="114"/>
      <c r="E180" s="33"/>
      <c r="F180" s="115"/>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row>
    <row r="181" spans="1:33">
      <c r="A181" s="33"/>
      <c r="B181" s="33"/>
      <c r="C181" s="33"/>
      <c r="D181" s="114"/>
      <c r="E181" s="33"/>
      <c r="F181" s="115"/>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row>
    <row r="182" spans="1:33">
      <c r="A182" s="33"/>
      <c r="B182" s="33"/>
      <c r="C182" s="33"/>
      <c r="D182" s="114"/>
      <c r="E182" s="33"/>
      <c r="F182" s="115"/>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row>
    <row r="183" spans="1:33">
      <c r="A183" s="33"/>
      <c r="B183" s="33"/>
      <c r="C183" s="33"/>
      <c r="D183" s="114"/>
      <c r="E183" s="33"/>
      <c r="F183" s="115"/>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row>
    <row r="184" spans="1:33">
      <c r="A184" s="33"/>
      <c r="B184" s="33"/>
      <c r="C184" s="33"/>
      <c r="D184" s="114"/>
      <c r="E184" s="33"/>
      <c r="F184" s="115"/>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row>
    <row r="185" spans="1:33">
      <c r="A185" s="33"/>
      <c r="B185" s="33"/>
      <c r="C185" s="33"/>
      <c r="D185" s="114"/>
      <c r="E185" s="33"/>
      <c r="F185" s="115"/>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row>
    <row r="186" spans="1:33">
      <c r="A186" s="33"/>
      <c r="B186" s="33"/>
      <c r="C186" s="33"/>
      <c r="D186" s="114"/>
      <c r="E186" s="33"/>
      <c r="F186" s="115"/>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row>
    <row r="187" spans="1:33">
      <c r="A187" s="33"/>
      <c r="B187" s="33"/>
      <c r="C187" s="33"/>
      <c r="D187" s="114"/>
      <c r="E187" s="33"/>
      <c r="F187" s="115"/>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row>
    <row r="188" spans="1:33">
      <c r="A188" s="33"/>
      <c r="B188" s="33"/>
      <c r="C188" s="33"/>
      <c r="D188" s="114"/>
      <c r="E188" s="33"/>
      <c r="F188" s="115"/>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row>
    <row r="189" spans="1:33">
      <c r="A189" s="33"/>
      <c r="B189" s="33"/>
      <c r="C189" s="33"/>
      <c r="D189" s="114"/>
      <c r="E189" s="33"/>
      <c r="F189" s="115"/>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row>
    <row r="190" spans="1:33">
      <c r="A190" s="33"/>
      <c r="B190" s="33"/>
      <c r="C190" s="33"/>
      <c r="D190" s="114"/>
      <c r="E190" s="33"/>
      <c r="F190" s="115"/>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33">
      <c r="A191" s="33"/>
      <c r="B191" s="33"/>
      <c r="C191" s="33"/>
      <c r="D191" s="114"/>
      <c r="E191" s="33"/>
      <c r="F191" s="115"/>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row>
    <row r="192" spans="1:33">
      <c r="A192" s="33"/>
      <c r="B192" s="33"/>
      <c r="C192" s="33"/>
      <c r="D192" s="114"/>
      <c r="E192" s="33"/>
      <c r="F192" s="115"/>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row>
    <row r="193" spans="1:33">
      <c r="A193" s="33"/>
      <c r="B193" s="33"/>
      <c r="C193" s="33"/>
      <c r="D193" s="114"/>
      <c r="E193" s="33"/>
      <c r="F193" s="115"/>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row>
    <row r="194" spans="1:33">
      <c r="A194" s="33"/>
      <c r="B194" s="33"/>
      <c r="C194" s="33"/>
      <c r="D194" s="114"/>
      <c r="E194" s="33"/>
      <c r="F194" s="115"/>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row>
    <row r="195" spans="1:33">
      <c r="A195" s="33"/>
      <c r="B195" s="33"/>
      <c r="C195" s="33"/>
      <c r="D195" s="114"/>
      <c r="E195" s="33"/>
      <c r="F195" s="115"/>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row>
    <row r="196" spans="1:33">
      <c r="A196" s="33"/>
      <c r="B196" s="33"/>
      <c r="C196" s="33"/>
      <c r="D196" s="114"/>
      <c r="E196" s="33"/>
      <c r="F196" s="115"/>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row>
    <row r="197" spans="1:33">
      <c r="A197" s="33"/>
      <c r="B197" s="33"/>
      <c r="C197" s="33"/>
      <c r="D197" s="114"/>
      <c r="E197" s="33"/>
      <c r="F197" s="115"/>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row>
    <row r="198" spans="1:33">
      <c r="A198" s="33"/>
      <c r="B198" s="33"/>
      <c r="C198" s="33"/>
      <c r="D198" s="114"/>
      <c r="E198" s="33"/>
      <c r="F198" s="115"/>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row>
    <row r="199" spans="1:33">
      <c r="A199" s="33"/>
      <c r="B199" s="33"/>
      <c r="C199" s="33"/>
      <c r="D199" s="114"/>
      <c r="E199" s="33"/>
      <c r="F199" s="115"/>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row>
    <row r="200" spans="1:33">
      <c r="A200" s="33"/>
      <c r="B200" s="33"/>
      <c r="C200" s="33"/>
      <c r="D200" s="114"/>
      <c r="E200" s="33"/>
      <c r="F200" s="115"/>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row>
    <row r="201" spans="1:33">
      <c r="A201" s="33"/>
      <c r="B201" s="33"/>
      <c r="C201" s="33"/>
      <c r="D201" s="114"/>
      <c r="E201" s="33"/>
      <c r="F201" s="115"/>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row>
    <row r="202" spans="1:33">
      <c r="A202" s="33"/>
      <c r="B202" s="33"/>
      <c r="C202" s="33"/>
      <c r="D202" s="114"/>
      <c r="E202" s="33"/>
      <c r="F202" s="115"/>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row>
    <row r="203" spans="1:33">
      <c r="A203" s="33"/>
      <c r="B203" s="33"/>
      <c r="C203" s="33"/>
      <c r="D203" s="114"/>
      <c r="E203" s="33"/>
      <c r="F203" s="115"/>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row>
    <row r="204" spans="1:33">
      <c r="A204" s="33"/>
      <c r="B204" s="33"/>
      <c r="C204" s="33"/>
      <c r="D204" s="114"/>
      <c r="E204" s="33"/>
      <c r="F204" s="115"/>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row>
    <row r="205" spans="1:33">
      <c r="A205" s="33"/>
      <c r="B205" s="33"/>
      <c r="C205" s="33"/>
      <c r="D205" s="114"/>
      <c r="E205" s="33"/>
      <c r="F205" s="115"/>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row>
    <row r="206" spans="1:33">
      <c r="A206" s="33"/>
      <c r="B206" s="33"/>
      <c r="C206" s="33"/>
      <c r="D206" s="114"/>
      <c r="E206" s="33"/>
      <c r="F206" s="115"/>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row>
    <row r="207" spans="1:33">
      <c r="A207" s="33"/>
      <c r="B207" s="33"/>
      <c r="C207" s="33"/>
      <c r="D207" s="114"/>
      <c r="E207" s="33"/>
      <c r="F207" s="115"/>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row>
    <row r="208" spans="1:33">
      <c r="A208" s="33"/>
      <c r="B208" s="33"/>
      <c r="C208" s="33"/>
      <c r="D208" s="114"/>
      <c r="E208" s="33"/>
      <c r="F208" s="115"/>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row>
    <row r="209" spans="1:33">
      <c r="A209" s="33"/>
      <c r="B209" s="33"/>
      <c r="C209" s="33"/>
      <c r="D209" s="114"/>
      <c r="E209" s="33"/>
      <c r="F209" s="115"/>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row>
    <row r="210" spans="1:33">
      <c r="A210" s="33"/>
      <c r="B210" s="33"/>
      <c r="C210" s="33"/>
      <c r="D210" s="114"/>
      <c r="E210" s="33"/>
      <c r="F210" s="115"/>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row>
    <row r="211" spans="1:33">
      <c r="A211" s="33"/>
      <c r="B211" s="33"/>
      <c r="C211" s="33"/>
      <c r="D211" s="114"/>
      <c r="E211" s="33"/>
      <c r="F211" s="115"/>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row>
    <row r="212" spans="1:33">
      <c r="A212" s="33"/>
      <c r="B212" s="33"/>
      <c r="C212" s="33"/>
      <c r="D212" s="114"/>
      <c r="E212" s="33"/>
      <c r="F212" s="115"/>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row>
    <row r="213" spans="1:33">
      <c r="A213" s="33"/>
      <c r="B213" s="33"/>
      <c r="C213" s="33"/>
      <c r="D213" s="114"/>
      <c r="E213" s="33"/>
      <c r="F213" s="115"/>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row>
    <row r="214" spans="1:33">
      <c r="A214" s="33"/>
      <c r="B214" s="33"/>
      <c r="C214" s="33"/>
      <c r="D214" s="114"/>
      <c r="E214" s="33"/>
      <c r="F214" s="115"/>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row>
    <row r="215" spans="1:33">
      <c r="A215" s="33"/>
      <c r="B215" s="33"/>
      <c r="C215" s="33"/>
      <c r="D215" s="114"/>
      <c r="E215" s="33"/>
      <c r="F215" s="115"/>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row>
    <row r="216" spans="1:33">
      <c r="A216" s="33"/>
      <c r="B216" s="33"/>
      <c r="C216" s="33"/>
      <c r="D216" s="114"/>
      <c r="E216" s="33"/>
      <c r="F216" s="115"/>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row>
    <row r="217" spans="1:33">
      <c r="A217" s="33"/>
      <c r="B217" s="33"/>
      <c r="C217" s="33"/>
      <c r="D217" s="114"/>
      <c r="E217" s="33"/>
      <c r="F217" s="115"/>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row>
    <row r="218" spans="1:33">
      <c r="A218" s="33"/>
      <c r="B218" s="33"/>
      <c r="C218" s="33"/>
      <c r="D218" s="114"/>
      <c r="E218" s="33"/>
      <c r="F218" s="115"/>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row>
    <row r="219" spans="1:33">
      <c r="A219" s="33"/>
      <c r="B219" s="33"/>
      <c r="C219" s="33"/>
      <c r="D219" s="114"/>
      <c r="E219" s="33"/>
      <c r="F219" s="115"/>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row>
    <row r="220" spans="1:33">
      <c r="A220" s="33"/>
      <c r="B220" s="33"/>
      <c r="C220" s="33"/>
      <c r="D220" s="114"/>
      <c r="E220" s="33"/>
      <c r="F220" s="115"/>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row>
    <row r="221" spans="1:33">
      <c r="A221" s="33"/>
      <c r="B221" s="33"/>
      <c r="C221" s="33"/>
      <c r="D221" s="114"/>
      <c r="E221" s="33"/>
      <c r="F221" s="115"/>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row>
    <row r="222" spans="1:33">
      <c r="A222" s="33"/>
      <c r="B222" s="33"/>
      <c r="C222" s="33"/>
      <c r="D222" s="114"/>
      <c r="E222" s="33"/>
      <c r="F222" s="115"/>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row>
  </sheetData>
  <mergeCells count="1">
    <mergeCell ref="A6:A8"/>
  </mergeCells>
  <dataValidations count="1">
    <dataValidation type="decimal" allowBlank="1" showInputMessage="1" showErrorMessage="1" errorTitle="You must enter a Number" sqref="J6:J8" xr:uid="{71CD14FB-DF1F-484A-8FCC-FAA4169B20DA}">
      <formula1>0</formula1>
      <formula2>1000000000</formula2>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7"/>
  <sheetViews>
    <sheetView workbookViewId="0">
      <selection activeCell="B6" sqref="B6"/>
    </sheetView>
  </sheetViews>
  <sheetFormatPr defaultColWidth="12.6328125" defaultRowHeight="12.5"/>
  <cols>
    <col min="1" max="1" width="27.6328125" customWidth="1"/>
    <col min="2" max="2" width="107.453125" customWidth="1"/>
    <col min="3" max="10" width="12" customWidth="1"/>
    <col min="11" max="26" width="8.81640625" customWidth="1"/>
  </cols>
  <sheetData>
    <row r="1" spans="1:26" ht="15.5">
      <c r="A1" s="3" t="s">
        <v>5</v>
      </c>
      <c r="B1" s="4"/>
      <c r="C1" s="4"/>
      <c r="D1" s="4"/>
      <c r="E1" s="4"/>
      <c r="F1" s="4"/>
      <c r="G1" s="4"/>
      <c r="H1" s="4"/>
      <c r="I1" s="4"/>
      <c r="J1" s="4"/>
      <c r="K1" s="4"/>
      <c r="L1" s="4"/>
      <c r="M1" s="4"/>
      <c r="N1" s="4"/>
      <c r="O1" s="4"/>
      <c r="P1" s="4"/>
      <c r="Q1" s="5"/>
      <c r="R1" s="5"/>
      <c r="S1" s="5"/>
      <c r="T1" s="5"/>
      <c r="U1" s="5"/>
      <c r="V1" s="5"/>
      <c r="W1" s="5"/>
      <c r="X1" s="5"/>
      <c r="Y1" s="5"/>
      <c r="Z1" s="5"/>
    </row>
    <row r="2" spans="1:26" ht="15.5">
      <c r="A2" s="3"/>
      <c r="B2" s="4"/>
      <c r="C2" s="4"/>
      <c r="D2" s="4"/>
      <c r="E2" s="4"/>
      <c r="F2" s="4"/>
      <c r="G2" s="4"/>
      <c r="H2" s="4"/>
      <c r="I2" s="4"/>
      <c r="J2" s="4"/>
      <c r="K2" s="4"/>
      <c r="L2" s="4"/>
      <c r="M2" s="4"/>
      <c r="N2" s="4"/>
      <c r="O2" s="4"/>
      <c r="P2" s="4"/>
      <c r="Q2" s="5"/>
      <c r="R2" s="5"/>
      <c r="S2" s="5"/>
      <c r="T2" s="5"/>
      <c r="U2" s="5"/>
      <c r="V2" s="5"/>
      <c r="W2" s="5"/>
      <c r="X2" s="5"/>
      <c r="Y2" s="5"/>
      <c r="Z2" s="5"/>
    </row>
    <row r="3" spans="1:26" ht="15.5">
      <c r="A3" s="5"/>
      <c r="B3" s="6" t="s">
        <v>6</v>
      </c>
      <c r="C3" s="4"/>
      <c r="D3" s="4"/>
      <c r="E3" s="4"/>
      <c r="F3" s="4"/>
      <c r="G3" s="4"/>
      <c r="H3" s="4"/>
      <c r="I3" s="4"/>
      <c r="J3" s="4"/>
      <c r="K3" s="4"/>
      <c r="L3" s="4"/>
      <c r="M3" s="4"/>
      <c r="N3" s="4"/>
      <c r="O3" s="4"/>
      <c r="P3" s="4"/>
      <c r="Q3" s="5"/>
      <c r="R3" s="5"/>
      <c r="S3" s="5"/>
      <c r="T3" s="5"/>
      <c r="U3" s="5"/>
      <c r="V3" s="5"/>
      <c r="W3" s="5"/>
      <c r="X3" s="5"/>
      <c r="Y3" s="5"/>
      <c r="Z3" s="5"/>
    </row>
    <row r="4" spans="1:26" ht="62">
      <c r="A4" s="5"/>
      <c r="B4" s="7" t="s">
        <v>7</v>
      </c>
      <c r="C4" s="4"/>
      <c r="D4" s="4"/>
      <c r="E4" s="4"/>
      <c r="F4" s="4"/>
      <c r="G4" s="4"/>
      <c r="H4" s="4"/>
      <c r="I4" s="4"/>
      <c r="J4" s="4"/>
      <c r="K4" s="4"/>
      <c r="L4" s="4"/>
      <c r="M4" s="4"/>
      <c r="N4" s="4"/>
      <c r="O4" s="4"/>
      <c r="P4" s="4"/>
      <c r="Q4" s="5"/>
      <c r="R4" s="5"/>
      <c r="S4" s="5"/>
      <c r="T4" s="5"/>
      <c r="U4" s="5"/>
      <c r="V4" s="5"/>
      <c r="W4" s="5"/>
      <c r="X4" s="5"/>
      <c r="Y4" s="5"/>
      <c r="Z4" s="5"/>
    </row>
    <row r="5" spans="1:26" ht="31">
      <c r="A5" s="5"/>
      <c r="B5" s="8" t="s">
        <v>8</v>
      </c>
      <c r="C5" s="5"/>
      <c r="D5" s="5"/>
      <c r="E5" s="5"/>
      <c r="F5" s="5"/>
      <c r="G5" s="5"/>
      <c r="H5" s="5"/>
      <c r="I5" s="5"/>
      <c r="J5" s="5"/>
      <c r="K5" s="5"/>
      <c r="L5" s="5"/>
      <c r="M5" s="5"/>
      <c r="N5" s="5"/>
      <c r="O5" s="5"/>
      <c r="P5" s="5"/>
      <c r="Q5" s="5"/>
      <c r="R5" s="5"/>
      <c r="S5" s="5"/>
      <c r="T5" s="5"/>
      <c r="U5" s="5"/>
      <c r="V5" s="5"/>
      <c r="W5" s="5"/>
      <c r="X5" s="5"/>
      <c r="Y5" s="5"/>
      <c r="Z5" s="5"/>
    </row>
    <row r="6" spans="1:26" ht="15.5">
      <c r="A6" s="5"/>
      <c r="B6" s="131" t="s">
        <v>313</v>
      </c>
      <c r="C6" s="5"/>
      <c r="D6" s="5"/>
      <c r="E6" s="5"/>
      <c r="F6" s="5"/>
      <c r="G6" s="5"/>
      <c r="H6" s="5"/>
      <c r="I6" s="5"/>
      <c r="J6" s="5"/>
      <c r="K6" s="5"/>
      <c r="L6" s="5"/>
      <c r="M6" s="5"/>
      <c r="N6" s="5"/>
      <c r="O6" s="5"/>
      <c r="P6" s="5"/>
      <c r="Q6" s="5"/>
      <c r="R6" s="5"/>
      <c r="S6" s="5"/>
      <c r="T6" s="5"/>
      <c r="U6" s="5"/>
      <c r="V6" s="5"/>
      <c r="W6" s="5"/>
      <c r="X6" s="5"/>
      <c r="Y6" s="5"/>
      <c r="Z6" s="5"/>
    </row>
    <row r="7" spans="1:26" ht="15.5">
      <c r="A7" s="5"/>
      <c r="B7" s="10" t="s">
        <v>10</v>
      </c>
      <c r="C7" s="5"/>
      <c r="D7" s="5"/>
      <c r="E7" s="5"/>
      <c r="F7" s="5"/>
      <c r="G7" s="5"/>
      <c r="H7" s="5"/>
      <c r="I7" s="5"/>
      <c r="J7" s="5"/>
      <c r="K7" s="5"/>
      <c r="L7" s="5"/>
      <c r="M7" s="5"/>
      <c r="N7" s="5"/>
      <c r="O7" s="5"/>
      <c r="P7" s="5"/>
      <c r="Q7" s="5"/>
      <c r="R7" s="5"/>
      <c r="S7" s="5"/>
      <c r="T7" s="5"/>
      <c r="U7" s="5"/>
      <c r="V7" s="5"/>
      <c r="W7" s="5"/>
      <c r="X7" s="5"/>
      <c r="Y7" s="5"/>
      <c r="Z7" s="5"/>
    </row>
    <row r="8" spans="1:26" ht="15.5">
      <c r="A8" s="5"/>
      <c r="B8" s="9"/>
      <c r="C8" s="5"/>
      <c r="D8" s="5"/>
      <c r="E8" s="5"/>
      <c r="F8" s="5"/>
      <c r="G8" s="5"/>
      <c r="H8" s="5"/>
      <c r="I8" s="5"/>
      <c r="J8" s="5"/>
      <c r="K8" s="5"/>
      <c r="L8" s="5"/>
      <c r="M8" s="5"/>
      <c r="N8" s="5"/>
      <c r="O8" s="5"/>
      <c r="P8" s="5"/>
      <c r="Q8" s="5"/>
      <c r="R8" s="5"/>
      <c r="S8" s="5"/>
      <c r="T8" s="5"/>
      <c r="U8" s="5"/>
      <c r="V8" s="5"/>
      <c r="W8" s="5"/>
      <c r="X8" s="5"/>
      <c r="Y8" s="5"/>
      <c r="Z8" s="5"/>
    </row>
    <row r="9" spans="1:26" ht="15.5">
      <c r="B9" s="9"/>
      <c r="C9" s="5"/>
      <c r="D9" s="5"/>
      <c r="E9" s="5"/>
      <c r="F9" s="5"/>
      <c r="G9" s="5"/>
      <c r="H9" s="5"/>
      <c r="I9" s="5"/>
      <c r="J9" s="5"/>
      <c r="K9" s="5"/>
      <c r="L9" s="5"/>
      <c r="M9" s="5"/>
      <c r="N9" s="5"/>
      <c r="O9" s="5"/>
      <c r="P9" s="5"/>
      <c r="Q9" s="5"/>
      <c r="R9" s="5"/>
      <c r="S9" s="5"/>
      <c r="T9" s="5"/>
      <c r="U9" s="5"/>
      <c r="V9" s="5"/>
      <c r="W9" s="5"/>
      <c r="X9" s="5"/>
      <c r="Y9" s="5"/>
      <c r="Z9" s="5"/>
    </row>
    <row r="10" spans="1:26" ht="15.5">
      <c r="A10" s="3" t="s">
        <v>9</v>
      </c>
      <c r="C10" s="5"/>
      <c r="D10" s="5"/>
      <c r="E10" s="5"/>
      <c r="F10" s="5"/>
      <c r="G10" s="5"/>
      <c r="H10" s="5"/>
      <c r="I10" s="5"/>
      <c r="J10" s="5"/>
      <c r="K10" s="5"/>
      <c r="L10" s="5"/>
      <c r="M10" s="5"/>
      <c r="N10" s="5"/>
      <c r="O10" s="5"/>
      <c r="P10" s="5"/>
      <c r="Q10" s="5"/>
      <c r="R10" s="5"/>
      <c r="S10" s="5"/>
      <c r="T10" s="5"/>
      <c r="U10" s="5"/>
      <c r="V10" s="5"/>
      <c r="W10" s="5"/>
      <c r="X10" s="5"/>
      <c r="Y10" s="5"/>
      <c r="Z10" s="5"/>
    </row>
    <row r="11" spans="1:26" ht="62">
      <c r="A11" s="5"/>
      <c r="B11" s="11" t="s">
        <v>11</v>
      </c>
      <c r="C11" s="5"/>
      <c r="D11" s="5"/>
      <c r="E11" s="5"/>
      <c r="F11" s="5"/>
      <c r="G11" s="5"/>
      <c r="H11" s="5"/>
      <c r="I11" s="5"/>
      <c r="J11" s="5"/>
      <c r="K11" s="5"/>
      <c r="L11" s="5"/>
      <c r="M11" s="5"/>
      <c r="N11" s="5"/>
      <c r="O11" s="5"/>
      <c r="P11" s="5"/>
      <c r="Q11" s="5"/>
      <c r="R11" s="5"/>
      <c r="S11" s="5"/>
      <c r="T11" s="5"/>
      <c r="U11" s="5"/>
      <c r="V11" s="5"/>
      <c r="W11" s="5"/>
      <c r="X11" s="5"/>
      <c r="Y11" s="5"/>
      <c r="Z11" s="5"/>
    </row>
    <row r="12" spans="1:26" ht="15.5">
      <c r="A12" s="5"/>
      <c r="B12" s="11"/>
      <c r="C12" s="5"/>
      <c r="D12" s="5"/>
      <c r="E12" s="5"/>
      <c r="F12" s="5"/>
      <c r="G12" s="5"/>
      <c r="H12" s="5"/>
      <c r="I12" s="5"/>
      <c r="J12" s="5"/>
      <c r="K12" s="5"/>
      <c r="L12" s="5"/>
      <c r="M12" s="5"/>
      <c r="N12" s="5"/>
      <c r="O12" s="5"/>
      <c r="P12" s="5"/>
      <c r="Q12" s="5"/>
      <c r="R12" s="5"/>
      <c r="S12" s="5"/>
      <c r="T12" s="5"/>
      <c r="U12" s="5"/>
      <c r="V12" s="5"/>
      <c r="W12" s="5"/>
      <c r="X12" s="5"/>
      <c r="Y12" s="5"/>
      <c r="Z12" s="5"/>
    </row>
    <row r="13" spans="1:26" ht="15.5">
      <c r="A13" s="5"/>
      <c r="B13" s="11" t="s">
        <v>12</v>
      </c>
      <c r="C13" s="5"/>
      <c r="D13" s="5"/>
      <c r="E13" s="5"/>
      <c r="F13" s="5"/>
      <c r="G13" s="5"/>
      <c r="H13" s="5"/>
      <c r="I13" s="5"/>
      <c r="J13" s="5"/>
      <c r="K13" s="5"/>
      <c r="L13" s="5"/>
      <c r="M13" s="5"/>
      <c r="N13" s="5"/>
      <c r="O13" s="5"/>
      <c r="P13" s="5"/>
      <c r="Q13" s="5"/>
      <c r="R13" s="5"/>
      <c r="S13" s="5"/>
      <c r="T13" s="5"/>
      <c r="U13" s="5"/>
      <c r="V13" s="5"/>
      <c r="W13" s="5"/>
      <c r="X13" s="5"/>
      <c r="Y13" s="5"/>
      <c r="Z13" s="5"/>
    </row>
    <row r="14" spans="1:26" ht="15.5">
      <c r="A14" s="5"/>
      <c r="B14" s="4"/>
      <c r="C14" s="5"/>
      <c r="D14" s="5"/>
      <c r="E14" s="5"/>
      <c r="F14" s="5"/>
      <c r="G14" s="5"/>
      <c r="H14" s="5"/>
      <c r="I14" s="5"/>
      <c r="J14" s="5"/>
      <c r="K14" s="5"/>
      <c r="L14" s="5"/>
      <c r="M14" s="5"/>
      <c r="N14" s="5"/>
      <c r="O14" s="5"/>
      <c r="P14" s="5"/>
      <c r="Q14" s="5"/>
      <c r="R14" s="5"/>
      <c r="S14" s="5"/>
      <c r="T14" s="5"/>
      <c r="U14" s="5"/>
      <c r="V14" s="5"/>
      <c r="W14" s="5"/>
      <c r="X14" s="5"/>
      <c r="Y14" s="5"/>
      <c r="Z14" s="5"/>
    </row>
    <row r="15" spans="1:26" ht="15.5">
      <c r="A15" s="5"/>
      <c r="B15" s="12" t="s">
        <v>13</v>
      </c>
      <c r="C15" s="5"/>
      <c r="D15" s="5"/>
      <c r="E15" s="5"/>
      <c r="F15" s="5"/>
      <c r="G15" s="5"/>
      <c r="H15" s="5"/>
      <c r="I15" s="5"/>
      <c r="J15" s="5"/>
      <c r="K15" s="5"/>
      <c r="L15" s="5"/>
      <c r="M15" s="5"/>
      <c r="N15" s="5"/>
      <c r="O15" s="5"/>
      <c r="P15" s="5"/>
      <c r="Q15" s="5"/>
      <c r="R15" s="5"/>
      <c r="S15" s="5"/>
      <c r="T15" s="5"/>
      <c r="U15" s="5"/>
      <c r="V15" s="5"/>
      <c r="W15" s="5"/>
      <c r="X15" s="5"/>
      <c r="Y15" s="5"/>
      <c r="Z15" s="5"/>
    </row>
    <row r="16" spans="1:26" ht="15.5">
      <c r="A16" s="5"/>
      <c r="B16" s="13" t="s">
        <v>14</v>
      </c>
      <c r="C16" s="5"/>
      <c r="D16" s="5"/>
      <c r="E16" s="5"/>
      <c r="F16" s="5"/>
      <c r="G16" s="5"/>
      <c r="H16" s="5"/>
      <c r="I16" s="5"/>
      <c r="J16" s="5"/>
      <c r="K16" s="5"/>
      <c r="L16" s="5"/>
      <c r="M16" s="5"/>
      <c r="N16" s="5"/>
      <c r="O16" s="5"/>
      <c r="P16" s="5"/>
      <c r="Q16" s="5"/>
      <c r="R16" s="5"/>
      <c r="S16" s="5"/>
      <c r="T16" s="5"/>
      <c r="U16" s="5"/>
      <c r="V16" s="5"/>
      <c r="W16" s="5"/>
      <c r="X16" s="5"/>
      <c r="Y16" s="5"/>
      <c r="Z16" s="5"/>
    </row>
    <row r="17" spans="1:26" ht="15.5">
      <c r="A17" s="5"/>
      <c r="B17" s="13" t="s">
        <v>15</v>
      </c>
      <c r="C17" s="5"/>
      <c r="D17" s="5"/>
      <c r="E17" s="5"/>
      <c r="F17" s="5"/>
      <c r="G17" s="5"/>
      <c r="H17" s="5"/>
      <c r="I17" s="5"/>
      <c r="J17" s="5"/>
      <c r="K17" s="5"/>
      <c r="L17" s="5"/>
      <c r="M17" s="5"/>
      <c r="N17" s="5"/>
      <c r="O17" s="5"/>
      <c r="P17" s="5"/>
      <c r="Q17" s="5"/>
      <c r="R17" s="5"/>
      <c r="S17" s="5"/>
      <c r="T17" s="5"/>
      <c r="U17" s="5"/>
      <c r="V17" s="5"/>
      <c r="W17" s="5"/>
      <c r="X17" s="5"/>
      <c r="Y17" s="5"/>
      <c r="Z17" s="5"/>
    </row>
    <row r="18" spans="1:26" ht="15.5">
      <c r="A18" s="5"/>
      <c r="B18" s="13" t="s">
        <v>16</v>
      </c>
      <c r="C18" s="5"/>
      <c r="D18" s="5"/>
      <c r="E18" s="5"/>
      <c r="F18" s="5"/>
      <c r="G18" s="5"/>
      <c r="H18" s="5"/>
      <c r="I18" s="5"/>
      <c r="J18" s="5"/>
      <c r="K18" s="5"/>
      <c r="L18" s="5"/>
      <c r="M18" s="5"/>
      <c r="N18" s="5"/>
      <c r="O18" s="5"/>
      <c r="P18" s="5"/>
      <c r="Q18" s="5"/>
      <c r="R18" s="5"/>
      <c r="S18" s="5"/>
      <c r="T18" s="5"/>
      <c r="U18" s="5"/>
      <c r="V18" s="5"/>
      <c r="W18" s="5"/>
      <c r="X18" s="5"/>
      <c r="Y18" s="5"/>
      <c r="Z18" s="5"/>
    </row>
    <row r="19" spans="1:26" ht="15.5">
      <c r="A19" s="5"/>
      <c r="B19" s="4"/>
      <c r="C19" s="5"/>
      <c r="D19" s="5"/>
      <c r="E19" s="5"/>
      <c r="F19" s="5"/>
      <c r="G19" s="5"/>
      <c r="H19" s="5"/>
      <c r="I19" s="5"/>
      <c r="J19" s="5"/>
      <c r="K19" s="5"/>
      <c r="L19" s="5"/>
      <c r="M19" s="5"/>
      <c r="N19" s="5"/>
      <c r="O19" s="5"/>
      <c r="P19" s="5"/>
      <c r="Q19" s="5"/>
      <c r="R19" s="5"/>
      <c r="S19" s="5"/>
      <c r="T19" s="5"/>
      <c r="U19" s="5"/>
      <c r="V19" s="5"/>
      <c r="W19" s="5"/>
      <c r="X19" s="5"/>
      <c r="Y19" s="5"/>
      <c r="Z19" s="5"/>
    </row>
    <row r="20" spans="1:26" ht="15.5">
      <c r="A20" s="5"/>
      <c r="B20" s="12" t="s">
        <v>17</v>
      </c>
      <c r="C20" s="5"/>
      <c r="D20" s="5"/>
      <c r="E20" s="5"/>
      <c r="F20" s="5"/>
      <c r="G20" s="5"/>
      <c r="H20" s="5"/>
      <c r="I20" s="5"/>
      <c r="J20" s="5"/>
      <c r="K20" s="5"/>
      <c r="L20" s="5"/>
      <c r="M20" s="5"/>
      <c r="N20" s="5"/>
      <c r="O20" s="5"/>
      <c r="P20" s="5"/>
      <c r="Q20" s="5"/>
      <c r="R20" s="5"/>
      <c r="S20" s="5"/>
      <c r="T20" s="5"/>
      <c r="U20" s="5"/>
      <c r="V20" s="5"/>
      <c r="W20" s="5"/>
      <c r="X20" s="5"/>
      <c r="Y20" s="5"/>
      <c r="Z20" s="5"/>
    </row>
    <row r="21" spans="1:26" ht="15.5">
      <c r="A21" s="5"/>
      <c r="B21" s="13" t="s">
        <v>18</v>
      </c>
      <c r="C21" s="5"/>
      <c r="D21" s="5"/>
      <c r="E21" s="5"/>
      <c r="F21" s="5"/>
      <c r="G21" s="5"/>
      <c r="H21" s="5"/>
      <c r="I21" s="5"/>
      <c r="J21" s="5"/>
      <c r="K21" s="5"/>
      <c r="L21" s="5"/>
      <c r="M21" s="5"/>
      <c r="N21" s="5"/>
      <c r="O21" s="5"/>
      <c r="P21" s="5"/>
      <c r="Q21" s="5"/>
      <c r="R21" s="5"/>
      <c r="S21" s="5"/>
      <c r="T21" s="5"/>
      <c r="U21" s="5"/>
      <c r="V21" s="5"/>
      <c r="W21" s="5"/>
      <c r="X21" s="5"/>
      <c r="Y21" s="5"/>
      <c r="Z21" s="5"/>
    </row>
    <row r="22" spans="1:26" ht="15.5">
      <c r="A22" s="5"/>
      <c r="B22" s="13" t="s">
        <v>19</v>
      </c>
      <c r="C22" s="5"/>
      <c r="D22" s="5"/>
      <c r="E22" s="5"/>
      <c r="F22" s="5"/>
      <c r="G22" s="5"/>
      <c r="H22" s="5"/>
      <c r="I22" s="5"/>
      <c r="J22" s="5"/>
      <c r="K22" s="5"/>
      <c r="L22" s="5"/>
      <c r="M22" s="5"/>
      <c r="N22" s="5"/>
      <c r="O22" s="5"/>
      <c r="P22" s="5"/>
      <c r="Q22" s="5"/>
      <c r="R22" s="5"/>
      <c r="S22" s="5"/>
      <c r="T22" s="5"/>
      <c r="U22" s="5"/>
      <c r="V22" s="5"/>
      <c r="W22" s="5"/>
      <c r="X22" s="5"/>
      <c r="Y22" s="5"/>
      <c r="Z22" s="5"/>
    </row>
    <row r="23" spans="1:26" ht="15.5">
      <c r="A23" s="5"/>
      <c r="B23" s="13" t="s">
        <v>20</v>
      </c>
      <c r="C23" s="5"/>
      <c r="D23" s="5"/>
      <c r="E23" s="5"/>
      <c r="F23" s="5"/>
      <c r="G23" s="5"/>
      <c r="H23" s="5"/>
      <c r="I23" s="5"/>
      <c r="J23" s="5"/>
      <c r="K23" s="5"/>
      <c r="L23" s="5"/>
      <c r="M23" s="5"/>
      <c r="N23" s="5"/>
      <c r="O23" s="5"/>
      <c r="P23" s="5"/>
      <c r="Q23" s="5"/>
      <c r="R23" s="5"/>
      <c r="S23" s="5"/>
      <c r="T23" s="5"/>
      <c r="U23" s="5"/>
      <c r="V23" s="5"/>
      <c r="W23" s="5"/>
      <c r="X23" s="5"/>
      <c r="Y23" s="5"/>
      <c r="Z23" s="5"/>
    </row>
    <row r="24" spans="1:26" ht="15.5">
      <c r="A24" s="5"/>
      <c r="B24" s="13" t="s">
        <v>21</v>
      </c>
      <c r="C24" s="5"/>
      <c r="D24" s="5"/>
      <c r="E24" s="5"/>
      <c r="F24" s="5"/>
      <c r="G24" s="5"/>
      <c r="H24" s="5"/>
      <c r="I24" s="5"/>
      <c r="J24" s="5"/>
      <c r="K24" s="5"/>
      <c r="L24" s="5"/>
      <c r="M24" s="5"/>
      <c r="N24" s="5"/>
      <c r="O24" s="5"/>
      <c r="P24" s="5"/>
      <c r="Q24" s="5"/>
      <c r="R24" s="5"/>
      <c r="S24" s="5"/>
      <c r="T24" s="5"/>
      <c r="U24" s="5"/>
      <c r="V24" s="5"/>
      <c r="W24" s="5"/>
      <c r="X24" s="5"/>
      <c r="Y24" s="5"/>
      <c r="Z24" s="5"/>
    </row>
    <row r="25" spans="1:26" ht="15.5">
      <c r="A25" s="5"/>
      <c r="B25" s="13" t="s">
        <v>22</v>
      </c>
      <c r="C25" s="5"/>
      <c r="D25" s="5"/>
      <c r="E25" s="5"/>
      <c r="F25" s="5"/>
      <c r="G25" s="5"/>
      <c r="H25" s="5"/>
      <c r="I25" s="5"/>
      <c r="J25" s="5"/>
      <c r="K25" s="5"/>
      <c r="L25" s="5"/>
      <c r="M25" s="5"/>
      <c r="N25" s="5"/>
      <c r="O25" s="5"/>
      <c r="P25" s="5"/>
      <c r="Q25" s="5"/>
      <c r="R25" s="5"/>
      <c r="S25" s="5"/>
      <c r="T25" s="5"/>
      <c r="U25" s="5"/>
      <c r="V25" s="5"/>
      <c r="W25" s="5"/>
      <c r="X25" s="5"/>
      <c r="Y25" s="5"/>
      <c r="Z25" s="5"/>
    </row>
    <row r="26" spans="1:26" ht="31">
      <c r="A26" s="5"/>
      <c r="B26" s="13" t="s">
        <v>23</v>
      </c>
      <c r="C26" s="5"/>
      <c r="D26" s="5"/>
      <c r="E26" s="5"/>
      <c r="F26" s="5"/>
      <c r="G26" s="5"/>
      <c r="H26" s="5"/>
      <c r="I26" s="5"/>
      <c r="J26" s="5"/>
      <c r="K26" s="5"/>
      <c r="L26" s="5"/>
      <c r="M26" s="5"/>
      <c r="N26" s="5"/>
      <c r="O26" s="5"/>
      <c r="P26" s="5"/>
      <c r="Q26" s="5"/>
      <c r="R26" s="5"/>
      <c r="S26" s="5"/>
      <c r="T26" s="5"/>
      <c r="U26" s="5"/>
      <c r="V26" s="5"/>
      <c r="W26" s="5"/>
      <c r="X26" s="5"/>
      <c r="Y26" s="5"/>
      <c r="Z26" s="5"/>
    </row>
    <row r="27" spans="1:26" ht="15.5">
      <c r="A27" s="5"/>
      <c r="B27" s="4"/>
      <c r="C27" s="5"/>
      <c r="D27" s="5"/>
      <c r="E27" s="5"/>
      <c r="F27" s="5"/>
      <c r="G27" s="5"/>
      <c r="H27" s="5"/>
      <c r="I27" s="5"/>
      <c r="J27" s="5"/>
      <c r="K27" s="5"/>
      <c r="L27" s="5"/>
      <c r="M27" s="5"/>
      <c r="N27" s="5"/>
      <c r="O27" s="5"/>
      <c r="P27" s="5"/>
      <c r="Q27" s="5"/>
      <c r="R27" s="5"/>
      <c r="S27" s="5"/>
      <c r="T27" s="5"/>
      <c r="U27" s="5"/>
      <c r="V27" s="5"/>
      <c r="W27" s="5"/>
      <c r="X27" s="5"/>
      <c r="Y27" s="5"/>
      <c r="Z27" s="5"/>
    </row>
    <row r="28" spans="1:26" ht="108.5">
      <c r="A28" s="5"/>
      <c r="B28" s="13" t="s">
        <v>24</v>
      </c>
      <c r="C28" s="5"/>
      <c r="D28" s="5"/>
      <c r="E28" s="5"/>
      <c r="F28" s="5"/>
      <c r="G28" s="5"/>
      <c r="H28" s="5"/>
      <c r="I28" s="5"/>
      <c r="J28" s="5"/>
      <c r="K28" s="5"/>
      <c r="L28" s="5"/>
      <c r="M28" s="5"/>
      <c r="N28" s="5"/>
      <c r="O28" s="5"/>
      <c r="P28" s="5"/>
      <c r="Q28" s="5"/>
      <c r="R28" s="5"/>
      <c r="S28" s="5"/>
      <c r="T28" s="5"/>
      <c r="U28" s="5"/>
      <c r="V28" s="5"/>
      <c r="W28" s="5"/>
      <c r="X28" s="5"/>
      <c r="Y28" s="5"/>
      <c r="Z28" s="5"/>
    </row>
    <row r="29" spans="1:26" ht="15.5">
      <c r="A29" s="5"/>
      <c r="B29" s="14"/>
      <c r="C29" s="5"/>
      <c r="D29" s="5"/>
      <c r="E29" s="5"/>
      <c r="F29" s="5"/>
      <c r="G29" s="5"/>
      <c r="H29" s="5"/>
      <c r="I29" s="5"/>
      <c r="J29" s="5"/>
      <c r="K29" s="5"/>
      <c r="L29" s="5"/>
      <c r="M29" s="5"/>
      <c r="N29" s="5"/>
      <c r="O29" s="5"/>
      <c r="P29" s="5"/>
      <c r="Q29" s="5"/>
      <c r="R29" s="5"/>
      <c r="S29" s="5"/>
      <c r="T29" s="5"/>
      <c r="U29" s="5"/>
      <c r="V29" s="5"/>
      <c r="W29" s="5"/>
      <c r="X29" s="5"/>
      <c r="Y29" s="5"/>
      <c r="Z29" s="5"/>
    </row>
    <row r="30" spans="1:26" ht="15.5">
      <c r="A30" s="5"/>
      <c r="B30" s="12" t="s">
        <v>25</v>
      </c>
      <c r="C30" s="5"/>
      <c r="D30" s="5"/>
      <c r="E30" s="5"/>
      <c r="F30" s="5"/>
      <c r="G30" s="5"/>
      <c r="H30" s="5"/>
      <c r="I30" s="5"/>
      <c r="J30" s="5"/>
      <c r="K30" s="5"/>
      <c r="L30" s="5"/>
      <c r="M30" s="5"/>
      <c r="N30" s="5"/>
      <c r="O30" s="5"/>
      <c r="P30" s="5"/>
      <c r="Q30" s="5"/>
      <c r="R30" s="5"/>
      <c r="S30" s="5"/>
      <c r="T30" s="5"/>
      <c r="U30" s="5"/>
      <c r="V30" s="5"/>
      <c r="W30" s="5"/>
      <c r="X30" s="5"/>
      <c r="Y30" s="5"/>
      <c r="Z30" s="5"/>
    </row>
    <row r="31" spans="1:26" ht="15.5">
      <c r="A31" s="5"/>
      <c r="B31" s="13" t="s">
        <v>26</v>
      </c>
      <c r="C31" s="5"/>
      <c r="D31" s="5"/>
      <c r="E31" s="5"/>
      <c r="F31" s="5"/>
      <c r="G31" s="5"/>
      <c r="H31" s="5"/>
      <c r="I31" s="5"/>
      <c r="J31" s="5"/>
      <c r="K31" s="5"/>
      <c r="L31" s="5"/>
      <c r="M31" s="5"/>
      <c r="N31" s="5"/>
      <c r="O31" s="5"/>
      <c r="P31" s="5"/>
      <c r="Q31" s="5"/>
      <c r="R31" s="5"/>
      <c r="S31" s="5"/>
      <c r="T31" s="5"/>
      <c r="U31" s="5"/>
      <c r="V31" s="5"/>
      <c r="W31" s="5"/>
      <c r="X31" s="5"/>
      <c r="Y31" s="5"/>
      <c r="Z31" s="5"/>
    </row>
    <row r="32" spans="1:26" ht="77.5">
      <c r="A32" s="5"/>
      <c r="B32" s="13" t="s">
        <v>27</v>
      </c>
      <c r="C32" s="5"/>
      <c r="D32" s="5"/>
      <c r="E32" s="5"/>
      <c r="F32" s="5"/>
      <c r="G32" s="5"/>
      <c r="H32" s="5"/>
      <c r="I32" s="5"/>
      <c r="J32" s="5"/>
      <c r="K32" s="5"/>
      <c r="L32" s="5"/>
      <c r="M32" s="5"/>
      <c r="N32" s="5"/>
      <c r="O32" s="5"/>
      <c r="P32" s="5"/>
      <c r="Q32" s="5"/>
      <c r="R32" s="5"/>
      <c r="S32" s="5"/>
      <c r="T32" s="5"/>
      <c r="U32" s="5"/>
      <c r="V32" s="5"/>
      <c r="W32" s="5"/>
      <c r="X32" s="5"/>
      <c r="Y32" s="5"/>
      <c r="Z32" s="5"/>
    </row>
    <row r="33" spans="1:26" ht="15.5">
      <c r="A33" s="5"/>
      <c r="B33" s="9"/>
      <c r="C33" s="5"/>
      <c r="D33" s="5"/>
      <c r="E33" s="5"/>
      <c r="F33" s="5"/>
      <c r="G33" s="5"/>
      <c r="H33" s="5"/>
      <c r="I33" s="5"/>
      <c r="J33" s="5"/>
      <c r="K33" s="5"/>
      <c r="L33" s="5"/>
      <c r="M33" s="5"/>
      <c r="N33" s="5"/>
      <c r="O33" s="5"/>
      <c r="P33" s="5"/>
      <c r="Q33" s="5"/>
      <c r="R33" s="5"/>
      <c r="S33" s="5"/>
      <c r="T33" s="5"/>
      <c r="U33" s="5"/>
      <c r="V33" s="5"/>
      <c r="W33" s="5"/>
      <c r="X33" s="5"/>
      <c r="Y33" s="5"/>
      <c r="Z33" s="5"/>
    </row>
    <row r="34" spans="1:26" ht="15.5">
      <c r="A34" s="15" t="s">
        <v>28</v>
      </c>
      <c r="B34" s="9"/>
      <c r="C34" s="5"/>
      <c r="D34" s="5"/>
      <c r="E34" s="5"/>
      <c r="F34" s="5"/>
      <c r="G34" s="5"/>
      <c r="H34" s="5"/>
      <c r="I34" s="5"/>
      <c r="J34" s="5"/>
      <c r="K34" s="5"/>
      <c r="L34" s="5"/>
      <c r="M34" s="5"/>
      <c r="N34" s="5"/>
      <c r="O34" s="5"/>
      <c r="P34" s="5"/>
      <c r="Q34" s="5"/>
      <c r="R34" s="5"/>
      <c r="S34" s="5"/>
      <c r="T34" s="5"/>
      <c r="U34" s="5"/>
      <c r="V34" s="5"/>
      <c r="W34" s="5"/>
      <c r="X34" s="5"/>
      <c r="Y34" s="5"/>
      <c r="Z34" s="5"/>
    </row>
    <row r="35" spans="1:26" ht="15.5">
      <c r="A35" s="5"/>
      <c r="B35" s="9"/>
      <c r="C35" s="5"/>
      <c r="D35" s="5"/>
      <c r="E35" s="5"/>
      <c r="F35" s="5"/>
      <c r="G35" s="5"/>
      <c r="H35" s="5"/>
      <c r="I35" s="5"/>
      <c r="J35" s="5"/>
      <c r="K35" s="5"/>
      <c r="L35" s="5"/>
      <c r="M35" s="5"/>
      <c r="N35" s="5"/>
      <c r="O35" s="5"/>
      <c r="P35" s="5"/>
      <c r="Q35" s="5"/>
      <c r="R35" s="5"/>
      <c r="S35" s="5"/>
      <c r="T35" s="5"/>
      <c r="U35" s="5"/>
      <c r="V35" s="5"/>
      <c r="W35" s="5"/>
      <c r="X35" s="5"/>
      <c r="Y35" s="5"/>
      <c r="Z35" s="5"/>
    </row>
    <row r="36" spans="1:26" ht="46.5">
      <c r="A36" s="16" t="s">
        <v>29</v>
      </c>
      <c r="B36" s="9" t="s">
        <v>30</v>
      </c>
      <c r="C36" s="5"/>
      <c r="D36" s="5"/>
      <c r="E36" s="5"/>
      <c r="F36" s="5"/>
      <c r="G36" s="5"/>
      <c r="H36" s="5"/>
      <c r="I36" s="5"/>
      <c r="J36" s="5"/>
      <c r="K36" s="5"/>
      <c r="L36" s="5"/>
      <c r="M36" s="5"/>
      <c r="N36" s="5"/>
      <c r="O36" s="5"/>
      <c r="P36" s="5"/>
      <c r="Q36" s="5"/>
      <c r="R36" s="5"/>
      <c r="S36" s="5"/>
      <c r="T36" s="5"/>
      <c r="U36" s="5"/>
      <c r="V36" s="5"/>
      <c r="W36" s="5"/>
      <c r="X36" s="5"/>
      <c r="Y36" s="5"/>
      <c r="Z36" s="5"/>
    </row>
    <row r="37" spans="1:26" ht="15.5">
      <c r="A37" s="17"/>
      <c r="B37" s="7" t="s">
        <v>31</v>
      </c>
      <c r="C37" s="5"/>
      <c r="D37" s="5"/>
      <c r="E37" s="5"/>
      <c r="F37" s="5"/>
      <c r="G37" s="5"/>
      <c r="H37" s="5"/>
      <c r="I37" s="5"/>
      <c r="J37" s="5"/>
      <c r="K37" s="5"/>
      <c r="L37" s="5"/>
      <c r="M37" s="5"/>
      <c r="N37" s="5"/>
      <c r="O37" s="5"/>
      <c r="P37" s="5"/>
      <c r="Q37" s="5"/>
      <c r="R37" s="5"/>
      <c r="S37" s="5"/>
      <c r="T37" s="5"/>
      <c r="U37" s="5"/>
      <c r="V37" s="5"/>
      <c r="W37" s="5"/>
      <c r="X37" s="5"/>
      <c r="Y37" s="5"/>
      <c r="Z37" s="5"/>
    </row>
    <row r="38" spans="1:26" ht="15.5">
      <c r="A38" s="17"/>
      <c r="B38" s="7" t="s">
        <v>32</v>
      </c>
      <c r="C38" s="5"/>
      <c r="D38" s="5"/>
      <c r="E38" s="5"/>
      <c r="F38" s="5"/>
      <c r="G38" s="5"/>
      <c r="H38" s="5"/>
      <c r="I38" s="5"/>
      <c r="J38" s="5"/>
      <c r="K38" s="5"/>
      <c r="L38" s="5"/>
      <c r="M38" s="5"/>
      <c r="N38" s="5"/>
      <c r="O38" s="5"/>
      <c r="P38" s="5"/>
      <c r="Q38" s="5"/>
      <c r="R38" s="5"/>
      <c r="S38" s="5"/>
      <c r="T38" s="5"/>
      <c r="U38" s="5"/>
      <c r="V38" s="5"/>
      <c r="W38" s="5"/>
      <c r="X38" s="5"/>
      <c r="Y38" s="5"/>
      <c r="Z38" s="5"/>
    </row>
    <row r="39" spans="1:26" ht="15.5">
      <c r="A39" s="17"/>
      <c r="B39" s="4"/>
      <c r="C39" s="5"/>
      <c r="D39" s="5"/>
      <c r="E39" s="5"/>
      <c r="F39" s="5"/>
      <c r="G39" s="5"/>
      <c r="H39" s="5"/>
      <c r="I39" s="5"/>
      <c r="J39" s="5"/>
      <c r="K39" s="5"/>
      <c r="L39" s="5"/>
      <c r="M39" s="5"/>
      <c r="N39" s="5"/>
      <c r="O39" s="5"/>
      <c r="P39" s="5"/>
      <c r="Q39" s="5"/>
      <c r="R39" s="5"/>
      <c r="S39" s="5"/>
      <c r="T39" s="5"/>
      <c r="U39" s="5"/>
      <c r="V39" s="5"/>
      <c r="W39" s="5"/>
      <c r="X39" s="5"/>
      <c r="Y39" s="5"/>
      <c r="Z39" s="5"/>
    </row>
    <row r="40" spans="1:26" ht="62">
      <c r="A40" s="18" t="s">
        <v>33</v>
      </c>
      <c r="B40" s="11" t="s">
        <v>34</v>
      </c>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5">
      <c r="A41" s="17"/>
      <c r="B41" s="4"/>
      <c r="C41" s="5"/>
      <c r="D41" s="5"/>
      <c r="E41" s="5"/>
      <c r="F41" s="5"/>
      <c r="G41" s="5"/>
      <c r="H41" s="5"/>
      <c r="I41" s="5"/>
      <c r="J41" s="5"/>
      <c r="K41" s="5"/>
      <c r="L41" s="5"/>
      <c r="M41" s="5"/>
      <c r="N41" s="5"/>
      <c r="O41" s="5"/>
      <c r="P41" s="5"/>
      <c r="Q41" s="5"/>
      <c r="R41" s="5"/>
      <c r="S41" s="5"/>
      <c r="T41" s="5"/>
      <c r="U41" s="5"/>
      <c r="V41" s="5"/>
      <c r="W41" s="5"/>
      <c r="X41" s="5"/>
      <c r="Y41" s="5"/>
      <c r="Z41" s="5"/>
    </row>
    <row r="42" spans="1:26" ht="93">
      <c r="A42" s="18" t="s">
        <v>35</v>
      </c>
      <c r="B42" s="11" t="s">
        <v>36</v>
      </c>
      <c r="C42" s="5"/>
      <c r="D42" s="5"/>
      <c r="E42" s="5"/>
      <c r="F42" s="5"/>
      <c r="G42" s="5"/>
      <c r="H42" s="5"/>
      <c r="I42" s="5"/>
      <c r="J42" s="5"/>
      <c r="K42" s="5"/>
      <c r="L42" s="5"/>
      <c r="M42" s="5"/>
      <c r="N42" s="5"/>
      <c r="O42" s="5"/>
      <c r="P42" s="5"/>
      <c r="Q42" s="5"/>
      <c r="R42" s="5"/>
      <c r="S42" s="5"/>
      <c r="T42" s="5"/>
      <c r="U42" s="5"/>
      <c r="V42" s="5"/>
      <c r="W42" s="5"/>
      <c r="X42" s="5"/>
      <c r="Y42" s="5"/>
      <c r="Z42" s="5"/>
    </row>
    <row r="43" spans="1:26" ht="15.5">
      <c r="A43" s="17"/>
      <c r="B43" s="20"/>
      <c r="C43" s="5"/>
      <c r="D43" s="5"/>
      <c r="E43" s="5"/>
      <c r="F43" s="5"/>
      <c r="G43" s="5"/>
      <c r="H43" s="5"/>
      <c r="I43" s="5"/>
      <c r="J43" s="5"/>
      <c r="K43" s="5"/>
      <c r="L43" s="5"/>
      <c r="M43" s="5"/>
      <c r="N43" s="5"/>
      <c r="O43" s="5"/>
      <c r="P43" s="5"/>
      <c r="Q43" s="5"/>
      <c r="R43" s="5"/>
      <c r="S43" s="5"/>
      <c r="T43" s="5"/>
      <c r="U43" s="5"/>
      <c r="V43" s="5"/>
      <c r="W43" s="5"/>
      <c r="X43" s="5"/>
      <c r="Y43" s="5"/>
      <c r="Z43" s="5"/>
    </row>
    <row r="44" spans="1:26" ht="15.5">
      <c r="A44" s="17"/>
      <c r="B44" s="21"/>
      <c r="C44" s="5"/>
      <c r="D44" s="5"/>
      <c r="E44" s="5"/>
      <c r="F44" s="5"/>
      <c r="G44" s="5"/>
      <c r="H44" s="5"/>
      <c r="I44" s="5"/>
      <c r="J44" s="5"/>
      <c r="K44" s="5"/>
      <c r="L44" s="5"/>
      <c r="M44" s="5"/>
      <c r="N44" s="5"/>
      <c r="O44" s="5"/>
      <c r="P44" s="5"/>
      <c r="Q44" s="5"/>
      <c r="R44" s="5"/>
      <c r="S44" s="5"/>
      <c r="T44" s="5"/>
      <c r="U44" s="5"/>
      <c r="V44" s="5"/>
      <c r="W44" s="5"/>
      <c r="X44" s="5"/>
      <c r="Y44" s="5"/>
      <c r="Z44" s="5"/>
    </row>
    <row r="45" spans="1:26" ht="15.5">
      <c r="A45" s="16" t="s">
        <v>37</v>
      </c>
      <c r="B45" s="7" t="s">
        <v>38</v>
      </c>
      <c r="C45" s="5"/>
      <c r="D45" s="5"/>
      <c r="E45" s="5"/>
      <c r="F45" s="5"/>
      <c r="G45" s="5"/>
      <c r="H45" s="5"/>
      <c r="I45" s="5"/>
      <c r="J45" s="5"/>
      <c r="K45" s="5"/>
      <c r="L45" s="5"/>
      <c r="M45" s="5"/>
      <c r="N45" s="5"/>
      <c r="O45" s="5"/>
      <c r="P45" s="5"/>
      <c r="Q45" s="5"/>
      <c r="R45" s="5"/>
      <c r="S45" s="5"/>
      <c r="T45" s="5"/>
      <c r="U45" s="5"/>
      <c r="V45" s="5"/>
      <c r="W45" s="5"/>
      <c r="X45" s="5"/>
      <c r="Y45" s="5"/>
      <c r="Z45" s="5"/>
    </row>
    <row r="46" spans="1:26" ht="15.5">
      <c r="A46" s="17"/>
      <c r="B46" s="7" t="s">
        <v>39</v>
      </c>
      <c r="C46" s="5"/>
      <c r="D46" s="5"/>
      <c r="E46" s="5"/>
      <c r="F46" s="5"/>
      <c r="G46" s="5"/>
      <c r="H46" s="5"/>
      <c r="I46" s="5"/>
      <c r="J46" s="5"/>
      <c r="K46" s="5"/>
      <c r="L46" s="5"/>
      <c r="M46" s="5"/>
      <c r="N46" s="5"/>
      <c r="O46" s="5"/>
      <c r="P46" s="5"/>
      <c r="Q46" s="5"/>
      <c r="R46" s="5"/>
      <c r="S46" s="5"/>
      <c r="T46" s="5"/>
      <c r="U46" s="5"/>
      <c r="V46" s="5"/>
      <c r="W46" s="5"/>
      <c r="X46" s="5"/>
      <c r="Y46" s="5"/>
      <c r="Z46" s="5"/>
    </row>
    <row r="47" spans="1:26" ht="15.5">
      <c r="A47" s="17"/>
      <c r="B47" s="7" t="s">
        <v>307</v>
      </c>
      <c r="C47" s="5"/>
      <c r="D47" s="5"/>
      <c r="E47" s="5"/>
      <c r="F47" s="5"/>
      <c r="G47" s="5"/>
      <c r="H47" s="5"/>
      <c r="I47" s="5"/>
      <c r="J47" s="5"/>
      <c r="K47" s="5"/>
      <c r="L47" s="5"/>
      <c r="M47" s="5"/>
      <c r="N47" s="5"/>
      <c r="O47" s="5"/>
      <c r="P47" s="5"/>
      <c r="Q47" s="5"/>
      <c r="R47" s="5"/>
      <c r="S47" s="5"/>
      <c r="T47" s="5"/>
      <c r="U47" s="5"/>
      <c r="V47" s="5"/>
      <c r="W47" s="5"/>
      <c r="X47" s="5"/>
      <c r="Y47" s="5"/>
      <c r="Z47" s="5"/>
    </row>
    <row r="48" spans="1:26" ht="15.5">
      <c r="A48" s="17"/>
      <c r="B48" s="7" t="s">
        <v>40</v>
      </c>
      <c r="C48" s="5"/>
      <c r="D48" s="5"/>
      <c r="E48" s="5"/>
      <c r="F48" s="5"/>
      <c r="G48" s="5"/>
      <c r="H48" s="5"/>
      <c r="I48" s="5"/>
      <c r="J48" s="5"/>
      <c r="K48" s="5"/>
      <c r="L48" s="5"/>
      <c r="M48" s="5"/>
      <c r="N48" s="5"/>
      <c r="O48" s="5"/>
      <c r="P48" s="5"/>
      <c r="Q48" s="5"/>
      <c r="R48" s="5"/>
      <c r="S48" s="5"/>
      <c r="T48" s="5"/>
      <c r="U48" s="5"/>
      <c r="V48" s="5"/>
      <c r="W48" s="5"/>
      <c r="X48" s="5"/>
      <c r="Y48" s="5"/>
      <c r="Z48" s="5"/>
    </row>
    <row r="49" spans="1:26" ht="15.5">
      <c r="A49" s="17"/>
      <c r="B49" s="7" t="s">
        <v>41</v>
      </c>
      <c r="C49" s="5"/>
      <c r="D49" s="5"/>
      <c r="E49" s="5"/>
      <c r="F49" s="5"/>
      <c r="G49" s="5"/>
      <c r="H49" s="5"/>
      <c r="I49" s="5"/>
      <c r="J49" s="5"/>
      <c r="K49" s="5"/>
      <c r="L49" s="5"/>
      <c r="M49" s="5"/>
      <c r="N49" s="5"/>
      <c r="O49" s="5"/>
      <c r="P49" s="5"/>
      <c r="Q49" s="5"/>
      <c r="R49" s="5"/>
      <c r="S49" s="5"/>
      <c r="T49" s="5"/>
      <c r="U49" s="5"/>
      <c r="V49" s="5"/>
      <c r="W49" s="5"/>
      <c r="X49" s="5"/>
      <c r="Y49" s="5"/>
      <c r="Z49" s="5"/>
    </row>
    <row r="50" spans="1:26" ht="15.5">
      <c r="A50" s="17"/>
      <c r="B50" s="7" t="s">
        <v>42</v>
      </c>
      <c r="C50" s="5"/>
      <c r="D50" s="5"/>
      <c r="E50" s="5"/>
      <c r="F50" s="5"/>
      <c r="G50" s="5"/>
      <c r="H50" s="5"/>
      <c r="I50" s="5"/>
      <c r="J50" s="5"/>
      <c r="K50" s="5"/>
      <c r="L50" s="5"/>
      <c r="M50" s="5"/>
      <c r="N50" s="5"/>
      <c r="O50" s="5"/>
      <c r="P50" s="5"/>
      <c r="Q50" s="5"/>
      <c r="R50" s="5"/>
      <c r="S50" s="5"/>
      <c r="T50" s="5"/>
      <c r="U50" s="5"/>
      <c r="V50" s="5"/>
      <c r="W50" s="5"/>
      <c r="X50" s="5"/>
      <c r="Y50" s="5"/>
      <c r="Z50" s="5"/>
    </row>
    <row r="51" spans="1:26" ht="15.5">
      <c r="A51" s="17"/>
      <c r="B51" s="7"/>
      <c r="C51" s="5"/>
      <c r="D51" s="5"/>
      <c r="E51" s="5"/>
      <c r="F51" s="5"/>
      <c r="G51" s="5"/>
      <c r="H51" s="5"/>
      <c r="I51" s="5"/>
      <c r="J51" s="5"/>
      <c r="K51" s="5"/>
      <c r="L51" s="5"/>
      <c r="M51" s="5"/>
      <c r="N51" s="5"/>
      <c r="O51" s="5"/>
      <c r="P51" s="5"/>
      <c r="Q51" s="5"/>
      <c r="R51" s="5"/>
      <c r="S51" s="5"/>
      <c r="T51" s="5"/>
      <c r="U51" s="5"/>
      <c r="V51" s="5"/>
      <c r="W51" s="5"/>
      <c r="X51" s="5"/>
      <c r="Y51" s="5"/>
      <c r="Z51" s="5"/>
    </row>
    <row r="52" spans="1:26" ht="15.5">
      <c r="A52" s="18" t="s">
        <v>43</v>
      </c>
      <c r="B52" s="9" t="s">
        <v>44</v>
      </c>
      <c r="C52" s="5"/>
      <c r="D52" s="5"/>
      <c r="E52" s="5"/>
      <c r="F52" s="5"/>
      <c r="G52" s="5"/>
      <c r="H52" s="5"/>
      <c r="I52" s="5"/>
      <c r="J52" s="5"/>
      <c r="K52" s="5"/>
      <c r="L52" s="5"/>
      <c r="M52" s="5"/>
      <c r="N52" s="5"/>
      <c r="O52" s="5"/>
      <c r="P52" s="5"/>
      <c r="Q52" s="5"/>
      <c r="R52" s="5"/>
      <c r="S52" s="5"/>
      <c r="T52" s="5"/>
      <c r="U52" s="5"/>
      <c r="V52" s="5"/>
      <c r="W52" s="5"/>
      <c r="X52" s="5"/>
      <c r="Y52" s="5"/>
      <c r="Z52" s="5"/>
    </row>
    <row r="53" spans="1:26" ht="15.5">
      <c r="A53" s="22"/>
      <c r="B53" s="4"/>
      <c r="C53" s="5"/>
      <c r="D53" s="5"/>
      <c r="E53" s="5"/>
      <c r="F53" s="5"/>
      <c r="G53" s="5"/>
      <c r="H53" s="5"/>
      <c r="I53" s="5"/>
      <c r="J53" s="5"/>
      <c r="K53" s="5"/>
      <c r="L53" s="5"/>
      <c r="M53" s="5"/>
      <c r="N53" s="5"/>
      <c r="O53" s="5"/>
      <c r="P53" s="5"/>
      <c r="Q53" s="5"/>
      <c r="R53" s="5"/>
      <c r="S53" s="5"/>
      <c r="T53" s="5"/>
      <c r="U53" s="5"/>
      <c r="V53" s="5"/>
      <c r="W53" s="5"/>
      <c r="X53" s="5"/>
      <c r="Y53" s="5"/>
      <c r="Z53" s="5"/>
    </row>
    <row r="54" spans="1:26" ht="31">
      <c r="A54" s="18" t="s">
        <v>45</v>
      </c>
      <c r="B54" s="16" t="s">
        <v>308</v>
      </c>
      <c r="C54" s="5"/>
      <c r="D54" s="5"/>
      <c r="E54" s="5"/>
      <c r="F54" s="5"/>
      <c r="G54" s="5"/>
      <c r="H54" s="5"/>
      <c r="I54" s="5"/>
      <c r="J54" s="5"/>
      <c r="K54" s="5"/>
      <c r="L54" s="5"/>
      <c r="M54" s="5"/>
      <c r="N54" s="5"/>
      <c r="O54" s="5"/>
      <c r="P54" s="5"/>
      <c r="Q54" s="5"/>
      <c r="R54" s="5"/>
      <c r="S54" s="5"/>
      <c r="T54" s="5"/>
      <c r="U54" s="5"/>
      <c r="V54" s="5"/>
      <c r="W54" s="5"/>
      <c r="X54" s="5"/>
      <c r="Y54" s="5"/>
      <c r="Z54" s="5"/>
    </row>
    <row r="55" spans="1:26" ht="15.5">
      <c r="A55" s="17"/>
      <c r="B55" s="7"/>
      <c r="C55" s="5"/>
      <c r="D55" s="5"/>
      <c r="E55" s="5"/>
      <c r="F55" s="5"/>
      <c r="G55" s="5"/>
      <c r="H55" s="5"/>
      <c r="I55" s="5"/>
      <c r="J55" s="5"/>
      <c r="K55" s="5"/>
      <c r="L55" s="5"/>
      <c r="M55" s="5"/>
      <c r="N55" s="5"/>
      <c r="O55" s="5"/>
      <c r="P55" s="5"/>
      <c r="Q55" s="5"/>
      <c r="R55" s="5"/>
      <c r="S55" s="5"/>
      <c r="T55" s="5"/>
      <c r="U55" s="5"/>
      <c r="V55" s="5"/>
      <c r="W55" s="5"/>
      <c r="X55" s="5"/>
      <c r="Y55" s="5"/>
      <c r="Z55" s="5"/>
    </row>
    <row r="56" spans="1:26" ht="46.5">
      <c r="A56" s="18" t="s">
        <v>46</v>
      </c>
      <c r="B56" s="11" t="s">
        <v>47</v>
      </c>
      <c r="C56" s="5"/>
      <c r="D56" s="5"/>
      <c r="E56" s="5"/>
      <c r="F56" s="5"/>
      <c r="G56" s="5"/>
      <c r="H56" s="5"/>
      <c r="I56" s="5"/>
      <c r="J56" s="5"/>
      <c r="K56" s="5"/>
      <c r="L56" s="5"/>
      <c r="M56" s="5"/>
      <c r="N56" s="5"/>
      <c r="O56" s="5"/>
      <c r="P56" s="5"/>
      <c r="Q56" s="5"/>
      <c r="R56" s="5"/>
      <c r="S56" s="5"/>
      <c r="T56" s="5"/>
      <c r="U56" s="5"/>
      <c r="V56" s="5"/>
      <c r="W56" s="5"/>
      <c r="X56" s="5"/>
      <c r="Y56" s="5"/>
      <c r="Z56" s="5"/>
    </row>
    <row r="57" spans="1:26" ht="15.5">
      <c r="A57" s="17"/>
      <c r="B57" s="4"/>
      <c r="C57" s="5"/>
      <c r="D57" s="5"/>
      <c r="E57" s="5"/>
      <c r="F57" s="5"/>
      <c r="G57" s="5"/>
      <c r="H57" s="5"/>
      <c r="I57" s="5"/>
      <c r="J57" s="5"/>
      <c r="K57" s="5"/>
      <c r="L57" s="5"/>
      <c r="M57" s="5"/>
      <c r="N57" s="5"/>
      <c r="O57" s="5"/>
      <c r="P57" s="5"/>
      <c r="Q57" s="5"/>
      <c r="R57" s="5"/>
      <c r="S57" s="5"/>
      <c r="T57" s="5"/>
      <c r="U57" s="5"/>
      <c r="V57" s="5"/>
      <c r="W57" s="5"/>
      <c r="X57" s="5"/>
      <c r="Y57" s="5"/>
      <c r="Z57" s="5"/>
    </row>
    <row r="58" spans="1:26" ht="15.5">
      <c r="A58" s="16" t="s">
        <v>48</v>
      </c>
      <c r="B58" s="9" t="s">
        <v>49</v>
      </c>
      <c r="C58" s="5"/>
      <c r="D58" s="5"/>
      <c r="E58" s="5"/>
      <c r="F58" s="5"/>
      <c r="G58" s="5"/>
      <c r="H58" s="5"/>
      <c r="I58" s="5"/>
      <c r="J58" s="5"/>
      <c r="K58" s="5"/>
      <c r="L58" s="5"/>
      <c r="M58" s="5"/>
      <c r="N58" s="5"/>
      <c r="O58" s="5"/>
      <c r="P58" s="5"/>
      <c r="Q58" s="5"/>
      <c r="R58" s="5"/>
      <c r="S58" s="5"/>
      <c r="T58" s="5"/>
      <c r="U58" s="5"/>
      <c r="V58" s="5"/>
      <c r="W58" s="5"/>
      <c r="X58" s="5"/>
      <c r="Y58" s="5"/>
      <c r="Z58" s="5"/>
    </row>
    <row r="59" spans="1:26" ht="15.5">
      <c r="A59" s="17"/>
      <c r="B59" s="4"/>
      <c r="C59" s="5"/>
      <c r="D59" s="5"/>
      <c r="E59" s="5"/>
      <c r="F59" s="5"/>
      <c r="G59" s="5"/>
      <c r="H59" s="5"/>
      <c r="I59" s="5"/>
      <c r="J59" s="5"/>
      <c r="K59" s="5"/>
      <c r="L59" s="5"/>
      <c r="M59" s="5"/>
      <c r="N59" s="5"/>
      <c r="O59" s="5"/>
      <c r="P59" s="5"/>
      <c r="Q59" s="5"/>
      <c r="R59" s="5"/>
      <c r="S59" s="5"/>
      <c r="T59" s="5"/>
      <c r="U59" s="5"/>
      <c r="V59" s="5"/>
      <c r="W59" s="5"/>
      <c r="X59" s="5"/>
      <c r="Y59" s="5"/>
      <c r="Z59" s="5"/>
    </row>
    <row r="60" spans="1:26" ht="31">
      <c r="A60" s="18" t="s">
        <v>50</v>
      </c>
      <c r="B60" s="7" t="s">
        <v>309</v>
      </c>
      <c r="C60" s="5"/>
      <c r="D60" s="5"/>
      <c r="E60" s="5"/>
      <c r="F60" s="5"/>
      <c r="G60" s="5"/>
      <c r="H60" s="5"/>
      <c r="I60" s="5"/>
      <c r="J60" s="5"/>
      <c r="K60" s="5"/>
      <c r="L60" s="5"/>
      <c r="M60" s="5"/>
      <c r="N60" s="5"/>
      <c r="O60" s="5"/>
      <c r="P60" s="5"/>
      <c r="Q60" s="5"/>
      <c r="R60" s="5"/>
      <c r="S60" s="5"/>
      <c r="T60" s="5"/>
      <c r="U60" s="5"/>
      <c r="V60" s="5"/>
      <c r="W60" s="5"/>
      <c r="X60" s="5"/>
      <c r="Y60" s="5"/>
      <c r="Z60" s="5"/>
    </row>
    <row r="61" spans="1:26" ht="15.5">
      <c r="A61" s="5"/>
      <c r="B61" s="9"/>
      <c r="C61" s="5"/>
      <c r="D61" s="5"/>
      <c r="E61" s="5"/>
      <c r="F61" s="5"/>
      <c r="G61" s="5"/>
      <c r="H61" s="5"/>
      <c r="I61" s="5"/>
      <c r="J61" s="5"/>
      <c r="K61" s="5"/>
      <c r="L61" s="5"/>
      <c r="M61" s="5"/>
      <c r="N61" s="5"/>
      <c r="O61" s="5"/>
      <c r="P61" s="5"/>
      <c r="Q61" s="5"/>
      <c r="R61" s="5"/>
      <c r="S61" s="5"/>
      <c r="T61" s="5"/>
      <c r="U61" s="5"/>
      <c r="V61" s="5"/>
      <c r="W61" s="5"/>
      <c r="X61" s="5"/>
      <c r="Y61" s="5"/>
      <c r="Z61" s="5"/>
    </row>
    <row r="62" spans="1:26" ht="15.5">
      <c r="A62" s="15" t="s">
        <v>51</v>
      </c>
      <c r="B62" s="9"/>
      <c r="C62" s="5"/>
      <c r="D62" s="5"/>
      <c r="E62" s="5"/>
      <c r="F62" s="5"/>
      <c r="G62" s="5"/>
      <c r="H62" s="5"/>
      <c r="I62" s="5"/>
      <c r="J62" s="5"/>
      <c r="K62" s="5"/>
      <c r="L62" s="5"/>
      <c r="M62" s="5"/>
      <c r="N62" s="5"/>
      <c r="O62" s="5"/>
      <c r="P62" s="5"/>
      <c r="Q62" s="5"/>
      <c r="R62" s="5"/>
      <c r="S62" s="5"/>
      <c r="T62" s="5"/>
      <c r="U62" s="5"/>
      <c r="V62" s="5"/>
      <c r="W62" s="5"/>
      <c r="X62" s="5"/>
      <c r="Y62" s="5"/>
      <c r="Z62" s="5"/>
    </row>
    <row r="63" spans="1:26" ht="15.5">
      <c r="A63" s="5"/>
      <c r="B63" s="7" t="s">
        <v>310</v>
      </c>
      <c r="C63" s="5"/>
      <c r="D63" s="5"/>
      <c r="E63" s="5"/>
      <c r="F63" s="5"/>
      <c r="G63" s="5"/>
      <c r="H63" s="5"/>
      <c r="I63" s="5"/>
      <c r="J63" s="5"/>
      <c r="K63" s="5"/>
      <c r="L63" s="5"/>
      <c r="M63" s="5"/>
      <c r="N63" s="5"/>
      <c r="O63" s="5"/>
      <c r="P63" s="5"/>
      <c r="Q63" s="5"/>
      <c r="R63" s="5"/>
      <c r="S63" s="5"/>
      <c r="T63" s="5"/>
      <c r="U63" s="5"/>
      <c r="V63" s="5"/>
      <c r="W63" s="5"/>
      <c r="X63" s="5"/>
      <c r="Y63" s="5"/>
      <c r="Z63" s="5"/>
    </row>
    <row r="64" spans="1:26" ht="15.5">
      <c r="A64" s="5"/>
      <c r="B64" s="7" t="s">
        <v>52</v>
      </c>
      <c r="C64" s="5"/>
      <c r="D64" s="5"/>
      <c r="E64" s="5"/>
      <c r="F64" s="5"/>
      <c r="G64" s="5"/>
      <c r="H64" s="5"/>
      <c r="I64" s="5"/>
      <c r="J64" s="5"/>
      <c r="K64" s="5"/>
      <c r="L64" s="5"/>
      <c r="M64" s="5"/>
      <c r="N64" s="5"/>
      <c r="O64" s="5"/>
      <c r="P64" s="5"/>
      <c r="Q64" s="5"/>
      <c r="R64" s="5"/>
      <c r="S64" s="5"/>
      <c r="T64" s="5"/>
      <c r="U64" s="5"/>
      <c r="V64" s="5"/>
      <c r="W64" s="5"/>
      <c r="X64" s="5"/>
      <c r="Y64" s="5"/>
      <c r="Z64" s="5"/>
    </row>
    <row r="65" spans="1:26" ht="15.5">
      <c r="A65" s="5"/>
      <c r="B65" s="7" t="s">
        <v>53</v>
      </c>
      <c r="C65" s="5"/>
      <c r="D65" s="5"/>
      <c r="E65" s="5"/>
      <c r="F65" s="5"/>
      <c r="G65" s="5"/>
      <c r="H65" s="5"/>
      <c r="I65" s="5"/>
      <c r="J65" s="5"/>
      <c r="K65" s="5"/>
      <c r="L65" s="5"/>
      <c r="M65" s="5"/>
      <c r="N65" s="5"/>
      <c r="O65" s="5"/>
      <c r="P65" s="5"/>
      <c r="Q65" s="5"/>
      <c r="R65" s="5"/>
      <c r="S65" s="5"/>
      <c r="T65" s="5"/>
      <c r="U65" s="5"/>
      <c r="V65" s="5"/>
      <c r="W65" s="5"/>
      <c r="X65" s="5"/>
      <c r="Y65" s="5"/>
      <c r="Z65" s="5"/>
    </row>
    <row r="66" spans="1:26" ht="15.5">
      <c r="A66" s="5"/>
      <c r="B66" s="7" t="s">
        <v>54</v>
      </c>
      <c r="C66" s="5"/>
      <c r="D66" s="5"/>
      <c r="E66" s="5"/>
      <c r="F66" s="5"/>
      <c r="G66" s="5"/>
      <c r="H66" s="5"/>
      <c r="I66" s="5"/>
      <c r="J66" s="5"/>
      <c r="K66" s="5"/>
      <c r="L66" s="5"/>
      <c r="M66" s="5"/>
      <c r="N66" s="5"/>
      <c r="O66" s="5"/>
      <c r="P66" s="5"/>
      <c r="Q66" s="5"/>
      <c r="R66" s="5"/>
      <c r="S66" s="5"/>
      <c r="T66" s="5"/>
      <c r="U66" s="5"/>
      <c r="V66" s="5"/>
      <c r="W66" s="5"/>
      <c r="X66" s="5"/>
      <c r="Y66" s="5"/>
      <c r="Z66" s="5"/>
    </row>
    <row r="67" spans="1:26" ht="15.5">
      <c r="A67" s="5"/>
      <c r="B67" s="23" t="s">
        <v>55</v>
      </c>
      <c r="C67" s="5"/>
      <c r="D67" s="5"/>
      <c r="E67" s="5"/>
      <c r="F67" s="5"/>
      <c r="G67" s="5"/>
      <c r="H67" s="5"/>
      <c r="I67" s="5"/>
      <c r="J67" s="5"/>
      <c r="K67" s="5"/>
      <c r="L67" s="5"/>
      <c r="M67" s="5"/>
      <c r="N67" s="5"/>
      <c r="O67" s="5"/>
      <c r="P67" s="5"/>
      <c r="Q67" s="5"/>
      <c r="R67" s="5"/>
      <c r="S67" s="5"/>
      <c r="T67" s="5"/>
      <c r="U67" s="5"/>
      <c r="V67" s="5"/>
      <c r="W67" s="5"/>
      <c r="X67" s="5"/>
      <c r="Y67" s="5"/>
      <c r="Z67" s="5"/>
    </row>
    <row r="68" spans="1:26" ht="15.5">
      <c r="A68" s="5"/>
      <c r="B68" s="7"/>
      <c r="C68" s="5"/>
      <c r="D68" s="5"/>
      <c r="E68" s="5"/>
      <c r="F68" s="5"/>
      <c r="G68" s="5"/>
      <c r="H68" s="5"/>
      <c r="I68" s="5"/>
      <c r="J68" s="5"/>
      <c r="K68" s="5"/>
      <c r="L68" s="5"/>
      <c r="M68" s="5"/>
      <c r="N68" s="5"/>
      <c r="O68" s="5"/>
      <c r="P68" s="5"/>
      <c r="Q68" s="5"/>
      <c r="R68" s="5"/>
      <c r="S68" s="5"/>
      <c r="T68" s="5"/>
      <c r="U68" s="5"/>
      <c r="V68" s="5"/>
      <c r="W68" s="5"/>
      <c r="X68" s="5"/>
      <c r="Y68" s="5"/>
      <c r="Z68" s="5"/>
    </row>
    <row r="69" spans="1:26" ht="15.5">
      <c r="A69" s="15" t="s">
        <v>56</v>
      </c>
      <c r="B69" s="9"/>
      <c r="C69" s="5"/>
      <c r="D69" s="5"/>
      <c r="E69" s="5"/>
      <c r="F69" s="5"/>
      <c r="G69" s="5"/>
      <c r="H69" s="5"/>
      <c r="I69" s="5"/>
      <c r="J69" s="5"/>
      <c r="K69" s="5"/>
      <c r="L69" s="5"/>
      <c r="M69" s="5"/>
      <c r="N69" s="5"/>
      <c r="O69" s="5"/>
      <c r="P69" s="5"/>
      <c r="Q69" s="5"/>
      <c r="R69" s="5"/>
      <c r="S69" s="5"/>
      <c r="T69" s="5"/>
      <c r="U69" s="5"/>
      <c r="V69" s="5"/>
      <c r="W69" s="5"/>
      <c r="X69" s="5"/>
      <c r="Y69" s="5"/>
      <c r="Z69" s="5"/>
    </row>
    <row r="70" spans="1:26" ht="15.5">
      <c r="A70" s="5"/>
      <c r="B70" s="9"/>
      <c r="C70" s="5"/>
      <c r="D70" s="5"/>
      <c r="E70" s="5"/>
      <c r="F70" s="5"/>
      <c r="G70" s="5"/>
      <c r="H70" s="5"/>
      <c r="I70" s="5"/>
      <c r="J70" s="5"/>
      <c r="K70" s="5"/>
      <c r="L70" s="5"/>
      <c r="M70" s="5"/>
      <c r="N70" s="5"/>
      <c r="O70" s="5"/>
      <c r="P70" s="5"/>
      <c r="Q70" s="5"/>
      <c r="R70" s="5"/>
      <c r="S70" s="5"/>
      <c r="T70" s="5"/>
      <c r="U70" s="5"/>
      <c r="V70" s="5"/>
      <c r="W70" s="5"/>
      <c r="X70" s="5"/>
      <c r="Y70" s="5"/>
      <c r="Z70" s="5"/>
    </row>
    <row r="71" spans="1:26" ht="108.5">
      <c r="A71" s="24" t="s">
        <v>57</v>
      </c>
      <c r="B71" s="25" t="s">
        <v>58</v>
      </c>
      <c r="C71" s="25" t="s">
        <v>59</v>
      </c>
      <c r="D71" s="25" t="s">
        <v>60</v>
      </c>
      <c r="E71" s="25" t="s">
        <v>61</v>
      </c>
      <c r="F71" s="25" t="s">
        <v>62</v>
      </c>
      <c r="G71" s="25" t="s">
        <v>63</v>
      </c>
      <c r="H71" s="25" t="s">
        <v>64</v>
      </c>
      <c r="I71" s="25" t="s">
        <v>65</v>
      </c>
      <c r="J71" s="26" t="s">
        <v>66</v>
      </c>
      <c r="K71" s="5"/>
      <c r="L71" s="5"/>
      <c r="M71" s="5"/>
      <c r="N71" s="5"/>
      <c r="O71" s="5"/>
      <c r="P71" s="5"/>
      <c r="Q71" s="5"/>
      <c r="R71" s="5"/>
      <c r="S71" s="5"/>
      <c r="T71" s="5"/>
      <c r="U71" s="5"/>
      <c r="V71" s="5"/>
      <c r="W71" s="5"/>
      <c r="X71" s="5"/>
      <c r="Y71" s="5"/>
      <c r="Z71" s="5"/>
    </row>
    <row r="72" spans="1:26" ht="15.5">
      <c r="A72" s="27" t="s">
        <v>67</v>
      </c>
      <c r="B72" s="27" t="s">
        <v>68</v>
      </c>
      <c r="C72" s="28" t="s">
        <v>69</v>
      </c>
      <c r="D72" s="28"/>
      <c r="E72" s="28"/>
      <c r="F72" s="28"/>
      <c r="G72" s="28"/>
      <c r="H72" s="28"/>
      <c r="I72" s="28"/>
      <c r="J72" s="28"/>
      <c r="K72" s="5"/>
      <c r="L72" s="5"/>
      <c r="M72" s="5"/>
      <c r="N72" s="5"/>
      <c r="O72" s="5"/>
      <c r="P72" s="5"/>
      <c r="Q72" s="5"/>
      <c r="R72" s="5"/>
      <c r="S72" s="5"/>
      <c r="T72" s="5"/>
      <c r="U72" s="5"/>
      <c r="V72" s="5"/>
      <c r="W72" s="5"/>
      <c r="X72" s="5"/>
      <c r="Y72" s="5"/>
      <c r="Z72" s="5"/>
    </row>
    <row r="73" spans="1:26" ht="15.5">
      <c r="A73" s="27" t="s">
        <v>70</v>
      </c>
      <c r="B73" s="27" t="s">
        <v>71</v>
      </c>
      <c r="C73" s="28"/>
      <c r="D73" s="28" t="s">
        <v>69</v>
      </c>
      <c r="E73" s="28"/>
      <c r="F73" s="28"/>
      <c r="G73" s="28"/>
      <c r="H73" s="28"/>
      <c r="I73" s="28"/>
      <c r="J73" s="28"/>
      <c r="K73" s="5"/>
      <c r="L73" s="5"/>
      <c r="M73" s="5"/>
      <c r="N73" s="5"/>
      <c r="O73" s="5"/>
      <c r="P73" s="5"/>
      <c r="Q73" s="5"/>
      <c r="R73" s="5"/>
      <c r="S73" s="5"/>
      <c r="T73" s="5"/>
      <c r="U73" s="5"/>
      <c r="V73" s="5"/>
      <c r="W73" s="5"/>
      <c r="X73" s="5"/>
      <c r="Y73" s="5"/>
      <c r="Z73" s="5"/>
    </row>
    <row r="74" spans="1:26" ht="15.5">
      <c r="A74" s="27" t="s">
        <v>72</v>
      </c>
      <c r="B74" s="27" t="s">
        <v>73</v>
      </c>
      <c r="C74" s="28"/>
      <c r="D74" s="28"/>
      <c r="E74" s="28" t="s">
        <v>69</v>
      </c>
      <c r="F74" s="28"/>
      <c r="G74" s="28"/>
      <c r="H74" s="28"/>
      <c r="I74" s="28"/>
      <c r="J74" s="28"/>
      <c r="K74" s="5"/>
      <c r="L74" s="5"/>
      <c r="M74" s="5"/>
      <c r="N74" s="5"/>
      <c r="O74" s="5"/>
      <c r="P74" s="5"/>
      <c r="Q74" s="5"/>
      <c r="R74" s="5"/>
      <c r="S74" s="5"/>
      <c r="T74" s="5"/>
      <c r="U74" s="5"/>
      <c r="V74" s="5"/>
      <c r="W74" s="5"/>
      <c r="X74" s="5"/>
      <c r="Y74" s="5"/>
      <c r="Z74" s="5"/>
    </row>
    <row r="75" spans="1:26" ht="15.5">
      <c r="A75" s="27" t="s">
        <v>74</v>
      </c>
      <c r="B75" s="27" t="s">
        <v>75</v>
      </c>
      <c r="C75" s="28"/>
      <c r="D75" s="28"/>
      <c r="E75" s="28"/>
      <c r="F75" s="28" t="s">
        <v>69</v>
      </c>
      <c r="G75" s="28"/>
      <c r="H75" s="28"/>
      <c r="I75" s="28"/>
      <c r="J75" s="28"/>
      <c r="K75" s="5"/>
      <c r="L75" s="5"/>
      <c r="M75" s="5"/>
      <c r="N75" s="5"/>
      <c r="O75" s="5"/>
      <c r="P75" s="5"/>
      <c r="Q75" s="5"/>
      <c r="R75" s="5"/>
      <c r="S75" s="5"/>
      <c r="T75" s="5"/>
      <c r="U75" s="5"/>
      <c r="V75" s="5"/>
      <c r="W75" s="5"/>
      <c r="X75" s="5"/>
      <c r="Y75" s="5"/>
      <c r="Z75" s="5"/>
    </row>
    <row r="76" spans="1:26" ht="15.5">
      <c r="A76" s="27" t="s">
        <v>76</v>
      </c>
      <c r="B76" s="27" t="s">
        <v>77</v>
      </c>
      <c r="C76" s="28"/>
      <c r="D76" s="28"/>
      <c r="E76" s="28"/>
      <c r="F76" s="28"/>
      <c r="G76" s="28" t="s">
        <v>69</v>
      </c>
      <c r="H76" s="28"/>
      <c r="I76" s="28"/>
      <c r="J76" s="28"/>
      <c r="K76" s="5"/>
      <c r="L76" s="5"/>
      <c r="M76" s="5"/>
      <c r="N76" s="5"/>
      <c r="O76" s="5"/>
      <c r="P76" s="5"/>
      <c r="Q76" s="5"/>
      <c r="R76" s="5"/>
      <c r="S76" s="5"/>
      <c r="T76" s="5"/>
      <c r="U76" s="5"/>
      <c r="V76" s="5"/>
      <c r="W76" s="5"/>
      <c r="X76" s="5"/>
      <c r="Y76" s="5"/>
      <c r="Z76" s="5"/>
    </row>
    <row r="77" spans="1:26" ht="15.5">
      <c r="A77" s="27" t="s">
        <v>78</v>
      </c>
      <c r="B77" s="27" t="s">
        <v>79</v>
      </c>
      <c r="C77" s="28"/>
      <c r="D77" s="28"/>
      <c r="E77" s="28"/>
      <c r="F77" s="28"/>
      <c r="G77" s="28"/>
      <c r="H77" s="28" t="s">
        <v>69</v>
      </c>
      <c r="I77" s="28"/>
      <c r="J77" s="28"/>
      <c r="K77" s="5"/>
      <c r="L77" s="5"/>
      <c r="M77" s="5"/>
      <c r="N77" s="5"/>
      <c r="O77" s="5"/>
      <c r="P77" s="5"/>
      <c r="Q77" s="5"/>
      <c r="R77" s="5"/>
      <c r="S77" s="5"/>
      <c r="T77" s="5"/>
      <c r="U77" s="5"/>
      <c r="V77" s="5"/>
      <c r="W77" s="5"/>
      <c r="X77" s="5"/>
      <c r="Y77" s="5"/>
      <c r="Z77" s="5"/>
    </row>
    <row r="78" spans="1:26" ht="15.5">
      <c r="A78" s="27" t="s">
        <v>80</v>
      </c>
      <c r="B78" s="27" t="s">
        <v>81</v>
      </c>
      <c r="C78" s="28"/>
      <c r="D78" s="28"/>
      <c r="E78" s="28"/>
      <c r="F78" s="28"/>
      <c r="G78" s="28"/>
      <c r="H78" s="28"/>
      <c r="I78" s="28" t="s">
        <v>69</v>
      </c>
      <c r="J78" s="28"/>
      <c r="K78" s="5"/>
      <c r="L78" s="5"/>
      <c r="M78" s="5"/>
      <c r="N78" s="5"/>
      <c r="O78" s="5"/>
      <c r="P78" s="5"/>
      <c r="Q78" s="5"/>
      <c r="R78" s="5"/>
      <c r="S78" s="5"/>
      <c r="T78" s="5"/>
      <c r="U78" s="5"/>
      <c r="V78" s="5"/>
      <c r="W78" s="5"/>
      <c r="X78" s="5"/>
      <c r="Y78" s="5"/>
      <c r="Z78" s="5"/>
    </row>
    <row r="79" spans="1:26" ht="15.5">
      <c r="A79" s="27" t="s">
        <v>82</v>
      </c>
      <c r="B79" s="27" t="s">
        <v>83</v>
      </c>
      <c r="C79" s="28"/>
      <c r="D79" s="28"/>
      <c r="E79" s="28"/>
      <c r="F79" s="28"/>
      <c r="G79" s="28"/>
      <c r="H79" s="28"/>
      <c r="I79" s="28"/>
      <c r="J79" s="28" t="s">
        <v>69</v>
      </c>
      <c r="K79" s="5"/>
      <c r="L79" s="5"/>
      <c r="M79" s="5"/>
      <c r="N79" s="5"/>
      <c r="O79" s="5"/>
      <c r="P79" s="5"/>
      <c r="Q79" s="5"/>
      <c r="R79" s="5"/>
      <c r="S79" s="5"/>
      <c r="T79" s="5"/>
      <c r="U79" s="5"/>
      <c r="V79" s="5"/>
      <c r="W79" s="5"/>
      <c r="X79" s="5"/>
      <c r="Y79" s="5"/>
      <c r="Z79" s="5"/>
    </row>
    <row r="80" spans="1:26" ht="15.5">
      <c r="A80" s="27" t="s">
        <v>84</v>
      </c>
      <c r="B80" s="27" t="s">
        <v>51</v>
      </c>
      <c r="C80" s="28" t="s">
        <v>69</v>
      </c>
      <c r="D80" s="28" t="s">
        <v>69</v>
      </c>
      <c r="E80" s="28" t="s">
        <v>69</v>
      </c>
      <c r="F80" s="28" t="s">
        <v>69</v>
      </c>
      <c r="G80" s="28" t="s">
        <v>69</v>
      </c>
      <c r="H80" s="28" t="s">
        <v>69</v>
      </c>
      <c r="I80" s="28" t="s">
        <v>69</v>
      </c>
      <c r="J80" s="28"/>
      <c r="K80" s="5"/>
      <c r="L80" s="5"/>
      <c r="M80" s="5"/>
      <c r="N80" s="5"/>
      <c r="O80" s="5"/>
      <c r="P80" s="5"/>
      <c r="Q80" s="5"/>
      <c r="R80" s="5"/>
      <c r="S80" s="5"/>
      <c r="T80" s="5"/>
      <c r="U80" s="5"/>
      <c r="V80" s="5"/>
      <c r="W80" s="5"/>
      <c r="X80" s="5"/>
      <c r="Y80" s="5"/>
      <c r="Z80" s="5"/>
    </row>
    <row r="81" spans="1:26" ht="15.5">
      <c r="A81" s="5"/>
      <c r="B81" s="9"/>
      <c r="C81" s="5"/>
      <c r="D81" s="5"/>
      <c r="E81" s="5"/>
      <c r="F81" s="5"/>
      <c r="G81" s="5"/>
      <c r="H81" s="5"/>
      <c r="I81" s="5"/>
      <c r="J81" s="5"/>
      <c r="K81" s="5"/>
      <c r="L81" s="5"/>
      <c r="M81" s="5"/>
      <c r="N81" s="5"/>
      <c r="O81" s="5"/>
      <c r="P81" s="5"/>
      <c r="Q81" s="5"/>
      <c r="R81" s="5"/>
      <c r="S81" s="5"/>
      <c r="T81" s="5"/>
      <c r="U81" s="5"/>
      <c r="V81" s="5"/>
      <c r="W81" s="5"/>
      <c r="X81" s="5"/>
      <c r="Y81" s="5"/>
      <c r="Z81" s="5"/>
    </row>
    <row r="82" spans="1:26" ht="15.5">
      <c r="A82" s="5"/>
      <c r="B82" s="9"/>
      <c r="C82" s="5"/>
      <c r="D82" s="5"/>
      <c r="E82" s="5"/>
      <c r="F82" s="5"/>
      <c r="G82" s="5"/>
      <c r="H82" s="5"/>
      <c r="I82" s="5"/>
      <c r="J82" s="5"/>
      <c r="K82" s="5"/>
      <c r="L82" s="5"/>
      <c r="M82" s="5"/>
      <c r="N82" s="5"/>
      <c r="O82" s="5"/>
      <c r="P82" s="5"/>
      <c r="Q82" s="5"/>
      <c r="R82" s="5"/>
      <c r="S82" s="5"/>
      <c r="T82" s="5"/>
      <c r="U82" s="5"/>
      <c r="V82" s="5"/>
      <c r="W82" s="5"/>
      <c r="X82" s="5"/>
      <c r="Y82" s="5"/>
      <c r="Z82" s="5"/>
    </row>
    <row r="83" spans="1:26" ht="15.5">
      <c r="A83" s="5"/>
      <c r="B83" s="9"/>
      <c r="C83" s="5"/>
      <c r="D83" s="5"/>
      <c r="E83" s="5"/>
      <c r="F83" s="5"/>
      <c r="G83" s="5"/>
      <c r="H83" s="5"/>
      <c r="I83" s="5"/>
      <c r="J83" s="5"/>
      <c r="K83" s="5"/>
      <c r="L83" s="5"/>
      <c r="M83" s="5"/>
      <c r="N83" s="5"/>
      <c r="O83" s="5"/>
      <c r="P83" s="5"/>
      <c r="Q83" s="5"/>
      <c r="R83" s="5"/>
      <c r="S83" s="5"/>
      <c r="T83" s="5"/>
      <c r="U83" s="5"/>
      <c r="V83" s="5"/>
      <c r="W83" s="5"/>
      <c r="X83" s="5"/>
      <c r="Y83" s="5"/>
      <c r="Z83" s="5"/>
    </row>
    <row r="84" spans="1:26" ht="15.5">
      <c r="A84" s="5"/>
      <c r="B84" s="9"/>
      <c r="C84" s="5"/>
      <c r="D84" s="5"/>
      <c r="E84" s="5"/>
      <c r="F84" s="5"/>
      <c r="G84" s="5"/>
      <c r="H84" s="5"/>
      <c r="I84" s="5"/>
      <c r="J84" s="5"/>
      <c r="K84" s="5"/>
      <c r="L84" s="5"/>
      <c r="M84" s="5"/>
      <c r="N84" s="5"/>
      <c r="O84" s="5"/>
      <c r="P84" s="5"/>
      <c r="Q84" s="5"/>
      <c r="R84" s="5"/>
      <c r="S84" s="5"/>
      <c r="T84" s="5"/>
      <c r="U84" s="5"/>
      <c r="V84" s="5"/>
      <c r="W84" s="5"/>
      <c r="X84" s="5"/>
      <c r="Y84" s="5"/>
      <c r="Z84" s="5"/>
    </row>
    <row r="85" spans="1:26" ht="15.5">
      <c r="A85" s="5"/>
      <c r="B85" s="9"/>
      <c r="C85" s="5"/>
      <c r="D85" s="5"/>
      <c r="E85" s="5"/>
      <c r="F85" s="5"/>
      <c r="G85" s="5"/>
      <c r="H85" s="5"/>
      <c r="I85" s="5"/>
      <c r="J85" s="5"/>
      <c r="K85" s="5"/>
      <c r="L85" s="5"/>
      <c r="M85" s="5"/>
      <c r="N85" s="5"/>
      <c r="O85" s="5"/>
      <c r="P85" s="5"/>
      <c r="Q85" s="5"/>
      <c r="R85" s="5"/>
      <c r="S85" s="5"/>
      <c r="T85" s="5"/>
      <c r="U85" s="5"/>
      <c r="V85" s="5"/>
      <c r="W85" s="5"/>
      <c r="X85" s="5"/>
      <c r="Y85" s="5"/>
      <c r="Z85" s="5"/>
    </row>
    <row r="86" spans="1:26" ht="15.5">
      <c r="A86" s="5"/>
      <c r="B86" s="9"/>
      <c r="C86" s="5"/>
      <c r="D86" s="5"/>
      <c r="E86" s="5"/>
      <c r="F86" s="5"/>
      <c r="G86" s="5"/>
      <c r="H86" s="5"/>
      <c r="I86" s="5"/>
      <c r="J86" s="5"/>
      <c r="K86" s="5"/>
      <c r="L86" s="5"/>
      <c r="M86" s="5"/>
      <c r="N86" s="5"/>
      <c r="O86" s="5"/>
      <c r="P86" s="5"/>
      <c r="Q86" s="5"/>
      <c r="R86" s="5"/>
      <c r="S86" s="5"/>
      <c r="T86" s="5"/>
      <c r="U86" s="5"/>
      <c r="V86" s="5"/>
      <c r="W86" s="5"/>
      <c r="X86" s="5"/>
      <c r="Y86" s="5"/>
      <c r="Z86" s="5"/>
    </row>
    <row r="87" spans="1:26" ht="15.5">
      <c r="A87" s="5"/>
      <c r="B87" s="9"/>
      <c r="C87" s="5"/>
      <c r="D87" s="5"/>
      <c r="E87" s="5"/>
      <c r="F87" s="5"/>
      <c r="G87" s="5"/>
      <c r="H87" s="5"/>
      <c r="I87" s="5"/>
      <c r="J87" s="5"/>
      <c r="K87" s="5"/>
      <c r="L87" s="5"/>
      <c r="M87" s="5"/>
      <c r="N87" s="5"/>
      <c r="O87" s="5"/>
      <c r="P87" s="5"/>
      <c r="Q87" s="5"/>
      <c r="R87" s="5"/>
      <c r="S87" s="5"/>
      <c r="T87" s="5"/>
      <c r="U87" s="5"/>
      <c r="V87" s="5"/>
      <c r="W87" s="5"/>
      <c r="X87" s="5"/>
      <c r="Y87" s="5"/>
      <c r="Z87" s="5"/>
    </row>
    <row r="88" spans="1:26" ht="15.5">
      <c r="A88" s="5"/>
      <c r="B88" s="9"/>
      <c r="C88" s="5"/>
      <c r="D88" s="5"/>
      <c r="E88" s="5"/>
      <c r="F88" s="5"/>
      <c r="G88" s="5"/>
      <c r="H88" s="5"/>
      <c r="I88" s="5"/>
      <c r="J88" s="5"/>
      <c r="K88" s="5"/>
      <c r="L88" s="5"/>
      <c r="M88" s="5"/>
      <c r="N88" s="5"/>
      <c r="O88" s="5"/>
      <c r="P88" s="5"/>
      <c r="Q88" s="5"/>
      <c r="R88" s="5"/>
      <c r="S88" s="5"/>
      <c r="T88" s="5"/>
      <c r="U88" s="5"/>
      <c r="V88" s="5"/>
      <c r="W88" s="5"/>
      <c r="X88" s="5"/>
      <c r="Y88" s="5"/>
      <c r="Z88" s="5"/>
    </row>
    <row r="89" spans="1:26" ht="15.5">
      <c r="A89" s="5"/>
      <c r="B89" s="9"/>
      <c r="C89" s="5"/>
      <c r="D89" s="5"/>
      <c r="E89" s="5"/>
      <c r="F89" s="5"/>
      <c r="G89" s="5"/>
      <c r="H89" s="5"/>
      <c r="I89" s="5"/>
      <c r="J89" s="5"/>
      <c r="K89" s="5"/>
      <c r="L89" s="5"/>
      <c r="M89" s="5"/>
      <c r="N89" s="5"/>
      <c r="O89" s="5"/>
      <c r="P89" s="5"/>
      <c r="Q89" s="5"/>
      <c r="R89" s="5"/>
      <c r="S89" s="5"/>
      <c r="T89" s="5"/>
      <c r="U89" s="5"/>
      <c r="V89" s="5"/>
      <c r="W89" s="5"/>
      <c r="X89" s="5"/>
      <c r="Y89" s="5"/>
      <c r="Z89" s="5"/>
    </row>
    <row r="90" spans="1:26" ht="15.5">
      <c r="A90" s="5"/>
      <c r="B90" s="9"/>
      <c r="C90" s="5"/>
      <c r="D90" s="5"/>
      <c r="E90" s="5"/>
      <c r="F90" s="5"/>
      <c r="G90" s="5"/>
      <c r="H90" s="5"/>
      <c r="I90" s="5"/>
      <c r="J90" s="5"/>
      <c r="K90" s="5"/>
      <c r="L90" s="5"/>
      <c r="M90" s="5"/>
      <c r="N90" s="5"/>
      <c r="O90" s="5"/>
      <c r="P90" s="5"/>
      <c r="Q90" s="5"/>
      <c r="R90" s="5"/>
      <c r="S90" s="5"/>
      <c r="T90" s="5"/>
      <c r="U90" s="5"/>
      <c r="V90" s="5"/>
      <c r="W90" s="5"/>
      <c r="X90" s="5"/>
      <c r="Y90" s="5"/>
      <c r="Z90" s="5"/>
    </row>
    <row r="91" spans="1:26" ht="15.5">
      <c r="A91" s="5"/>
      <c r="B91" s="9"/>
      <c r="C91" s="5"/>
      <c r="D91" s="5"/>
      <c r="E91" s="5"/>
      <c r="F91" s="5"/>
      <c r="G91" s="5"/>
      <c r="H91" s="5"/>
      <c r="I91" s="5"/>
      <c r="J91" s="5"/>
      <c r="K91" s="5"/>
      <c r="L91" s="5"/>
      <c r="M91" s="5"/>
      <c r="N91" s="5"/>
      <c r="O91" s="5"/>
      <c r="P91" s="5"/>
      <c r="Q91" s="5"/>
      <c r="R91" s="5"/>
      <c r="S91" s="5"/>
      <c r="T91" s="5"/>
      <c r="U91" s="5"/>
      <c r="V91" s="5"/>
      <c r="W91" s="5"/>
      <c r="X91" s="5"/>
      <c r="Y91" s="5"/>
      <c r="Z91" s="5"/>
    </row>
    <row r="92" spans="1:26" ht="15.5">
      <c r="A92" s="5"/>
      <c r="B92" s="9"/>
      <c r="C92" s="5"/>
      <c r="D92" s="5"/>
      <c r="E92" s="5"/>
      <c r="F92" s="5"/>
      <c r="G92" s="5"/>
      <c r="H92" s="5"/>
      <c r="I92" s="5"/>
      <c r="J92" s="5"/>
      <c r="K92" s="5"/>
      <c r="L92" s="5"/>
      <c r="M92" s="5"/>
      <c r="N92" s="5"/>
      <c r="O92" s="5"/>
      <c r="P92" s="5"/>
      <c r="Q92" s="5"/>
      <c r="R92" s="5"/>
      <c r="S92" s="5"/>
      <c r="T92" s="5"/>
      <c r="U92" s="5"/>
      <c r="V92" s="5"/>
      <c r="W92" s="5"/>
      <c r="X92" s="5"/>
      <c r="Y92" s="5"/>
      <c r="Z92" s="5"/>
    </row>
    <row r="93" spans="1:26" ht="15.5">
      <c r="A93" s="5"/>
      <c r="B93" s="9"/>
      <c r="C93" s="5"/>
      <c r="D93" s="5"/>
      <c r="E93" s="5"/>
      <c r="F93" s="5"/>
      <c r="G93" s="5"/>
      <c r="H93" s="5"/>
      <c r="I93" s="5"/>
      <c r="J93" s="5"/>
      <c r="K93" s="5"/>
      <c r="L93" s="5"/>
      <c r="M93" s="5"/>
      <c r="N93" s="5"/>
      <c r="O93" s="5"/>
      <c r="P93" s="5"/>
      <c r="Q93" s="5"/>
      <c r="R93" s="5"/>
      <c r="S93" s="5"/>
      <c r="T93" s="5"/>
      <c r="U93" s="5"/>
      <c r="V93" s="5"/>
      <c r="W93" s="5"/>
      <c r="X93" s="5"/>
      <c r="Y93" s="5"/>
      <c r="Z93" s="5"/>
    </row>
    <row r="94" spans="1:26" ht="15.5">
      <c r="A94" s="5"/>
      <c r="B94" s="9"/>
      <c r="C94" s="5"/>
      <c r="D94" s="5"/>
      <c r="E94" s="5"/>
      <c r="F94" s="5"/>
      <c r="G94" s="5"/>
      <c r="H94" s="5"/>
      <c r="I94" s="5"/>
      <c r="J94" s="5"/>
      <c r="K94" s="5"/>
      <c r="L94" s="5"/>
      <c r="M94" s="5"/>
      <c r="N94" s="5"/>
      <c r="O94" s="5"/>
      <c r="P94" s="5"/>
      <c r="Q94" s="5"/>
      <c r="R94" s="5"/>
      <c r="S94" s="5"/>
      <c r="T94" s="5"/>
      <c r="U94" s="5"/>
      <c r="V94" s="5"/>
      <c r="W94" s="5"/>
      <c r="X94" s="5"/>
      <c r="Y94" s="5"/>
      <c r="Z94" s="5"/>
    </row>
    <row r="95" spans="1:26" ht="15.5">
      <c r="A95" s="5"/>
      <c r="B95" s="9"/>
      <c r="C95" s="5"/>
      <c r="D95" s="5"/>
      <c r="E95" s="5"/>
      <c r="F95" s="5"/>
      <c r="G95" s="5"/>
      <c r="H95" s="5"/>
      <c r="I95" s="5"/>
      <c r="J95" s="5"/>
      <c r="K95" s="5"/>
      <c r="L95" s="5"/>
      <c r="M95" s="5"/>
      <c r="N95" s="5"/>
      <c r="O95" s="5"/>
      <c r="P95" s="5"/>
      <c r="Q95" s="5"/>
      <c r="R95" s="5"/>
      <c r="S95" s="5"/>
      <c r="T95" s="5"/>
      <c r="U95" s="5"/>
      <c r="V95" s="5"/>
      <c r="W95" s="5"/>
      <c r="X95" s="5"/>
      <c r="Y95" s="5"/>
      <c r="Z95" s="5"/>
    </row>
    <row r="96" spans="1:26" ht="15.5">
      <c r="A96" s="5"/>
      <c r="B96" s="9"/>
      <c r="C96" s="5"/>
      <c r="D96" s="5"/>
      <c r="E96" s="5"/>
      <c r="F96" s="5"/>
      <c r="G96" s="5"/>
      <c r="H96" s="5"/>
      <c r="I96" s="5"/>
      <c r="J96" s="5"/>
      <c r="K96" s="5"/>
      <c r="L96" s="5"/>
      <c r="M96" s="5"/>
      <c r="N96" s="5"/>
      <c r="O96" s="5"/>
      <c r="P96" s="5"/>
      <c r="Q96" s="5"/>
      <c r="R96" s="5"/>
      <c r="S96" s="5"/>
      <c r="T96" s="5"/>
      <c r="U96" s="5"/>
      <c r="V96" s="5"/>
      <c r="W96" s="5"/>
      <c r="X96" s="5"/>
      <c r="Y96" s="5"/>
      <c r="Z96" s="5"/>
    </row>
    <row r="97" spans="1:26" ht="15.5">
      <c r="A97" s="5"/>
      <c r="B97" s="9"/>
      <c r="C97" s="5"/>
      <c r="D97" s="5"/>
      <c r="E97" s="5"/>
      <c r="F97" s="5"/>
      <c r="G97" s="5"/>
      <c r="H97" s="5"/>
      <c r="I97" s="5"/>
      <c r="J97" s="5"/>
      <c r="K97" s="5"/>
      <c r="L97" s="5"/>
      <c r="M97" s="5"/>
      <c r="N97" s="5"/>
      <c r="O97" s="5"/>
      <c r="P97" s="5"/>
      <c r="Q97" s="5"/>
      <c r="R97" s="5"/>
      <c r="S97" s="5"/>
      <c r="T97" s="5"/>
      <c r="U97" s="5"/>
      <c r="V97" s="5"/>
      <c r="W97" s="5"/>
      <c r="X97" s="5"/>
      <c r="Y97" s="5"/>
      <c r="Z97" s="5"/>
    </row>
    <row r="98" spans="1:26" ht="15.5">
      <c r="A98" s="5"/>
      <c r="B98" s="9"/>
      <c r="C98" s="5"/>
      <c r="D98" s="5"/>
      <c r="E98" s="5"/>
      <c r="F98" s="5"/>
      <c r="G98" s="5"/>
      <c r="H98" s="5"/>
      <c r="I98" s="5"/>
      <c r="J98" s="5"/>
      <c r="K98" s="5"/>
      <c r="L98" s="5"/>
      <c r="M98" s="5"/>
      <c r="N98" s="5"/>
      <c r="O98" s="5"/>
      <c r="P98" s="5"/>
      <c r="Q98" s="5"/>
      <c r="R98" s="5"/>
      <c r="S98" s="5"/>
      <c r="T98" s="5"/>
      <c r="U98" s="5"/>
      <c r="V98" s="5"/>
      <c r="W98" s="5"/>
      <c r="X98" s="5"/>
      <c r="Y98" s="5"/>
      <c r="Z98" s="5"/>
    </row>
    <row r="99" spans="1:26" ht="15.5">
      <c r="A99" s="5"/>
      <c r="B99" s="9"/>
      <c r="C99" s="5"/>
      <c r="D99" s="5"/>
      <c r="E99" s="5"/>
      <c r="F99" s="5"/>
      <c r="G99" s="5"/>
      <c r="H99" s="5"/>
      <c r="I99" s="5"/>
      <c r="J99" s="5"/>
      <c r="K99" s="5"/>
      <c r="L99" s="5"/>
      <c r="M99" s="5"/>
      <c r="N99" s="5"/>
      <c r="O99" s="5"/>
      <c r="P99" s="5"/>
      <c r="Q99" s="5"/>
      <c r="R99" s="5"/>
      <c r="S99" s="5"/>
      <c r="T99" s="5"/>
      <c r="U99" s="5"/>
      <c r="V99" s="5"/>
      <c r="W99" s="5"/>
      <c r="X99" s="5"/>
      <c r="Y99" s="5"/>
      <c r="Z99" s="5"/>
    </row>
    <row r="100" spans="1:26" ht="15.5">
      <c r="A100" s="5"/>
      <c r="B100" s="9"/>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5">
      <c r="A101" s="5"/>
      <c r="B101" s="9"/>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5">
      <c r="A102" s="5"/>
      <c r="B102" s="9"/>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5">
      <c r="A103" s="5"/>
      <c r="B103" s="9"/>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5">
      <c r="A104" s="5"/>
      <c r="B104" s="9"/>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5">
      <c r="A105" s="5"/>
      <c r="B105" s="9"/>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5">
      <c r="A106" s="5"/>
      <c r="B106" s="9"/>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5">
      <c r="A107" s="5"/>
      <c r="B107" s="9"/>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5">
      <c r="A108" s="5"/>
      <c r="B108" s="9"/>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5">
      <c r="A109" s="5"/>
      <c r="B109" s="9"/>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5">
      <c r="A110" s="5"/>
      <c r="B110" s="9"/>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5">
      <c r="A111" s="5"/>
      <c r="B111" s="9"/>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5">
      <c r="A112" s="5"/>
      <c r="B112" s="9"/>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5">
      <c r="A113" s="5"/>
      <c r="B113" s="9"/>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5">
      <c r="A114" s="5"/>
      <c r="B114" s="9"/>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5">
      <c r="A115" s="5"/>
      <c r="B115" s="9"/>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5">
      <c r="A116" s="5"/>
      <c r="B116" s="9"/>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5">
      <c r="A117" s="5"/>
      <c r="B117" s="9"/>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5">
      <c r="A118" s="5"/>
      <c r="B118" s="9"/>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5">
      <c r="A119" s="5"/>
      <c r="B119" s="9"/>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5">
      <c r="A120" s="5"/>
      <c r="B120" s="9"/>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5">
      <c r="A121" s="5"/>
      <c r="B121" s="9"/>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5">
      <c r="A122" s="5"/>
      <c r="B122" s="9"/>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5">
      <c r="A123" s="5"/>
      <c r="B123" s="9"/>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5">
      <c r="A124" s="5"/>
      <c r="B124" s="9"/>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5">
      <c r="A125" s="5"/>
      <c r="B125" s="9"/>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5">
      <c r="A126" s="5"/>
      <c r="B126" s="9"/>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5">
      <c r="A127" s="5"/>
      <c r="B127" s="9"/>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5">
      <c r="A128" s="5"/>
      <c r="B128" s="9"/>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5">
      <c r="A129" s="5"/>
      <c r="B129" s="9"/>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5">
      <c r="A130" s="5"/>
      <c r="B130" s="9"/>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5">
      <c r="A131" s="5"/>
      <c r="B131" s="9"/>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5">
      <c r="A132" s="5"/>
      <c r="B132" s="9"/>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5">
      <c r="A133" s="5"/>
      <c r="B133" s="9"/>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5">
      <c r="A134" s="5"/>
      <c r="B134" s="9"/>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5">
      <c r="A135" s="5"/>
      <c r="B135" s="9"/>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5">
      <c r="A136" s="5"/>
      <c r="B136" s="9"/>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5">
      <c r="A137" s="5"/>
      <c r="B137" s="9"/>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5">
      <c r="A138" s="5"/>
      <c r="B138" s="9"/>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5">
      <c r="A139" s="5"/>
      <c r="B139" s="9"/>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5">
      <c r="A140" s="5"/>
      <c r="B140" s="9"/>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5">
      <c r="A141" s="5"/>
      <c r="B141" s="9"/>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5">
      <c r="A142" s="5"/>
      <c r="B142" s="9"/>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5">
      <c r="A143" s="5"/>
      <c r="B143" s="9"/>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5">
      <c r="A144" s="5"/>
      <c r="B144" s="9"/>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5">
      <c r="A145" s="5"/>
      <c r="B145" s="9"/>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5">
      <c r="A146" s="5"/>
      <c r="B146" s="9"/>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5">
      <c r="A147" s="5"/>
      <c r="B147" s="9"/>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5">
      <c r="A148" s="5"/>
      <c r="B148" s="9"/>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5">
      <c r="A149" s="5"/>
      <c r="B149" s="9"/>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5">
      <c r="A150" s="5"/>
      <c r="B150" s="9"/>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5">
      <c r="A151" s="5"/>
      <c r="B151" s="9"/>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5">
      <c r="A152" s="5"/>
      <c r="B152" s="9"/>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5">
      <c r="A153" s="5"/>
      <c r="B153" s="9"/>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5">
      <c r="A154" s="5"/>
      <c r="B154" s="9"/>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5">
      <c r="A155" s="5"/>
      <c r="B155" s="9"/>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5">
      <c r="A156" s="5"/>
      <c r="B156" s="9"/>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5">
      <c r="A157" s="5"/>
      <c r="B157" s="9"/>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5">
      <c r="A158" s="5"/>
      <c r="B158" s="9"/>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5">
      <c r="A159" s="5"/>
      <c r="B159" s="9"/>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5">
      <c r="A160" s="5"/>
      <c r="B160" s="9"/>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5">
      <c r="A161" s="5"/>
      <c r="B161" s="9"/>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5">
      <c r="A162" s="5"/>
      <c r="B162" s="9"/>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5">
      <c r="A163" s="5"/>
      <c r="B163" s="9"/>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5">
      <c r="A164" s="5"/>
      <c r="B164" s="9"/>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5">
      <c r="A165" s="5"/>
      <c r="B165" s="9"/>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5">
      <c r="A166" s="5"/>
      <c r="B166" s="9"/>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5">
      <c r="A167" s="5"/>
      <c r="B167" s="9"/>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5">
      <c r="A168" s="5"/>
      <c r="B168" s="9"/>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5">
      <c r="A169" s="5"/>
      <c r="B169" s="9"/>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5">
      <c r="A170" s="5"/>
      <c r="B170" s="9"/>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5">
      <c r="A171" s="5"/>
      <c r="B171" s="9"/>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5">
      <c r="A172" s="5"/>
      <c r="B172" s="9"/>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5">
      <c r="A173" s="5"/>
      <c r="B173" s="9"/>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5">
      <c r="A174" s="5"/>
      <c r="B174" s="9"/>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5">
      <c r="A175" s="5"/>
      <c r="B175" s="9"/>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5">
      <c r="A176" s="5"/>
      <c r="B176" s="9"/>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5">
      <c r="A177" s="5"/>
      <c r="B177" s="9"/>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5">
      <c r="A178" s="5"/>
      <c r="B178" s="9"/>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5">
      <c r="A179" s="5"/>
      <c r="B179" s="9"/>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5">
      <c r="A180" s="5"/>
      <c r="B180" s="9"/>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5">
      <c r="A181" s="5"/>
      <c r="B181" s="9"/>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5">
      <c r="A182" s="5"/>
      <c r="B182" s="9"/>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5">
      <c r="A183" s="5"/>
      <c r="B183" s="9"/>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5">
      <c r="A184" s="5"/>
      <c r="B184" s="9"/>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5">
      <c r="A185" s="5"/>
      <c r="B185" s="9"/>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5">
      <c r="A186" s="5"/>
      <c r="B186" s="9"/>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5">
      <c r="A187" s="5"/>
      <c r="B187" s="9"/>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5">
      <c r="A188" s="5"/>
      <c r="B188" s="9"/>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5">
      <c r="A189" s="5"/>
      <c r="B189" s="9"/>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5">
      <c r="A190" s="5"/>
      <c r="B190" s="9"/>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5">
      <c r="A191" s="5"/>
      <c r="B191" s="9"/>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5">
      <c r="A192" s="5"/>
      <c r="B192" s="9"/>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5">
      <c r="A193" s="5"/>
      <c r="B193" s="9"/>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5">
      <c r="A194" s="5"/>
      <c r="B194" s="9"/>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5">
      <c r="A195" s="5"/>
      <c r="B195" s="9"/>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5">
      <c r="A196" s="5"/>
      <c r="B196" s="9"/>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5">
      <c r="A197" s="5"/>
      <c r="B197" s="9"/>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5">
      <c r="A198" s="5"/>
      <c r="B198" s="9"/>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5">
      <c r="A199" s="5"/>
      <c r="B199" s="9"/>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5">
      <c r="A200" s="5"/>
      <c r="B200" s="9"/>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5">
      <c r="A201" s="5"/>
      <c r="B201" s="9"/>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5">
      <c r="A202" s="5"/>
      <c r="B202" s="9"/>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5">
      <c r="A203" s="5"/>
      <c r="B203" s="9"/>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5">
      <c r="A204" s="5"/>
      <c r="B204" s="9"/>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5">
      <c r="A205" s="5"/>
      <c r="B205" s="9"/>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5">
      <c r="A206" s="5"/>
      <c r="B206" s="9"/>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5">
      <c r="A207" s="5"/>
      <c r="B207" s="9"/>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5">
      <c r="A208" s="5"/>
      <c r="B208" s="9"/>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5">
      <c r="A209" s="5"/>
      <c r="B209" s="9"/>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5">
      <c r="A210" s="5"/>
      <c r="B210" s="9"/>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5">
      <c r="A211" s="5"/>
      <c r="B211" s="9"/>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5">
      <c r="A212" s="5"/>
      <c r="B212" s="9"/>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5">
      <c r="A213" s="5"/>
      <c r="B213" s="9"/>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5">
      <c r="A214" s="5"/>
      <c r="B214" s="9"/>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5">
      <c r="A215" s="5"/>
      <c r="B215" s="9"/>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5">
      <c r="A216" s="5"/>
      <c r="B216" s="9"/>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5">
      <c r="A217" s="5"/>
      <c r="B217" s="9"/>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5">
      <c r="A218" s="5"/>
      <c r="B218" s="9"/>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5">
      <c r="A219" s="5"/>
      <c r="B219" s="9"/>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5">
      <c r="A220" s="5"/>
      <c r="B220" s="9"/>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5">
      <c r="A221" s="5"/>
      <c r="B221" s="9"/>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5">
      <c r="A222" s="5"/>
      <c r="B222" s="9"/>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5">
      <c r="A223" s="5"/>
      <c r="B223" s="9"/>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5">
      <c r="A224" s="5"/>
      <c r="B224" s="9"/>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5">
      <c r="A225" s="5"/>
      <c r="B225" s="9"/>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5">
      <c r="A226" s="5"/>
      <c r="B226" s="9"/>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5">
      <c r="A227" s="5"/>
      <c r="B227" s="9"/>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5">
      <c r="A228" s="5"/>
      <c r="B228" s="9"/>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5">
      <c r="A229" s="5"/>
      <c r="B229" s="9"/>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5">
      <c r="A230" s="5"/>
      <c r="B230" s="9"/>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5">
      <c r="A231" s="5"/>
      <c r="B231" s="9"/>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5">
      <c r="A232" s="5"/>
      <c r="B232" s="9"/>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5">
      <c r="A233" s="5"/>
      <c r="B233" s="9"/>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5">
      <c r="A234" s="5"/>
      <c r="B234" s="9"/>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5">
      <c r="A235" s="5"/>
      <c r="B235" s="9"/>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5">
      <c r="A236" s="5"/>
      <c r="B236" s="9"/>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5">
      <c r="A237" s="5"/>
      <c r="B237" s="9"/>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5">
      <c r="A238" s="5"/>
      <c r="B238" s="9"/>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5">
      <c r="A239" s="5"/>
      <c r="B239" s="9"/>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5">
      <c r="A240" s="5"/>
      <c r="B240" s="9"/>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5">
      <c r="A241" s="5"/>
      <c r="B241" s="9"/>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5">
      <c r="A242" s="5"/>
      <c r="B242" s="9"/>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5">
      <c r="A243" s="5"/>
      <c r="B243" s="9"/>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5">
      <c r="A244" s="5"/>
      <c r="B244" s="9"/>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5">
      <c r="A245" s="5"/>
      <c r="B245" s="9"/>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5">
      <c r="A246" s="5"/>
      <c r="B246" s="9"/>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5">
      <c r="A247" s="5"/>
      <c r="B247" s="9"/>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5">
      <c r="A248" s="5"/>
      <c r="B248" s="9"/>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5">
      <c r="A249" s="5"/>
      <c r="B249" s="9"/>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5">
      <c r="A250" s="5"/>
      <c r="B250" s="9"/>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5">
      <c r="A251" s="5"/>
      <c r="B251" s="9"/>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5">
      <c r="A252" s="5"/>
      <c r="B252" s="9"/>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5">
      <c r="A253" s="5"/>
      <c r="B253" s="9"/>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5">
      <c r="A254" s="5"/>
      <c r="B254" s="9"/>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5">
      <c r="A255" s="5"/>
      <c r="B255" s="9"/>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5">
      <c r="A256" s="5"/>
      <c r="B256" s="9"/>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5">
      <c r="A257" s="5"/>
      <c r="B257" s="9"/>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5">
      <c r="A258" s="5"/>
      <c r="B258" s="9"/>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5">
      <c r="A259" s="5"/>
      <c r="B259" s="9"/>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5">
      <c r="A260" s="5"/>
      <c r="B260" s="9"/>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5">
      <c r="A261" s="5"/>
      <c r="B261" s="9"/>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5">
      <c r="A262" s="5"/>
      <c r="B262" s="9"/>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5">
      <c r="A263" s="5"/>
      <c r="B263" s="9"/>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5">
      <c r="A264" s="5"/>
      <c r="B264" s="9"/>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5">
      <c r="A265" s="5"/>
      <c r="B265" s="9"/>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5">
      <c r="A266" s="5"/>
      <c r="B266" s="9"/>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5">
      <c r="A267" s="5"/>
      <c r="B267" s="9"/>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5">
      <c r="A268" s="5"/>
      <c r="B268" s="9"/>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5">
      <c r="A269" s="5"/>
      <c r="B269" s="9"/>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5">
      <c r="A270" s="5"/>
      <c r="B270" s="9"/>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5">
      <c r="A271" s="5"/>
      <c r="B271" s="9"/>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5">
      <c r="A272" s="5"/>
      <c r="B272" s="9"/>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5">
      <c r="A273" s="5"/>
      <c r="B273" s="9"/>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5">
      <c r="A274" s="5"/>
      <c r="B274" s="9"/>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5">
      <c r="A275" s="5"/>
      <c r="B275" s="9"/>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5">
      <c r="A276" s="5"/>
      <c r="B276" s="9"/>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5">
      <c r="A277" s="5"/>
      <c r="B277" s="9"/>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5">
      <c r="A278" s="5"/>
      <c r="B278" s="9"/>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5">
      <c r="A279" s="5"/>
      <c r="B279" s="9"/>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5">
      <c r="A280" s="5"/>
      <c r="B280" s="9"/>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5">
      <c r="A281" s="5"/>
      <c r="B281" s="9"/>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5">
      <c r="A282" s="5"/>
      <c r="B282" s="9"/>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5">
      <c r="A283" s="5"/>
      <c r="B283" s="9"/>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5">
      <c r="A284" s="5"/>
      <c r="B284" s="9"/>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5">
      <c r="A285" s="5"/>
      <c r="B285" s="9"/>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5">
      <c r="A286" s="5"/>
      <c r="B286" s="9"/>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5">
      <c r="A287" s="5"/>
      <c r="B287" s="9"/>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5">
      <c r="A288" s="5"/>
      <c r="B288" s="9"/>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5">
      <c r="A289" s="5"/>
      <c r="B289" s="9"/>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5">
      <c r="A290" s="5"/>
      <c r="B290" s="9"/>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5">
      <c r="A291" s="5"/>
      <c r="B291" s="9"/>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5">
      <c r="A292" s="5"/>
      <c r="B292" s="9"/>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5">
      <c r="A293" s="5"/>
      <c r="B293" s="9"/>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5">
      <c r="A294" s="5"/>
      <c r="B294" s="9"/>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5">
      <c r="A295" s="5"/>
      <c r="B295" s="9"/>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5">
      <c r="A296" s="5"/>
      <c r="B296" s="9"/>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5">
      <c r="A297" s="5"/>
      <c r="B297" s="9"/>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5">
      <c r="A298" s="5"/>
      <c r="B298" s="9"/>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5">
      <c r="A299" s="5"/>
      <c r="B299" s="9"/>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5">
      <c r="A300" s="5"/>
      <c r="B300" s="9"/>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5">
      <c r="A301" s="5"/>
      <c r="B301" s="9"/>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5">
      <c r="A302" s="5"/>
      <c r="B302" s="9"/>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5">
      <c r="A303" s="5"/>
      <c r="B303" s="9"/>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5">
      <c r="A304" s="5"/>
      <c r="B304" s="9"/>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5">
      <c r="A305" s="5"/>
      <c r="B305" s="9"/>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5">
      <c r="A306" s="5"/>
      <c r="B306" s="9"/>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5">
      <c r="A307" s="5"/>
      <c r="B307" s="9"/>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5">
      <c r="A308" s="5"/>
      <c r="B308" s="9"/>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5">
      <c r="A309" s="5"/>
      <c r="B309" s="9"/>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5">
      <c r="A310" s="5"/>
      <c r="B310" s="9"/>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5">
      <c r="A311" s="5"/>
      <c r="B311" s="9"/>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5">
      <c r="A312" s="5"/>
      <c r="B312" s="9"/>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5">
      <c r="A313" s="5"/>
      <c r="B313" s="9"/>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5">
      <c r="A314" s="5"/>
      <c r="B314" s="9"/>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5">
      <c r="A315" s="5"/>
      <c r="B315" s="9"/>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5">
      <c r="A316" s="5"/>
      <c r="B316" s="9"/>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5">
      <c r="A317" s="5"/>
      <c r="B317" s="9"/>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5">
      <c r="A318" s="5"/>
      <c r="B318" s="9"/>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5">
      <c r="A319" s="5"/>
      <c r="B319" s="9"/>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5">
      <c r="A320" s="5"/>
      <c r="B320" s="9"/>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5">
      <c r="A321" s="5"/>
      <c r="B321" s="9"/>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5">
      <c r="A322" s="5"/>
      <c r="B322" s="9"/>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5">
      <c r="A323" s="5"/>
      <c r="B323" s="9"/>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5">
      <c r="A324" s="5"/>
      <c r="B324" s="9"/>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5">
      <c r="A325" s="5"/>
      <c r="B325" s="9"/>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5">
      <c r="A326" s="5"/>
      <c r="B326" s="9"/>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5">
      <c r="A327" s="5"/>
      <c r="B327" s="9"/>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5">
      <c r="A328" s="5"/>
      <c r="B328" s="9"/>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5">
      <c r="A329" s="5"/>
      <c r="B329" s="9"/>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5">
      <c r="A330" s="5"/>
      <c r="B330" s="9"/>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5">
      <c r="A331" s="5"/>
      <c r="B331" s="9"/>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5">
      <c r="A332" s="5"/>
      <c r="B332" s="9"/>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5">
      <c r="A333" s="5"/>
      <c r="B333" s="9"/>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5">
      <c r="A334" s="5"/>
      <c r="B334" s="9"/>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5">
      <c r="A335" s="5"/>
      <c r="B335" s="9"/>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5">
      <c r="A336" s="5"/>
      <c r="B336" s="9"/>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5">
      <c r="A337" s="5"/>
      <c r="B337" s="9"/>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5">
      <c r="A338" s="5"/>
      <c r="B338" s="9"/>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5">
      <c r="A339" s="5"/>
      <c r="B339" s="9"/>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5">
      <c r="A340" s="5"/>
      <c r="B340" s="9"/>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5">
      <c r="A341" s="5"/>
      <c r="B341" s="9"/>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5">
      <c r="A342" s="5"/>
      <c r="B342" s="9"/>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5">
      <c r="A343" s="5"/>
      <c r="B343" s="9"/>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5">
      <c r="A344" s="5"/>
      <c r="B344" s="9"/>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5">
      <c r="A345" s="5"/>
      <c r="B345" s="9"/>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5">
      <c r="A346" s="5"/>
      <c r="B346" s="9"/>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5">
      <c r="A347" s="5"/>
      <c r="B347" s="9"/>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5">
      <c r="A348" s="5"/>
      <c r="B348" s="9"/>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5">
      <c r="A349" s="5"/>
      <c r="B349" s="9"/>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5">
      <c r="A350" s="5"/>
      <c r="B350" s="9"/>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5">
      <c r="A351" s="5"/>
      <c r="B351" s="9"/>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5">
      <c r="A352" s="5"/>
      <c r="B352" s="9"/>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5">
      <c r="A353" s="5"/>
      <c r="B353" s="9"/>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5">
      <c r="A354" s="5"/>
      <c r="B354" s="9"/>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5">
      <c r="A355" s="5"/>
      <c r="B355" s="9"/>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5">
      <c r="A356" s="5"/>
      <c r="B356" s="9"/>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5">
      <c r="A357" s="5"/>
      <c r="B357" s="9"/>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5">
      <c r="A358" s="5"/>
      <c r="B358" s="9"/>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5">
      <c r="A359" s="5"/>
      <c r="B359" s="9"/>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5">
      <c r="A360" s="5"/>
      <c r="B360" s="9"/>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5">
      <c r="A361" s="5"/>
      <c r="B361" s="9"/>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5">
      <c r="A362" s="5"/>
      <c r="B362" s="9"/>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5">
      <c r="A363" s="5"/>
      <c r="B363" s="9"/>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5">
      <c r="A364" s="5"/>
      <c r="B364" s="9"/>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5">
      <c r="A365" s="5"/>
      <c r="B365" s="9"/>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5">
      <c r="A366" s="5"/>
      <c r="B366" s="9"/>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5">
      <c r="A367" s="5"/>
      <c r="B367" s="9"/>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5">
      <c r="A368" s="5"/>
      <c r="B368" s="9"/>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5">
      <c r="A369" s="5"/>
      <c r="B369" s="9"/>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5">
      <c r="A370" s="5"/>
      <c r="B370" s="9"/>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5">
      <c r="A371" s="5"/>
      <c r="B371" s="9"/>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5">
      <c r="A372" s="5"/>
      <c r="B372" s="9"/>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5">
      <c r="A373" s="5"/>
      <c r="B373" s="9"/>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5">
      <c r="A374" s="5"/>
      <c r="B374" s="9"/>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5">
      <c r="A375" s="5"/>
      <c r="B375" s="9"/>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5">
      <c r="A376" s="5"/>
      <c r="B376" s="9"/>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5">
      <c r="A377" s="5"/>
      <c r="B377" s="9"/>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5">
      <c r="A378" s="5"/>
      <c r="B378" s="9"/>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5">
      <c r="A379" s="5"/>
      <c r="B379" s="9"/>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5">
      <c r="A380" s="5"/>
      <c r="B380" s="9"/>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5">
      <c r="A381" s="5"/>
      <c r="B381" s="9"/>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5">
      <c r="A382" s="5"/>
      <c r="B382" s="9"/>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5">
      <c r="A383" s="5"/>
      <c r="B383" s="9"/>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5">
      <c r="A384" s="5"/>
      <c r="B384" s="9"/>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5">
      <c r="A385" s="5"/>
      <c r="B385" s="9"/>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5">
      <c r="A386" s="5"/>
      <c r="B386" s="9"/>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5">
      <c r="A387" s="5"/>
      <c r="B387" s="9"/>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5">
      <c r="A388" s="5"/>
      <c r="B388" s="9"/>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5">
      <c r="A389" s="5"/>
      <c r="B389" s="9"/>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5">
      <c r="A390" s="5"/>
      <c r="B390" s="9"/>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5">
      <c r="A391" s="5"/>
      <c r="B391" s="9"/>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5">
      <c r="A392" s="5"/>
      <c r="B392" s="9"/>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5">
      <c r="A393" s="5"/>
      <c r="B393" s="9"/>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5">
      <c r="A394" s="5"/>
      <c r="B394" s="9"/>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5">
      <c r="A395" s="5"/>
      <c r="B395" s="9"/>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5">
      <c r="A396" s="5"/>
      <c r="B396" s="9"/>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5">
      <c r="A397" s="5"/>
      <c r="B397" s="9"/>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5">
      <c r="A398" s="5"/>
      <c r="B398" s="9"/>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5">
      <c r="A399" s="5"/>
      <c r="B399" s="9"/>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5">
      <c r="A400" s="5"/>
      <c r="B400" s="9"/>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5">
      <c r="A401" s="5"/>
      <c r="B401" s="9"/>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5">
      <c r="A402" s="5"/>
      <c r="B402" s="9"/>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5">
      <c r="A403" s="5"/>
      <c r="B403" s="9"/>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5">
      <c r="A404" s="5"/>
      <c r="B404" s="9"/>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5">
      <c r="A405" s="5"/>
      <c r="B405" s="9"/>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5">
      <c r="A406" s="5"/>
      <c r="B406" s="9"/>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5">
      <c r="A407" s="5"/>
      <c r="B407" s="9"/>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5">
      <c r="A408" s="5"/>
      <c r="B408" s="9"/>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5">
      <c r="A409" s="5"/>
      <c r="B409" s="9"/>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5">
      <c r="A410" s="5"/>
      <c r="B410" s="9"/>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5">
      <c r="A411" s="5"/>
      <c r="B411" s="9"/>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5">
      <c r="A412" s="5"/>
      <c r="B412" s="9"/>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5">
      <c r="A413" s="5"/>
      <c r="B413" s="9"/>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5">
      <c r="A414" s="5"/>
      <c r="B414" s="9"/>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5">
      <c r="A415" s="5"/>
      <c r="B415" s="9"/>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5">
      <c r="A416" s="5"/>
      <c r="B416" s="9"/>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5">
      <c r="A417" s="5"/>
      <c r="B417" s="9"/>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5">
      <c r="A418" s="5"/>
      <c r="B418" s="9"/>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5">
      <c r="A419" s="5"/>
      <c r="B419" s="9"/>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5">
      <c r="A420" s="5"/>
      <c r="B420" s="9"/>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5">
      <c r="A421" s="5"/>
      <c r="B421" s="9"/>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5">
      <c r="A422" s="5"/>
      <c r="B422" s="9"/>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5">
      <c r="A423" s="5"/>
      <c r="B423" s="9"/>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5">
      <c r="A424" s="5"/>
      <c r="B424" s="9"/>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5">
      <c r="A425" s="5"/>
      <c r="B425" s="9"/>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5">
      <c r="A426" s="5"/>
      <c r="B426" s="9"/>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5">
      <c r="A427" s="5"/>
      <c r="B427" s="9"/>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5">
      <c r="A428" s="5"/>
      <c r="B428" s="9"/>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5">
      <c r="A429" s="5"/>
      <c r="B429" s="9"/>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5">
      <c r="A430" s="5"/>
      <c r="B430" s="9"/>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5">
      <c r="A431" s="5"/>
      <c r="B431" s="9"/>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5">
      <c r="A432" s="5"/>
      <c r="B432" s="9"/>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5">
      <c r="A433" s="5"/>
      <c r="B433" s="9"/>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5">
      <c r="A434" s="5"/>
      <c r="B434" s="9"/>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5">
      <c r="A435" s="5"/>
      <c r="B435" s="9"/>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5">
      <c r="A436" s="5"/>
      <c r="B436" s="9"/>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5">
      <c r="A437" s="5"/>
      <c r="B437" s="9"/>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5">
      <c r="A438" s="5"/>
      <c r="B438" s="9"/>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5">
      <c r="A439" s="5"/>
      <c r="B439" s="9"/>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5">
      <c r="A440" s="5"/>
      <c r="B440" s="9"/>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5">
      <c r="A441" s="5"/>
      <c r="B441" s="9"/>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5">
      <c r="A442" s="5"/>
      <c r="B442" s="9"/>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5">
      <c r="A443" s="5"/>
      <c r="B443" s="9"/>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5">
      <c r="A444" s="5"/>
      <c r="B444" s="9"/>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5">
      <c r="A445" s="5"/>
      <c r="B445" s="9"/>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5">
      <c r="A446" s="5"/>
      <c r="B446" s="9"/>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5">
      <c r="A447" s="5"/>
      <c r="B447" s="9"/>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5">
      <c r="A448" s="5"/>
      <c r="B448" s="9"/>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5">
      <c r="A449" s="5"/>
      <c r="B449" s="9"/>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5">
      <c r="A450" s="5"/>
      <c r="B450" s="9"/>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5">
      <c r="A451" s="5"/>
      <c r="B451" s="9"/>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5">
      <c r="A452" s="5"/>
      <c r="B452" s="9"/>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5">
      <c r="A453" s="5"/>
      <c r="B453" s="9"/>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5">
      <c r="A454" s="5"/>
      <c r="B454" s="9"/>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5">
      <c r="A455" s="5"/>
      <c r="B455" s="9"/>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5">
      <c r="A456" s="5"/>
      <c r="B456" s="9"/>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5">
      <c r="A457" s="5"/>
      <c r="B457" s="9"/>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5">
      <c r="A458" s="5"/>
      <c r="B458" s="9"/>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5">
      <c r="A459" s="5"/>
      <c r="B459" s="9"/>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5">
      <c r="A460" s="5"/>
      <c r="B460" s="9"/>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5">
      <c r="A461" s="5"/>
      <c r="B461" s="9"/>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5">
      <c r="A462" s="5"/>
      <c r="B462" s="9"/>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5">
      <c r="A463" s="5"/>
      <c r="B463" s="9"/>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5">
      <c r="A464" s="5"/>
      <c r="B464" s="9"/>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5">
      <c r="A465" s="5"/>
      <c r="B465" s="9"/>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5">
      <c r="A466" s="5"/>
      <c r="B466" s="9"/>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5">
      <c r="A467" s="5"/>
      <c r="B467" s="9"/>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5">
      <c r="A468" s="5"/>
      <c r="B468" s="9"/>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5">
      <c r="A469" s="5"/>
      <c r="B469" s="9"/>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5">
      <c r="A470" s="5"/>
      <c r="B470" s="9"/>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5">
      <c r="A471" s="5"/>
      <c r="B471" s="9"/>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5">
      <c r="A472" s="5"/>
      <c r="B472" s="9"/>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5">
      <c r="A473" s="5"/>
      <c r="B473" s="9"/>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5">
      <c r="A474" s="5"/>
      <c r="B474" s="9"/>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5">
      <c r="A475" s="5"/>
      <c r="B475" s="9"/>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5">
      <c r="A476" s="5"/>
      <c r="B476" s="9"/>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5">
      <c r="A477" s="5"/>
      <c r="B477" s="9"/>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5">
      <c r="A478" s="5"/>
      <c r="B478" s="9"/>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5">
      <c r="A479" s="5"/>
      <c r="B479" s="9"/>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5">
      <c r="A480" s="5"/>
      <c r="B480" s="9"/>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5">
      <c r="A481" s="5"/>
      <c r="B481" s="9"/>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5">
      <c r="A482" s="5"/>
      <c r="B482" s="9"/>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5">
      <c r="A483" s="5"/>
      <c r="B483" s="9"/>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5">
      <c r="A484" s="5"/>
      <c r="B484" s="9"/>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5">
      <c r="A485" s="5"/>
      <c r="B485" s="9"/>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5">
      <c r="A486" s="5"/>
      <c r="B486" s="9"/>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5">
      <c r="A487" s="5"/>
      <c r="B487" s="9"/>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5">
      <c r="A488" s="5"/>
      <c r="B488" s="9"/>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5">
      <c r="A489" s="5"/>
      <c r="B489" s="9"/>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5">
      <c r="A490" s="5"/>
      <c r="B490" s="9"/>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5">
      <c r="A491" s="5"/>
      <c r="B491" s="9"/>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5">
      <c r="A492" s="5"/>
      <c r="B492" s="9"/>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5">
      <c r="A493" s="5"/>
      <c r="B493" s="9"/>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5">
      <c r="A494" s="5"/>
      <c r="B494" s="9"/>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5">
      <c r="A495" s="5"/>
      <c r="B495" s="9"/>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5">
      <c r="A496" s="5"/>
      <c r="B496" s="9"/>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5">
      <c r="A497" s="5"/>
      <c r="B497" s="9"/>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5">
      <c r="A498" s="5"/>
      <c r="B498" s="9"/>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5">
      <c r="A499" s="5"/>
      <c r="B499" s="9"/>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5">
      <c r="A500" s="5"/>
      <c r="B500" s="9"/>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5">
      <c r="A501" s="5"/>
      <c r="B501" s="9"/>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5">
      <c r="A502" s="5"/>
      <c r="B502" s="9"/>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5">
      <c r="A503" s="5"/>
      <c r="B503" s="9"/>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5">
      <c r="A504" s="5"/>
      <c r="B504" s="9"/>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5">
      <c r="A505" s="5"/>
      <c r="B505" s="9"/>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5">
      <c r="A506" s="5"/>
      <c r="B506" s="9"/>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5">
      <c r="A507" s="5"/>
      <c r="B507" s="9"/>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5">
      <c r="A508" s="5"/>
      <c r="B508" s="9"/>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5">
      <c r="A509" s="5"/>
      <c r="B509" s="9"/>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5">
      <c r="A510" s="5"/>
      <c r="B510" s="9"/>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5">
      <c r="A511" s="5"/>
      <c r="B511" s="9"/>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5">
      <c r="A512" s="5"/>
      <c r="B512" s="9"/>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5">
      <c r="A513" s="5"/>
      <c r="B513" s="9"/>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5">
      <c r="A514" s="5"/>
      <c r="B514" s="9"/>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5">
      <c r="A515" s="5"/>
      <c r="B515" s="9"/>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5">
      <c r="A516" s="5"/>
      <c r="B516" s="9"/>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5">
      <c r="A517" s="5"/>
      <c r="B517" s="9"/>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5">
      <c r="A518" s="5"/>
      <c r="B518" s="9"/>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5">
      <c r="A519" s="5"/>
      <c r="B519" s="9"/>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5">
      <c r="A520" s="5"/>
      <c r="B520" s="9"/>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5">
      <c r="A521" s="5"/>
      <c r="B521" s="9"/>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5">
      <c r="A522" s="5"/>
      <c r="B522" s="9"/>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5">
      <c r="A523" s="5"/>
      <c r="B523" s="9"/>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5">
      <c r="A524" s="5"/>
      <c r="B524" s="9"/>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5">
      <c r="A525" s="5"/>
      <c r="B525" s="9"/>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5">
      <c r="A526" s="5"/>
      <c r="B526" s="9"/>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5">
      <c r="A527" s="5"/>
      <c r="B527" s="9"/>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5">
      <c r="A528" s="5"/>
      <c r="B528" s="9"/>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5">
      <c r="A529" s="5"/>
      <c r="B529" s="9"/>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5">
      <c r="A530" s="5"/>
      <c r="B530" s="9"/>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5">
      <c r="A531" s="5"/>
      <c r="B531" s="9"/>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5">
      <c r="A532" s="5"/>
      <c r="B532" s="9"/>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5">
      <c r="A533" s="5"/>
      <c r="B533" s="9"/>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5">
      <c r="A534" s="5"/>
      <c r="B534" s="9"/>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5">
      <c r="A535" s="5"/>
      <c r="B535" s="9"/>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5">
      <c r="A536" s="5"/>
      <c r="B536" s="9"/>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5">
      <c r="A537" s="5"/>
      <c r="B537" s="9"/>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5">
      <c r="A538" s="5"/>
      <c r="B538" s="9"/>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5">
      <c r="A539" s="5"/>
      <c r="B539" s="9"/>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5">
      <c r="A540" s="5"/>
      <c r="B540" s="9"/>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5">
      <c r="A541" s="5"/>
      <c r="B541" s="9"/>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5">
      <c r="A542" s="5"/>
      <c r="B542" s="9"/>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5">
      <c r="A543" s="5"/>
      <c r="B543" s="9"/>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5">
      <c r="A544" s="5"/>
      <c r="B544" s="9"/>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5">
      <c r="A545" s="5"/>
      <c r="B545" s="9"/>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5">
      <c r="A546" s="5"/>
      <c r="B546" s="9"/>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5">
      <c r="A547" s="5"/>
      <c r="B547" s="9"/>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5">
      <c r="A548" s="5"/>
      <c r="B548" s="9"/>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5">
      <c r="A549" s="5"/>
      <c r="B549" s="9"/>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5">
      <c r="A550" s="5"/>
      <c r="B550" s="9"/>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5">
      <c r="A551" s="5"/>
      <c r="B551" s="9"/>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5">
      <c r="A552" s="5"/>
      <c r="B552" s="9"/>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5">
      <c r="A553" s="5"/>
      <c r="B553" s="9"/>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5">
      <c r="A554" s="5"/>
      <c r="B554" s="9"/>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5">
      <c r="A555" s="5"/>
      <c r="B555" s="9"/>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5">
      <c r="A556" s="5"/>
      <c r="B556" s="9"/>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5">
      <c r="A557" s="5"/>
      <c r="B557" s="9"/>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5">
      <c r="A558" s="5"/>
      <c r="B558" s="9"/>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5">
      <c r="A559" s="5"/>
      <c r="B559" s="9"/>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5">
      <c r="A560" s="5"/>
      <c r="B560" s="9"/>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5">
      <c r="A561" s="5"/>
      <c r="B561" s="9"/>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5">
      <c r="A562" s="5"/>
      <c r="B562" s="9"/>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5">
      <c r="A563" s="5"/>
      <c r="B563" s="9"/>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5">
      <c r="A564" s="5"/>
      <c r="B564" s="9"/>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5">
      <c r="A565" s="5"/>
      <c r="B565" s="9"/>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5">
      <c r="A566" s="5"/>
      <c r="B566" s="9"/>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5">
      <c r="A567" s="5"/>
      <c r="B567" s="9"/>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5">
      <c r="A568" s="5"/>
      <c r="B568" s="9"/>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5">
      <c r="A569" s="5"/>
      <c r="B569" s="9"/>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5">
      <c r="A570" s="5"/>
      <c r="B570" s="9"/>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5">
      <c r="A571" s="5"/>
      <c r="B571" s="9"/>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5">
      <c r="A572" s="5"/>
      <c r="B572" s="9"/>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5">
      <c r="A573" s="5"/>
      <c r="B573" s="9"/>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5">
      <c r="A574" s="5"/>
      <c r="B574" s="9"/>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5">
      <c r="A575" s="5"/>
      <c r="B575" s="9"/>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5">
      <c r="A576" s="5"/>
      <c r="B576" s="9"/>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5">
      <c r="A577" s="5"/>
      <c r="B577" s="9"/>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5">
      <c r="A578" s="5"/>
      <c r="B578" s="9"/>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5">
      <c r="A579" s="5"/>
      <c r="B579" s="9"/>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5">
      <c r="A580" s="5"/>
      <c r="B580" s="9"/>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5">
      <c r="A581" s="5"/>
      <c r="B581" s="9"/>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5">
      <c r="A582" s="5"/>
      <c r="B582" s="9"/>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5">
      <c r="A583" s="5"/>
      <c r="B583" s="9"/>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5">
      <c r="A584" s="5"/>
      <c r="B584" s="9"/>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5">
      <c r="A585" s="5"/>
      <c r="B585" s="9"/>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5">
      <c r="A586" s="5"/>
      <c r="B586" s="9"/>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5">
      <c r="A587" s="5"/>
      <c r="B587" s="9"/>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5">
      <c r="A588" s="5"/>
      <c r="B588" s="9"/>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5">
      <c r="A589" s="5"/>
      <c r="B589" s="9"/>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5">
      <c r="A590" s="5"/>
      <c r="B590" s="9"/>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5">
      <c r="A591" s="5"/>
      <c r="B591" s="9"/>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5">
      <c r="A592" s="5"/>
      <c r="B592" s="9"/>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5">
      <c r="A593" s="5"/>
      <c r="B593" s="9"/>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5">
      <c r="A594" s="5"/>
      <c r="B594" s="9"/>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5">
      <c r="A595" s="5"/>
      <c r="B595" s="9"/>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5">
      <c r="A596" s="5"/>
      <c r="B596" s="9"/>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5">
      <c r="A597" s="5"/>
      <c r="B597" s="9"/>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5">
      <c r="A598" s="5"/>
      <c r="B598" s="9"/>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5">
      <c r="A599" s="5"/>
      <c r="B599" s="9"/>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5">
      <c r="A600" s="5"/>
      <c r="B600" s="9"/>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5">
      <c r="A601" s="5"/>
      <c r="B601" s="9"/>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5">
      <c r="A602" s="5"/>
      <c r="B602" s="9"/>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5">
      <c r="A603" s="5"/>
      <c r="B603" s="9"/>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5">
      <c r="A604" s="5"/>
      <c r="B604" s="9"/>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5">
      <c r="A605" s="5"/>
      <c r="B605" s="9"/>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5">
      <c r="A606" s="5"/>
      <c r="B606" s="9"/>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5">
      <c r="A607" s="5"/>
      <c r="B607" s="9"/>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5">
      <c r="A608" s="5"/>
      <c r="B608" s="9"/>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5">
      <c r="A609" s="5"/>
      <c r="B609" s="9"/>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5">
      <c r="A610" s="5"/>
      <c r="B610" s="9"/>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5">
      <c r="A611" s="5"/>
      <c r="B611" s="9"/>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5">
      <c r="A612" s="5"/>
      <c r="B612" s="9"/>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5">
      <c r="A613" s="5"/>
      <c r="B613" s="9"/>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5">
      <c r="A614" s="5"/>
      <c r="B614" s="9"/>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5">
      <c r="A615" s="5"/>
      <c r="B615" s="9"/>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5">
      <c r="A616" s="5"/>
      <c r="B616" s="9"/>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5">
      <c r="A617" s="5"/>
      <c r="B617" s="9"/>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5">
      <c r="A618" s="5"/>
      <c r="B618" s="9"/>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5">
      <c r="A619" s="5"/>
      <c r="B619" s="9"/>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5">
      <c r="A620" s="5"/>
      <c r="B620" s="9"/>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5">
      <c r="A621" s="5"/>
      <c r="B621" s="9"/>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5">
      <c r="A622" s="5"/>
      <c r="B622" s="9"/>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5">
      <c r="A623" s="5"/>
      <c r="B623" s="9"/>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5">
      <c r="A624" s="5"/>
      <c r="B624" s="9"/>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5">
      <c r="A625" s="5"/>
      <c r="B625" s="9"/>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5">
      <c r="A626" s="5"/>
      <c r="B626" s="9"/>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5">
      <c r="A627" s="5"/>
      <c r="B627" s="9"/>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5">
      <c r="A628" s="5"/>
      <c r="B628" s="9"/>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5">
      <c r="A629" s="5"/>
      <c r="B629" s="9"/>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5">
      <c r="A630" s="5"/>
      <c r="B630" s="9"/>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5">
      <c r="A631" s="5"/>
      <c r="B631" s="9"/>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5">
      <c r="A632" s="5"/>
      <c r="B632" s="9"/>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5">
      <c r="A633" s="5"/>
      <c r="B633" s="9"/>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5">
      <c r="A634" s="5"/>
      <c r="B634" s="9"/>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5">
      <c r="A635" s="5"/>
      <c r="B635" s="9"/>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5">
      <c r="A636" s="5"/>
      <c r="B636" s="9"/>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5">
      <c r="A637" s="5"/>
      <c r="B637" s="9"/>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5">
      <c r="A638" s="5"/>
      <c r="B638" s="9"/>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5">
      <c r="A639" s="5"/>
      <c r="B639" s="9"/>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5">
      <c r="A640" s="5"/>
      <c r="B640" s="9"/>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5">
      <c r="A641" s="5"/>
      <c r="B641" s="9"/>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5">
      <c r="A642" s="5"/>
      <c r="B642" s="9"/>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5">
      <c r="A643" s="5"/>
      <c r="B643" s="9"/>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5">
      <c r="A644" s="5"/>
      <c r="B644" s="9"/>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5">
      <c r="A645" s="5"/>
      <c r="B645" s="9"/>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5">
      <c r="A646" s="5"/>
      <c r="B646" s="9"/>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5">
      <c r="A647" s="5"/>
      <c r="B647" s="9"/>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5">
      <c r="A648" s="5"/>
      <c r="B648" s="9"/>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5">
      <c r="A649" s="5"/>
      <c r="B649" s="9"/>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5">
      <c r="A650" s="5"/>
      <c r="B650" s="9"/>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5">
      <c r="A651" s="5"/>
      <c r="B651" s="9"/>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5">
      <c r="A652" s="5"/>
      <c r="B652" s="9"/>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5">
      <c r="A653" s="5"/>
      <c r="B653" s="9"/>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5">
      <c r="A654" s="5"/>
      <c r="B654" s="9"/>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5">
      <c r="A655" s="5"/>
      <c r="B655" s="9"/>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5">
      <c r="A656" s="5"/>
      <c r="B656" s="9"/>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5">
      <c r="A657" s="5"/>
      <c r="B657" s="9"/>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5">
      <c r="A658" s="5"/>
      <c r="B658" s="9"/>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5">
      <c r="A659" s="5"/>
      <c r="B659" s="9"/>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5">
      <c r="A660" s="5"/>
      <c r="B660" s="9"/>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5">
      <c r="A661" s="5"/>
      <c r="B661" s="9"/>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5">
      <c r="A662" s="5"/>
      <c r="B662" s="9"/>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5">
      <c r="A663" s="5"/>
      <c r="B663" s="9"/>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5">
      <c r="A664" s="5"/>
      <c r="B664" s="9"/>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5">
      <c r="A665" s="5"/>
      <c r="B665" s="9"/>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5">
      <c r="A666" s="5"/>
      <c r="B666" s="9"/>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5">
      <c r="A667" s="5"/>
      <c r="B667" s="9"/>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5">
      <c r="A668" s="5"/>
      <c r="B668" s="9"/>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5">
      <c r="A669" s="5"/>
      <c r="B669" s="9"/>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5">
      <c r="A670" s="5"/>
      <c r="B670" s="9"/>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5">
      <c r="A671" s="5"/>
      <c r="B671" s="9"/>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5">
      <c r="A672" s="5"/>
      <c r="B672" s="9"/>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5">
      <c r="A673" s="5"/>
      <c r="B673" s="9"/>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5">
      <c r="A674" s="5"/>
      <c r="B674" s="9"/>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5">
      <c r="A675" s="5"/>
      <c r="B675" s="9"/>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5">
      <c r="A676" s="5"/>
      <c r="B676" s="9"/>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5">
      <c r="A677" s="5"/>
      <c r="B677" s="9"/>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5">
      <c r="A678" s="5"/>
      <c r="B678" s="9"/>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5">
      <c r="A679" s="5"/>
      <c r="B679" s="9"/>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5">
      <c r="A680" s="5"/>
      <c r="B680" s="9"/>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5">
      <c r="A681" s="5"/>
      <c r="B681" s="9"/>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5">
      <c r="A682" s="5"/>
      <c r="B682" s="9"/>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5">
      <c r="A683" s="5"/>
      <c r="B683" s="9"/>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5">
      <c r="A684" s="5"/>
      <c r="B684" s="9"/>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5">
      <c r="A685" s="5"/>
      <c r="B685" s="9"/>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5">
      <c r="A686" s="5"/>
      <c r="B686" s="9"/>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5">
      <c r="A687" s="5"/>
      <c r="B687" s="9"/>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5">
      <c r="A688" s="5"/>
      <c r="B688" s="9"/>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5">
      <c r="A689" s="5"/>
      <c r="B689" s="9"/>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5">
      <c r="A690" s="5"/>
      <c r="B690" s="9"/>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5">
      <c r="A691" s="5"/>
      <c r="B691" s="9"/>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5">
      <c r="A692" s="5"/>
      <c r="B692" s="9"/>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5">
      <c r="A693" s="5"/>
      <c r="B693" s="9"/>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5">
      <c r="A694" s="5"/>
      <c r="B694" s="9"/>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5">
      <c r="A695" s="5"/>
      <c r="B695" s="9"/>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5">
      <c r="A696" s="5"/>
      <c r="B696" s="9"/>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5">
      <c r="A697" s="5"/>
      <c r="B697" s="9"/>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5">
      <c r="A698" s="5"/>
      <c r="B698" s="9"/>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5">
      <c r="A699" s="5"/>
      <c r="B699" s="9"/>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5">
      <c r="A700" s="5"/>
      <c r="B700" s="9"/>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5">
      <c r="A701" s="5"/>
      <c r="B701" s="9"/>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5">
      <c r="A702" s="5"/>
      <c r="B702" s="9"/>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5">
      <c r="A703" s="5"/>
      <c r="B703" s="9"/>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5">
      <c r="A704" s="5"/>
      <c r="B704" s="9"/>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5">
      <c r="A705" s="5"/>
      <c r="B705" s="9"/>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5">
      <c r="A706" s="5"/>
      <c r="B706" s="9"/>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5">
      <c r="A707" s="5"/>
      <c r="B707" s="9"/>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5">
      <c r="A708" s="5"/>
      <c r="B708" s="9"/>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5">
      <c r="A709" s="5"/>
      <c r="B709" s="9"/>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5">
      <c r="A710" s="5"/>
      <c r="B710" s="9"/>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5">
      <c r="A711" s="5"/>
      <c r="B711" s="9"/>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5">
      <c r="A712" s="5"/>
      <c r="B712" s="9"/>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5">
      <c r="A713" s="5"/>
      <c r="B713" s="9"/>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5">
      <c r="A714" s="5"/>
      <c r="B714" s="9"/>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5">
      <c r="A715" s="5"/>
      <c r="B715" s="9"/>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5">
      <c r="A716" s="5"/>
      <c r="B716" s="9"/>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5">
      <c r="A717" s="5"/>
      <c r="B717" s="9"/>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5">
      <c r="A718" s="5"/>
      <c r="B718" s="9"/>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5">
      <c r="A719" s="5"/>
      <c r="B719" s="9"/>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5">
      <c r="A720" s="5"/>
      <c r="B720" s="9"/>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5">
      <c r="A721" s="5"/>
      <c r="B721" s="9"/>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5">
      <c r="A722" s="5"/>
      <c r="B722" s="9"/>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5">
      <c r="A723" s="5"/>
      <c r="B723" s="9"/>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5">
      <c r="A724" s="5"/>
      <c r="B724" s="9"/>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5">
      <c r="A725" s="5"/>
      <c r="B725" s="9"/>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5">
      <c r="A726" s="5"/>
      <c r="B726" s="9"/>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5">
      <c r="A727" s="5"/>
      <c r="B727" s="9"/>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5">
      <c r="A728" s="5"/>
      <c r="B728" s="9"/>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5">
      <c r="A729" s="5"/>
      <c r="B729" s="9"/>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5">
      <c r="A730" s="5"/>
      <c r="B730" s="9"/>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5">
      <c r="A731" s="5"/>
      <c r="B731" s="9"/>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5">
      <c r="A732" s="5"/>
      <c r="B732" s="9"/>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5">
      <c r="A733" s="5"/>
      <c r="B733" s="9"/>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5">
      <c r="A734" s="5"/>
      <c r="B734" s="9"/>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5">
      <c r="A735" s="5"/>
      <c r="B735" s="9"/>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5">
      <c r="A736" s="5"/>
      <c r="B736" s="9"/>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5">
      <c r="A737" s="5"/>
      <c r="B737" s="9"/>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5">
      <c r="A738" s="5"/>
      <c r="B738" s="9"/>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5">
      <c r="A739" s="5"/>
      <c r="B739" s="9"/>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5">
      <c r="A740" s="5"/>
      <c r="B740" s="9"/>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5">
      <c r="A741" s="5"/>
      <c r="B741" s="9"/>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5">
      <c r="A742" s="5"/>
      <c r="B742" s="9"/>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5">
      <c r="A743" s="5"/>
      <c r="B743" s="9"/>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5">
      <c r="A744" s="5"/>
      <c r="B744" s="9"/>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5">
      <c r="A745" s="5"/>
      <c r="B745" s="9"/>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5">
      <c r="A746" s="5"/>
      <c r="B746" s="9"/>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5">
      <c r="A747" s="5"/>
      <c r="B747" s="9"/>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5">
      <c r="A748" s="5"/>
      <c r="B748" s="9"/>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5">
      <c r="A749" s="5"/>
      <c r="B749" s="9"/>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5">
      <c r="A750" s="5"/>
      <c r="B750" s="9"/>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5">
      <c r="A751" s="5"/>
      <c r="B751" s="9"/>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5">
      <c r="A752" s="5"/>
      <c r="B752" s="9"/>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5">
      <c r="A753" s="5"/>
      <c r="B753" s="9"/>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5">
      <c r="A754" s="5"/>
      <c r="B754" s="9"/>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5">
      <c r="A755" s="5"/>
      <c r="B755" s="9"/>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5">
      <c r="A756" s="5"/>
      <c r="B756" s="9"/>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5">
      <c r="A757" s="5"/>
      <c r="B757" s="9"/>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5">
      <c r="A758" s="5"/>
      <c r="B758" s="9"/>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5">
      <c r="A759" s="5"/>
      <c r="B759" s="9"/>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5">
      <c r="A760" s="5"/>
      <c r="B760" s="9"/>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5">
      <c r="A761" s="5"/>
      <c r="B761" s="9"/>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5">
      <c r="A762" s="5"/>
      <c r="B762" s="9"/>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5">
      <c r="A763" s="5"/>
      <c r="B763" s="9"/>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5">
      <c r="A764" s="5"/>
      <c r="B764" s="9"/>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5">
      <c r="A765" s="5"/>
      <c r="B765" s="9"/>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5">
      <c r="A766" s="5"/>
      <c r="B766" s="9"/>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5">
      <c r="A767" s="5"/>
      <c r="B767" s="9"/>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5">
      <c r="A768" s="5"/>
      <c r="B768" s="9"/>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5">
      <c r="A769" s="5"/>
      <c r="B769" s="9"/>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5">
      <c r="A770" s="5"/>
      <c r="B770" s="9"/>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5">
      <c r="A771" s="5"/>
      <c r="B771" s="9"/>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5">
      <c r="A772" s="5"/>
      <c r="B772" s="9"/>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5">
      <c r="A773" s="5"/>
      <c r="B773" s="9"/>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5">
      <c r="A774" s="5"/>
      <c r="B774" s="9"/>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5">
      <c r="A775" s="5"/>
      <c r="B775" s="9"/>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5">
      <c r="A776" s="5"/>
      <c r="B776" s="9"/>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5">
      <c r="A777" s="5"/>
      <c r="B777" s="9"/>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5">
      <c r="A778" s="5"/>
      <c r="B778" s="9"/>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5">
      <c r="A779" s="5"/>
      <c r="B779" s="9"/>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5">
      <c r="A780" s="5"/>
      <c r="B780" s="9"/>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5">
      <c r="A781" s="5"/>
      <c r="B781" s="9"/>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5">
      <c r="A782" s="5"/>
      <c r="B782" s="9"/>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5">
      <c r="A783" s="5"/>
      <c r="B783" s="9"/>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5">
      <c r="A784" s="5"/>
      <c r="B784" s="9"/>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5">
      <c r="A785" s="5"/>
      <c r="B785" s="9"/>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5">
      <c r="A786" s="5"/>
      <c r="B786" s="9"/>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5">
      <c r="A787" s="5"/>
      <c r="B787" s="9"/>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5">
      <c r="A788" s="5"/>
      <c r="B788" s="9"/>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5">
      <c r="A789" s="5"/>
      <c r="B789" s="9"/>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5">
      <c r="A790" s="5"/>
      <c r="B790" s="9"/>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5">
      <c r="A791" s="5"/>
      <c r="B791" s="9"/>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5">
      <c r="A792" s="5"/>
      <c r="B792" s="9"/>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5">
      <c r="A793" s="5"/>
      <c r="B793" s="9"/>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5">
      <c r="A794" s="5"/>
      <c r="B794" s="9"/>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5">
      <c r="A795" s="5"/>
      <c r="B795" s="9"/>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5">
      <c r="A796" s="5"/>
      <c r="B796" s="9"/>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5">
      <c r="A797" s="5"/>
      <c r="B797" s="9"/>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5">
      <c r="A798" s="5"/>
      <c r="B798" s="9"/>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5">
      <c r="A799" s="5"/>
      <c r="B799" s="9"/>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5">
      <c r="A800" s="5"/>
      <c r="B800" s="9"/>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5">
      <c r="A801" s="5"/>
      <c r="B801" s="9"/>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5">
      <c r="A802" s="5"/>
      <c r="B802" s="9"/>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5">
      <c r="A803" s="5"/>
      <c r="B803" s="9"/>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5">
      <c r="A804" s="5"/>
      <c r="B804" s="9"/>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5">
      <c r="A805" s="5"/>
      <c r="B805" s="9"/>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5">
      <c r="A806" s="5"/>
      <c r="B806" s="9"/>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5">
      <c r="A807" s="5"/>
      <c r="B807" s="9"/>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5">
      <c r="A808" s="5"/>
      <c r="B808" s="9"/>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5">
      <c r="A809" s="5"/>
      <c r="B809" s="9"/>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5">
      <c r="A810" s="5"/>
      <c r="B810" s="9"/>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5">
      <c r="A811" s="5"/>
      <c r="B811" s="9"/>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5">
      <c r="A812" s="5"/>
      <c r="B812" s="9"/>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5">
      <c r="A813" s="5"/>
      <c r="B813" s="9"/>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5">
      <c r="A814" s="5"/>
      <c r="B814" s="9"/>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5">
      <c r="A815" s="5"/>
      <c r="B815" s="9"/>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5">
      <c r="A816" s="5"/>
      <c r="B816" s="9"/>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5">
      <c r="A817" s="5"/>
      <c r="B817" s="9"/>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5">
      <c r="A818" s="5"/>
      <c r="B818" s="9"/>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5">
      <c r="A819" s="5"/>
      <c r="B819" s="9"/>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5">
      <c r="A820" s="5"/>
      <c r="B820" s="9"/>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5">
      <c r="A821" s="5"/>
      <c r="B821" s="9"/>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5">
      <c r="A822" s="5"/>
      <c r="B822" s="9"/>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5">
      <c r="A823" s="5"/>
      <c r="B823" s="9"/>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5">
      <c r="A824" s="5"/>
      <c r="B824" s="9"/>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5">
      <c r="A825" s="5"/>
      <c r="B825" s="9"/>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5">
      <c r="A826" s="5"/>
      <c r="B826" s="9"/>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5">
      <c r="A827" s="5"/>
      <c r="B827" s="9"/>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5">
      <c r="A828" s="5"/>
      <c r="B828" s="9"/>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5">
      <c r="A829" s="5"/>
      <c r="B829" s="9"/>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5">
      <c r="A830" s="5"/>
      <c r="B830" s="9"/>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5">
      <c r="A831" s="5"/>
      <c r="B831" s="9"/>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5">
      <c r="A832" s="5"/>
      <c r="B832" s="9"/>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5">
      <c r="A833" s="5"/>
      <c r="B833" s="9"/>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5">
      <c r="A834" s="5"/>
      <c r="B834" s="9"/>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5">
      <c r="A835" s="5"/>
      <c r="B835" s="9"/>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5">
      <c r="A836" s="5"/>
      <c r="B836" s="9"/>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5">
      <c r="A837" s="5"/>
      <c r="B837" s="9"/>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5">
      <c r="A838" s="5"/>
      <c r="B838" s="9"/>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5">
      <c r="A839" s="5"/>
      <c r="B839" s="9"/>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5">
      <c r="A840" s="5"/>
      <c r="B840" s="9"/>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5">
      <c r="A841" s="5"/>
      <c r="B841" s="9"/>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5">
      <c r="A842" s="5"/>
      <c r="B842" s="9"/>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5">
      <c r="A843" s="5"/>
      <c r="B843" s="9"/>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5">
      <c r="A844" s="5"/>
      <c r="B844" s="9"/>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5">
      <c r="A845" s="5"/>
      <c r="B845" s="9"/>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5">
      <c r="A846" s="5"/>
      <c r="B846" s="9"/>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5">
      <c r="A847" s="5"/>
      <c r="B847" s="9"/>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5">
      <c r="A848" s="5"/>
      <c r="B848" s="9"/>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5">
      <c r="A849" s="5"/>
      <c r="B849" s="9"/>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5">
      <c r="A850" s="5"/>
      <c r="B850" s="9"/>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5">
      <c r="A851" s="5"/>
      <c r="B851" s="9"/>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5">
      <c r="A852" s="5"/>
      <c r="B852" s="9"/>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5">
      <c r="A853" s="5"/>
      <c r="B853" s="9"/>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5">
      <c r="A854" s="5"/>
      <c r="B854" s="9"/>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5">
      <c r="A855" s="5"/>
      <c r="B855" s="9"/>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5">
      <c r="A856" s="5"/>
      <c r="B856" s="9"/>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5">
      <c r="A857" s="5"/>
      <c r="B857" s="9"/>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5">
      <c r="A858" s="5"/>
      <c r="B858" s="9"/>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5">
      <c r="A859" s="5"/>
      <c r="B859" s="9"/>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5">
      <c r="A860" s="5"/>
      <c r="B860" s="9"/>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5">
      <c r="A861" s="5"/>
      <c r="B861" s="9"/>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5">
      <c r="A862" s="5"/>
      <c r="B862" s="9"/>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5">
      <c r="A863" s="5"/>
      <c r="B863" s="9"/>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5">
      <c r="A864" s="5"/>
      <c r="B864" s="9"/>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5">
      <c r="A865" s="5"/>
      <c r="B865" s="9"/>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5">
      <c r="A866" s="5"/>
      <c r="B866" s="9"/>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5">
      <c r="A867" s="5"/>
      <c r="B867" s="9"/>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5">
      <c r="A868" s="5"/>
      <c r="B868" s="9"/>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5">
      <c r="A869" s="5"/>
      <c r="B869" s="9"/>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5">
      <c r="A870" s="5"/>
      <c r="B870" s="9"/>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5">
      <c r="A871" s="5"/>
      <c r="B871" s="9"/>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5">
      <c r="A872" s="5"/>
      <c r="B872" s="9"/>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5">
      <c r="A873" s="5"/>
      <c r="B873" s="9"/>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5">
      <c r="A874" s="5"/>
      <c r="B874" s="9"/>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5">
      <c r="A875" s="5"/>
      <c r="B875" s="9"/>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5">
      <c r="A876" s="5"/>
      <c r="B876" s="9"/>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5">
      <c r="A877" s="5"/>
      <c r="B877" s="9"/>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5">
      <c r="A878" s="5"/>
      <c r="B878" s="9"/>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5">
      <c r="A879" s="5"/>
      <c r="B879" s="9"/>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5">
      <c r="A880" s="5"/>
      <c r="B880" s="9"/>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5">
      <c r="A881" s="5"/>
      <c r="B881" s="9"/>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5">
      <c r="A882" s="5"/>
      <c r="B882" s="9"/>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5">
      <c r="A883" s="5"/>
      <c r="B883" s="9"/>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5">
      <c r="A884" s="5"/>
      <c r="B884" s="9"/>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5">
      <c r="A885" s="5"/>
      <c r="B885" s="9"/>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5">
      <c r="A886" s="5"/>
      <c r="B886" s="9"/>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5">
      <c r="A887" s="5"/>
      <c r="B887" s="9"/>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5">
      <c r="A888" s="5"/>
      <c r="B888" s="9"/>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5">
      <c r="A889" s="5"/>
      <c r="B889" s="9"/>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5">
      <c r="A890" s="5"/>
      <c r="B890" s="9"/>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5">
      <c r="A891" s="5"/>
      <c r="B891" s="9"/>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5">
      <c r="A892" s="5"/>
      <c r="B892" s="9"/>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5">
      <c r="A893" s="5"/>
      <c r="B893" s="9"/>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5">
      <c r="A894" s="5"/>
      <c r="B894" s="9"/>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5">
      <c r="A895" s="5"/>
      <c r="B895" s="9"/>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5">
      <c r="A896" s="5"/>
      <c r="B896" s="9"/>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5">
      <c r="A897" s="5"/>
      <c r="B897" s="9"/>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5">
      <c r="A898" s="5"/>
      <c r="B898" s="9"/>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5">
      <c r="A899" s="5"/>
      <c r="B899" s="9"/>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5">
      <c r="A900" s="5"/>
      <c r="B900" s="9"/>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5">
      <c r="A901" s="5"/>
      <c r="B901" s="9"/>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5">
      <c r="A902" s="5"/>
      <c r="B902" s="9"/>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5">
      <c r="A903" s="5"/>
      <c r="B903" s="9"/>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5">
      <c r="A904" s="5"/>
      <c r="B904" s="9"/>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5">
      <c r="A905" s="5"/>
      <c r="B905" s="9"/>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5">
      <c r="A906" s="5"/>
      <c r="B906" s="9"/>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5">
      <c r="A907" s="5"/>
      <c r="B907" s="9"/>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5">
      <c r="A908" s="5"/>
      <c r="B908" s="9"/>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5">
      <c r="A909" s="5"/>
      <c r="B909" s="9"/>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5">
      <c r="A910" s="5"/>
      <c r="B910" s="9"/>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5">
      <c r="A911" s="5"/>
      <c r="B911" s="9"/>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5">
      <c r="A912" s="5"/>
      <c r="B912" s="9"/>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5">
      <c r="A913" s="5"/>
      <c r="B913" s="9"/>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5">
      <c r="A914" s="5"/>
      <c r="B914" s="9"/>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5">
      <c r="A915" s="5"/>
      <c r="B915" s="9"/>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5">
      <c r="A916" s="5"/>
      <c r="B916" s="9"/>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5">
      <c r="A917" s="5"/>
      <c r="B917" s="9"/>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5">
      <c r="A918" s="5"/>
      <c r="B918" s="9"/>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5">
      <c r="A919" s="5"/>
      <c r="B919" s="9"/>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5">
      <c r="A920" s="5"/>
      <c r="B920" s="9"/>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5">
      <c r="A921" s="5"/>
      <c r="B921" s="9"/>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5">
      <c r="A922" s="5"/>
      <c r="B922" s="9"/>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5">
      <c r="A923" s="5"/>
      <c r="B923" s="9"/>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5">
      <c r="A924" s="5"/>
      <c r="B924" s="9"/>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5">
      <c r="A925" s="5"/>
      <c r="B925" s="9"/>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5">
      <c r="A926" s="5"/>
      <c r="B926" s="9"/>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5">
      <c r="A927" s="5"/>
      <c r="B927" s="9"/>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5">
      <c r="A928" s="5"/>
      <c r="B928" s="9"/>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5">
      <c r="A929" s="5"/>
      <c r="B929" s="9"/>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5">
      <c r="A930" s="5"/>
      <c r="B930" s="9"/>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5">
      <c r="A931" s="5"/>
      <c r="B931" s="9"/>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5">
      <c r="A932" s="5"/>
      <c r="B932" s="9"/>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5">
      <c r="A933" s="5"/>
      <c r="B933" s="9"/>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5">
      <c r="A934" s="5"/>
      <c r="B934" s="9"/>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5">
      <c r="A935" s="5"/>
      <c r="B935" s="9"/>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5">
      <c r="A936" s="5"/>
      <c r="B936" s="9"/>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5">
      <c r="A937" s="5"/>
      <c r="B937" s="9"/>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5">
      <c r="A938" s="5"/>
      <c r="B938" s="9"/>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5">
      <c r="A939" s="5"/>
      <c r="B939" s="9"/>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5">
      <c r="A940" s="5"/>
      <c r="B940" s="9"/>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5">
      <c r="A941" s="5"/>
      <c r="B941" s="9"/>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5">
      <c r="A942" s="5"/>
      <c r="B942" s="9"/>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5">
      <c r="A943" s="5"/>
      <c r="B943" s="9"/>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5">
      <c r="A944" s="5"/>
      <c r="B944" s="9"/>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5">
      <c r="A945" s="5"/>
      <c r="B945" s="9"/>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5">
      <c r="A946" s="5"/>
      <c r="B946" s="9"/>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5">
      <c r="A947" s="5"/>
      <c r="B947" s="9"/>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5">
      <c r="A948" s="5"/>
      <c r="B948" s="9"/>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5">
      <c r="A949" s="5"/>
      <c r="B949" s="9"/>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5">
      <c r="A950" s="5"/>
      <c r="B950" s="9"/>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5">
      <c r="A951" s="5"/>
      <c r="B951" s="9"/>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5">
      <c r="A952" s="5"/>
      <c r="B952" s="9"/>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5">
      <c r="A953" s="5"/>
      <c r="B953" s="9"/>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5">
      <c r="A954" s="5"/>
      <c r="B954" s="9"/>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5">
      <c r="A955" s="5"/>
      <c r="B955" s="9"/>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5">
      <c r="A956" s="5"/>
      <c r="B956" s="9"/>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5">
      <c r="A957" s="5"/>
      <c r="B957" s="9"/>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5">
      <c r="A958" s="5"/>
      <c r="B958" s="9"/>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5">
      <c r="A959" s="5"/>
      <c r="B959" s="9"/>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5">
      <c r="A960" s="5"/>
      <c r="B960" s="9"/>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5">
      <c r="A961" s="5"/>
      <c r="B961" s="9"/>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5">
      <c r="A962" s="5"/>
      <c r="B962" s="9"/>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5">
      <c r="A963" s="5"/>
      <c r="B963" s="9"/>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5">
      <c r="A964" s="5"/>
      <c r="B964" s="9"/>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5">
      <c r="A965" s="5"/>
      <c r="B965" s="9"/>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5">
      <c r="A966" s="5"/>
      <c r="B966" s="9"/>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5">
      <c r="A967" s="5"/>
      <c r="B967" s="9"/>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5">
      <c r="A968" s="5"/>
      <c r="B968" s="9"/>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5">
      <c r="A969" s="5"/>
      <c r="B969" s="9"/>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5">
      <c r="A970" s="5"/>
      <c r="B970" s="9"/>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5">
      <c r="A971" s="5"/>
      <c r="B971" s="9"/>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5">
      <c r="A972" s="5"/>
      <c r="B972" s="9"/>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5">
      <c r="A973" s="5"/>
      <c r="B973" s="9"/>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5">
      <c r="A974" s="5"/>
      <c r="B974" s="9"/>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5">
      <c r="A975" s="5"/>
      <c r="B975" s="9"/>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5">
      <c r="A976" s="5"/>
      <c r="B976" s="9"/>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5">
      <c r="A977" s="5"/>
      <c r="B977" s="9"/>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5">
      <c r="A978" s="5"/>
      <c r="B978" s="9"/>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5">
      <c r="A979" s="5"/>
      <c r="B979" s="9"/>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5">
      <c r="A980" s="5"/>
      <c r="B980" s="9"/>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5">
      <c r="A981" s="5"/>
      <c r="B981" s="9"/>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5">
      <c r="A982" s="5"/>
      <c r="B982" s="9"/>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5">
      <c r="A983" s="5"/>
      <c r="B983" s="9"/>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5">
      <c r="A984" s="5"/>
      <c r="B984" s="9"/>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5">
      <c r="A985" s="5"/>
      <c r="B985" s="9"/>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5">
      <c r="A986" s="5"/>
      <c r="B986" s="9"/>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5">
      <c r="A987" s="5"/>
      <c r="B987" s="9"/>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5">
      <c r="A988" s="5"/>
      <c r="B988" s="9"/>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5">
      <c r="A989" s="5"/>
      <c r="B989" s="9"/>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5">
      <c r="A990" s="5"/>
      <c r="B990" s="9"/>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5">
      <c r="A991" s="5"/>
      <c r="B991" s="9"/>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5">
      <c r="A992" s="5"/>
      <c r="B992" s="9"/>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5">
      <c r="A993" s="5"/>
      <c r="B993" s="9"/>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5">
      <c r="A994" s="5"/>
      <c r="B994" s="9"/>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5">
      <c r="A995" s="5"/>
      <c r="B995" s="9"/>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5">
      <c r="A996" s="5"/>
      <c r="B996" s="9"/>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5">
      <c r="A997" s="5"/>
      <c r="B997" s="9"/>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5">
      <c r="A998" s="5"/>
      <c r="B998" s="9"/>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5">
      <c r="A999" s="5"/>
      <c r="B999" s="9"/>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5">
      <c r="A1000" s="5"/>
      <c r="B1000" s="9"/>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5">
      <c r="A1001" s="5"/>
      <c r="B1001" s="9"/>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5.5">
      <c r="A1002" s="5"/>
      <c r="B1002" s="9"/>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15.5">
      <c r="A1003" s="5"/>
      <c r="B1003" s="9"/>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15.5">
      <c r="A1004" s="5"/>
      <c r="B1004" s="9"/>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15.5">
      <c r="A1005" s="5"/>
      <c r="B1005" s="9"/>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15.5">
      <c r="A1006" s="5"/>
      <c r="B1006" s="9"/>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15.5">
      <c r="A1007" s="5"/>
      <c r="B1007" s="9"/>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sheetData>
  <sheetProtection algorithmName="SHA-512" hashValue="Ob03alI0rfSpbp7Hc0XAV96LG7I1MH6YT13OlCeds3dxCeClmW+a5KYff/4ipjEDE2blUEj6T7ttZp4cHsn4pQ==" saltValue="BMXzvEfvGR3shAQsmLLxmg==" spinCount="100000" sheet="1" objects="1" scenarios="1"/>
  <hyperlinks>
    <hyperlink ref="B67" r:id="rId1" xr:uid="{00000000-0004-0000-0100-000000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D12"/>
  <sheetViews>
    <sheetView workbookViewId="0">
      <selection activeCell="D21" sqref="D21"/>
    </sheetView>
  </sheetViews>
  <sheetFormatPr defaultColWidth="12.6328125" defaultRowHeight="12.5"/>
  <cols>
    <col min="1" max="1" width="11.6328125" customWidth="1"/>
    <col min="2" max="2" width="7.6328125" customWidth="1"/>
    <col min="3" max="3" width="12.453125" customWidth="1"/>
    <col min="4" max="4" width="11.36328125" customWidth="1"/>
    <col min="5" max="5" width="11" customWidth="1"/>
    <col min="6" max="6" width="31.36328125" customWidth="1"/>
    <col min="7" max="7" width="26.1796875" customWidth="1"/>
    <col min="8" max="8" width="46.1796875" customWidth="1"/>
    <col min="9" max="9" width="13.81640625" customWidth="1"/>
    <col min="10" max="13" width="13.6328125" customWidth="1"/>
    <col min="14" max="14" width="18.81640625" customWidth="1"/>
    <col min="15" max="30" width="12.453125" customWidth="1"/>
  </cols>
  <sheetData>
    <row r="1" spans="1:30" ht="13">
      <c r="A1" s="29"/>
      <c r="B1" s="29"/>
      <c r="C1" s="30"/>
      <c r="D1" s="29"/>
      <c r="E1" s="31"/>
      <c r="F1" s="29"/>
      <c r="G1" s="29"/>
      <c r="H1" s="29"/>
      <c r="I1" s="29"/>
      <c r="J1" s="29"/>
      <c r="K1" s="29"/>
      <c r="L1" s="29"/>
      <c r="M1" s="29"/>
      <c r="N1" s="32"/>
      <c r="O1" s="33"/>
      <c r="P1" s="33"/>
      <c r="Q1" s="33"/>
      <c r="R1" s="33"/>
      <c r="S1" s="33"/>
      <c r="T1" s="33"/>
      <c r="U1" s="33"/>
      <c r="V1" s="33"/>
      <c r="W1" s="33"/>
      <c r="X1" s="33"/>
      <c r="Y1" s="33"/>
      <c r="Z1" s="33"/>
      <c r="AA1" s="33"/>
      <c r="AB1" s="33"/>
      <c r="AC1" s="33"/>
      <c r="AD1" s="33"/>
    </row>
    <row r="2" spans="1:30" ht="39">
      <c r="A2" s="155" t="s">
        <v>85</v>
      </c>
      <c r="B2" s="34" t="s">
        <v>86</v>
      </c>
      <c r="C2" s="35" t="s">
        <v>87</v>
      </c>
      <c r="D2" s="34" t="s">
        <v>88</v>
      </c>
      <c r="E2" s="36" t="s">
        <v>89</v>
      </c>
      <c r="F2" s="34" t="s">
        <v>90</v>
      </c>
      <c r="G2" s="34" t="s">
        <v>91</v>
      </c>
      <c r="H2" s="34" t="s">
        <v>92</v>
      </c>
      <c r="I2" s="34" t="s">
        <v>93</v>
      </c>
      <c r="J2" s="37" t="s">
        <v>94</v>
      </c>
      <c r="K2" s="37" t="s">
        <v>95</v>
      </c>
      <c r="L2" s="37" t="s">
        <v>96</v>
      </c>
      <c r="M2" s="37" t="s">
        <v>97</v>
      </c>
      <c r="N2" s="38" t="s">
        <v>98</v>
      </c>
      <c r="O2" s="39"/>
      <c r="P2" s="39"/>
      <c r="Q2" s="39"/>
      <c r="R2" s="39"/>
      <c r="S2" s="39"/>
      <c r="T2" s="39"/>
      <c r="U2" s="39"/>
      <c r="V2" s="39"/>
      <c r="W2" s="39"/>
      <c r="X2" s="39"/>
      <c r="Y2" s="39"/>
      <c r="Z2" s="39"/>
      <c r="AA2" s="39"/>
      <c r="AB2" s="39"/>
      <c r="AC2" s="39"/>
      <c r="AD2" s="33"/>
    </row>
    <row r="3" spans="1:30" ht="26">
      <c r="A3" s="156"/>
      <c r="B3" s="40" t="s">
        <v>99</v>
      </c>
      <c r="C3" s="158" t="s">
        <v>100</v>
      </c>
      <c r="D3" s="159" t="s">
        <v>101</v>
      </c>
      <c r="E3" s="41" t="s">
        <v>102</v>
      </c>
      <c r="F3" s="42" t="s">
        <v>103</v>
      </c>
      <c r="G3" s="43" t="s">
        <v>85</v>
      </c>
      <c r="H3" s="40" t="s">
        <v>104</v>
      </c>
      <c r="I3" s="44" t="s">
        <v>105</v>
      </c>
      <c r="J3" s="45"/>
      <c r="K3" s="45"/>
      <c r="L3" s="34" t="s">
        <v>106</v>
      </c>
      <c r="M3" s="34" t="s">
        <v>106</v>
      </c>
      <c r="N3" s="160" t="s">
        <v>106</v>
      </c>
      <c r="O3" s="39"/>
      <c r="P3" s="39"/>
      <c r="Q3" s="39"/>
      <c r="R3" s="39"/>
      <c r="S3" s="39"/>
      <c r="T3" s="39"/>
      <c r="U3" s="39"/>
      <c r="V3" s="39"/>
      <c r="W3" s="39"/>
      <c r="X3" s="39"/>
      <c r="Y3" s="39"/>
      <c r="Z3" s="39"/>
      <c r="AA3" s="39"/>
      <c r="AB3" s="39"/>
      <c r="AC3" s="39"/>
      <c r="AD3" s="33"/>
    </row>
    <row r="4" spans="1:30" ht="26">
      <c r="A4" s="156"/>
      <c r="B4" s="40" t="s">
        <v>107</v>
      </c>
      <c r="C4" s="156"/>
      <c r="D4" s="156"/>
      <c r="E4" s="41" t="s">
        <v>108</v>
      </c>
      <c r="F4" s="42" t="s">
        <v>109</v>
      </c>
      <c r="G4" s="43" t="s">
        <v>85</v>
      </c>
      <c r="H4" s="40" t="s">
        <v>104</v>
      </c>
      <c r="I4" s="44" t="s">
        <v>105</v>
      </c>
      <c r="J4" s="34" t="s">
        <v>106</v>
      </c>
      <c r="K4" s="34" t="s">
        <v>106</v>
      </c>
      <c r="L4" s="45"/>
      <c r="M4" s="45"/>
      <c r="N4" s="156"/>
      <c r="O4" s="39"/>
      <c r="P4" s="39"/>
      <c r="Q4" s="39"/>
      <c r="R4" s="39"/>
      <c r="S4" s="39"/>
      <c r="T4" s="39"/>
      <c r="U4" s="39"/>
      <c r="V4" s="39"/>
      <c r="W4" s="39"/>
      <c r="X4" s="39"/>
      <c r="Y4" s="39"/>
      <c r="Z4" s="39"/>
      <c r="AA4" s="39"/>
      <c r="AB4" s="39"/>
      <c r="AC4" s="39"/>
      <c r="AD4" s="33"/>
    </row>
    <row r="5" spans="1:30" ht="26">
      <c r="A5" s="156"/>
      <c r="B5" s="40" t="s">
        <v>110</v>
      </c>
      <c r="C5" s="156"/>
      <c r="D5" s="157"/>
      <c r="E5" s="41" t="s">
        <v>111</v>
      </c>
      <c r="F5" s="42" t="s">
        <v>112</v>
      </c>
      <c r="G5" s="43" t="s">
        <v>85</v>
      </c>
      <c r="H5" s="40" t="s">
        <v>104</v>
      </c>
      <c r="I5" s="44" t="s">
        <v>105</v>
      </c>
      <c r="J5" s="34" t="s">
        <v>106</v>
      </c>
      <c r="K5" s="34" t="s">
        <v>106</v>
      </c>
      <c r="L5" s="34" t="s">
        <v>106</v>
      </c>
      <c r="M5" s="45"/>
      <c r="N5" s="156"/>
      <c r="O5" s="39"/>
      <c r="P5" s="39"/>
      <c r="Q5" s="39"/>
      <c r="R5" s="39"/>
      <c r="S5" s="39"/>
      <c r="T5" s="39"/>
      <c r="U5" s="39"/>
      <c r="V5" s="39"/>
      <c r="W5" s="39"/>
      <c r="X5" s="39"/>
      <c r="Y5" s="39"/>
      <c r="Z5" s="39"/>
      <c r="AA5" s="39"/>
      <c r="AB5" s="39"/>
      <c r="AC5" s="39"/>
      <c r="AD5" s="33"/>
    </row>
    <row r="6" spans="1:30" ht="26">
      <c r="A6" s="156"/>
      <c r="B6" s="40" t="s">
        <v>113</v>
      </c>
      <c r="C6" s="156"/>
      <c r="D6" s="159" t="s">
        <v>114</v>
      </c>
      <c r="E6" s="41" t="s">
        <v>115</v>
      </c>
      <c r="F6" s="42" t="s">
        <v>116</v>
      </c>
      <c r="G6" s="43" t="s">
        <v>85</v>
      </c>
      <c r="H6" s="40" t="s">
        <v>104</v>
      </c>
      <c r="I6" s="44" t="s">
        <v>105</v>
      </c>
      <c r="J6" s="34" t="s">
        <v>106</v>
      </c>
      <c r="K6" s="34" t="s">
        <v>106</v>
      </c>
      <c r="L6" s="34" t="s">
        <v>106</v>
      </c>
      <c r="M6" s="34" t="s">
        <v>106</v>
      </c>
      <c r="N6" s="156"/>
      <c r="O6" s="39"/>
      <c r="P6" s="39"/>
      <c r="Q6" s="39"/>
      <c r="R6" s="39"/>
      <c r="S6" s="39"/>
      <c r="T6" s="39"/>
      <c r="U6" s="39"/>
      <c r="V6" s="39"/>
      <c r="W6" s="39"/>
      <c r="X6" s="39"/>
      <c r="Y6" s="39"/>
      <c r="Z6" s="39"/>
      <c r="AA6" s="39"/>
      <c r="AB6" s="39"/>
      <c r="AC6" s="39"/>
      <c r="AD6" s="33"/>
    </row>
    <row r="7" spans="1:30" ht="26">
      <c r="A7" s="156"/>
      <c r="B7" s="40" t="s">
        <v>117</v>
      </c>
      <c r="C7" s="156"/>
      <c r="D7" s="156"/>
      <c r="E7" s="41" t="s">
        <v>115</v>
      </c>
      <c r="F7" s="42" t="s">
        <v>118</v>
      </c>
      <c r="G7" s="43" t="s">
        <v>85</v>
      </c>
      <c r="H7" s="40" t="s">
        <v>104</v>
      </c>
      <c r="I7" s="44" t="s">
        <v>105</v>
      </c>
      <c r="J7" s="45"/>
      <c r="K7" s="45"/>
      <c r="L7" s="34" t="s">
        <v>106</v>
      </c>
      <c r="M7" s="34" t="s">
        <v>106</v>
      </c>
      <c r="N7" s="156"/>
      <c r="O7" s="39"/>
      <c r="P7" s="39"/>
      <c r="Q7" s="39"/>
      <c r="R7" s="39"/>
      <c r="S7" s="39"/>
      <c r="T7" s="39"/>
      <c r="U7" s="39"/>
      <c r="V7" s="39"/>
      <c r="W7" s="39"/>
      <c r="X7" s="39"/>
      <c r="Y7" s="39"/>
      <c r="Z7" s="39"/>
      <c r="AA7" s="39"/>
      <c r="AB7" s="39"/>
      <c r="AC7" s="39"/>
      <c r="AD7" s="33"/>
    </row>
    <row r="8" spans="1:30" ht="26">
      <c r="A8" s="156"/>
      <c r="B8" s="40" t="s">
        <v>119</v>
      </c>
      <c r="C8" s="157"/>
      <c r="D8" s="157"/>
      <c r="E8" s="41" t="s">
        <v>115</v>
      </c>
      <c r="F8" s="42" t="s">
        <v>120</v>
      </c>
      <c r="G8" s="43" t="s">
        <v>85</v>
      </c>
      <c r="H8" s="40" t="s">
        <v>104</v>
      </c>
      <c r="I8" s="44" t="s">
        <v>105</v>
      </c>
      <c r="J8" s="34" t="s">
        <v>106</v>
      </c>
      <c r="K8" s="34" t="s">
        <v>106</v>
      </c>
      <c r="L8" s="45"/>
      <c r="M8" s="45"/>
      <c r="N8" s="156"/>
      <c r="O8" s="39"/>
      <c r="P8" s="39"/>
      <c r="Q8" s="39"/>
      <c r="R8" s="39"/>
      <c r="S8" s="39"/>
      <c r="T8" s="39"/>
      <c r="U8" s="39"/>
      <c r="V8" s="39"/>
      <c r="W8" s="39"/>
      <c r="X8" s="39"/>
      <c r="Y8" s="39"/>
      <c r="Z8" s="39"/>
      <c r="AA8" s="39"/>
      <c r="AB8" s="39"/>
      <c r="AC8" s="39"/>
      <c r="AD8" s="33"/>
    </row>
    <row r="9" spans="1:30" ht="26">
      <c r="A9" s="156"/>
      <c r="B9" s="40" t="s">
        <v>121</v>
      </c>
      <c r="C9" s="161" t="s">
        <v>122</v>
      </c>
      <c r="D9" s="162" t="s">
        <v>123</v>
      </c>
      <c r="E9" s="46" t="s">
        <v>115</v>
      </c>
      <c r="F9" s="47" t="s">
        <v>124</v>
      </c>
      <c r="G9" s="43" t="s">
        <v>85</v>
      </c>
      <c r="H9" s="40" t="s">
        <v>104</v>
      </c>
      <c r="I9" s="44" t="s">
        <v>105</v>
      </c>
      <c r="J9" s="34" t="s">
        <v>106</v>
      </c>
      <c r="K9" s="34" t="s">
        <v>106</v>
      </c>
      <c r="L9" s="34" t="s">
        <v>106</v>
      </c>
      <c r="M9" s="34" t="s">
        <v>106</v>
      </c>
      <c r="N9" s="156"/>
      <c r="O9" s="39"/>
      <c r="P9" s="39"/>
      <c r="Q9" s="39"/>
      <c r="R9" s="39"/>
      <c r="S9" s="39"/>
      <c r="T9" s="39"/>
      <c r="U9" s="39"/>
      <c r="V9" s="39"/>
      <c r="W9" s="39"/>
      <c r="X9" s="39"/>
      <c r="Y9" s="39"/>
      <c r="Z9" s="39"/>
      <c r="AA9" s="39"/>
      <c r="AB9" s="39"/>
      <c r="AC9" s="39"/>
      <c r="AD9" s="33"/>
    </row>
    <row r="10" spans="1:30" ht="26">
      <c r="A10" s="156"/>
      <c r="B10" s="40" t="s">
        <v>125</v>
      </c>
      <c r="C10" s="156"/>
      <c r="D10" s="156"/>
      <c r="E10" s="46" t="s">
        <v>115</v>
      </c>
      <c r="F10" s="47" t="s">
        <v>126</v>
      </c>
      <c r="G10" s="43" t="s">
        <v>85</v>
      </c>
      <c r="H10" s="40" t="s">
        <v>104</v>
      </c>
      <c r="I10" s="44" t="s">
        <v>105</v>
      </c>
      <c r="J10" s="45"/>
      <c r="K10" s="34" t="s">
        <v>106</v>
      </c>
      <c r="L10" s="34" t="s">
        <v>106</v>
      </c>
      <c r="M10" s="34" t="s">
        <v>106</v>
      </c>
      <c r="N10" s="156"/>
      <c r="O10" s="39"/>
      <c r="P10" s="39"/>
      <c r="Q10" s="39"/>
      <c r="R10" s="39"/>
      <c r="S10" s="39"/>
      <c r="T10" s="39"/>
      <c r="U10" s="39"/>
      <c r="V10" s="39"/>
      <c r="W10" s="39"/>
      <c r="X10" s="39"/>
      <c r="Y10" s="39"/>
      <c r="Z10" s="39"/>
      <c r="AA10" s="39"/>
      <c r="AB10" s="39"/>
      <c r="AC10" s="39"/>
      <c r="AD10" s="33"/>
    </row>
    <row r="11" spans="1:30" ht="26">
      <c r="A11" s="157"/>
      <c r="B11" s="40" t="s">
        <v>127</v>
      </c>
      <c r="C11" s="157"/>
      <c r="D11" s="157"/>
      <c r="E11" s="46" t="s">
        <v>115</v>
      </c>
      <c r="F11" s="47" t="s">
        <v>128</v>
      </c>
      <c r="G11" s="43" t="s">
        <v>85</v>
      </c>
      <c r="H11" s="40" t="s">
        <v>104</v>
      </c>
      <c r="I11" s="44" t="s">
        <v>105</v>
      </c>
      <c r="J11" s="34" t="s">
        <v>106</v>
      </c>
      <c r="K11" s="34" t="s">
        <v>106</v>
      </c>
      <c r="L11" s="34" t="s">
        <v>106</v>
      </c>
      <c r="M11" s="34" t="s">
        <v>106</v>
      </c>
      <c r="N11" s="157"/>
      <c r="O11" s="39"/>
      <c r="P11" s="39"/>
      <c r="Q11" s="39"/>
      <c r="R11" s="39"/>
      <c r="S11" s="39"/>
      <c r="T11" s="39"/>
      <c r="U11" s="39"/>
      <c r="V11" s="39"/>
      <c r="W11" s="39"/>
      <c r="X11" s="39"/>
      <c r="Y11" s="39"/>
      <c r="Z11" s="39"/>
      <c r="AA11" s="39"/>
      <c r="AB11" s="39"/>
      <c r="AC11" s="39"/>
      <c r="AD11" s="33"/>
    </row>
    <row r="12" spans="1:30" ht="13">
      <c r="A12" s="29" t="e">
        <f>'[1]LOT NAMES'!A18</f>
        <v>#REF!</v>
      </c>
      <c r="B12" s="29"/>
      <c r="C12" s="30"/>
      <c r="D12" s="29"/>
      <c r="E12" s="31"/>
      <c r="F12" s="29"/>
      <c r="G12" s="29"/>
      <c r="H12" s="29"/>
      <c r="I12" s="29"/>
      <c r="J12" s="29"/>
      <c r="K12" s="29"/>
      <c r="L12" s="29"/>
      <c r="M12" s="29"/>
      <c r="N12" s="32"/>
      <c r="O12" s="33"/>
      <c r="P12" s="33"/>
      <c r="Q12" s="33"/>
      <c r="R12" s="33"/>
      <c r="S12" s="33"/>
      <c r="T12" s="33"/>
      <c r="U12" s="33"/>
      <c r="V12" s="33"/>
      <c r="W12" s="33"/>
      <c r="X12" s="33"/>
      <c r="Y12" s="33"/>
      <c r="Z12" s="33"/>
      <c r="AA12" s="33"/>
      <c r="AB12" s="33"/>
      <c r="AC12" s="33"/>
      <c r="AD12" s="33"/>
    </row>
  </sheetData>
  <sheetProtection algorithmName="SHA-512" hashValue="1pAC6xOWu2zNRqLeBb0G5dmAmwLYFx+7BLBrYuASiTuqkdL71LyCodYrkLiqy0i9DCEHtG6gBYRwInqicDlPYQ==" saltValue="2n5nQLjowRAQQCJTE2h4Ug==" spinCount="100000" sheet="1" objects="1" scenarios="1"/>
  <mergeCells count="7">
    <mergeCell ref="A2:A11"/>
    <mergeCell ref="C3:C8"/>
    <mergeCell ref="D3:D5"/>
    <mergeCell ref="N3:N11"/>
    <mergeCell ref="D6:D8"/>
    <mergeCell ref="C9:C11"/>
    <mergeCell ref="D9:D1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02"/>
  <sheetViews>
    <sheetView zoomScale="120" zoomScaleNormal="120" workbookViewId="0">
      <pane ySplit="5" topLeftCell="A6" activePane="bottomLeft" state="frozen"/>
      <selection activeCell="D21" sqref="D21"/>
      <selection pane="bottomLeft" activeCell="D18" sqref="D18:D23"/>
    </sheetView>
  </sheetViews>
  <sheetFormatPr defaultColWidth="12.6328125" defaultRowHeight="12.5"/>
  <cols>
    <col min="1" max="1" width="22.453125" customWidth="1"/>
    <col min="2" max="3" width="12.453125" customWidth="1"/>
    <col min="4" max="4" width="11.81640625" customWidth="1"/>
    <col min="5" max="5" width="12.453125" customWidth="1"/>
    <col min="6" max="6" width="14.1796875" customWidth="1"/>
    <col min="7" max="7" width="66.1796875" customWidth="1"/>
    <col min="8" max="8" width="34.81640625" customWidth="1"/>
    <col min="9" max="12" width="14.36328125" customWidth="1"/>
    <col min="13" max="13" width="15.453125" customWidth="1"/>
    <col min="14" max="28" width="12.453125" customWidth="1"/>
  </cols>
  <sheetData>
    <row r="1" spans="1:28" ht="15.5">
      <c r="A1" s="48"/>
      <c r="B1" s="48"/>
      <c r="C1" s="48"/>
      <c r="D1" s="48"/>
      <c r="E1" s="48"/>
      <c r="F1" s="48"/>
      <c r="G1" s="49" t="s">
        <v>129</v>
      </c>
      <c r="H1" s="49">
        <f>COUNTBLANK(J6:J15)+COUNTBLANK(I18:L26)</f>
        <v>36</v>
      </c>
      <c r="I1" s="48"/>
      <c r="J1" s="48"/>
      <c r="K1" s="48"/>
      <c r="L1" s="48"/>
      <c r="M1" s="48"/>
      <c r="N1" s="48"/>
      <c r="O1" s="48"/>
      <c r="P1" s="48"/>
      <c r="Q1" s="48"/>
      <c r="R1" s="48"/>
      <c r="S1" s="48"/>
      <c r="T1" s="48"/>
      <c r="U1" s="48"/>
      <c r="V1" s="48"/>
      <c r="W1" s="48"/>
      <c r="X1" s="48"/>
      <c r="Y1" s="48"/>
      <c r="Z1" s="48"/>
      <c r="AA1" s="48"/>
      <c r="AB1" s="48"/>
    </row>
    <row r="2" spans="1:28" ht="31">
      <c r="A2" s="48"/>
      <c r="B2" s="48"/>
      <c r="C2" s="48"/>
      <c r="D2" s="48"/>
      <c r="E2" s="48"/>
      <c r="F2" s="50"/>
      <c r="G2" s="51" t="s">
        <v>130</v>
      </c>
      <c r="H2" s="52" t="e">
        <f>SUM(M5:M27)</f>
        <v>#VALUE!</v>
      </c>
      <c r="I2" s="48"/>
      <c r="J2" s="48"/>
      <c r="K2" s="48"/>
      <c r="L2" s="48"/>
      <c r="M2" s="48"/>
      <c r="N2" s="48"/>
      <c r="O2" s="48"/>
      <c r="P2" s="48"/>
      <c r="Q2" s="48"/>
      <c r="R2" s="48"/>
      <c r="S2" s="48"/>
      <c r="T2" s="48"/>
      <c r="U2" s="48"/>
      <c r="V2" s="48"/>
      <c r="W2" s="48"/>
      <c r="X2" s="48"/>
      <c r="Y2" s="48"/>
      <c r="Z2" s="48"/>
      <c r="AA2" s="48"/>
      <c r="AB2" s="48"/>
    </row>
    <row r="3" spans="1:28">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28">
      <c r="A4" s="53"/>
      <c r="B4" s="53"/>
      <c r="C4" s="53"/>
      <c r="D4" s="53"/>
      <c r="E4" s="53"/>
      <c r="F4" s="53"/>
      <c r="G4" s="53"/>
      <c r="H4" s="53"/>
      <c r="I4" s="53"/>
      <c r="J4" s="53"/>
      <c r="K4" s="53"/>
      <c r="L4" s="53"/>
      <c r="M4" s="53"/>
      <c r="N4" s="54"/>
      <c r="O4" s="54"/>
      <c r="P4" s="54"/>
      <c r="Q4" s="54"/>
      <c r="R4" s="54"/>
      <c r="S4" s="54"/>
      <c r="T4" s="54"/>
      <c r="U4" s="54"/>
      <c r="V4" s="54"/>
      <c r="W4" s="54"/>
      <c r="X4" s="54"/>
      <c r="Y4" s="54"/>
      <c r="Z4" s="54"/>
      <c r="AA4" s="54"/>
      <c r="AB4" s="54"/>
    </row>
    <row r="5" spans="1:28" ht="52">
      <c r="A5" s="55" t="s">
        <v>131</v>
      </c>
      <c r="B5" s="56" t="s">
        <v>132</v>
      </c>
      <c r="C5" s="56" t="s">
        <v>133</v>
      </c>
      <c r="D5" s="56" t="s">
        <v>134</v>
      </c>
      <c r="E5" s="56" t="s">
        <v>135</v>
      </c>
      <c r="F5" s="56" t="s">
        <v>136</v>
      </c>
      <c r="G5" s="56" t="s">
        <v>91</v>
      </c>
      <c r="H5" s="56" t="s">
        <v>92</v>
      </c>
      <c r="I5" s="56" t="s">
        <v>93</v>
      </c>
      <c r="J5" s="56" t="s">
        <v>137</v>
      </c>
      <c r="K5" s="56" t="s">
        <v>138</v>
      </c>
      <c r="L5" s="56" t="s">
        <v>139</v>
      </c>
      <c r="M5" s="56" t="s">
        <v>139</v>
      </c>
      <c r="N5" s="54"/>
      <c r="O5" s="54"/>
      <c r="P5" s="54"/>
      <c r="Q5" s="54"/>
      <c r="R5" s="54"/>
      <c r="S5" s="54"/>
      <c r="T5" s="54"/>
      <c r="U5" s="54"/>
      <c r="V5" s="54"/>
      <c r="W5" s="54"/>
      <c r="X5" s="54"/>
      <c r="Y5" s="54"/>
      <c r="Z5" s="54"/>
      <c r="AA5" s="54"/>
      <c r="AB5" s="54"/>
    </row>
    <row r="6" spans="1:28" ht="100">
      <c r="A6" s="163" t="s">
        <v>140</v>
      </c>
      <c r="B6" s="57" t="s">
        <v>141</v>
      </c>
      <c r="C6" s="58">
        <v>0.05</v>
      </c>
      <c r="D6" s="57" t="s">
        <v>142</v>
      </c>
      <c r="E6" s="58">
        <v>1</v>
      </c>
      <c r="F6" s="57" t="s">
        <v>143</v>
      </c>
      <c r="G6" s="57" t="s">
        <v>144</v>
      </c>
      <c r="H6" s="57" t="s">
        <v>145</v>
      </c>
      <c r="I6" s="57">
        <v>1000</v>
      </c>
      <c r="J6" s="125"/>
      <c r="K6" s="59">
        <f t="shared" ref="K6:K8" si="0">I6*J6</f>
        <v>0</v>
      </c>
      <c r="L6" s="59">
        <f t="shared" ref="L6:L12" si="1">K6*E6</f>
        <v>0</v>
      </c>
      <c r="M6" s="59">
        <f t="shared" ref="M6:M8" si="2">(L6)*C6</f>
        <v>0</v>
      </c>
      <c r="N6" s="54"/>
      <c r="O6" s="54"/>
      <c r="P6" s="54"/>
      <c r="Q6" s="54"/>
      <c r="R6" s="54"/>
      <c r="S6" s="54"/>
      <c r="T6" s="54"/>
      <c r="U6" s="54"/>
      <c r="V6" s="54"/>
      <c r="W6" s="54"/>
      <c r="X6" s="54"/>
      <c r="Y6" s="54"/>
      <c r="Z6" s="54"/>
      <c r="AA6" s="54"/>
      <c r="AB6" s="54"/>
    </row>
    <row r="7" spans="1:28" ht="162.5">
      <c r="A7" s="156"/>
      <c r="B7" s="57" t="s">
        <v>146</v>
      </c>
      <c r="C7" s="58">
        <v>0.05</v>
      </c>
      <c r="D7" s="57" t="s">
        <v>142</v>
      </c>
      <c r="E7" s="58">
        <v>1</v>
      </c>
      <c r="F7" s="57" t="s">
        <v>147</v>
      </c>
      <c r="G7" s="57" t="s">
        <v>148</v>
      </c>
      <c r="H7" s="57" t="s">
        <v>149</v>
      </c>
      <c r="I7" s="57">
        <v>1</v>
      </c>
      <c r="J7" s="125"/>
      <c r="K7" s="59">
        <f t="shared" si="0"/>
        <v>0</v>
      </c>
      <c r="L7" s="59">
        <f t="shared" si="1"/>
        <v>0</v>
      </c>
      <c r="M7" s="59">
        <f t="shared" si="2"/>
        <v>0</v>
      </c>
      <c r="N7" s="54"/>
      <c r="O7" s="54"/>
      <c r="P7" s="54"/>
      <c r="Q7" s="54"/>
      <c r="R7" s="54"/>
      <c r="S7" s="54"/>
      <c r="T7" s="54"/>
      <c r="U7" s="54"/>
      <c r="V7" s="54"/>
      <c r="W7" s="54"/>
      <c r="X7" s="54"/>
      <c r="Y7" s="54"/>
      <c r="Z7" s="54"/>
      <c r="AA7" s="54"/>
      <c r="AB7" s="54"/>
    </row>
    <row r="8" spans="1:28" ht="50">
      <c r="A8" s="156"/>
      <c r="B8" s="57" t="s">
        <v>150</v>
      </c>
      <c r="C8" s="58">
        <v>0.05</v>
      </c>
      <c r="D8" s="57" t="s">
        <v>142</v>
      </c>
      <c r="E8" s="58">
        <v>1</v>
      </c>
      <c r="F8" s="57" t="s">
        <v>151</v>
      </c>
      <c r="G8" s="57" t="s">
        <v>152</v>
      </c>
      <c r="H8" s="57" t="s">
        <v>153</v>
      </c>
      <c r="I8" s="57">
        <v>1</v>
      </c>
      <c r="J8" s="125"/>
      <c r="K8" s="59">
        <f t="shared" si="0"/>
        <v>0</v>
      </c>
      <c r="L8" s="59">
        <f t="shared" si="1"/>
        <v>0</v>
      </c>
      <c r="M8" s="59">
        <f t="shared" si="2"/>
        <v>0</v>
      </c>
      <c r="N8" s="54"/>
      <c r="O8" s="54"/>
      <c r="P8" s="54"/>
      <c r="Q8" s="54"/>
      <c r="R8" s="54"/>
      <c r="S8" s="54"/>
      <c r="T8" s="54"/>
      <c r="U8" s="54"/>
      <c r="V8" s="54"/>
      <c r="W8" s="54"/>
      <c r="X8" s="54"/>
      <c r="Y8" s="54"/>
      <c r="Z8" s="54"/>
      <c r="AA8" s="54"/>
      <c r="AB8" s="54"/>
    </row>
    <row r="9" spans="1:28" ht="112.5">
      <c r="A9" s="156"/>
      <c r="B9" s="164" t="s">
        <v>154</v>
      </c>
      <c r="C9" s="165">
        <v>0.25</v>
      </c>
      <c r="D9" s="57" t="s">
        <v>142</v>
      </c>
      <c r="E9" s="58">
        <f t="shared" ref="E9:E11" si="3">1/3</f>
        <v>0.33333333333333331</v>
      </c>
      <c r="F9" s="57" t="s">
        <v>155</v>
      </c>
      <c r="G9" s="57" t="s">
        <v>156</v>
      </c>
      <c r="H9" s="132" t="s">
        <v>311</v>
      </c>
      <c r="I9" s="60">
        <v>500000</v>
      </c>
      <c r="J9" s="126"/>
      <c r="K9" s="59" t="str">
        <f>IF(J9="","",I9*(1-J9))</f>
        <v/>
      </c>
      <c r="L9" s="59" t="str">
        <f>IF(J9="","",K9*E9)</f>
        <v/>
      </c>
      <c r="M9" s="166" t="e">
        <f>(L9+L10+L11)*C9</f>
        <v>#VALUE!</v>
      </c>
      <c r="N9" s="54"/>
      <c r="O9" s="54"/>
      <c r="P9" s="54"/>
      <c r="Q9" s="54"/>
      <c r="R9" s="54"/>
      <c r="S9" s="54"/>
      <c r="T9" s="54"/>
      <c r="U9" s="54"/>
      <c r="V9" s="54"/>
      <c r="W9" s="54"/>
      <c r="X9" s="54"/>
      <c r="Y9" s="54"/>
      <c r="Z9" s="54"/>
      <c r="AA9" s="54"/>
      <c r="AB9" s="54"/>
    </row>
    <row r="10" spans="1:28" ht="112.5">
      <c r="A10" s="156"/>
      <c r="B10" s="143"/>
      <c r="C10" s="143"/>
      <c r="D10" s="57" t="s">
        <v>157</v>
      </c>
      <c r="E10" s="58">
        <f t="shared" si="3"/>
        <v>0.33333333333333331</v>
      </c>
      <c r="F10" s="57" t="s">
        <v>155</v>
      </c>
      <c r="G10" s="57" t="s">
        <v>158</v>
      </c>
      <c r="H10" s="132" t="s">
        <v>311</v>
      </c>
      <c r="I10" s="60">
        <v>1000000</v>
      </c>
      <c r="J10" s="126"/>
      <c r="K10" s="59" t="str">
        <f t="shared" ref="K10:K11" si="4">IF(J10="","",I10*(1-J10))</f>
        <v/>
      </c>
      <c r="L10" s="59" t="str">
        <f t="shared" ref="L10:L11" si="5">IF(J10="","",K10*E10)</f>
        <v/>
      </c>
      <c r="M10" s="143"/>
      <c r="N10" s="54"/>
      <c r="O10" s="54"/>
      <c r="P10" s="54"/>
      <c r="Q10" s="54"/>
      <c r="R10" s="54"/>
      <c r="S10" s="54"/>
      <c r="T10" s="54"/>
      <c r="U10" s="54"/>
      <c r="V10" s="54"/>
      <c r="W10" s="54"/>
      <c r="X10" s="54"/>
      <c r="Y10" s="54"/>
      <c r="Z10" s="54"/>
      <c r="AA10" s="54"/>
      <c r="AB10" s="54"/>
    </row>
    <row r="11" spans="1:28" ht="112.5">
      <c r="A11" s="157"/>
      <c r="B11" s="146"/>
      <c r="C11" s="146"/>
      <c r="D11" s="57" t="s">
        <v>159</v>
      </c>
      <c r="E11" s="58">
        <f t="shared" si="3"/>
        <v>0.33333333333333331</v>
      </c>
      <c r="F11" s="57" t="s">
        <v>155</v>
      </c>
      <c r="G11" s="57" t="s">
        <v>160</v>
      </c>
      <c r="H11" s="132" t="s">
        <v>311</v>
      </c>
      <c r="I11" s="60">
        <v>5000000</v>
      </c>
      <c r="J11" s="126"/>
      <c r="K11" s="59" t="str">
        <f t="shared" si="4"/>
        <v/>
      </c>
      <c r="L11" s="59" t="str">
        <f t="shared" si="5"/>
        <v/>
      </c>
      <c r="M11" s="146"/>
      <c r="N11" s="54"/>
      <c r="O11" s="54"/>
      <c r="P11" s="54"/>
      <c r="Q11" s="54"/>
      <c r="R11" s="54"/>
      <c r="S11" s="54"/>
      <c r="T11" s="54"/>
      <c r="U11" s="54"/>
      <c r="V11" s="54"/>
      <c r="W11" s="54"/>
      <c r="X11" s="54"/>
      <c r="Y11" s="54"/>
      <c r="Z11" s="54"/>
      <c r="AA11" s="54"/>
      <c r="AB11" s="54"/>
    </row>
    <row r="12" spans="1:28" ht="125">
      <c r="A12" s="163" t="s">
        <v>161</v>
      </c>
      <c r="B12" s="57" t="s">
        <v>162</v>
      </c>
      <c r="C12" s="61">
        <v>0.1</v>
      </c>
      <c r="D12" s="57" t="s">
        <v>142</v>
      </c>
      <c r="E12" s="58">
        <v>1</v>
      </c>
      <c r="F12" s="57" t="s">
        <v>163</v>
      </c>
      <c r="G12" s="57" t="s">
        <v>164</v>
      </c>
      <c r="H12" s="57" t="s">
        <v>165</v>
      </c>
      <c r="I12" s="57">
        <v>7.5</v>
      </c>
      <c r="J12" s="125"/>
      <c r="K12" s="59">
        <f>I12*J12</f>
        <v>0</v>
      </c>
      <c r="L12" s="59">
        <f t="shared" si="1"/>
        <v>0</v>
      </c>
      <c r="M12" s="59">
        <f>L12*C12</f>
        <v>0</v>
      </c>
      <c r="N12" s="54"/>
      <c r="O12" s="54"/>
      <c r="P12" s="54"/>
      <c r="Q12" s="54"/>
      <c r="R12" s="54"/>
      <c r="S12" s="54"/>
      <c r="T12" s="54"/>
      <c r="U12" s="54"/>
      <c r="V12" s="54"/>
      <c r="W12" s="54"/>
      <c r="X12" s="54"/>
      <c r="Y12" s="54"/>
      <c r="Z12" s="54"/>
      <c r="AA12" s="54"/>
      <c r="AB12" s="54"/>
    </row>
    <row r="13" spans="1:28" ht="112.5">
      <c r="A13" s="156"/>
      <c r="B13" s="164" t="s">
        <v>166</v>
      </c>
      <c r="C13" s="165">
        <v>0.25</v>
      </c>
      <c r="D13" s="57" t="s">
        <v>142</v>
      </c>
      <c r="E13" s="58">
        <f t="shared" ref="E13:E15" si="6">1/3</f>
        <v>0.33333333333333331</v>
      </c>
      <c r="F13" s="57" t="s">
        <v>155</v>
      </c>
      <c r="G13" s="57" t="s">
        <v>156</v>
      </c>
      <c r="H13" s="132" t="s">
        <v>311</v>
      </c>
      <c r="I13" s="60">
        <v>500000</v>
      </c>
      <c r="J13" s="126"/>
      <c r="K13" s="59" t="str">
        <f t="shared" ref="K13:K15" si="7">IF(J13="","",I13*(1-J13))</f>
        <v/>
      </c>
      <c r="L13" s="59" t="str">
        <f t="shared" ref="L13:L15" si="8">IF(J13="","",K13*E13)</f>
        <v/>
      </c>
      <c r="M13" s="167" t="e">
        <f>(L14+L15+L13)*C13</f>
        <v>#VALUE!</v>
      </c>
      <c r="N13" s="54"/>
      <c r="O13" s="54"/>
      <c r="P13" s="54"/>
      <c r="Q13" s="54"/>
      <c r="R13" s="54"/>
      <c r="S13" s="54"/>
      <c r="T13" s="54"/>
      <c r="U13" s="54"/>
      <c r="V13" s="54"/>
      <c r="W13" s="54"/>
      <c r="X13" s="54"/>
      <c r="Y13" s="54"/>
      <c r="Z13" s="54"/>
      <c r="AA13" s="54"/>
      <c r="AB13" s="54"/>
    </row>
    <row r="14" spans="1:28" ht="112.5">
      <c r="A14" s="156"/>
      <c r="B14" s="143"/>
      <c r="C14" s="143"/>
      <c r="D14" s="57" t="s">
        <v>157</v>
      </c>
      <c r="E14" s="58">
        <f t="shared" si="6"/>
        <v>0.33333333333333331</v>
      </c>
      <c r="F14" s="57" t="s">
        <v>155</v>
      </c>
      <c r="G14" s="57" t="s">
        <v>158</v>
      </c>
      <c r="H14" s="132" t="s">
        <v>311</v>
      </c>
      <c r="I14" s="60">
        <v>1000000</v>
      </c>
      <c r="J14" s="126"/>
      <c r="K14" s="59" t="str">
        <f t="shared" si="7"/>
        <v/>
      </c>
      <c r="L14" s="59" t="str">
        <f t="shared" si="8"/>
        <v/>
      </c>
      <c r="M14" s="143"/>
      <c r="N14" s="54"/>
      <c r="O14" s="54"/>
      <c r="P14" s="54"/>
      <c r="Q14" s="54"/>
      <c r="R14" s="54"/>
      <c r="S14" s="54"/>
      <c r="T14" s="54"/>
      <c r="U14" s="54"/>
      <c r="V14" s="54"/>
      <c r="W14" s="54"/>
      <c r="X14" s="54"/>
      <c r="Y14" s="54"/>
      <c r="Z14" s="54"/>
      <c r="AA14" s="54"/>
      <c r="AB14" s="54"/>
    </row>
    <row r="15" spans="1:28" ht="112.5">
      <c r="A15" s="157"/>
      <c r="B15" s="146"/>
      <c r="C15" s="146"/>
      <c r="D15" s="57" t="s">
        <v>159</v>
      </c>
      <c r="E15" s="58">
        <f t="shared" si="6"/>
        <v>0.33333333333333331</v>
      </c>
      <c r="F15" s="57" t="s">
        <v>155</v>
      </c>
      <c r="G15" s="57" t="s">
        <v>160</v>
      </c>
      <c r="H15" s="132" t="s">
        <v>311</v>
      </c>
      <c r="I15" s="60">
        <v>5000000</v>
      </c>
      <c r="J15" s="126"/>
      <c r="K15" s="59" t="str">
        <f t="shared" si="7"/>
        <v/>
      </c>
      <c r="L15" s="59" t="str">
        <f t="shared" si="8"/>
        <v/>
      </c>
      <c r="M15" s="146"/>
      <c r="N15" s="54"/>
      <c r="O15" s="54"/>
      <c r="P15" s="54"/>
      <c r="Q15" s="54"/>
      <c r="R15" s="54"/>
      <c r="S15" s="54"/>
      <c r="T15" s="54"/>
      <c r="U15" s="54"/>
      <c r="V15" s="54"/>
      <c r="W15" s="54"/>
      <c r="X15" s="54"/>
      <c r="Y15" s="54"/>
      <c r="Z15" s="54"/>
      <c r="AA15" s="54"/>
      <c r="AB15" s="54"/>
    </row>
    <row r="16" spans="1:28">
      <c r="A16" s="62"/>
      <c r="B16" s="63"/>
      <c r="C16" s="64"/>
      <c r="D16" s="65"/>
      <c r="E16" s="64"/>
      <c r="F16" s="65"/>
      <c r="G16" s="65"/>
      <c r="H16" s="65"/>
      <c r="I16" s="65"/>
      <c r="J16" s="66"/>
      <c r="K16" s="66"/>
      <c r="L16" s="66"/>
      <c r="M16" s="66"/>
      <c r="N16" s="48"/>
      <c r="O16" s="48"/>
      <c r="P16" s="48"/>
      <c r="Q16" s="48"/>
      <c r="R16" s="48"/>
      <c r="S16" s="48"/>
      <c r="T16" s="48"/>
      <c r="U16" s="48"/>
      <c r="V16" s="48"/>
      <c r="W16" s="48"/>
      <c r="X16" s="48"/>
      <c r="Y16" s="48"/>
      <c r="Z16" s="48"/>
      <c r="AA16" s="48"/>
      <c r="AB16" s="48"/>
    </row>
    <row r="17" spans="1:28" ht="52">
      <c r="A17" s="172" t="s">
        <v>167</v>
      </c>
      <c r="B17" s="67" t="s">
        <v>132</v>
      </c>
      <c r="C17" s="68" t="s">
        <v>133</v>
      </c>
      <c r="D17" s="67" t="s">
        <v>87</v>
      </c>
      <c r="E17" s="68" t="s">
        <v>168</v>
      </c>
      <c r="F17" s="67" t="s">
        <v>90</v>
      </c>
      <c r="G17" s="67" t="s">
        <v>91</v>
      </c>
      <c r="H17" s="67" t="s">
        <v>169</v>
      </c>
      <c r="I17" s="69" t="s">
        <v>94</v>
      </c>
      <c r="J17" s="70" t="s">
        <v>95</v>
      </c>
      <c r="K17" s="70" t="s">
        <v>96</v>
      </c>
      <c r="L17" s="70" t="s">
        <v>97</v>
      </c>
      <c r="M17" s="71" t="s">
        <v>170</v>
      </c>
      <c r="N17" s="48"/>
      <c r="O17" s="48"/>
      <c r="P17" s="48"/>
      <c r="Q17" s="48"/>
      <c r="R17" s="48"/>
      <c r="S17" s="48"/>
      <c r="T17" s="48"/>
      <c r="U17" s="48"/>
      <c r="V17" s="48"/>
      <c r="W17" s="48"/>
      <c r="X17" s="48"/>
      <c r="Y17" s="48"/>
      <c r="Z17" s="48"/>
      <c r="AA17" s="48"/>
      <c r="AB17" s="48"/>
    </row>
    <row r="18" spans="1:28" ht="50">
      <c r="A18" s="156"/>
      <c r="B18" s="72" t="s">
        <v>171</v>
      </c>
      <c r="C18" s="173">
        <v>0.25</v>
      </c>
      <c r="D18" s="174" t="s">
        <v>100</v>
      </c>
      <c r="E18" s="174" t="s">
        <v>101</v>
      </c>
      <c r="F18" s="73" t="s">
        <v>103</v>
      </c>
      <c r="G18" s="74" t="s">
        <v>85</v>
      </c>
      <c r="H18" s="72" t="s">
        <v>172</v>
      </c>
      <c r="I18" s="66" t="s">
        <v>173</v>
      </c>
      <c r="J18" s="66" t="s">
        <v>173</v>
      </c>
      <c r="K18" s="127"/>
      <c r="L18" s="127"/>
      <c r="M18" s="168">
        <f>SUM(I18:L26)*C18</f>
        <v>0</v>
      </c>
      <c r="N18" s="48"/>
      <c r="O18" s="48"/>
      <c r="P18" s="48"/>
      <c r="Q18" s="48"/>
      <c r="R18" s="48"/>
      <c r="S18" s="48"/>
      <c r="T18" s="48"/>
      <c r="U18" s="48"/>
      <c r="V18" s="48"/>
      <c r="W18" s="48"/>
      <c r="X18" s="48"/>
      <c r="Y18" s="48"/>
      <c r="Z18" s="48"/>
      <c r="AA18" s="48"/>
      <c r="AB18" s="48"/>
    </row>
    <row r="19" spans="1:28" ht="37.5">
      <c r="A19" s="156"/>
      <c r="B19" s="72" t="s">
        <v>174</v>
      </c>
      <c r="C19" s="143"/>
      <c r="D19" s="143"/>
      <c r="E19" s="143"/>
      <c r="F19" s="75" t="s">
        <v>109</v>
      </c>
      <c r="G19" s="74" t="s">
        <v>85</v>
      </c>
      <c r="H19" s="72" t="s">
        <v>172</v>
      </c>
      <c r="I19" s="127"/>
      <c r="J19" s="127"/>
      <c r="K19" s="66" t="s">
        <v>173</v>
      </c>
      <c r="L19" s="66" t="s">
        <v>173</v>
      </c>
      <c r="M19" s="143"/>
      <c r="N19" s="48"/>
      <c r="O19" s="48"/>
      <c r="P19" s="48"/>
      <c r="Q19" s="48"/>
      <c r="R19" s="48"/>
      <c r="S19" s="48"/>
      <c r="T19" s="48"/>
      <c r="U19" s="48"/>
      <c r="V19" s="48"/>
      <c r="W19" s="48"/>
      <c r="X19" s="48"/>
      <c r="Y19" s="48"/>
      <c r="Z19" s="48"/>
      <c r="AA19" s="48"/>
      <c r="AB19" s="48"/>
    </row>
    <row r="20" spans="1:28" ht="37.5">
      <c r="A20" s="156"/>
      <c r="B20" s="72" t="s">
        <v>175</v>
      </c>
      <c r="C20" s="143"/>
      <c r="D20" s="143"/>
      <c r="E20" s="175"/>
      <c r="F20" s="75" t="s">
        <v>112</v>
      </c>
      <c r="G20" s="74" t="s">
        <v>85</v>
      </c>
      <c r="H20" s="72" t="s">
        <v>172</v>
      </c>
      <c r="I20" s="127"/>
      <c r="J20" s="127"/>
      <c r="K20" s="127"/>
      <c r="L20" s="66" t="s">
        <v>173</v>
      </c>
      <c r="M20" s="143"/>
      <c r="N20" s="48"/>
      <c r="O20" s="48"/>
      <c r="P20" s="48"/>
      <c r="Q20" s="48"/>
      <c r="R20" s="48"/>
      <c r="S20" s="48"/>
      <c r="T20" s="48"/>
      <c r="U20" s="48"/>
      <c r="V20" s="48"/>
      <c r="W20" s="48"/>
      <c r="X20" s="48"/>
      <c r="Y20" s="48"/>
      <c r="Z20" s="48"/>
      <c r="AA20" s="48"/>
      <c r="AB20" s="48"/>
    </row>
    <row r="21" spans="1:28" ht="37.5">
      <c r="A21" s="156"/>
      <c r="B21" s="72" t="s">
        <v>176</v>
      </c>
      <c r="C21" s="143"/>
      <c r="D21" s="143"/>
      <c r="E21" s="169" t="s">
        <v>114</v>
      </c>
      <c r="F21" s="75" t="s">
        <v>116</v>
      </c>
      <c r="G21" s="74" t="s">
        <v>85</v>
      </c>
      <c r="H21" s="72" t="s">
        <v>172</v>
      </c>
      <c r="I21" s="127"/>
      <c r="J21" s="127"/>
      <c r="K21" s="127"/>
      <c r="L21" s="127"/>
      <c r="M21" s="143"/>
      <c r="N21" s="48"/>
      <c r="O21" s="48"/>
      <c r="P21" s="48"/>
      <c r="Q21" s="48"/>
      <c r="R21" s="48"/>
      <c r="S21" s="48"/>
      <c r="T21" s="48"/>
      <c r="U21" s="48"/>
      <c r="V21" s="48"/>
      <c r="W21" s="48"/>
      <c r="X21" s="48"/>
      <c r="Y21" s="48"/>
      <c r="Z21" s="48"/>
      <c r="AA21" s="48"/>
      <c r="AB21" s="48"/>
    </row>
    <row r="22" spans="1:28" ht="37.5">
      <c r="A22" s="156"/>
      <c r="B22" s="72" t="s">
        <v>177</v>
      </c>
      <c r="C22" s="143"/>
      <c r="D22" s="143"/>
      <c r="E22" s="143"/>
      <c r="F22" s="75" t="s">
        <v>118</v>
      </c>
      <c r="G22" s="74" t="s">
        <v>85</v>
      </c>
      <c r="H22" s="72" t="s">
        <v>172</v>
      </c>
      <c r="I22" s="66" t="s">
        <v>173</v>
      </c>
      <c r="J22" s="66" t="s">
        <v>173</v>
      </c>
      <c r="K22" s="127"/>
      <c r="L22" s="127"/>
      <c r="M22" s="143"/>
      <c r="N22" s="48"/>
      <c r="O22" s="48"/>
      <c r="P22" s="48"/>
      <c r="Q22" s="48"/>
      <c r="R22" s="48"/>
      <c r="S22" s="48"/>
      <c r="T22" s="48"/>
      <c r="U22" s="48"/>
      <c r="V22" s="48"/>
      <c r="W22" s="48"/>
      <c r="X22" s="48"/>
      <c r="Y22" s="48"/>
      <c r="Z22" s="48"/>
      <c r="AA22" s="48"/>
      <c r="AB22" s="48"/>
    </row>
    <row r="23" spans="1:28" ht="37.5">
      <c r="A23" s="156"/>
      <c r="B23" s="72" t="s">
        <v>178</v>
      </c>
      <c r="C23" s="143"/>
      <c r="D23" s="146"/>
      <c r="E23" s="146"/>
      <c r="F23" s="75" t="s">
        <v>120</v>
      </c>
      <c r="G23" s="74" t="s">
        <v>85</v>
      </c>
      <c r="H23" s="72" t="s">
        <v>172</v>
      </c>
      <c r="I23" s="127"/>
      <c r="J23" s="127"/>
      <c r="K23" s="66" t="s">
        <v>173</v>
      </c>
      <c r="L23" s="66" t="s">
        <v>173</v>
      </c>
      <c r="M23" s="143"/>
      <c r="N23" s="48"/>
      <c r="O23" s="48"/>
      <c r="P23" s="48"/>
      <c r="Q23" s="48"/>
      <c r="R23" s="48"/>
      <c r="S23" s="48"/>
      <c r="T23" s="48"/>
      <c r="U23" s="48"/>
      <c r="V23" s="48"/>
      <c r="W23" s="48"/>
      <c r="X23" s="48"/>
      <c r="Y23" s="48"/>
      <c r="Z23" s="48"/>
      <c r="AA23" s="48"/>
      <c r="AB23" s="48"/>
    </row>
    <row r="24" spans="1:28" ht="37.5">
      <c r="A24" s="156"/>
      <c r="B24" s="72" t="s">
        <v>179</v>
      </c>
      <c r="C24" s="143"/>
      <c r="D24" s="170" t="s">
        <v>122</v>
      </c>
      <c r="E24" s="171" t="s">
        <v>123</v>
      </c>
      <c r="F24" s="76" t="s">
        <v>124</v>
      </c>
      <c r="G24" s="74" t="s">
        <v>85</v>
      </c>
      <c r="H24" s="72" t="s">
        <v>172</v>
      </c>
      <c r="I24" s="127"/>
      <c r="J24" s="127"/>
      <c r="K24" s="127"/>
      <c r="L24" s="127"/>
      <c r="M24" s="143"/>
      <c r="N24" s="48"/>
      <c r="O24" s="48"/>
      <c r="P24" s="48"/>
      <c r="Q24" s="48"/>
      <c r="R24" s="48"/>
      <c r="S24" s="48"/>
      <c r="T24" s="48"/>
      <c r="U24" s="48"/>
      <c r="V24" s="48"/>
      <c r="W24" s="48"/>
      <c r="X24" s="48"/>
      <c r="Y24" s="48"/>
      <c r="Z24" s="48"/>
      <c r="AA24" s="48"/>
      <c r="AB24" s="48"/>
    </row>
    <row r="25" spans="1:28" ht="50">
      <c r="A25" s="156"/>
      <c r="B25" s="72" t="s">
        <v>180</v>
      </c>
      <c r="C25" s="143"/>
      <c r="D25" s="143"/>
      <c r="E25" s="143"/>
      <c r="F25" s="76" t="s">
        <v>126</v>
      </c>
      <c r="G25" s="74" t="s">
        <v>85</v>
      </c>
      <c r="H25" s="72" t="s">
        <v>172</v>
      </c>
      <c r="I25" s="66" t="s">
        <v>173</v>
      </c>
      <c r="J25" s="127"/>
      <c r="K25" s="127"/>
      <c r="L25" s="127"/>
      <c r="M25" s="143"/>
      <c r="N25" s="48"/>
      <c r="O25" s="48"/>
      <c r="P25" s="48"/>
      <c r="Q25" s="48"/>
      <c r="R25" s="48"/>
      <c r="S25" s="48"/>
      <c r="T25" s="48"/>
      <c r="U25" s="48"/>
      <c r="V25" s="48"/>
      <c r="W25" s="48"/>
      <c r="X25" s="48"/>
      <c r="Y25" s="48"/>
      <c r="Z25" s="48"/>
      <c r="AA25" s="48"/>
      <c r="AB25" s="48"/>
    </row>
    <row r="26" spans="1:28" ht="37.5">
      <c r="A26" s="157"/>
      <c r="B26" s="72" t="s">
        <v>181</v>
      </c>
      <c r="C26" s="146"/>
      <c r="D26" s="146"/>
      <c r="E26" s="146"/>
      <c r="F26" s="76" t="s">
        <v>128</v>
      </c>
      <c r="G26" s="74" t="s">
        <v>85</v>
      </c>
      <c r="H26" s="72" t="s">
        <v>172</v>
      </c>
      <c r="I26" s="127"/>
      <c r="J26" s="127"/>
      <c r="K26" s="127"/>
      <c r="L26" s="127"/>
      <c r="M26" s="146"/>
      <c r="N26" s="48"/>
      <c r="O26" s="48"/>
      <c r="P26" s="48"/>
      <c r="Q26" s="48"/>
      <c r="R26" s="48"/>
      <c r="S26" s="48"/>
      <c r="T26" s="48"/>
      <c r="U26" s="48"/>
      <c r="V26" s="48"/>
      <c r="W26" s="48"/>
      <c r="X26" s="48"/>
      <c r="Y26" s="48"/>
      <c r="Z26" s="48"/>
      <c r="AA26" s="48"/>
      <c r="AB26" s="48"/>
    </row>
    <row r="27" spans="1:28">
      <c r="A27" s="77"/>
      <c r="B27" s="77"/>
      <c r="C27" s="78"/>
      <c r="D27" s="78"/>
      <c r="E27" s="78"/>
      <c r="F27" s="77"/>
      <c r="G27" s="77"/>
      <c r="H27" s="77"/>
      <c r="I27" s="79"/>
      <c r="J27" s="79"/>
      <c r="K27" s="79"/>
      <c r="L27" s="79"/>
      <c r="M27" s="79"/>
      <c r="N27" s="48"/>
      <c r="O27" s="48"/>
      <c r="P27" s="48"/>
      <c r="Q27" s="48"/>
      <c r="R27" s="48"/>
      <c r="S27" s="48"/>
      <c r="T27" s="48"/>
      <c r="U27" s="48"/>
      <c r="V27" s="48"/>
      <c r="W27" s="48"/>
      <c r="X27" s="48"/>
      <c r="Y27" s="48"/>
      <c r="Z27" s="48"/>
      <c r="AA27" s="48"/>
      <c r="AB27" s="48"/>
    </row>
    <row r="28" spans="1:28">
      <c r="A28" s="48"/>
      <c r="B28" s="48" t="s">
        <v>182</v>
      </c>
      <c r="C28" s="80">
        <f>SUM(C6:C27)</f>
        <v>1</v>
      </c>
      <c r="D28" s="81"/>
      <c r="E28" s="81"/>
      <c r="F28" s="48"/>
      <c r="G28" s="48"/>
      <c r="H28" s="48"/>
      <c r="I28" s="82"/>
      <c r="J28" s="82"/>
      <c r="K28" s="82"/>
      <c r="L28" s="82"/>
      <c r="M28" s="82"/>
      <c r="N28" s="48"/>
      <c r="O28" s="48"/>
      <c r="P28" s="48"/>
      <c r="Q28" s="48"/>
      <c r="R28" s="48"/>
      <c r="S28" s="48"/>
      <c r="T28" s="48"/>
      <c r="U28" s="48"/>
      <c r="V28" s="48"/>
      <c r="W28" s="48"/>
      <c r="X28" s="48"/>
      <c r="Y28" s="48"/>
      <c r="Z28" s="48"/>
      <c r="AA28" s="48"/>
      <c r="AB28" s="48"/>
    </row>
    <row r="29" spans="1:28">
      <c r="A29" s="48"/>
      <c r="B29" s="48"/>
      <c r="C29" s="80"/>
      <c r="D29" s="81"/>
      <c r="E29" s="81"/>
      <c r="F29" s="48"/>
      <c r="G29" s="48"/>
      <c r="H29" s="48"/>
      <c r="I29" s="82"/>
      <c r="J29" s="82"/>
      <c r="K29" s="82"/>
      <c r="L29" s="82"/>
      <c r="M29" s="82"/>
      <c r="N29" s="48"/>
      <c r="O29" s="48"/>
      <c r="P29" s="48"/>
      <c r="Q29" s="48"/>
      <c r="R29" s="48"/>
      <c r="S29" s="48"/>
      <c r="T29" s="48"/>
      <c r="U29" s="48"/>
      <c r="V29" s="48"/>
      <c r="W29" s="48"/>
      <c r="X29" s="48"/>
      <c r="Y29" s="48"/>
      <c r="Z29" s="48"/>
      <c r="AA29" s="48"/>
      <c r="AB29" s="48"/>
    </row>
    <row r="30" spans="1:28">
      <c r="A30" s="48"/>
      <c r="B30" s="48"/>
      <c r="C30" s="80"/>
      <c r="D30" s="81"/>
      <c r="E30" s="81"/>
      <c r="F30" s="48"/>
      <c r="G30" s="48"/>
      <c r="H30" s="48"/>
      <c r="I30" s="82"/>
      <c r="J30" s="82"/>
      <c r="K30" s="82"/>
      <c r="L30" s="82"/>
      <c r="M30" s="82"/>
      <c r="N30" s="48"/>
      <c r="O30" s="48"/>
      <c r="P30" s="48"/>
      <c r="Q30" s="48"/>
      <c r="R30" s="48"/>
      <c r="S30" s="48"/>
      <c r="T30" s="48"/>
      <c r="U30" s="48"/>
      <c r="V30" s="48"/>
      <c r="W30" s="48"/>
      <c r="X30" s="48"/>
      <c r="Y30" s="48"/>
      <c r="Z30" s="48"/>
      <c r="AA30" s="48"/>
      <c r="AB30" s="48"/>
    </row>
    <row r="31" spans="1:28">
      <c r="A31" s="48"/>
      <c r="B31" s="48"/>
      <c r="C31" s="80"/>
      <c r="D31" s="48"/>
      <c r="E31" s="81"/>
      <c r="F31" s="48"/>
      <c r="G31" s="48"/>
      <c r="H31" s="48"/>
      <c r="I31" s="82"/>
      <c r="J31" s="82"/>
      <c r="K31" s="82"/>
      <c r="L31" s="48"/>
      <c r="M31" s="48"/>
      <c r="N31" s="48"/>
      <c r="O31" s="48"/>
      <c r="P31" s="48"/>
      <c r="Q31" s="48"/>
      <c r="R31" s="48"/>
      <c r="S31" s="48"/>
      <c r="T31" s="48"/>
      <c r="U31" s="48"/>
      <c r="V31" s="48"/>
      <c r="W31" s="48"/>
      <c r="X31" s="48"/>
      <c r="Y31" s="48"/>
      <c r="Z31" s="48"/>
      <c r="AA31" s="48"/>
      <c r="AB31" s="48"/>
    </row>
    <row r="32" spans="1:28">
      <c r="A32" s="48"/>
      <c r="B32" s="48"/>
      <c r="C32" s="80"/>
      <c r="D32" s="48"/>
      <c r="E32" s="81"/>
      <c r="F32" s="48"/>
      <c r="G32" s="48"/>
      <c r="H32" s="48"/>
      <c r="I32" s="48"/>
      <c r="J32" s="82"/>
      <c r="K32" s="82"/>
      <c r="L32" s="82"/>
      <c r="M32" s="82"/>
      <c r="N32" s="48"/>
      <c r="O32" s="48"/>
      <c r="P32" s="48"/>
      <c r="Q32" s="48"/>
      <c r="R32" s="48"/>
      <c r="S32" s="48"/>
      <c r="T32" s="48"/>
      <c r="U32" s="48"/>
      <c r="V32" s="48"/>
      <c r="W32" s="48"/>
      <c r="X32" s="48"/>
      <c r="Y32" s="48"/>
      <c r="Z32" s="48"/>
      <c r="AA32" s="48"/>
      <c r="AB32" s="48"/>
    </row>
    <row r="33" spans="1:28">
      <c r="A33" s="48"/>
      <c r="B33" s="48"/>
      <c r="C33" s="80"/>
      <c r="D33" s="48"/>
      <c r="E33" s="81"/>
      <c r="F33" s="48"/>
      <c r="G33" s="48"/>
      <c r="H33" s="48"/>
      <c r="I33" s="48"/>
      <c r="J33" s="48"/>
      <c r="K33" s="48"/>
      <c r="L33" s="48"/>
      <c r="M33" s="48"/>
      <c r="N33" s="48"/>
      <c r="O33" s="48"/>
      <c r="P33" s="48"/>
      <c r="Q33" s="48"/>
      <c r="R33" s="48"/>
      <c r="S33" s="48"/>
      <c r="T33" s="48"/>
      <c r="U33" s="48"/>
      <c r="V33" s="48"/>
      <c r="W33" s="48"/>
      <c r="X33" s="48"/>
      <c r="Y33" s="48"/>
      <c r="Z33" s="48"/>
      <c r="AA33" s="48"/>
      <c r="AB33" s="48"/>
    </row>
    <row r="34" spans="1:28">
      <c r="A34" s="48"/>
      <c r="B34" s="48"/>
      <c r="C34" s="80"/>
      <c r="D34" s="48"/>
      <c r="E34" s="81"/>
      <c r="F34" s="48"/>
      <c r="G34" s="48"/>
      <c r="H34" s="48"/>
      <c r="I34" s="48"/>
      <c r="J34" s="48"/>
      <c r="K34" s="48"/>
      <c r="L34" s="48"/>
      <c r="M34" s="48"/>
      <c r="N34" s="48"/>
      <c r="O34" s="48"/>
      <c r="P34" s="48"/>
      <c r="Q34" s="48"/>
      <c r="R34" s="48"/>
      <c r="S34" s="48"/>
      <c r="T34" s="48"/>
      <c r="U34" s="48"/>
      <c r="V34" s="48"/>
      <c r="W34" s="48"/>
      <c r="X34" s="48"/>
      <c r="Y34" s="48"/>
      <c r="Z34" s="48"/>
      <c r="AA34" s="48"/>
      <c r="AB34" s="48"/>
    </row>
    <row r="35" spans="1:28">
      <c r="A35" s="48"/>
      <c r="B35" s="48"/>
      <c r="C35" s="80"/>
      <c r="D35" s="48"/>
      <c r="E35" s="81"/>
      <c r="F35" s="48"/>
      <c r="G35" s="48"/>
      <c r="H35" s="48"/>
      <c r="I35" s="48"/>
      <c r="J35" s="48"/>
      <c r="K35" s="48"/>
      <c r="L35" s="48"/>
      <c r="M35" s="48"/>
      <c r="N35" s="48"/>
      <c r="O35" s="48"/>
      <c r="P35" s="48"/>
      <c r="Q35" s="48"/>
      <c r="R35" s="48"/>
      <c r="S35" s="48"/>
      <c r="T35" s="48"/>
      <c r="U35" s="48"/>
      <c r="V35" s="48"/>
      <c r="W35" s="48"/>
      <c r="X35" s="48"/>
      <c r="Y35" s="48"/>
      <c r="Z35" s="48"/>
      <c r="AA35" s="48"/>
      <c r="AB35" s="48"/>
    </row>
    <row r="36" spans="1:28">
      <c r="A36" s="48"/>
      <c r="B36" s="48"/>
      <c r="C36" s="80"/>
      <c r="D36" s="48"/>
      <c r="E36" s="81"/>
      <c r="F36" s="48"/>
      <c r="G36" s="48"/>
      <c r="H36" s="48"/>
      <c r="I36" s="48"/>
      <c r="J36" s="48"/>
      <c r="K36" s="48"/>
      <c r="L36" s="48"/>
      <c r="M36" s="48"/>
      <c r="N36" s="48"/>
      <c r="O36" s="48"/>
      <c r="P36" s="48"/>
      <c r="Q36" s="48"/>
      <c r="R36" s="48"/>
      <c r="S36" s="48"/>
      <c r="T36" s="48"/>
      <c r="U36" s="48"/>
      <c r="V36" s="48"/>
      <c r="W36" s="48"/>
      <c r="X36" s="48"/>
      <c r="Y36" s="48"/>
      <c r="Z36" s="48"/>
      <c r="AA36" s="48"/>
      <c r="AB36" s="48"/>
    </row>
    <row r="37" spans="1:28">
      <c r="A37" s="48"/>
      <c r="B37" s="48"/>
      <c r="C37" s="80"/>
      <c r="D37" s="48"/>
      <c r="E37" s="81"/>
      <c r="F37" s="48"/>
      <c r="G37" s="48"/>
      <c r="H37" s="48"/>
      <c r="I37" s="48"/>
      <c r="J37" s="48"/>
      <c r="K37" s="48"/>
      <c r="L37" s="48"/>
      <c r="M37" s="48"/>
      <c r="N37" s="48"/>
      <c r="O37" s="48"/>
      <c r="P37" s="48"/>
      <c r="Q37" s="48"/>
      <c r="R37" s="48"/>
      <c r="S37" s="48"/>
      <c r="T37" s="48"/>
      <c r="U37" s="48"/>
      <c r="V37" s="48"/>
      <c r="W37" s="48"/>
      <c r="X37" s="48"/>
      <c r="Y37" s="48"/>
      <c r="Z37" s="48"/>
      <c r="AA37" s="48"/>
      <c r="AB37" s="48"/>
    </row>
    <row r="38" spans="1:28">
      <c r="A38" s="48"/>
      <c r="B38" s="48"/>
      <c r="C38" s="80"/>
      <c r="D38" s="48"/>
      <c r="E38" s="81"/>
      <c r="F38" s="48"/>
      <c r="G38" s="48"/>
      <c r="H38" s="48"/>
      <c r="I38" s="48"/>
      <c r="J38" s="48"/>
      <c r="K38" s="48"/>
      <c r="L38" s="48"/>
      <c r="M38" s="48"/>
      <c r="N38" s="48"/>
      <c r="O38" s="48"/>
      <c r="P38" s="48"/>
      <c r="Q38" s="48"/>
      <c r="R38" s="48"/>
      <c r="S38" s="48"/>
      <c r="T38" s="48"/>
      <c r="U38" s="48"/>
      <c r="V38" s="48"/>
      <c r="W38" s="48"/>
      <c r="X38" s="48"/>
      <c r="Y38" s="48"/>
      <c r="Z38" s="48"/>
      <c r="AA38" s="48"/>
      <c r="AB38" s="48"/>
    </row>
    <row r="39" spans="1:28">
      <c r="A39" s="48"/>
      <c r="B39" s="48"/>
      <c r="C39" s="80"/>
      <c r="D39" s="48"/>
      <c r="E39" s="81"/>
      <c r="F39" s="48"/>
      <c r="G39" s="48"/>
      <c r="H39" s="48"/>
      <c r="I39" s="48"/>
      <c r="J39" s="48"/>
      <c r="K39" s="48"/>
      <c r="L39" s="48"/>
      <c r="M39" s="48"/>
      <c r="N39" s="48"/>
      <c r="O39" s="48"/>
      <c r="P39" s="48"/>
      <c r="Q39" s="48"/>
      <c r="R39" s="48"/>
      <c r="S39" s="48"/>
      <c r="T39" s="48"/>
      <c r="U39" s="48"/>
      <c r="V39" s="48"/>
      <c r="W39" s="48"/>
      <c r="X39" s="48"/>
      <c r="Y39" s="48"/>
      <c r="Z39" s="48"/>
      <c r="AA39" s="48"/>
      <c r="AB39" s="48"/>
    </row>
    <row r="40" spans="1:28">
      <c r="A40" s="48"/>
      <c r="B40" s="48"/>
      <c r="C40" s="80"/>
      <c r="D40" s="48"/>
      <c r="E40" s="81"/>
      <c r="F40" s="48"/>
      <c r="G40" s="48"/>
      <c r="H40" s="48"/>
      <c r="I40" s="48"/>
      <c r="J40" s="48"/>
      <c r="K40" s="48"/>
      <c r="L40" s="48"/>
      <c r="M40" s="48"/>
      <c r="N40" s="48"/>
      <c r="O40" s="48"/>
      <c r="P40" s="48"/>
      <c r="Q40" s="48"/>
      <c r="R40" s="48"/>
      <c r="S40" s="48"/>
      <c r="T40" s="48"/>
      <c r="U40" s="48"/>
      <c r="V40" s="48"/>
      <c r="W40" s="48"/>
      <c r="X40" s="48"/>
      <c r="Y40" s="48"/>
      <c r="Z40" s="48"/>
      <c r="AA40" s="48"/>
      <c r="AB40" s="48"/>
    </row>
    <row r="41" spans="1:28">
      <c r="A41" s="48"/>
      <c r="B41" s="48"/>
      <c r="C41" s="80"/>
      <c r="D41" s="48"/>
      <c r="E41" s="81"/>
      <c r="F41" s="48"/>
      <c r="G41" s="48"/>
      <c r="H41" s="48"/>
      <c r="I41" s="48"/>
      <c r="J41" s="48"/>
      <c r="K41" s="48"/>
      <c r="L41" s="48"/>
      <c r="M41" s="48"/>
      <c r="N41" s="48"/>
      <c r="O41" s="48"/>
      <c r="P41" s="48"/>
      <c r="Q41" s="48"/>
      <c r="R41" s="48"/>
      <c r="S41" s="48"/>
      <c r="T41" s="48"/>
      <c r="U41" s="48"/>
      <c r="V41" s="48"/>
      <c r="W41" s="48"/>
      <c r="X41" s="48"/>
      <c r="Y41" s="48"/>
      <c r="Z41" s="48"/>
      <c r="AA41" s="48"/>
      <c r="AB41" s="48"/>
    </row>
    <row r="42" spans="1:28">
      <c r="A42" s="48"/>
      <c r="B42" s="48"/>
      <c r="C42" s="80"/>
      <c r="D42" s="48"/>
      <c r="E42" s="81"/>
      <c r="F42" s="48"/>
      <c r="G42" s="48"/>
      <c r="H42" s="48"/>
      <c r="I42" s="48"/>
      <c r="J42" s="48"/>
      <c r="K42" s="48"/>
      <c r="L42" s="48"/>
      <c r="M42" s="48"/>
      <c r="N42" s="48"/>
      <c r="O42" s="48"/>
      <c r="P42" s="48"/>
      <c r="Q42" s="48"/>
      <c r="R42" s="48"/>
      <c r="S42" s="48"/>
      <c r="T42" s="48"/>
      <c r="U42" s="48"/>
      <c r="V42" s="48"/>
      <c r="W42" s="48"/>
      <c r="X42" s="48"/>
      <c r="Y42" s="48"/>
      <c r="Z42" s="48"/>
      <c r="AA42" s="48"/>
      <c r="AB42" s="48"/>
    </row>
    <row r="43" spans="1:28">
      <c r="A43" s="48"/>
      <c r="B43" s="48"/>
      <c r="C43" s="80"/>
      <c r="D43" s="48"/>
      <c r="E43" s="81"/>
      <c r="F43" s="48"/>
      <c r="G43" s="48"/>
      <c r="H43" s="48"/>
      <c r="I43" s="48"/>
      <c r="J43" s="48"/>
      <c r="K43" s="48"/>
      <c r="L43" s="48"/>
      <c r="M43" s="48"/>
      <c r="N43" s="48"/>
      <c r="O43" s="48"/>
      <c r="P43" s="48"/>
      <c r="Q43" s="48"/>
      <c r="R43" s="48"/>
      <c r="S43" s="48"/>
      <c r="T43" s="48"/>
      <c r="U43" s="48"/>
      <c r="V43" s="48"/>
      <c r="W43" s="48"/>
      <c r="X43" s="48"/>
      <c r="Y43" s="48"/>
      <c r="Z43" s="48"/>
      <c r="AA43" s="48"/>
      <c r="AB43" s="48"/>
    </row>
    <row r="44" spans="1:28">
      <c r="A44" s="48"/>
      <c r="B44" s="48"/>
      <c r="C44" s="80"/>
      <c r="D44" s="48"/>
      <c r="E44" s="81"/>
      <c r="F44" s="48"/>
      <c r="G44" s="48"/>
      <c r="H44" s="48"/>
      <c r="I44" s="48"/>
      <c r="J44" s="48"/>
      <c r="K44" s="48"/>
      <c r="L44" s="48"/>
      <c r="M44" s="48"/>
      <c r="N44" s="48"/>
      <c r="O44" s="48"/>
      <c r="P44" s="48"/>
      <c r="Q44" s="48"/>
      <c r="R44" s="48"/>
      <c r="S44" s="48"/>
      <c r="T44" s="48"/>
      <c r="U44" s="48"/>
      <c r="V44" s="48"/>
      <c r="W44" s="48"/>
      <c r="X44" s="48"/>
      <c r="Y44" s="48"/>
      <c r="Z44" s="48"/>
      <c r="AA44" s="48"/>
      <c r="AB44" s="48"/>
    </row>
    <row r="45" spans="1:28">
      <c r="A45" s="48"/>
      <c r="B45" s="48"/>
      <c r="C45" s="80"/>
      <c r="D45" s="48"/>
      <c r="E45" s="81"/>
      <c r="F45" s="48"/>
      <c r="G45" s="48"/>
      <c r="H45" s="48"/>
      <c r="I45" s="48"/>
      <c r="J45" s="48"/>
      <c r="K45" s="48"/>
      <c r="L45" s="48"/>
      <c r="M45" s="48"/>
      <c r="N45" s="48"/>
      <c r="O45" s="48"/>
      <c r="P45" s="48"/>
      <c r="Q45" s="48"/>
      <c r="R45" s="48"/>
      <c r="S45" s="48"/>
      <c r="T45" s="48"/>
      <c r="U45" s="48"/>
      <c r="V45" s="48"/>
      <c r="W45" s="48"/>
      <c r="X45" s="48"/>
      <c r="Y45" s="48"/>
      <c r="Z45" s="48"/>
      <c r="AA45" s="48"/>
      <c r="AB45" s="48"/>
    </row>
    <row r="46" spans="1:28">
      <c r="A46" s="48"/>
      <c r="B46" s="48"/>
      <c r="C46" s="80"/>
      <c r="D46" s="48"/>
      <c r="E46" s="81"/>
      <c r="F46" s="48"/>
      <c r="G46" s="48"/>
      <c r="H46" s="48"/>
      <c r="I46" s="48"/>
      <c r="J46" s="48"/>
      <c r="K46" s="48"/>
      <c r="L46" s="48"/>
      <c r="M46" s="48"/>
      <c r="N46" s="48"/>
      <c r="O46" s="48"/>
      <c r="P46" s="48"/>
      <c r="Q46" s="48"/>
      <c r="R46" s="48"/>
      <c r="S46" s="48"/>
      <c r="T46" s="48"/>
      <c r="U46" s="48"/>
      <c r="V46" s="48"/>
      <c r="W46" s="48"/>
      <c r="X46" s="48"/>
      <c r="Y46" s="48"/>
      <c r="Z46" s="48"/>
      <c r="AA46" s="48"/>
      <c r="AB46" s="48"/>
    </row>
    <row r="47" spans="1:28">
      <c r="A47" s="48"/>
      <c r="B47" s="48"/>
      <c r="C47" s="80"/>
      <c r="D47" s="48"/>
      <c r="E47" s="81"/>
      <c r="F47" s="48"/>
      <c r="G47" s="48"/>
      <c r="H47" s="48"/>
      <c r="I47" s="48"/>
      <c r="J47" s="48"/>
      <c r="K47" s="48"/>
      <c r="L47" s="48"/>
      <c r="M47" s="48"/>
      <c r="N47" s="48"/>
      <c r="O47" s="48"/>
      <c r="P47" s="48"/>
      <c r="Q47" s="48"/>
      <c r="R47" s="48"/>
      <c r="S47" s="48"/>
      <c r="T47" s="48"/>
      <c r="U47" s="48"/>
      <c r="V47" s="48"/>
      <c r="W47" s="48"/>
      <c r="X47" s="48"/>
      <c r="Y47" s="48"/>
      <c r="Z47" s="48"/>
      <c r="AA47" s="48"/>
      <c r="AB47" s="48"/>
    </row>
    <row r="48" spans="1:28">
      <c r="A48" s="48"/>
      <c r="B48" s="48"/>
      <c r="C48" s="80"/>
      <c r="D48" s="48"/>
      <c r="E48" s="81"/>
      <c r="F48" s="48"/>
      <c r="G48" s="48"/>
      <c r="H48" s="48"/>
      <c r="I48" s="48"/>
      <c r="J48" s="48"/>
      <c r="K48" s="48"/>
      <c r="L48" s="48"/>
      <c r="M48" s="48"/>
      <c r="N48" s="48"/>
      <c r="O48" s="48"/>
      <c r="P48" s="48"/>
      <c r="Q48" s="48"/>
      <c r="R48" s="48"/>
      <c r="S48" s="48"/>
      <c r="T48" s="48"/>
      <c r="U48" s="48"/>
      <c r="V48" s="48"/>
      <c r="W48" s="48"/>
      <c r="X48" s="48"/>
      <c r="Y48" s="48"/>
      <c r="Z48" s="48"/>
      <c r="AA48" s="48"/>
      <c r="AB48" s="48"/>
    </row>
    <row r="49" spans="1:28">
      <c r="A49" s="48"/>
      <c r="B49" s="48"/>
      <c r="C49" s="80"/>
      <c r="D49" s="48"/>
      <c r="E49" s="81"/>
      <c r="F49" s="48"/>
      <c r="G49" s="48"/>
      <c r="H49" s="48"/>
      <c r="I49" s="48"/>
      <c r="J49" s="48"/>
      <c r="K49" s="48"/>
      <c r="L49" s="48"/>
      <c r="M49" s="48"/>
      <c r="N49" s="48"/>
      <c r="O49" s="48"/>
      <c r="P49" s="48"/>
      <c r="Q49" s="48"/>
      <c r="R49" s="48"/>
      <c r="S49" s="48"/>
      <c r="T49" s="48"/>
      <c r="U49" s="48"/>
      <c r="V49" s="48"/>
      <c r="W49" s="48"/>
      <c r="X49" s="48"/>
      <c r="Y49" s="48"/>
      <c r="Z49" s="48"/>
      <c r="AA49" s="48"/>
      <c r="AB49" s="48"/>
    </row>
    <row r="50" spans="1:28">
      <c r="A50" s="48"/>
      <c r="B50" s="48"/>
      <c r="C50" s="80"/>
      <c r="D50" s="48"/>
      <c r="E50" s="81"/>
      <c r="F50" s="48"/>
      <c r="G50" s="48"/>
      <c r="H50" s="48"/>
      <c r="I50" s="48"/>
      <c r="J50" s="48"/>
      <c r="K50" s="48"/>
      <c r="L50" s="48"/>
      <c r="M50" s="48"/>
      <c r="N50" s="48"/>
      <c r="O50" s="48"/>
      <c r="P50" s="48"/>
      <c r="Q50" s="48"/>
      <c r="R50" s="48"/>
      <c r="S50" s="48"/>
      <c r="T50" s="48"/>
      <c r="U50" s="48"/>
      <c r="V50" s="48"/>
      <c r="W50" s="48"/>
      <c r="X50" s="48"/>
      <c r="Y50" s="48"/>
      <c r="Z50" s="48"/>
      <c r="AA50" s="48"/>
      <c r="AB50" s="48"/>
    </row>
    <row r="51" spans="1:28">
      <c r="A51" s="48"/>
      <c r="B51" s="48"/>
      <c r="C51" s="80"/>
      <c r="D51" s="48"/>
      <c r="E51" s="81"/>
      <c r="F51" s="48"/>
      <c r="G51" s="48"/>
      <c r="H51" s="48"/>
      <c r="I51" s="48"/>
      <c r="J51" s="48"/>
      <c r="K51" s="48"/>
      <c r="L51" s="48"/>
      <c r="M51" s="48"/>
      <c r="N51" s="48"/>
      <c r="O51" s="48"/>
      <c r="P51" s="48"/>
      <c r="Q51" s="48"/>
      <c r="R51" s="48"/>
      <c r="S51" s="48"/>
      <c r="T51" s="48"/>
      <c r="U51" s="48"/>
      <c r="V51" s="48"/>
      <c r="W51" s="48"/>
      <c r="X51" s="48"/>
      <c r="Y51" s="48"/>
      <c r="Z51" s="48"/>
      <c r="AA51" s="48"/>
      <c r="AB51" s="48"/>
    </row>
    <row r="52" spans="1:28">
      <c r="A52" s="48"/>
      <c r="B52" s="48"/>
      <c r="C52" s="80"/>
      <c r="D52" s="48"/>
      <c r="E52" s="81"/>
      <c r="F52" s="48"/>
      <c r="G52" s="48"/>
      <c r="H52" s="48"/>
      <c r="I52" s="48"/>
      <c r="J52" s="48"/>
      <c r="K52" s="48"/>
      <c r="L52" s="48"/>
      <c r="M52" s="48"/>
      <c r="N52" s="48"/>
      <c r="O52" s="48"/>
      <c r="P52" s="48"/>
      <c r="Q52" s="48"/>
      <c r="R52" s="48"/>
      <c r="S52" s="48"/>
      <c r="T52" s="48"/>
      <c r="U52" s="48"/>
      <c r="V52" s="48"/>
      <c r="W52" s="48"/>
      <c r="X52" s="48"/>
      <c r="Y52" s="48"/>
      <c r="Z52" s="48"/>
      <c r="AA52" s="48"/>
      <c r="AB52" s="48"/>
    </row>
    <row r="53" spans="1:28">
      <c r="A53" s="48"/>
      <c r="B53" s="48"/>
      <c r="C53" s="80"/>
      <c r="D53" s="48"/>
      <c r="E53" s="81"/>
      <c r="F53" s="48"/>
      <c r="G53" s="48"/>
      <c r="H53" s="48"/>
      <c r="I53" s="48"/>
      <c r="J53" s="48"/>
      <c r="K53" s="48"/>
      <c r="L53" s="48"/>
      <c r="M53" s="48"/>
      <c r="N53" s="48"/>
      <c r="O53" s="48"/>
      <c r="P53" s="48"/>
      <c r="Q53" s="48"/>
      <c r="R53" s="48"/>
      <c r="S53" s="48"/>
      <c r="T53" s="48"/>
      <c r="U53" s="48"/>
      <c r="V53" s="48"/>
      <c r="W53" s="48"/>
      <c r="X53" s="48"/>
      <c r="Y53" s="48"/>
      <c r="Z53" s="48"/>
      <c r="AA53" s="48"/>
      <c r="AB53" s="48"/>
    </row>
    <row r="54" spans="1:28">
      <c r="A54" s="48"/>
      <c r="B54" s="48"/>
      <c r="C54" s="80"/>
      <c r="D54" s="48"/>
      <c r="E54" s="81"/>
      <c r="F54" s="48"/>
      <c r="G54" s="48"/>
      <c r="H54" s="48"/>
      <c r="I54" s="48"/>
      <c r="J54" s="48"/>
      <c r="K54" s="48"/>
      <c r="L54" s="48"/>
      <c r="M54" s="48"/>
      <c r="N54" s="48"/>
      <c r="O54" s="48"/>
      <c r="P54" s="48"/>
      <c r="Q54" s="48"/>
      <c r="R54" s="48"/>
      <c r="S54" s="48"/>
      <c r="T54" s="48"/>
      <c r="U54" s="48"/>
      <c r="V54" s="48"/>
      <c r="W54" s="48"/>
      <c r="X54" s="48"/>
      <c r="Y54" s="48"/>
      <c r="Z54" s="48"/>
      <c r="AA54" s="48"/>
      <c r="AB54" s="48"/>
    </row>
    <row r="55" spans="1:28">
      <c r="A55" s="48"/>
      <c r="B55" s="48"/>
      <c r="C55" s="80"/>
      <c r="D55" s="48"/>
      <c r="E55" s="81"/>
      <c r="F55" s="48"/>
      <c r="G55" s="48"/>
      <c r="H55" s="48"/>
      <c r="I55" s="48"/>
      <c r="J55" s="48"/>
      <c r="K55" s="48"/>
      <c r="L55" s="48"/>
      <c r="M55" s="48"/>
      <c r="N55" s="48"/>
      <c r="O55" s="48"/>
      <c r="P55" s="48"/>
      <c r="Q55" s="48"/>
      <c r="R55" s="48"/>
      <c r="S55" s="48"/>
      <c r="T55" s="48"/>
      <c r="U55" s="48"/>
      <c r="V55" s="48"/>
      <c r="W55" s="48"/>
      <c r="X55" s="48"/>
      <c r="Y55" s="48"/>
      <c r="Z55" s="48"/>
      <c r="AA55" s="48"/>
      <c r="AB55" s="48"/>
    </row>
    <row r="56" spans="1:28">
      <c r="A56" s="48"/>
      <c r="B56" s="48"/>
      <c r="C56" s="80"/>
      <c r="D56" s="48"/>
      <c r="E56" s="81"/>
      <c r="F56" s="48"/>
      <c r="G56" s="48"/>
      <c r="H56" s="48"/>
      <c r="I56" s="48"/>
      <c r="J56" s="48"/>
      <c r="K56" s="48"/>
      <c r="L56" s="48"/>
      <c r="M56" s="48"/>
      <c r="N56" s="48"/>
      <c r="O56" s="48"/>
      <c r="P56" s="48"/>
      <c r="Q56" s="48"/>
      <c r="R56" s="48"/>
      <c r="S56" s="48"/>
      <c r="T56" s="48"/>
      <c r="U56" s="48"/>
      <c r="V56" s="48"/>
      <c r="W56" s="48"/>
      <c r="X56" s="48"/>
      <c r="Y56" s="48"/>
      <c r="Z56" s="48"/>
      <c r="AA56" s="48"/>
      <c r="AB56" s="48"/>
    </row>
    <row r="57" spans="1:28">
      <c r="A57" s="48"/>
      <c r="B57" s="48"/>
      <c r="C57" s="80"/>
      <c r="D57" s="48"/>
      <c r="E57" s="81"/>
      <c r="F57" s="48"/>
      <c r="G57" s="48"/>
      <c r="H57" s="48"/>
      <c r="I57" s="48"/>
      <c r="J57" s="48"/>
      <c r="K57" s="48"/>
      <c r="L57" s="48"/>
      <c r="M57" s="48"/>
      <c r="N57" s="48"/>
      <c r="O57" s="48"/>
      <c r="P57" s="48"/>
      <c r="Q57" s="48"/>
      <c r="R57" s="48"/>
      <c r="S57" s="48"/>
      <c r="T57" s="48"/>
      <c r="U57" s="48"/>
      <c r="V57" s="48"/>
      <c r="W57" s="48"/>
      <c r="X57" s="48"/>
      <c r="Y57" s="48"/>
      <c r="Z57" s="48"/>
      <c r="AA57" s="48"/>
      <c r="AB57" s="48"/>
    </row>
    <row r="58" spans="1:28">
      <c r="A58" s="48"/>
      <c r="B58" s="48"/>
      <c r="C58" s="80"/>
      <c r="D58" s="48"/>
      <c r="E58" s="81"/>
      <c r="F58" s="48"/>
      <c r="G58" s="48"/>
      <c r="H58" s="48"/>
      <c r="I58" s="48"/>
      <c r="J58" s="48"/>
      <c r="K58" s="48"/>
      <c r="L58" s="48"/>
      <c r="M58" s="48"/>
      <c r="N58" s="48"/>
      <c r="O58" s="48"/>
      <c r="P58" s="48"/>
      <c r="Q58" s="48"/>
      <c r="R58" s="48"/>
      <c r="S58" s="48"/>
      <c r="T58" s="48"/>
      <c r="U58" s="48"/>
      <c r="V58" s="48"/>
      <c r="W58" s="48"/>
      <c r="X58" s="48"/>
      <c r="Y58" s="48"/>
      <c r="Z58" s="48"/>
      <c r="AA58" s="48"/>
      <c r="AB58" s="48"/>
    </row>
    <row r="59" spans="1:28">
      <c r="A59" s="48"/>
      <c r="B59" s="48"/>
      <c r="C59" s="80"/>
      <c r="D59" s="48"/>
      <c r="E59" s="81"/>
      <c r="F59" s="48"/>
      <c r="G59" s="48"/>
      <c r="H59" s="48"/>
      <c r="I59" s="48"/>
      <c r="J59" s="48"/>
      <c r="K59" s="48"/>
      <c r="L59" s="48"/>
      <c r="M59" s="48"/>
      <c r="N59" s="48"/>
      <c r="O59" s="48"/>
      <c r="P59" s="48"/>
      <c r="Q59" s="48"/>
      <c r="R59" s="48"/>
      <c r="S59" s="48"/>
      <c r="T59" s="48"/>
      <c r="U59" s="48"/>
      <c r="V59" s="48"/>
      <c r="W59" s="48"/>
      <c r="X59" s="48"/>
      <c r="Y59" s="48"/>
      <c r="Z59" s="48"/>
      <c r="AA59" s="48"/>
      <c r="AB59" s="48"/>
    </row>
    <row r="60" spans="1:28">
      <c r="A60" s="48"/>
      <c r="B60" s="48"/>
      <c r="C60" s="80"/>
      <c r="D60" s="48"/>
      <c r="E60" s="81"/>
      <c r="F60" s="48"/>
      <c r="G60" s="48"/>
      <c r="H60" s="48"/>
      <c r="I60" s="48"/>
      <c r="J60" s="48"/>
      <c r="K60" s="48"/>
      <c r="L60" s="48"/>
      <c r="M60" s="48"/>
      <c r="N60" s="48"/>
      <c r="O60" s="48"/>
      <c r="P60" s="48"/>
      <c r="Q60" s="48"/>
      <c r="R60" s="48"/>
      <c r="S60" s="48"/>
      <c r="T60" s="48"/>
      <c r="U60" s="48"/>
      <c r="V60" s="48"/>
      <c r="W60" s="48"/>
      <c r="X60" s="48"/>
      <c r="Y60" s="48"/>
      <c r="Z60" s="48"/>
      <c r="AA60" s="48"/>
      <c r="AB60" s="48"/>
    </row>
    <row r="61" spans="1:28">
      <c r="A61" s="48"/>
      <c r="B61" s="48"/>
      <c r="C61" s="80"/>
      <c r="D61" s="48"/>
      <c r="E61" s="81"/>
      <c r="F61" s="48"/>
      <c r="G61" s="48"/>
      <c r="H61" s="48"/>
      <c r="I61" s="48"/>
      <c r="J61" s="48"/>
      <c r="K61" s="48"/>
      <c r="L61" s="48"/>
      <c r="M61" s="48"/>
      <c r="N61" s="48"/>
      <c r="O61" s="48"/>
      <c r="P61" s="48"/>
      <c r="Q61" s="48"/>
      <c r="R61" s="48"/>
      <c r="S61" s="48"/>
      <c r="T61" s="48"/>
      <c r="U61" s="48"/>
      <c r="V61" s="48"/>
      <c r="W61" s="48"/>
      <c r="X61" s="48"/>
      <c r="Y61" s="48"/>
      <c r="Z61" s="48"/>
      <c r="AA61" s="48"/>
      <c r="AB61" s="48"/>
    </row>
    <row r="62" spans="1:28">
      <c r="A62" s="48"/>
      <c r="B62" s="48"/>
      <c r="C62" s="80"/>
      <c r="D62" s="48"/>
      <c r="E62" s="81"/>
      <c r="F62" s="48"/>
      <c r="G62" s="48"/>
      <c r="H62" s="48"/>
      <c r="I62" s="48"/>
      <c r="J62" s="48"/>
      <c r="K62" s="48"/>
      <c r="L62" s="48"/>
      <c r="M62" s="48"/>
      <c r="N62" s="48"/>
      <c r="O62" s="48"/>
      <c r="P62" s="48"/>
      <c r="Q62" s="48"/>
      <c r="R62" s="48"/>
      <c r="S62" s="48"/>
      <c r="T62" s="48"/>
      <c r="U62" s="48"/>
      <c r="V62" s="48"/>
      <c r="W62" s="48"/>
      <c r="X62" s="48"/>
      <c r="Y62" s="48"/>
      <c r="Z62" s="48"/>
      <c r="AA62" s="48"/>
      <c r="AB62" s="48"/>
    </row>
    <row r="63" spans="1:28">
      <c r="A63" s="48"/>
      <c r="B63" s="48"/>
      <c r="C63" s="80"/>
      <c r="D63" s="48"/>
      <c r="E63" s="81"/>
      <c r="F63" s="48"/>
      <c r="G63" s="48"/>
      <c r="H63" s="48"/>
      <c r="I63" s="48"/>
      <c r="J63" s="48"/>
      <c r="K63" s="48"/>
      <c r="L63" s="48"/>
      <c r="M63" s="48"/>
      <c r="N63" s="48"/>
      <c r="O63" s="48"/>
      <c r="P63" s="48"/>
      <c r="Q63" s="48"/>
      <c r="R63" s="48"/>
      <c r="S63" s="48"/>
      <c r="T63" s="48"/>
      <c r="U63" s="48"/>
      <c r="V63" s="48"/>
      <c r="W63" s="48"/>
      <c r="X63" s="48"/>
      <c r="Y63" s="48"/>
      <c r="Z63" s="48"/>
      <c r="AA63" s="48"/>
      <c r="AB63" s="48"/>
    </row>
    <row r="64" spans="1:28">
      <c r="A64" s="48"/>
      <c r="B64" s="48"/>
      <c r="C64" s="80"/>
      <c r="D64" s="48"/>
      <c r="E64" s="81"/>
      <c r="F64" s="48"/>
      <c r="G64" s="48"/>
      <c r="H64" s="48"/>
      <c r="I64" s="48"/>
      <c r="J64" s="48"/>
      <c r="K64" s="48"/>
      <c r="L64" s="48"/>
      <c r="M64" s="48"/>
      <c r="N64" s="48"/>
      <c r="O64" s="48"/>
      <c r="P64" s="48"/>
      <c r="Q64" s="48"/>
      <c r="R64" s="48"/>
      <c r="S64" s="48"/>
      <c r="T64" s="48"/>
      <c r="U64" s="48"/>
      <c r="V64" s="48"/>
      <c r="W64" s="48"/>
      <c r="X64" s="48"/>
      <c r="Y64" s="48"/>
      <c r="Z64" s="48"/>
      <c r="AA64" s="48"/>
      <c r="AB64" s="48"/>
    </row>
    <row r="65" spans="1:28">
      <c r="A65" s="48"/>
      <c r="B65" s="48"/>
      <c r="C65" s="80"/>
      <c r="D65" s="48"/>
      <c r="E65" s="81"/>
      <c r="F65" s="48"/>
      <c r="G65" s="48"/>
      <c r="H65" s="48"/>
      <c r="I65" s="48"/>
      <c r="J65" s="48"/>
      <c r="K65" s="48"/>
      <c r="L65" s="48"/>
      <c r="M65" s="48"/>
      <c r="N65" s="48"/>
      <c r="O65" s="48"/>
      <c r="P65" s="48"/>
      <c r="Q65" s="48"/>
      <c r="R65" s="48"/>
      <c r="S65" s="48"/>
      <c r="T65" s="48"/>
      <c r="U65" s="48"/>
      <c r="V65" s="48"/>
      <c r="W65" s="48"/>
      <c r="X65" s="48"/>
      <c r="Y65" s="48"/>
      <c r="Z65" s="48"/>
      <c r="AA65" s="48"/>
      <c r="AB65" s="48"/>
    </row>
    <row r="66" spans="1:28">
      <c r="A66" s="48"/>
      <c r="B66" s="48"/>
      <c r="C66" s="80"/>
      <c r="D66" s="48"/>
      <c r="E66" s="81"/>
      <c r="F66" s="48"/>
      <c r="G66" s="48"/>
      <c r="H66" s="48"/>
      <c r="I66" s="48"/>
      <c r="J66" s="48"/>
      <c r="K66" s="48"/>
      <c r="L66" s="48"/>
      <c r="M66" s="48"/>
      <c r="N66" s="48"/>
      <c r="O66" s="48"/>
      <c r="P66" s="48"/>
      <c r="Q66" s="48"/>
      <c r="R66" s="48"/>
      <c r="S66" s="48"/>
      <c r="T66" s="48"/>
      <c r="U66" s="48"/>
      <c r="V66" s="48"/>
      <c r="W66" s="48"/>
      <c r="X66" s="48"/>
      <c r="Y66" s="48"/>
      <c r="Z66" s="48"/>
      <c r="AA66" s="48"/>
      <c r="AB66" s="48"/>
    </row>
    <row r="67" spans="1:28">
      <c r="A67" s="48"/>
      <c r="B67" s="48"/>
      <c r="C67" s="80"/>
      <c r="D67" s="48"/>
      <c r="E67" s="81"/>
      <c r="F67" s="48"/>
      <c r="G67" s="48"/>
      <c r="H67" s="48"/>
      <c r="I67" s="48"/>
      <c r="J67" s="48"/>
      <c r="K67" s="48"/>
      <c r="L67" s="48"/>
      <c r="M67" s="48"/>
      <c r="N67" s="48"/>
      <c r="O67" s="48"/>
      <c r="P67" s="48"/>
      <c r="Q67" s="48"/>
      <c r="R67" s="48"/>
      <c r="S67" s="48"/>
      <c r="T67" s="48"/>
      <c r="U67" s="48"/>
      <c r="V67" s="48"/>
      <c r="W67" s="48"/>
      <c r="X67" s="48"/>
      <c r="Y67" s="48"/>
      <c r="Z67" s="48"/>
      <c r="AA67" s="48"/>
      <c r="AB67" s="48"/>
    </row>
    <row r="68" spans="1:28">
      <c r="A68" s="48"/>
      <c r="B68" s="48"/>
      <c r="C68" s="80"/>
      <c r="D68" s="48"/>
      <c r="E68" s="81"/>
      <c r="F68" s="48"/>
      <c r="G68" s="48"/>
      <c r="H68" s="48"/>
      <c r="I68" s="48"/>
      <c r="J68" s="48"/>
      <c r="K68" s="48"/>
      <c r="L68" s="48"/>
      <c r="M68" s="48"/>
      <c r="N68" s="48"/>
      <c r="O68" s="48"/>
      <c r="P68" s="48"/>
      <c r="Q68" s="48"/>
      <c r="R68" s="48"/>
      <c r="S68" s="48"/>
      <c r="T68" s="48"/>
      <c r="U68" s="48"/>
      <c r="V68" s="48"/>
      <c r="W68" s="48"/>
      <c r="X68" s="48"/>
      <c r="Y68" s="48"/>
      <c r="Z68" s="48"/>
      <c r="AA68" s="48"/>
      <c r="AB68" s="48"/>
    </row>
    <row r="69" spans="1:28">
      <c r="A69" s="48"/>
      <c r="B69" s="48"/>
      <c r="C69" s="80"/>
      <c r="D69" s="48"/>
      <c r="E69" s="81"/>
      <c r="F69" s="48"/>
      <c r="G69" s="48"/>
      <c r="H69" s="48"/>
      <c r="I69" s="48"/>
      <c r="J69" s="48"/>
      <c r="K69" s="48"/>
      <c r="L69" s="48"/>
      <c r="M69" s="48"/>
      <c r="N69" s="48"/>
      <c r="O69" s="48"/>
      <c r="P69" s="48"/>
      <c r="Q69" s="48"/>
      <c r="R69" s="48"/>
      <c r="S69" s="48"/>
      <c r="T69" s="48"/>
      <c r="U69" s="48"/>
      <c r="V69" s="48"/>
      <c r="W69" s="48"/>
      <c r="X69" s="48"/>
      <c r="Y69" s="48"/>
      <c r="Z69" s="48"/>
      <c r="AA69" s="48"/>
      <c r="AB69" s="48"/>
    </row>
    <row r="70" spans="1:28">
      <c r="A70" s="48"/>
      <c r="B70" s="48"/>
      <c r="C70" s="80"/>
      <c r="D70" s="48"/>
      <c r="E70" s="81"/>
      <c r="F70" s="48"/>
      <c r="G70" s="48"/>
      <c r="H70" s="48"/>
      <c r="I70" s="48"/>
      <c r="J70" s="48"/>
      <c r="K70" s="48"/>
      <c r="L70" s="48"/>
      <c r="M70" s="48"/>
      <c r="N70" s="48"/>
      <c r="O70" s="48"/>
      <c r="P70" s="48"/>
      <c r="Q70" s="48"/>
      <c r="R70" s="48"/>
      <c r="S70" s="48"/>
      <c r="T70" s="48"/>
      <c r="U70" s="48"/>
      <c r="V70" s="48"/>
      <c r="W70" s="48"/>
      <c r="X70" s="48"/>
      <c r="Y70" s="48"/>
      <c r="Z70" s="48"/>
      <c r="AA70" s="48"/>
      <c r="AB70" s="48"/>
    </row>
    <row r="71" spans="1:28">
      <c r="A71" s="48"/>
      <c r="B71" s="48"/>
      <c r="C71" s="80"/>
      <c r="D71" s="48"/>
      <c r="E71" s="81"/>
      <c r="F71" s="48"/>
      <c r="G71" s="48"/>
      <c r="H71" s="48"/>
      <c r="I71" s="48"/>
      <c r="J71" s="48"/>
      <c r="K71" s="48"/>
      <c r="L71" s="48"/>
      <c r="M71" s="48"/>
      <c r="N71" s="48"/>
      <c r="O71" s="48"/>
      <c r="P71" s="48"/>
      <c r="Q71" s="48"/>
      <c r="R71" s="48"/>
      <c r="S71" s="48"/>
      <c r="T71" s="48"/>
      <c r="U71" s="48"/>
      <c r="V71" s="48"/>
      <c r="W71" s="48"/>
      <c r="X71" s="48"/>
      <c r="Y71" s="48"/>
      <c r="Z71" s="48"/>
      <c r="AA71" s="48"/>
      <c r="AB71" s="48"/>
    </row>
    <row r="72" spans="1:28">
      <c r="A72" s="48"/>
      <c r="B72" s="48"/>
      <c r="C72" s="80"/>
      <c r="D72" s="48"/>
      <c r="E72" s="81"/>
      <c r="F72" s="48"/>
      <c r="G72" s="48"/>
      <c r="H72" s="48"/>
      <c r="I72" s="48"/>
      <c r="J72" s="48"/>
      <c r="K72" s="48"/>
      <c r="L72" s="48"/>
      <c r="M72" s="48"/>
      <c r="N72" s="48"/>
      <c r="O72" s="48"/>
      <c r="P72" s="48"/>
      <c r="Q72" s="48"/>
      <c r="R72" s="48"/>
      <c r="S72" s="48"/>
      <c r="T72" s="48"/>
      <c r="U72" s="48"/>
      <c r="V72" s="48"/>
      <c r="W72" s="48"/>
      <c r="X72" s="48"/>
      <c r="Y72" s="48"/>
      <c r="Z72" s="48"/>
      <c r="AA72" s="48"/>
      <c r="AB72" s="48"/>
    </row>
    <row r="73" spans="1:28">
      <c r="A73" s="48"/>
      <c r="B73" s="48"/>
      <c r="C73" s="80"/>
      <c r="D73" s="48"/>
      <c r="E73" s="81"/>
      <c r="F73" s="48"/>
      <c r="G73" s="48"/>
      <c r="H73" s="48"/>
      <c r="I73" s="48"/>
      <c r="J73" s="48"/>
      <c r="K73" s="48"/>
      <c r="L73" s="48"/>
      <c r="M73" s="48"/>
      <c r="N73" s="48"/>
      <c r="O73" s="48"/>
      <c r="P73" s="48"/>
      <c r="Q73" s="48"/>
      <c r="R73" s="48"/>
      <c r="S73" s="48"/>
      <c r="T73" s="48"/>
      <c r="U73" s="48"/>
      <c r="V73" s="48"/>
      <c r="W73" s="48"/>
      <c r="X73" s="48"/>
      <c r="Y73" s="48"/>
      <c r="Z73" s="48"/>
      <c r="AA73" s="48"/>
      <c r="AB73" s="48"/>
    </row>
    <row r="74" spans="1:28">
      <c r="A74" s="48"/>
      <c r="B74" s="48"/>
      <c r="C74" s="80"/>
      <c r="D74" s="48"/>
      <c r="E74" s="81"/>
      <c r="F74" s="48"/>
      <c r="G74" s="48"/>
      <c r="H74" s="48"/>
      <c r="I74" s="48"/>
      <c r="J74" s="48"/>
      <c r="K74" s="48"/>
      <c r="L74" s="48"/>
      <c r="M74" s="48"/>
      <c r="N74" s="48"/>
      <c r="O74" s="48"/>
      <c r="P74" s="48"/>
      <c r="Q74" s="48"/>
      <c r="R74" s="48"/>
      <c r="S74" s="48"/>
      <c r="T74" s="48"/>
      <c r="U74" s="48"/>
      <c r="V74" s="48"/>
      <c r="W74" s="48"/>
      <c r="X74" s="48"/>
      <c r="Y74" s="48"/>
      <c r="Z74" s="48"/>
      <c r="AA74" s="48"/>
      <c r="AB74" s="48"/>
    </row>
    <row r="75" spans="1:28">
      <c r="A75" s="48"/>
      <c r="B75" s="48"/>
      <c r="C75" s="80"/>
      <c r="D75" s="48"/>
      <c r="E75" s="81"/>
      <c r="F75" s="48"/>
      <c r="G75" s="48"/>
      <c r="H75" s="48"/>
      <c r="I75" s="48"/>
      <c r="J75" s="48"/>
      <c r="K75" s="48"/>
      <c r="L75" s="48"/>
      <c r="M75" s="48"/>
      <c r="N75" s="48"/>
      <c r="O75" s="48"/>
      <c r="P75" s="48"/>
      <c r="Q75" s="48"/>
      <c r="R75" s="48"/>
      <c r="S75" s="48"/>
      <c r="T75" s="48"/>
      <c r="U75" s="48"/>
      <c r="V75" s="48"/>
      <c r="W75" s="48"/>
      <c r="X75" s="48"/>
      <c r="Y75" s="48"/>
      <c r="Z75" s="48"/>
      <c r="AA75" s="48"/>
      <c r="AB75" s="48"/>
    </row>
    <row r="76" spans="1:28">
      <c r="A76" s="48"/>
      <c r="B76" s="48"/>
      <c r="C76" s="80"/>
      <c r="D76" s="48"/>
      <c r="E76" s="81"/>
      <c r="F76" s="48"/>
      <c r="G76" s="48"/>
      <c r="H76" s="48"/>
      <c r="I76" s="48"/>
      <c r="J76" s="48"/>
      <c r="K76" s="48"/>
      <c r="L76" s="48"/>
      <c r="M76" s="48"/>
      <c r="N76" s="48"/>
      <c r="O76" s="48"/>
      <c r="P76" s="48"/>
      <c r="Q76" s="48"/>
      <c r="R76" s="48"/>
      <c r="S76" s="48"/>
      <c r="T76" s="48"/>
      <c r="U76" s="48"/>
      <c r="V76" s="48"/>
      <c r="W76" s="48"/>
      <c r="X76" s="48"/>
      <c r="Y76" s="48"/>
      <c r="Z76" s="48"/>
      <c r="AA76" s="48"/>
      <c r="AB76" s="48"/>
    </row>
    <row r="77" spans="1:28">
      <c r="A77" s="48"/>
      <c r="B77" s="48"/>
      <c r="C77" s="80"/>
      <c r="D77" s="48"/>
      <c r="E77" s="81"/>
      <c r="F77" s="48"/>
      <c r="G77" s="48"/>
      <c r="H77" s="48"/>
      <c r="I77" s="48"/>
      <c r="J77" s="48"/>
      <c r="K77" s="48"/>
      <c r="L77" s="48"/>
      <c r="M77" s="48"/>
      <c r="N77" s="48"/>
      <c r="O77" s="48"/>
      <c r="P77" s="48"/>
      <c r="Q77" s="48"/>
      <c r="R77" s="48"/>
      <c r="S77" s="48"/>
      <c r="T77" s="48"/>
      <c r="U77" s="48"/>
      <c r="V77" s="48"/>
      <c r="W77" s="48"/>
      <c r="X77" s="48"/>
      <c r="Y77" s="48"/>
      <c r="Z77" s="48"/>
      <c r="AA77" s="48"/>
      <c r="AB77" s="48"/>
    </row>
    <row r="78" spans="1:28">
      <c r="A78" s="48"/>
      <c r="B78" s="48"/>
      <c r="C78" s="80"/>
      <c r="D78" s="48"/>
      <c r="E78" s="81"/>
      <c r="F78" s="48"/>
      <c r="G78" s="48"/>
      <c r="H78" s="48"/>
      <c r="I78" s="48"/>
      <c r="J78" s="48"/>
      <c r="K78" s="48"/>
      <c r="L78" s="48"/>
      <c r="M78" s="48"/>
      <c r="N78" s="48"/>
      <c r="O78" s="48"/>
      <c r="P78" s="48"/>
      <c r="Q78" s="48"/>
      <c r="R78" s="48"/>
      <c r="S78" s="48"/>
      <c r="T78" s="48"/>
      <c r="U78" s="48"/>
      <c r="V78" s="48"/>
      <c r="W78" s="48"/>
      <c r="X78" s="48"/>
      <c r="Y78" s="48"/>
      <c r="Z78" s="48"/>
      <c r="AA78" s="48"/>
      <c r="AB78" s="48"/>
    </row>
    <row r="79" spans="1:28">
      <c r="A79" s="48"/>
      <c r="B79" s="48"/>
      <c r="C79" s="80"/>
      <c r="D79" s="48"/>
      <c r="E79" s="81"/>
      <c r="F79" s="48"/>
      <c r="G79" s="48"/>
      <c r="H79" s="48"/>
      <c r="I79" s="48"/>
      <c r="J79" s="48"/>
      <c r="K79" s="48"/>
      <c r="L79" s="48"/>
      <c r="M79" s="48"/>
      <c r="N79" s="48"/>
      <c r="O79" s="48"/>
      <c r="P79" s="48"/>
      <c r="Q79" s="48"/>
      <c r="R79" s="48"/>
      <c r="S79" s="48"/>
      <c r="T79" s="48"/>
      <c r="U79" s="48"/>
      <c r="V79" s="48"/>
      <c r="W79" s="48"/>
      <c r="X79" s="48"/>
      <c r="Y79" s="48"/>
      <c r="Z79" s="48"/>
      <c r="AA79" s="48"/>
      <c r="AB79" s="48"/>
    </row>
    <row r="80" spans="1:28">
      <c r="A80" s="48"/>
      <c r="B80" s="48"/>
      <c r="C80" s="80"/>
      <c r="D80" s="48"/>
      <c r="E80" s="81"/>
      <c r="F80" s="48"/>
      <c r="G80" s="48"/>
      <c r="H80" s="48"/>
      <c r="I80" s="48"/>
      <c r="J80" s="48"/>
      <c r="K80" s="48"/>
      <c r="L80" s="48"/>
      <c r="M80" s="48"/>
      <c r="N80" s="48"/>
      <c r="O80" s="48"/>
      <c r="P80" s="48"/>
      <c r="Q80" s="48"/>
      <c r="R80" s="48"/>
      <c r="S80" s="48"/>
      <c r="T80" s="48"/>
      <c r="U80" s="48"/>
      <c r="V80" s="48"/>
      <c r="W80" s="48"/>
      <c r="X80" s="48"/>
      <c r="Y80" s="48"/>
      <c r="Z80" s="48"/>
      <c r="AA80" s="48"/>
      <c r="AB80" s="48"/>
    </row>
    <row r="81" spans="1:28">
      <c r="A81" s="48"/>
      <c r="B81" s="48"/>
      <c r="C81" s="80"/>
      <c r="D81" s="48"/>
      <c r="E81" s="81"/>
      <c r="F81" s="48"/>
      <c r="G81" s="48"/>
      <c r="H81" s="48"/>
      <c r="I81" s="48"/>
      <c r="J81" s="48"/>
      <c r="K81" s="48"/>
      <c r="L81" s="48"/>
      <c r="M81" s="48"/>
      <c r="N81" s="48"/>
      <c r="O81" s="48"/>
      <c r="P81" s="48"/>
      <c r="Q81" s="48"/>
      <c r="R81" s="48"/>
      <c r="S81" s="48"/>
      <c r="T81" s="48"/>
      <c r="U81" s="48"/>
      <c r="V81" s="48"/>
      <c r="W81" s="48"/>
      <c r="X81" s="48"/>
      <c r="Y81" s="48"/>
      <c r="Z81" s="48"/>
      <c r="AA81" s="48"/>
      <c r="AB81" s="48"/>
    </row>
    <row r="82" spans="1:28">
      <c r="A82" s="48"/>
      <c r="B82" s="48"/>
      <c r="C82" s="80"/>
      <c r="D82" s="48"/>
      <c r="E82" s="81"/>
      <c r="F82" s="48"/>
      <c r="G82" s="48"/>
      <c r="H82" s="48"/>
      <c r="I82" s="48"/>
      <c r="J82" s="48"/>
      <c r="K82" s="48"/>
      <c r="L82" s="48"/>
      <c r="M82" s="48"/>
      <c r="N82" s="48"/>
      <c r="O82" s="48"/>
      <c r="P82" s="48"/>
      <c r="Q82" s="48"/>
      <c r="R82" s="48"/>
      <c r="S82" s="48"/>
      <c r="T82" s="48"/>
      <c r="U82" s="48"/>
      <c r="V82" s="48"/>
      <c r="W82" s="48"/>
      <c r="X82" s="48"/>
      <c r="Y82" s="48"/>
      <c r="Z82" s="48"/>
      <c r="AA82" s="48"/>
      <c r="AB82" s="48"/>
    </row>
    <row r="83" spans="1:28">
      <c r="A83" s="48"/>
      <c r="B83" s="48"/>
      <c r="C83" s="80"/>
      <c r="D83" s="48"/>
      <c r="E83" s="81"/>
      <c r="F83" s="48"/>
      <c r="G83" s="48"/>
      <c r="H83" s="48"/>
      <c r="I83" s="48"/>
      <c r="J83" s="48"/>
      <c r="K83" s="48"/>
      <c r="L83" s="48"/>
      <c r="M83" s="48"/>
      <c r="N83" s="48"/>
      <c r="O83" s="48"/>
      <c r="P83" s="48"/>
      <c r="Q83" s="48"/>
      <c r="R83" s="48"/>
      <c r="S83" s="48"/>
      <c r="T83" s="48"/>
      <c r="U83" s="48"/>
      <c r="V83" s="48"/>
      <c r="W83" s="48"/>
      <c r="X83" s="48"/>
      <c r="Y83" s="48"/>
      <c r="Z83" s="48"/>
      <c r="AA83" s="48"/>
      <c r="AB83" s="48"/>
    </row>
    <row r="84" spans="1:28">
      <c r="A84" s="48"/>
      <c r="B84" s="48"/>
      <c r="C84" s="80"/>
      <c r="D84" s="48"/>
      <c r="E84" s="81"/>
      <c r="F84" s="48"/>
      <c r="G84" s="48"/>
      <c r="H84" s="48"/>
      <c r="I84" s="48"/>
      <c r="J84" s="48"/>
      <c r="K84" s="48"/>
      <c r="L84" s="48"/>
      <c r="M84" s="48"/>
      <c r="N84" s="48"/>
      <c r="O84" s="48"/>
      <c r="P84" s="48"/>
      <c r="Q84" s="48"/>
      <c r="R84" s="48"/>
      <c r="S84" s="48"/>
      <c r="T84" s="48"/>
      <c r="U84" s="48"/>
      <c r="V84" s="48"/>
      <c r="W84" s="48"/>
      <c r="X84" s="48"/>
      <c r="Y84" s="48"/>
      <c r="Z84" s="48"/>
      <c r="AA84" s="48"/>
      <c r="AB84" s="48"/>
    </row>
    <row r="85" spans="1:28">
      <c r="A85" s="48"/>
      <c r="B85" s="48"/>
      <c r="C85" s="80"/>
      <c r="D85" s="48"/>
      <c r="E85" s="81"/>
      <c r="F85" s="48"/>
      <c r="G85" s="48"/>
      <c r="H85" s="48"/>
      <c r="I85" s="48"/>
      <c r="J85" s="48"/>
      <c r="K85" s="48"/>
      <c r="L85" s="48"/>
      <c r="M85" s="48"/>
      <c r="N85" s="48"/>
      <c r="O85" s="48"/>
      <c r="P85" s="48"/>
      <c r="Q85" s="48"/>
      <c r="R85" s="48"/>
      <c r="S85" s="48"/>
      <c r="T85" s="48"/>
      <c r="U85" s="48"/>
      <c r="V85" s="48"/>
      <c r="W85" s="48"/>
      <c r="X85" s="48"/>
      <c r="Y85" s="48"/>
      <c r="Z85" s="48"/>
      <c r="AA85" s="48"/>
      <c r="AB85" s="48"/>
    </row>
    <row r="86" spans="1:28">
      <c r="A86" s="48"/>
      <c r="B86" s="48"/>
      <c r="C86" s="80"/>
      <c r="D86" s="48"/>
      <c r="E86" s="81"/>
      <c r="F86" s="48"/>
      <c r="G86" s="48"/>
      <c r="H86" s="48"/>
      <c r="I86" s="48"/>
      <c r="J86" s="48"/>
      <c r="K86" s="48"/>
      <c r="L86" s="48"/>
      <c r="M86" s="48"/>
      <c r="N86" s="48"/>
      <c r="O86" s="48"/>
      <c r="P86" s="48"/>
      <c r="Q86" s="48"/>
      <c r="R86" s="48"/>
      <c r="S86" s="48"/>
      <c r="T86" s="48"/>
      <c r="U86" s="48"/>
      <c r="V86" s="48"/>
      <c r="W86" s="48"/>
      <c r="X86" s="48"/>
      <c r="Y86" s="48"/>
      <c r="Z86" s="48"/>
      <c r="AA86" s="48"/>
      <c r="AB86" s="48"/>
    </row>
    <row r="87" spans="1:28">
      <c r="A87" s="48"/>
      <c r="B87" s="48"/>
      <c r="C87" s="80"/>
      <c r="D87" s="48"/>
      <c r="E87" s="81"/>
      <c r="F87" s="48"/>
      <c r="G87" s="48"/>
      <c r="H87" s="48"/>
      <c r="I87" s="48"/>
      <c r="J87" s="48"/>
      <c r="K87" s="48"/>
      <c r="L87" s="48"/>
      <c r="M87" s="48"/>
      <c r="N87" s="48"/>
      <c r="O87" s="48"/>
      <c r="P87" s="48"/>
      <c r="Q87" s="48"/>
      <c r="R87" s="48"/>
      <c r="S87" s="48"/>
      <c r="T87" s="48"/>
      <c r="U87" s="48"/>
      <c r="V87" s="48"/>
      <c r="W87" s="48"/>
      <c r="X87" s="48"/>
      <c r="Y87" s="48"/>
      <c r="Z87" s="48"/>
      <c r="AA87" s="48"/>
      <c r="AB87" s="48"/>
    </row>
    <row r="88" spans="1:28">
      <c r="A88" s="48"/>
      <c r="B88" s="48"/>
      <c r="C88" s="80"/>
      <c r="D88" s="48"/>
      <c r="E88" s="81"/>
      <c r="F88" s="48"/>
      <c r="G88" s="48"/>
      <c r="H88" s="48"/>
      <c r="I88" s="48"/>
      <c r="J88" s="48"/>
      <c r="K88" s="48"/>
      <c r="L88" s="48"/>
      <c r="M88" s="48"/>
      <c r="N88" s="48"/>
      <c r="O88" s="48"/>
      <c r="P88" s="48"/>
      <c r="Q88" s="48"/>
      <c r="R88" s="48"/>
      <c r="S88" s="48"/>
      <c r="T88" s="48"/>
      <c r="U88" s="48"/>
      <c r="V88" s="48"/>
      <c r="W88" s="48"/>
      <c r="X88" s="48"/>
      <c r="Y88" s="48"/>
      <c r="Z88" s="48"/>
      <c r="AA88" s="48"/>
      <c r="AB88" s="48"/>
    </row>
    <row r="89" spans="1:28">
      <c r="A89" s="48"/>
      <c r="B89" s="48"/>
      <c r="C89" s="80"/>
      <c r="D89" s="48"/>
      <c r="E89" s="81"/>
      <c r="F89" s="48"/>
      <c r="G89" s="48"/>
      <c r="H89" s="48"/>
      <c r="I89" s="48"/>
      <c r="J89" s="48"/>
      <c r="K89" s="48"/>
      <c r="L89" s="48"/>
      <c r="M89" s="48"/>
      <c r="N89" s="48"/>
      <c r="O89" s="48"/>
      <c r="P89" s="48"/>
      <c r="Q89" s="48"/>
      <c r="R89" s="48"/>
      <c r="S89" s="48"/>
      <c r="T89" s="48"/>
      <c r="U89" s="48"/>
      <c r="V89" s="48"/>
      <c r="W89" s="48"/>
      <c r="X89" s="48"/>
      <c r="Y89" s="48"/>
      <c r="Z89" s="48"/>
      <c r="AA89" s="48"/>
      <c r="AB89" s="48"/>
    </row>
    <row r="90" spans="1:28">
      <c r="A90" s="48"/>
      <c r="B90" s="48"/>
      <c r="C90" s="80"/>
      <c r="D90" s="48"/>
      <c r="E90" s="81"/>
      <c r="F90" s="48"/>
      <c r="G90" s="48"/>
      <c r="H90" s="48"/>
      <c r="I90" s="48"/>
      <c r="J90" s="48"/>
      <c r="K90" s="48"/>
      <c r="L90" s="48"/>
      <c r="M90" s="48"/>
      <c r="N90" s="48"/>
      <c r="O90" s="48"/>
      <c r="P90" s="48"/>
      <c r="Q90" s="48"/>
      <c r="R90" s="48"/>
      <c r="S90" s="48"/>
      <c r="T90" s="48"/>
      <c r="U90" s="48"/>
      <c r="V90" s="48"/>
      <c r="W90" s="48"/>
      <c r="X90" s="48"/>
      <c r="Y90" s="48"/>
      <c r="Z90" s="48"/>
      <c r="AA90" s="48"/>
      <c r="AB90" s="48"/>
    </row>
    <row r="91" spans="1:28">
      <c r="A91" s="48"/>
      <c r="B91" s="48"/>
      <c r="C91" s="80"/>
      <c r="D91" s="48"/>
      <c r="E91" s="81"/>
      <c r="F91" s="48"/>
      <c r="G91" s="48"/>
      <c r="H91" s="48"/>
      <c r="I91" s="48"/>
      <c r="J91" s="48"/>
      <c r="K91" s="48"/>
      <c r="L91" s="48"/>
      <c r="M91" s="48"/>
      <c r="N91" s="48"/>
      <c r="O91" s="48"/>
      <c r="P91" s="48"/>
      <c r="Q91" s="48"/>
      <c r="R91" s="48"/>
      <c r="S91" s="48"/>
      <c r="T91" s="48"/>
      <c r="U91" s="48"/>
      <c r="V91" s="48"/>
      <c r="W91" s="48"/>
      <c r="X91" s="48"/>
      <c r="Y91" s="48"/>
      <c r="Z91" s="48"/>
      <c r="AA91" s="48"/>
      <c r="AB91" s="48"/>
    </row>
    <row r="92" spans="1:28">
      <c r="A92" s="48"/>
      <c r="B92" s="48"/>
      <c r="C92" s="80"/>
      <c r="D92" s="48"/>
      <c r="E92" s="81"/>
      <c r="F92" s="48"/>
      <c r="G92" s="48"/>
      <c r="H92" s="48"/>
      <c r="I92" s="48"/>
      <c r="J92" s="48"/>
      <c r="K92" s="48"/>
      <c r="L92" s="48"/>
      <c r="M92" s="48"/>
      <c r="N92" s="48"/>
      <c r="O92" s="48"/>
      <c r="P92" s="48"/>
      <c r="Q92" s="48"/>
      <c r="R92" s="48"/>
      <c r="S92" s="48"/>
      <c r="T92" s="48"/>
      <c r="U92" s="48"/>
      <c r="V92" s="48"/>
      <c r="W92" s="48"/>
      <c r="X92" s="48"/>
      <c r="Y92" s="48"/>
      <c r="Z92" s="48"/>
      <c r="AA92" s="48"/>
      <c r="AB92" s="48"/>
    </row>
    <row r="93" spans="1:28">
      <c r="A93" s="48"/>
      <c r="B93" s="48"/>
      <c r="C93" s="80"/>
      <c r="D93" s="48"/>
      <c r="E93" s="81"/>
      <c r="F93" s="48"/>
      <c r="G93" s="48"/>
      <c r="H93" s="48"/>
      <c r="I93" s="48"/>
      <c r="J93" s="48"/>
      <c r="K93" s="48"/>
      <c r="L93" s="48"/>
      <c r="M93" s="48"/>
      <c r="N93" s="48"/>
      <c r="O93" s="48"/>
      <c r="P93" s="48"/>
      <c r="Q93" s="48"/>
      <c r="R93" s="48"/>
      <c r="S93" s="48"/>
      <c r="T93" s="48"/>
      <c r="U93" s="48"/>
      <c r="V93" s="48"/>
      <c r="W93" s="48"/>
      <c r="X93" s="48"/>
      <c r="Y93" s="48"/>
      <c r="Z93" s="48"/>
      <c r="AA93" s="48"/>
      <c r="AB93" s="48"/>
    </row>
    <row r="94" spans="1:28">
      <c r="A94" s="48"/>
      <c r="B94" s="48"/>
      <c r="C94" s="80"/>
      <c r="D94" s="48"/>
      <c r="E94" s="81"/>
      <c r="F94" s="48"/>
      <c r="G94" s="48"/>
      <c r="H94" s="48"/>
      <c r="I94" s="48"/>
      <c r="J94" s="48"/>
      <c r="K94" s="48"/>
      <c r="L94" s="48"/>
      <c r="M94" s="48"/>
      <c r="N94" s="48"/>
      <c r="O94" s="48"/>
      <c r="P94" s="48"/>
      <c r="Q94" s="48"/>
      <c r="R94" s="48"/>
      <c r="S94" s="48"/>
      <c r="T94" s="48"/>
      <c r="U94" s="48"/>
      <c r="V94" s="48"/>
      <c r="W94" s="48"/>
      <c r="X94" s="48"/>
      <c r="Y94" s="48"/>
      <c r="Z94" s="48"/>
      <c r="AA94" s="48"/>
      <c r="AB94" s="48"/>
    </row>
    <row r="95" spans="1:28">
      <c r="A95" s="48"/>
      <c r="B95" s="48"/>
      <c r="C95" s="80"/>
      <c r="D95" s="48"/>
      <c r="E95" s="81"/>
      <c r="F95" s="48"/>
      <c r="G95" s="48"/>
      <c r="H95" s="48"/>
      <c r="I95" s="48"/>
      <c r="J95" s="48"/>
      <c r="K95" s="48"/>
      <c r="L95" s="48"/>
      <c r="M95" s="48"/>
      <c r="N95" s="48"/>
      <c r="O95" s="48"/>
      <c r="P95" s="48"/>
      <c r="Q95" s="48"/>
      <c r="R95" s="48"/>
      <c r="S95" s="48"/>
      <c r="T95" s="48"/>
      <c r="U95" s="48"/>
      <c r="V95" s="48"/>
      <c r="W95" s="48"/>
      <c r="X95" s="48"/>
      <c r="Y95" s="48"/>
      <c r="Z95" s="48"/>
      <c r="AA95" s="48"/>
      <c r="AB95" s="48"/>
    </row>
    <row r="96" spans="1:28">
      <c r="A96" s="48"/>
      <c r="B96" s="48"/>
      <c r="C96" s="80"/>
      <c r="D96" s="48"/>
      <c r="E96" s="81"/>
      <c r="F96" s="48"/>
      <c r="G96" s="48"/>
      <c r="H96" s="48"/>
      <c r="I96" s="48"/>
      <c r="J96" s="48"/>
      <c r="K96" s="48"/>
      <c r="L96" s="48"/>
      <c r="M96" s="48"/>
      <c r="N96" s="48"/>
      <c r="O96" s="48"/>
      <c r="P96" s="48"/>
      <c r="Q96" s="48"/>
      <c r="R96" s="48"/>
      <c r="S96" s="48"/>
      <c r="T96" s="48"/>
      <c r="U96" s="48"/>
      <c r="V96" s="48"/>
      <c r="W96" s="48"/>
      <c r="X96" s="48"/>
      <c r="Y96" s="48"/>
      <c r="Z96" s="48"/>
      <c r="AA96" s="48"/>
      <c r="AB96" s="48"/>
    </row>
    <row r="97" spans="1:28">
      <c r="A97" s="48"/>
      <c r="B97" s="48"/>
      <c r="C97" s="80"/>
      <c r="D97" s="48"/>
      <c r="E97" s="81"/>
      <c r="F97" s="48"/>
      <c r="G97" s="48"/>
      <c r="H97" s="48"/>
      <c r="I97" s="48"/>
      <c r="J97" s="48"/>
      <c r="K97" s="48"/>
      <c r="L97" s="48"/>
      <c r="M97" s="48"/>
      <c r="N97" s="48"/>
      <c r="O97" s="48"/>
      <c r="P97" s="48"/>
      <c r="Q97" s="48"/>
      <c r="R97" s="48"/>
      <c r="S97" s="48"/>
      <c r="T97" s="48"/>
      <c r="U97" s="48"/>
      <c r="V97" s="48"/>
      <c r="W97" s="48"/>
      <c r="X97" s="48"/>
      <c r="Y97" s="48"/>
      <c r="Z97" s="48"/>
      <c r="AA97" s="48"/>
      <c r="AB97" s="48"/>
    </row>
    <row r="98" spans="1:28">
      <c r="A98" s="48"/>
      <c r="B98" s="48"/>
      <c r="C98" s="80"/>
      <c r="D98" s="48"/>
      <c r="E98" s="81"/>
      <c r="F98" s="48"/>
      <c r="G98" s="48"/>
      <c r="H98" s="48"/>
      <c r="I98" s="48"/>
      <c r="J98" s="48"/>
      <c r="K98" s="48"/>
      <c r="L98" s="48"/>
      <c r="M98" s="48"/>
      <c r="N98" s="48"/>
      <c r="O98" s="48"/>
      <c r="P98" s="48"/>
      <c r="Q98" s="48"/>
      <c r="R98" s="48"/>
      <c r="S98" s="48"/>
      <c r="T98" s="48"/>
      <c r="U98" s="48"/>
      <c r="V98" s="48"/>
      <c r="W98" s="48"/>
      <c r="X98" s="48"/>
      <c r="Y98" s="48"/>
      <c r="Z98" s="48"/>
      <c r="AA98" s="48"/>
      <c r="AB98" s="48"/>
    </row>
    <row r="99" spans="1:28">
      <c r="A99" s="48"/>
      <c r="B99" s="48"/>
      <c r="C99" s="80"/>
      <c r="D99" s="48"/>
      <c r="E99" s="81"/>
      <c r="F99" s="48"/>
      <c r="G99" s="48"/>
      <c r="H99" s="48"/>
      <c r="I99" s="48"/>
      <c r="J99" s="48"/>
      <c r="K99" s="48"/>
      <c r="L99" s="48"/>
      <c r="M99" s="48"/>
      <c r="N99" s="48"/>
      <c r="O99" s="48"/>
      <c r="P99" s="48"/>
      <c r="Q99" s="48"/>
      <c r="R99" s="48"/>
      <c r="S99" s="48"/>
      <c r="T99" s="48"/>
      <c r="U99" s="48"/>
      <c r="V99" s="48"/>
      <c r="W99" s="48"/>
      <c r="X99" s="48"/>
      <c r="Y99" s="48"/>
      <c r="Z99" s="48"/>
      <c r="AA99" s="48"/>
      <c r="AB99" s="48"/>
    </row>
    <row r="100" spans="1:28">
      <c r="A100" s="48"/>
      <c r="B100" s="48"/>
      <c r="C100" s="80"/>
      <c r="D100" s="48"/>
      <c r="E100" s="81"/>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c r="A101" s="48"/>
      <c r="B101" s="48"/>
      <c r="C101" s="80"/>
      <c r="D101" s="48"/>
      <c r="E101" s="81"/>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c r="A102" s="48"/>
      <c r="B102" s="48"/>
      <c r="C102" s="80"/>
      <c r="D102" s="48"/>
      <c r="E102" s="81"/>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c r="A103" s="48"/>
      <c r="B103" s="48"/>
      <c r="C103" s="80"/>
      <c r="D103" s="48"/>
      <c r="E103" s="81"/>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c r="A104" s="48"/>
      <c r="B104" s="48"/>
      <c r="C104" s="80"/>
      <c r="D104" s="48"/>
      <c r="E104" s="81"/>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c r="A105" s="48"/>
      <c r="B105" s="48"/>
      <c r="C105" s="80"/>
      <c r="D105" s="48"/>
      <c r="E105" s="81"/>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c r="A106" s="48"/>
      <c r="B106" s="48"/>
      <c r="C106" s="80"/>
      <c r="D106" s="48"/>
      <c r="E106" s="81"/>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c r="A107" s="48"/>
      <c r="B107" s="48"/>
      <c r="C107" s="80"/>
      <c r="D107" s="48"/>
      <c r="E107" s="81"/>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c r="A108" s="48"/>
      <c r="B108" s="48"/>
      <c r="C108" s="80"/>
      <c r="D108" s="48"/>
      <c r="E108" s="81"/>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c r="A109" s="48"/>
      <c r="B109" s="48"/>
      <c r="C109" s="80"/>
      <c r="D109" s="48"/>
      <c r="E109" s="81"/>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c r="A110" s="48"/>
      <c r="B110" s="48"/>
      <c r="C110" s="80"/>
      <c r="D110" s="48"/>
      <c r="E110" s="81"/>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c r="A111" s="48"/>
      <c r="B111" s="48"/>
      <c r="C111" s="80"/>
      <c r="D111" s="48"/>
      <c r="E111" s="81"/>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c r="A112" s="48"/>
      <c r="B112" s="48"/>
      <c r="C112" s="80"/>
      <c r="D112" s="48"/>
      <c r="E112" s="81"/>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c r="A113" s="48"/>
      <c r="B113" s="48"/>
      <c r="C113" s="80"/>
      <c r="D113" s="48"/>
      <c r="E113" s="81"/>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c r="A114" s="48"/>
      <c r="B114" s="48"/>
      <c r="C114" s="80"/>
      <c r="D114" s="48"/>
      <c r="E114" s="81"/>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c r="A115" s="48"/>
      <c r="B115" s="48"/>
      <c r="C115" s="80"/>
      <c r="D115" s="48"/>
      <c r="E115" s="81"/>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c r="A116" s="48"/>
      <c r="B116" s="48"/>
      <c r="C116" s="80"/>
      <c r="D116" s="48"/>
      <c r="E116" s="81"/>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c r="A117" s="48"/>
      <c r="B117" s="48"/>
      <c r="C117" s="80"/>
      <c r="D117" s="48"/>
      <c r="E117" s="81"/>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c r="A118" s="48"/>
      <c r="B118" s="48"/>
      <c r="C118" s="80"/>
      <c r="D118" s="48"/>
      <c r="E118" s="81"/>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c r="A119" s="48"/>
      <c r="B119" s="48"/>
      <c r="C119" s="80"/>
      <c r="D119" s="48"/>
      <c r="E119" s="81"/>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c r="A120" s="48"/>
      <c r="B120" s="48"/>
      <c r="C120" s="80"/>
      <c r="D120" s="48"/>
      <c r="E120" s="81"/>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c r="A121" s="48"/>
      <c r="B121" s="48"/>
      <c r="C121" s="80"/>
      <c r="D121" s="48"/>
      <c r="E121" s="81"/>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c r="A122" s="48"/>
      <c r="B122" s="48"/>
      <c r="C122" s="80"/>
      <c r="D122" s="48"/>
      <c r="E122" s="81"/>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c r="A123" s="48"/>
      <c r="B123" s="48"/>
      <c r="C123" s="80"/>
      <c r="D123" s="48"/>
      <c r="E123" s="81"/>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c r="A124" s="48"/>
      <c r="B124" s="48"/>
      <c r="C124" s="80"/>
      <c r="D124" s="48"/>
      <c r="E124" s="81"/>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c r="A125" s="48"/>
      <c r="B125" s="48"/>
      <c r="C125" s="80"/>
      <c r="D125" s="48"/>
      <c r="E125" s="81"/>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c r="A126" s="48"/>
      <c r="B126" s="48"/>
      <c r="C126" s="80"/>
      <c r="D126" s="48"/>
      <c r="E126" s="81"/>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c r="A127" s="48"/>
      <c r="B127" s="48"/>
      <c r="C127" s="80"/>
      <c r="D127" s="48"/>
      <c r="E127" s="81"/>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c r="A128" s="48"/>
      <c r="B128" s="48"/>
      <c r="C128" s="80"/>
      <c r="D128" s="48"/>
      <c r="E128" s="81"/>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c r="A129" s="48"/>
      <c r="B129" s="48"/>
      <c r="C129" s="80"/>
      <c r="D129" s="48"/>
      <c r="E129" s="81"/>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c r="A130" s="48"/>
      <c r="B130" s="48"/>
      <c r="C130" s="80"/>
      <c r="D130" s="48"/>
      <c r="E130" s="81"/>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c r="A131" s="48"/>
      <c r="B131" s="48"/>
      <c r="C131" s="80"/>
      <c r="D131" s="48"/>
      <c r="E131" s="81"/>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c r="A132" s="48"/>
      <c r="B132" s="48"/>
      <c r="C132" s="80"/>
      <c r="D132" s="48"/>
      <c r="E132" s="81"/>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c r="A133" s="48"/>
      <c r="B133" s="48"/>
      <c r="C133" s="80"/>
      <c r="D133" s="48"/>
      <c r="E133" s="81"/>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c r="A134" s="48"/>
      <c r="B134" s="48"/>
      <c r="C134" s="80"/>
      <c r="D134" s="48"/>
      <c r="E134" s="81"/>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c r="A135" s="48"/>
      <c r="B135" s="48"/>
      <c r="C135" s="80"/>
      <c r="D135" s="48"/>
      <c r="E135" s="81"/>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c r="A136" s="48"/>
      <c r="B136" s="48"/>
      <c r="C136" s="80"/>
      <c r="D136" s="48"/>
      <c r="E136" s="81"/>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c r="A137" s="48"/>
      <c r="B137" s="48"/>
      <c r="C137" s="80"/>
      <c r="D137" s="48"/>
      <c r="E137" s="81"/>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c r="A138" s="48"/>
      <c r="B138" s="48"/>
      <c r="C138" s="80"/>
      <c r="D138" s="48"/>
      <c r="E138" s="81"/>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c r="A139" s="48"/>
      <c r="B139" s="48"/>
      <c r="C139" s="80"/>
      <c r="D139" s="48"/>
      <c r="E139" s="81"/>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c r="A140" s="48"/>
      <c r="B140" s="48"/>
      <c r="C140" s="80"/>
      <c r="D140" s="48"/>
      <c r="E140" s="81"/>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c r="A141" s="48"/>
      <c r="B141" s="48"/>
      <c r="C141" s="80"/>
      <c r="D141" s="48"/>
      <c r="E141" s="81"/>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c r="A142" s="48"/>
      <c r="B142" s="48"/>
      <c r="C142" s="80"/>
      <c r="D142" s="48"/>
      <c r="E142" s="81"/>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c r="A143" s="48"/>
      <c r="B143" s="48"/>
      <c r="C143" s="80"/>
      <c r="D143" s="48"/>
      <c r="E143" s="81"/>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c r="A144" s="48"/>
      <c r="B144" s="48"/>
      <c r="C144" s="80"/>
      <c r="D144" s="48"/>
      <c r="E144" s="81"/>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c r="A145" s="48"/>
      <c r="B145" s="48"/>
      <c r="C145" s="80"/>
      <c r="D145" s="48"/>
      <c r="E145" s="81"/>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c r="A146" s="48"/>
      <c r="B146" s="48"/>
      <c r="C146" s="80"/>
      <c r="D146" s="48"/>
      <c r="E146" s="81"/>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c r="A147" s="48"/>
      <c r="B147" s="48"/>
      <c r="C147" s="80"/>
      <c r="D147" s="48"/>
      <c r="E147" s="81"/>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c r="A148" s="48"/>
      <c r="B148" s="48"/>
      <c r="C148" s="80"/>
      <c r="D148" s="48"/>
      <c r="E148" s="81"/>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c r="A149" s="48"/>
      <c r="B149" s="48"/>
      <c r="C149" s="80"/>
      <c r="D149" s="48"/>
      <c r="E149" s="81"/>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c r="A150" s="48"/>
      <c r="B150" s="48"/>
      <c r="C150" s="80"/>
      <c r="D150" s="48"/>
      <c r="E150" s="81"/>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c r="A151" s="48"/>
      <c r="B151" s="48"/>
      <c r="C151" s="80"/>
      <c r="D151" s="48"/>
      <c r="E151" s="81"/>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c r="A152" s="48"/>
      <c r="B152" s="48"/>
      <c r="C152" s="80"/>
      <c r="D152" s="48"/>
      <c r="E152" s="81"/>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c r="A153" s="48"/>
      <c r="B153" s="48"/>
      <c r="C153" s="80"/>
      <c r="D153" s="48"/>
      <c r="E153" s="81"/>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c r="A154" s="48"/>
      <c r="B154" s="48"/>
      <c r="C154" s="80"/>
      <c r="D154" s="48"/>
      <c r="E154" s="81"/>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c r="A155" s="48"/>
      <c r="B155" s="48"/>
      <c r="C155" s="80"/>
      <c r="D155" s="48"/>
      <c r="E155" s="81"/>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c r="A156" s="48"/>
      <c r="B156" s="48"/>
      <c r="C156" s="80"/>
      <c r="D156" s="48"/>
      <c r="E156" s="81"/>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c r="A157" s="48"/>
      <c r="B157" s="48"/>
      <c r="C157" s="80"/>
      <c r="D157" s="48"/>
      <c r="E157" s="81"/>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c r="A158" s="48"/>
      <c r="B158" s="48"/>
      <c r="C158" s="80"/>
      <c r="D158" s="48"/>
      <c r="E158" s="81"/>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c r="A159" s="48"/>
      <c r="B159" s="48"/>
      <c r="C159" s="80"/>
      <c r="D159" s="48"/>
      <c r="E159" s="81"/>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c r="A160" s="48"/>
      <c r="B160" s="48"/>
      <c r="C160" s="80"/>
      <c r="D160" s="48"/>
      <c r="E160" s="81"/>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c r="A161" s="48"/>
      <c r="B161" s="48"/>
      <c r="C161" s="80"/>
      <c r="D161" s="48"/>
      <c r="E161" s="81"/>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c r="A162" s="48"/>
      <c r="B162" s="48"/>
      <c r="C162" s="80"/>
      <c r="D162" s="48"/>
      <c r="E162" s="81"/>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c r="A163" s="48"/>
      <c r="B163" s="48"/>
      <c r="C163" s="80"/>
      <c r="D163" s="48"/>
      <c r="E163" s="81"/>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c r="A164" s="48"/>
      <c r="B164" s="48"/>
      <c r="C164" s="80"/>
      <c r="D164" s="48"/>
      <c r="E164" s="81"/>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c r="A165" s="48"/>
      <c r="B165" s="48"/>
      <c r="C165" s="80"/>
      <c r="D165" s="48"/>
      <c r="E165" s="81"/>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c r="A166" s="48"/>
      <c r="B166" s="48"/>
      <c r="C166" s="80"/>
      <c r="D166" s="48"/>
      <c r="E166" s="81"/>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c r="A167" s="48"/>
      <c r="B167" s="48"/>
      <c r="C167" s="80"/>
      <c r="D167" s="48"/>
      <c r="E167" s="81"/>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c r="A168" s="48"/>
      <c r="B168" s="48"/>
      <c r="C168" s="80"/>
      <c r="D168" s="48"/>
      <c r="E168" s="81"/>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c r="A169" s="48"/>
      <c r="B169" s="48"/>
      <c r="C169" s="80"/>
      <c r="D169" s="48"/>
      <c r="E169" s="81"/>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c r="A170" s="48"/>
      <c r="B170" s="48"/>
      <c r="C170" s="80"/>
      <c r="D170" s="48"/>
      <c r="E170" s="81"/>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c r="A171" s="48"/>
      <c r="B171" s="48"/>
      <c r="C171" s="80"/>
      <c r="D171" s="48"/>
      <c r="E171" s="81"/>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c r="A172" s="48"/>
      <c r="B172" s="48"/>
      <c r="C172" s="80"/>
      <c r="D172" s="48"/>
      <c r="E172" s="81"/>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c r="A173" s="48"/>
      <c r="B173" s="48"/>
      <c r="C173" s="80"/>
      <c r="D173" s="48"/>
      <c r="E173" s="81"/>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c r="A174" s="48"/>
      <c r="B174" s="48"/>
      <c r="C174" s="80"/>
      <c r="D174" s="48"/>
      <c r="E174" s="81"/>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c r="A175" s="48"/>
      <c r="B175" s="48"/>
      <c r="C175" s="80"/>
      <c r="D175" s="48"/>
      <c r="E175" s="81"/>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c r="A176" s="48"/>
      <c r="B176" s="48"/>
      <c r="C176" s="80"/>
      <c r="D176" s="48"/>
      <c r="E176" s="81"/>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c r="A177" s="48"/>
      <c r="B177" s="48"/>
      <c r="C177" s="80"/>
      <c r="D177" s="48"/>
      <c r="E177" s="81"/>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c r="A178" s="48"/>
      <c r="B178" s="48"/>
      <c r="C178" s="80"/>
      <c r="D178" s="48"/>
      <c r="E178" s="81"/>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c r="A179" s="48"/>
      <c r="B179" s="48"/>
      <c r="C179" s="80"/>
      <c r="D179" s="48"/>
      <c r="E179" s="81"/>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c r="A180" s="48"/>
      <c r="B180" s="48"/>
      <c r="C180" s="80"/>
      <c r="D180" s="48"/>
      <c r="E180" s="81"/>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c r="A181" s="48"/>
      <c r="B181" s="48"/>
      <c r="C181" s="80"/>
      <c r="D181" s="48"/>
      <c r="E181" s="81"/>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c r="A182" s="48"/>
      <c r="B182" s="48"/>
      <c r="C182" s="80"/>
      <c r="D182" s="48"/>
      <c r="E182" s="81"/>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c r="A183" s="48"/>
      <c r="B183" s="48"/>
      <c r="C183" s="80"/>
      <c r="D183" s="48"/>
      <c r="E183" s="81"/>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c r="A184" s="48"/>
      <c r="B184" s="48"/>
      <c r="C184" s="80"/>
      <c r="D184" s="48"/>
      <c r="E184" s="81"/>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c r="A185" s="48"/>
      <c r="B185" s="48"/>
      <c r="C185" s="80"/>
      <c r="D185" s="48"/>
      <c r="E185" s="81"/>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c r="A186" s="48"/>
      <c r="B186" s="48"/>
      <c r="C186" s="80"/>
      <c r="D186" s="48"/>
      <c r="E186" s="81"/>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c r="A187" s="48"/>
      <c r="B187" s="48"/>
      <c r="C187" s="80"/>
      <c r="D187" s="48"/>
      <c r="E187" s="81"/>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c r="A188" s="48"/>
      <c r="B188" s="48"/>
      <c r="C188" s="80"/>
      <c r="D188" s="48"/>
      <c r="E188" s="81"/>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c r="A189" s="48"/>
      <c r="B189" s="48"/>
      <c r="C189" s="80"/>
      <c r="D189" s="48"/>
      <c r="E189" s="81"/>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c r="A190" s="48"/>
      <c r="B190" s="48"/>
      <c r="C190" s="80"/>
      <c r="D190" s="48"/>
      <c r="E190" s="81"/>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c r="A191" s="48"/>
      <c r="B191" s="48"/>
      <c r="C191" s="80"/>
      <c r="D191" s="48"/>
      <c r="E191" s="81"/>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c r="A192" s="48"/>
      <c r="B192" s="48"/>
      <c r="C192" s="80"/>
      <c r="D192" s="48"/>
      <c r="E192" s="81"/>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c r="A193" s="48"/>
      <c r="B193" s="48"/>
      <c r="C193" s="80"/>
      <c r="D193" s="48"/>
      <c r="E193" s="81"/>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c r="A194" s="48"/>
      <c r="B194" s="48"/>
      <c r="C194" s="80"/>
      <c r="D194" s="48"/>
      <c r="E194" s="81"/>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c r="A195" s="48"/>
      <c r="B195" s="48"/>
      <c r="C195" s="80"/>
      <c r="D195" s="48"/>
      <c r="E195" s="81"/>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c r="A196" s="48"/>
      <c r="B196" s="48"/>
      <c r="C196" s="80"/>
      <c r="D196" s="48"/>
      <c r="E196" s="81"/>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c r="A197" s="48"/>
      <c r="B197" s="48"/>
      <c r="C197" s="80"/>
      <c r="D197" s="48"/>
      <c r="E197" s="81"/>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c r="A198" s="48"/>
      <c r="B198" s="48"/>
      <c r="C198" s="80"/>
      <c r="D198" s="48"/>
      <c r="E198" s="81"/>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c r="A199" s="48"/>
      <c r="B199" s="48"/>
      <c r="C199" s="80"/>
      <c r="D199" s="48"/>
      <c r="E199" s="81"/>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c r="A200" s="48"/>
      <c r="B200" s="48"/>
      <c r="C200" s="80"/>
      <c r="D200" s="48"/>
      <c r="E200" s="81"/>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c r="A201" s="48"/>
      <c r="B201" s="48"/>
      <c r="C201" s="80"/>
      <c r="D201" s="48"/>
      <c r="E201" s="81"/>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c r="A202" s="48"/>
      <c r="B202" s="48"/>
      <c r="C202" s="80"/>
      <c r="D202" s="48"/>
      <c r="E202" s="81"/>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c r="A203" s="48"/>
      <c r="B203" s="48"/>
      <c r="C203" s="80"/>
      <c r="D203" s="48"/>
      <c r="E203" s="81"/>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c r="A204" s="48"/>
      <c r="B204" s="48"/>
      <c r="C204" s="80"/>
      <c r="D204" s="48"/>
      <c r="E204" s="81"/>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c r="A205" s="48"/>
      <c r="B205" s="48"/>
      <c r="C205" s="80"/>
      <c r="D205" s="48"/>
      <c r="E205" s="81"/>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c r="A206" s="48"/>
      <c r="B206" s="48"/>
      <c r="C206" s="80"/>
      <c r="D206" s="48"/>
      <c r="E206" s="81"/>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c r="A207" s="48"/>
      <c r="B207" s="48"/>
      <c r="C207" s="80"/>
      <c r="D207" s="48"/>
      <c r="E207" s="81"/>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c r="A208" s="48"/>
      <c r="B208" s="48"/>
      <c r="C208" s="80"/>
      <c r="D208" s="48"/>
      <c r="E208" s="81"/>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c r="A209" s="48"/>
      <c r="B209" s="48"/>
      <c r="C209" s="80"/>
      <c r="D209" s="48"/>
      <c r="E209" s="81"/>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c r="A210" s="48"/>
      <c r="B210" s="48"/>
      <c r="C210" s="80"/>
      <c r="D210" s="48"/>
      <c r="E210" s="81"/>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c r="A211" s="48"/>
      <c r="B211" s="48"/>
      <c r="C211" s="80"/>
      <c r="D211" s="48"/>
      <c r="E211" s="81"/>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c r="A212" s="48"/>
      <c r="B212" s="48"/>
      <c r="C212" s="80"/>
      <c r="D212" s="48"/>
      <c r="E212" s="81"/>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c r="A213" s="48"/>
      <c r="B213" s="48"/>
      <c r="C213" s="80"/>
      <c r="D213" s="48"/>
      <c r="E213" s="81"/>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c r="A214" s="48"/>
      <c r="B214" s="48"/>
      <c r="C214" s="80"/>
      <c r="D214" s="48"/>
      <c r="E214" s="81"/>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c r="A215" s="48"/>
      <c r="B215" s="48"/>
      <c r="C215" s="80"/>
      <c r="D215" s="48"/>
      <c r="E215" s="81"/>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c r="A216" s="48"/>
      <c r="B216" s="48"/>
      <c r="C216" s="80"/>
      <c r="D216" s="48"/>
      <c r="E216" s="81"/>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c r="A217" s="48"/>
      <c r="B217" s="48"/>
      <c r="C217" s="80"/>
      <c r="D217" s="48"/>
      <c r="E217" s="81"/>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c r="A218" s="48"/>
      <c r="B218" s="48"/>
      <c r="C218" s="80"/>
      <c r="D218" s="48"/>
      <c r="E218" s="81"/>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c r="A219" s="48"/>
      <c r="B219" s="48"/>
      <c r="C219" s="80"/>
      <c r="D219" s="48"/>
      <c r="E219" s="81"/>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c r="A220" s="48"/>
      <c r="B220" s="48"/>
      <c r="C220" s="80"/>
      <c r="D220" s="48"/>
      <c r="E220" s="81"/>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c r="A221" s="48"/>
      <c r="B221" s="48"/>
      <c r="C221" s="80"/>
      <c r="D221" s="48"/>
      <c r="E221" s="81"/>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c r="A222" s="48"/>
      <c r="B222" s="48"/>
      <c r="C222" s="80"/>
      <c r="D222" s="48"/>
      <c r="E222" s="81"/>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c r="A223" s="48"/>
      <c r="B223" s="48"/>
      <c r="C223" s="80"/>
      <c r="D223" s="48"/>
      <c r="E223" s="81"/>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c r="A224" s="48"/>
      <c r="B224" s="48"/>
      <c r="C224" s="80"/>
      <c r="D224" s="48"/>
      <c r="E224" s="81"/>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c r="A225" s="48"/>
      <c r="B225" s="48"/>
      <c r="C225" s="80"/>
      <c r="D225" s="48"/>
      <c r="E225" s="81"/>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c r="A226" s="48"/>
      <c r="B226" s="48"/>
      <c r="C226" s="80"/>
      <c r="D226" s="48"/>
      <c r="E226" s="81"/>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c r="A227" s="48"/>
      <c r="B227" s="48"/>
      <c r="C227" s="80"/>
      <c r="D227" s="48"/>
      <c r="E227" s="81"/>
      <c r="F227" s="48"/>
      <c r="G227" s="48"/>
      <c r="H227" s="48"/>
      <c r="I227" s="48"/>
      <c r="J227" s="48"/>
      <c r="K227" s="48"/>
      <c r="L227" s="48"/>
      <c r="M227" s="48"/>
      <c r="N227" s="48"/>
      <c r="O227" s="48"/>
      <c r="P227" s="48"/>
      <c r="Q227" s="48"/>
      <c r="R227" s="48"/>
      <c r="S227" s="48"/>
      <c r="T227" s="48"/>
      <c r="U227" s="48"/>
      <c r="V227" s="48"/>
      <c r="W227" s="48"/>
      <c r="X227" s="48"/>
      <c r="Y227" s="48"/>
      <c r="Z227" s="48"/>
      <c r="AA227" s="48"/>
      <c r="AB227" s="48"/>
    </row>
    <row r="228" spans="1:28">
      <c r="A228" s="48"/>
      <c r="B228" s="48"/>
      <c r="C228" s="80"/>
      <c r="D228" s="48"/>
      <c r="E228" s="81"/>
      <c r="F228" s="48"/>
      <c r="G228" s="48"/>
      <c r="H228" s="48"/>
      <c r="I228" s="48"/>
      <c r="J228" s="48"/>
      <c r="K228" s="48"/>
      <c r="L228" s="48"/>
      <c r="M228" s="48"/>
      <c r="N228" s="48"/>
      <c r="O228" s="48"/>
      <c r="P228" s="48"/>
      <c r="Q228" s="48"/>
      <c r="R228" s="48"/>
      <c r="S228" s="48"/>
      <c r="T228" s="48"/>
      <c r="U228" s="48"/>
      <c r="V228" s="48"/>
      <c r="W228" s="48"/>
      <c r="X228" s="48"/>
      <c r="Y228" s="48"/>
      <c r="Z228" s="48"/>
      <c r="AA228" s="48"/>
      <c r="AB228" s="48"/>
    </row>
    <row r="229" spans="1:28">
      <c r="A229" s="48"/>
      <c r="B229" s="48"/>
      <c r="C229" s="81"/>
      <c r="D229" s="48"/>
      <c r="E229" s="81"/>
      <c r="F229" s="48"/>
      <c r="G229" s="48"/>
      <c r="H229" s="48"/>
      <c r="I229" s="48"/>
      <c r="J229" s="48"/>
      <c r="K229" s="48"/>
      <c r="L229" s="48"/>
      <c r="M229" s="48"/>
      <c r="N229" s="48"/>
      <c r="O229" s="48"/>
      <c r="P229" s="48"/>
      <c r="Q229" s="48"/>
      <c r="R229" s="48"/>
      <c r="S229" s="48"/>
      <c r="T229" s="48"/>
      <c r="U229" s="48"/>
      <c r="V229" s="48"/>
      <c r="W229" s="48"/>
      <c r="X229" s="48"/>
      <c r="Y229" s="48"/>
      <c r="Z229" s="48"/>
      <c r="AA229" s="48"/>
      <c r="AB229" s="48"/>
    </row>
    <row r="230" spans="1:28">
      <c r="A230" s="48"/>
      <c r="B230" s="48"/>
      <c r="C230" s="81"/>
      <c r="D230" s="48"/>
      <c r="E230" s="81"/>
      <c r="F230" s="48"/>
      <c r="G230" s="48"/>
      <c r="H230" s="48"/>
      <c r="I230" s="48"/>
      <c r="J230" s="48"/>
      <c r="K230" s="48"/>
      <c r="L230" s="48"/>
      <c r="M230" s="48"/>
      <c r="N230" s="48"/>
      <c r="O230" s="48"/>
      <c r="P230" s="48"/>
      <c r="Q230" s="48"/>
      <c r="R230" s="48"/>
      <c r="S230" s="48"/>
      <c r="T230" s="48"/>
      <c r="U230" s="48"/>
      <c r="V230" s="48"/>
      <c r="W230" s="48"/>
      <c r="X230" s="48"/>
      <c r="Y230" s="48"/>
      <c r="Z230" s="48"/>
      <c r="AA230" s="48"/>
      <c r="AB230" s="48"/>
    </row>
    <row r="231" spans="1:28">
      <c r="A231" s="48"/>
      <c r="B231" s="48"/>
      <c r="C231" s="81"/>
      <c r="D231" s="48"/>
      <c r="E231" s="81"/>
      <c r="F231" s="48"/>
      <c r="G231" s="48"/>
      <c r="H231" s="48"/>
      <c r="I231" s="48"/>
      <c r="J231" s="48"/>
      <c r="K231" s="48"/>
      <c r="L231" s="48"/>
      <c r="M231" s="48"/>
      <c r="N231" s="48"/>
      <c r="O231" s="48"/>
      <c r="P231" s="48"/>
      <c r="Q231" s="48"/>
      <c r="R231" s="48"/>
      <c r="S231" s="48"/>
      <c r="T231" s="48"/>
      <c r="U231" s="48"/>
      <c r="V231" s="48"/>
      <c r="W231" s="48"/>
      <c r="X231" s="48"/>
      <c r="Y231" s="48"/>
      <c r="Z231" s="48"/>
      <c r="AA231" s="48"/>
      <c r="AB231" s="48"/>
    </row>
    <row r="232" spans="1:28">
      <c r="A232" s="48"/>
      <c r="B232" s="48"/>
      <c r="C232" s="81"/>
      <c r="D232" s="48"/>
      <c r="E232" s="81"/>
      <c r="F232" s="48"/>
      <c r="G232" s="48"/>
      <c r="H232" s="48"/>
      <c r="I232" s="48"/>
      <c r="J232" s="48"/>
      <c r="K232" s="48"/>
      <c r="L232" s="48"/>
      <c r="M232" s="48"/>
      <c r="N232" s="48"/>
      <c r="O232" s="48"/>
      <c r="P232" s="48"/>
      <c r="Q232" s="48"/>
      <c r="R232" s="48"/>
      <c r="S232" s="48"/>
      <c r="T232" s="48"/>
      <c r="U232" s="48"/>
      <c r="V232" s="48"/>
      <c r="W232" s="48"/>
      <c r="X232" s="48"/>
      <c r="Y232" s="48"/>
      <c r="Z232" s="48"/>
      <c r="AA232" s="48"/>
      <c r="AB232" s="48"/>
    </row>
    <row r="233" spans="1:28">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row>
    <row r="234" spans="1:28">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row>
    <row r="235" spans="1:28">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row>
    <row r="236" spans="1:28">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row>
    <row r="237" spans="1:28">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row>
    <row r="238" spans="1:28">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row>
    <row r="239" spans="1:28">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row>
    <row r="240" spans="1:28">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row>
    <row r="241" spans="1:28">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row>
    <row r="242" spans="1:28">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row>
    <row r="243" spans="1:28">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row>
    <row r="244" spans="1:28">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row>
    <row r="245" spans="1:28">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row>
    <row r="246" spans="1:28">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row>
    <row r="247" spans="1:28">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row>
    <row r="248" spans="1:28">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row>
    <row r="249" spans="1:28">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row>
    <row r="250" spans="1:28">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row>
    <row r="251" spans="1:28">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row>
    <row r="252" spans="1:28">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row>
    <row r="253" spans="1:28">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row>
    <row r="254" spans="1:28">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row>
    <row r="255" spans="1:28">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row>
    <row r="256" spans="1:28">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row>
    <row r="257" spans="1:28">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row>
    <row r="258" spans="1:28">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row>
    <row r="259" spans="1:28">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row>
    <row r="260" spans="1:28">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row>
    <row r="261" spans="1:28">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row>
    <row r="262" spans="1:28">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row>
    <row r="263" spans="1:28">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row>
    <row r="264" spans="1:28">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row>
    <row r="265" spans="1:28">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row>
    <row r="266" spans="1:28">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row>
    <row r="267" spans="1:28">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row>
    <row r="268" spans="1:28">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row>
    <row r="269" spans="1:28">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row>
    <row r="270" spans="1:28">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row>
    <row r="271" spans="1:28">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row>
    <row r="272" spans="1:28">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row>
    <row r="273" spans="1:28">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row>
    <row r="274" spans="1:28">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row>
    <row r="275" spans="1:28">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row>
    <row r="276" spans="1:28">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row>
    <row r="277" spans="1:28">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row>
    <row r="278" spans="1:28">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row>
    <row r="279" spans="1:28">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row>
    <row r="280" spans="1:28">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row>
    <row r="281" spans="1:28">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row>
    <row r="282" spans="1:28">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row>
    <row r="283" spans="1:28">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row>
    <row r="284" spans="1:28">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row>
    <row r="285" spans="1:28">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row>
    <row r="286" spans="1:28">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row>
    <row r="287" spans="1:28">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row>
    <row r="288" spans="1:28">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row>
    <row r="289" spans="1:28">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row>
    <row r="290" spans="1:28">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row>
    <row r="291" spans="1:28">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row>
    <row r="292" spans="1:28">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row>
    <row r="293" spans="1:28">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row>
    <row r="294" spans="1:28">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row>
    <row r="295" spans="1:28">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row>
    <row r="296" spans="1:28">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row>
    <row r="297" spans="1:28">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row>
    <row r="298" spans="1:28">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row>
    <row r="299" spans="1:28">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row>
    <row r="300" spans="1:28">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row>
    <row r="301" spans="1:28">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row>
    <row r="302" spans="1:28">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row>
    <row r="303" spans="1:28">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row>
    <row r="304" spans="1:28">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row>
    <row r="305" spans="1:28">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row>
    <row r="306" spans="1:28">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row>
    <row r="307" spans="1:28">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row>
    <row r="308" spans="1:28">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row>
    <row r="309" spans="1:28">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row>
    <row r="310" spans="1:28">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row>
    <row r="311" spans="1:28">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row>
    <row r="312" spans="1:28">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row>
    <row r="313" spans="1:28">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row>
    <row r="314" spans="1:28">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row>
    <row r="315" spans="1:28">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row>
    <row r="316" spans="1:28">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row>
    <row r="317" spans="1:28">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row>
    <row r="318" spans="1:28">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row>
    <row r="319" spans="1:28">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row>
    <row r="320" spans="1:28">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row>
    <row r="321" spans="1:28">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row>
    <row r="322" spans="1:28">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row>
    <row r="323" spans="1:28">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row>
    <row r="324" spans="1:28">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row>
    <row r="325" spans="1:28">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row>
    <row r="326" spans="1:28">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row>
    <row r="327" spans="1:28">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row>
    <row r="328" spans="1:28">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row>
    <row r="329" spans="1:28">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row>
    <row r="330" spans="1:28">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row>
    <row r="331" spans="1:28">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row>
    <row r="332" spans="1:28">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row>
    <row r="333" spans="1:28">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row>
    <row r="334" spans="1:28">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row>
    <row r="335" spans="1:28">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row>
    <row r="336" spans="1:28">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row>
    <row r="337" spans="1:28">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row>
    <row r="338" spans="1:28">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row>
    <row r="339" spans="1:28">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row>
    <row r="340" spans="1:28">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row>
    <row r="341" spans="1:28">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row>
    <row r="342" spans="1:28">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row>
    <row r="343" spans="1:28">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row>
    <row r="344" spans="1:28">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row>
    <row r="345" spans="1:28">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row>
    <row r="346" spans="1:28">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row>
    <row r="347" spans="1:28">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row>
    <row r="348" spans="1:28">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row>
    <row r="349" spans="1:28">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row>
    <row r="350" spans="1:28">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row>
    <row r="351" spans="1:28">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row>
    <row r="352" spans="1:28">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row>
    <row r="353" spans="1:28">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row>
    <row r="354" spans="1:28">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row>
    <row r="355" spans="1:28">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row>
    <row r="356" spans="1:28">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row>
    <row r="357" spans="1:28">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row>
    <row r="358" spans="1:28">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row>
    <row r="359" spans="1:28">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row>
    <row r="360" spans="1:28">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row>
    <row r="361" spans="1:28">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row>
    <row r="362" spans="1:28">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row>
    <row r="363" spans="1:28">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row>
    <row r="364" spans="1:28">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row>
    <row r="365" spans="1:28">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row>
    <row r="366" spans="1:28">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row>
    <row r="367" spans="1:28">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row>
    <row r="368" spans="1:28">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row>
    <row r="369" spans="1:28">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row>
    <row r="370" spans="1:28">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row>
    <row r="371" spans="1:28">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row>
    <row r="372" spans="1:28">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row>
    <row r="373" spans="1:28">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row>
    <row r="374" spans="1:28">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row>
    <row r="375" spans="1:28">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row>
    <row r="376" spans="1:28">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row>
    <row r="377" spans="1:28">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row>
    <row r="378" spans="1:28">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row>
    <row r="379" spans="1:28">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row>
    <row r="380" spans="1:28">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row>
    <row r="381" spans="1:28">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row>
    <row r="382" spans="1:28">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row>
    <row r="383" spans="1:28">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row>
    <row r="384" spans="1:28">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row>
    <row r="385" spans="1:28">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row>
    <row r="386" spans="1:28">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row>
    <row r="387" spans="1:28">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row>
    <row r="388" spans="1:28">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row>
    <row r="389" spans="1:28">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row>
    <row r="390" spans="1:28">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row>
    <row r="391" spans="1:28">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row>
    <row r="392" spans="1:28">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row>
    <row r="393" spans="1:28">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row>
    <row r="394" spans="1:28">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row>
    <row r="395" spans="1:28">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row>
    <row r="396" spans="1:28">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row>
    <row r="397" spans="1:28">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row>
    <row r="398" spans="1:28">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row>
    <row r="399" spans="1:28">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row>
    <row r="400" spans="1:28">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row>
    <row r="401" spans="1:28">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row>
    <row r="402" spans="1:28">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row>
    <row r="403" spans="1:28">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row>
    <row r="404" spans="1:28">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row>
    <row r="405" spans="1:28">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row>
    <row r="406" spans="1:28">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row>
    <row r="407" spans="1:28">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row>
    <row r="408" spans="1:28">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row>
    <row r="409" spans="1:28">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row>
    <row r="410" spans="1:28">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row>
    <row r="411" spans="1:28">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row>
    <row r="412" spans="1:28">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row>
    <row r="413" spans="1:28">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row>
    <row r="414" spans="1:28">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row>
    <row r="415" spans="1:28">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row>
    <row r="416" spans="1:28">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row>
    <row r="417" spans="1:28">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row>
    <row r="418" spans="1:28">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row>
    <row r="419" spans="1:28">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row>
    <row r="420" spans="1:28">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row>
    <row r="421" spans="1:28">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row>
    <row r="422" spans="1:28">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row>
    <row r="423" spans="1:28">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row>
    <row r="424" spans="1:28">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row>
    <row r="425" spans="1:28">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row>
    <row r="426" spans="1:28">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row>
    <row r="427" spans="1:28">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row>
    <row r="428" spans="1:28">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row>
    <row r="429" spans="1:28">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row>
    <row r="430" spans="1:28">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row>
    <row r="431" spans="1:28">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row>
    <row r="432" spans="1:28">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row>
    <row r="433" spans="1:28">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row>
    <row r="434" spans="1:28">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row>
    <row r="435" spans="1:28">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row>
    <row r="436" spans="1:28">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row>
    <row r="437" spans="1:28">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row>
    <row r="438" spans="1:28">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row>
    <row r="439" spans="1:28">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row>
    <row r="440" spans="1:28">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row>
    <row r="441" spans="1:28">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row>
    <row r="442" spans="1:28">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row>
    <row r="443" spans="1:28">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row>
    <row r="444" spans="1:28">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row>
    <row r="445" spans="1:28">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row>
    <row r="446" spans="1:28">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row>
    <row r="447" spans="1:28">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row>
    <row r="448" spans="1:28">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row>
    <row r="449" spans="1:28">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row>
    <row r="450" spans="1:28">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row>
    <row r="451" spans="1:28">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row>
    <row r="452" spans="1:28">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row>
    <row r="453" spans="1:28">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row>
    <row r="454" spans="1:28">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row>
    <row r="455" spans="1:28">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row>
    <row r="456" spans="1:28">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row>
    <row r="457" spans="1:28">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row>
    <row r="458" spans="1:28">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row>
    <row r="459" spans="1:28">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row>
    <row r="460" spans="1:28">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row>
    <row r="461" spans="1:28">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row>
    <row r="462" spans="1:28">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row>
    <row r="463" spans="1:28">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row>
    <row r="464" spans="1:28">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row>
    <row r="465" spans="1:28">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row>
    <row r="466" spans="1:28">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row>
    <row r="467" spans="1:28">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row>
    <row r="468" spans="1:28">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row>
    <row r="469" spans="1:28">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row>
    <row r="470" spans="1:28">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row>
    <row r="471" spans="1:28">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row>
    <row r="472" spans="1:28">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row>
    <row r="473" spans="1:28">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row>
    <row r="474" spans="1:28">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row>
    <row r="475" spans="1:28">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row>
    <row r="476" spans="1:28">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row>
    <row r="477" spans="1:28">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row>
    <row r="478" spans="1:28">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row>
    <row r="479" spans="1:28">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row>
    <row r="480" spans="1:28">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row>
    <row r="481" spans="1:28">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row>
    <row r="482" spans="1:28">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row>
    <row r="483" spans="1:28">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row>
    <row r="484" spans="1:28">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row>
    <row r="485" spans="1:28">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row>
    <row r="486" spans="1:28">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row>
    <row r="487" spans="1:28">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row>
    <row r="488" spans="1:28">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row>
    <row r="489" spans="1:28">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row>
    <row r="490" spans="1:28">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row>
    <row r="491" spans="1:28">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row>
    <row r="492" spans="1:28">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row>
    <row r="493" spans="1:28">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row>
    <row r="494" spans="1:28">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row>
    <row r="495" spans="1:28">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row>
    <row r="496" spans="1:28">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row>
    <row r="497" spans="1:28">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row>
    <row r="498" spans="1:28">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row>
    <row r="499" spans="1:28">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row>
    <row r="500" spans="1:28">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row>
    <row r="501" spans="1:28">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row>
    <row r="502" spans="1:28">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row>
    <row r="503" spans="1:28">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row>
    <row r="504" spans="1:28">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row>
    <row r="505" spans="1:28">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row>
    <row r="506" spans="1:28">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row>
    <row r="507" spans="1:28">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row>
    <row r="508" spans="1:28">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row>
    <row r="509" spans="1:28">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row>
    <row r="510" spans="1:28">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row>
    <row r="511" spans="1:28">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row>
    <row r="512" spans="1:28">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row>
    <row r="513" spans="1:28">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row>
    <row r="514" spans="1:28">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row>
    <row r="515" spans="1:28">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row>
    <row r="516" spans="1:28">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row>
    <row r="517" spans="1:28">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row>
    <row r="518" spans="1:28">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row>
    <row r="519" spans="1:28">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row>
    <row r="520" spans="1:28">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row>
    <row r="521" spans="1:28">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row>
    <row r="522" spans="1:28">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row>
    <row r="523" spans="1:28">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row>
    <row r="524" spans="1:28">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row>
    <row r="525" spans="1:28">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row>
    <row r="526" spans="1:28">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row>
    <row r="527" spans="1:28">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row>
    <row r="528" spans="1:28">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row>
    <row r="529" spans="1:28">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row>
    <row r="530" spans="1:28">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row>
    <row r="531" spans="1:28">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row>
    <row r="532" spans="1:28">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row>
    <row r="533" spans="1:28">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row>
    <row r="534" spans="1:28">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row>
    <row r="535" spans="1:28">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row>
    <row r="536" spans="1:28">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row>
    <row r="537" spans="1:28">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row>
    <row r="538" spans="1:28">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row>
    <row r="539" spans="1:28">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row>
    <row r="540" spans="1:28">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row>
    <row r="541" spans="1:28">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row>
    <row r="542" spans="1:28">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row>
    <row r="543" spans="1:28">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row>
    <row r="544" spans="1:28">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row>
    <row r="545" spans="1:28">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row>
    <row r="546" spans="1:28">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row>
    <row r="547" spans="1:28">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row>
    <row r="548" spans="1:28">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row>
    <row r="549" spans="1:28">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row>
    <row r="550" spans="1:28">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row>
    <row r="551" spans="1:28">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row>
    <row r="552" spans="1:28">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row>
    <row r="553" spans="1:28">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row>
    <row r="554" spans="1:28">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row>
    <row r="555" spans="1:28">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row>
    <row r="556" spans="1:28">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row>
    <row r="557" spans="1:28">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row>
    <row r="558" spans="1:28">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row>
    <row r="559" spans="1:28">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row>
    <row r="560" spans="1:28">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row>
    <row r="561" spans="1:28">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row>
    <row r="562" spans="1:28">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row>
    <row r="563" spans="1:28">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row>
    <row r="564" spans="1:28">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row>
    <row r="565" spans="1:28">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row>
    <row r="566" spans="1:28">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row>
    <row r="567" spans="1:28">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row>
    <row r="568" spans="1:28">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row>
    <row r="569" spans="1:28">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row>
    <row r="570" spans="1:28">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row>
    <row r="571" spans="1:28">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row>
    <row r="572" spans="1:28">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row>
    <row r="573" spans="1:28">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row>
    <row r="574" spans="1:28">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row>
    <row r="575" spans="1:28">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row>
    <row r="576" spans="1:28">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row>
    <row r="577" spans="1:28">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row>
    <row r="578" spans="1:28">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row>
    <row r="579" spans="1:28">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row>
    <row r="580" spans="1:28">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row>
    <row r="581" spans="1:28">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row>
    <row r="582" spans="1:28">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row>
    <row r="583" spans="1:28">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row>
    <row r="584" spans="1:28">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row>
    <row r="585" spans="1:28">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row>
    <row r="586" spans="1:28">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row>
    <row r="587" spans="1:28">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row>
    <row r="588" spans="1:28">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row>
    <row r="589" spans="1:28">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row>
    <row r="590" spans="1:28">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row>
    <row r="591" spans="1:28">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row>
    <row r="592" spans="1:28">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row>
    <row r="593" spans="1:28">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row>
    <row r="594" spans="1:28">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row>
    <row r="595" spans="1:28">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row>
    <row r="596" spans="1:28">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row>
    <row r="597" spans="1:28">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row>
    <row r="598" spans="1:28">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row>
    <row r="599" spans="1:28">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row>
    <row r="600" spans="1:28">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row>
    <row r="601" spans="1:28">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row>
    <row r="602" spans="1:28">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row>
    <row r="603" spans="1:28">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row>
    <row r="604" spans="1:28">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row>
    <row r="605" spans="1:28">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row>
    <row r="606" spans="1:28">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row>
    <row r="607" spans="1:28">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row>
    <row r="608" spans="1:28">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row>
    <row r="609" spans="1:28">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row>
    <row r="610" spans="1:28">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row>
    <row r="611" spans="1:28">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row>
    <row r="612" spans="1:28">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row>
    <row r="613" spans="1:28">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row>
    <row r="614" spans="1:28">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row>
    <row r="615" spans="1:28">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row>
    <row r="616" spans="1:28">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row>
    <row r="617" spans="1:28">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row>
    <row r="618" spans="1:28">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row>
    <row r="619" spans="1:28">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row>
    <row r="620" spans="1:28">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row>
    <row r="621" spans="1:28">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row>
    <row r="622" spans="1:28">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row>
    <row r="623" spans="1:28">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row>
    <row r="624" spans="1:28">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row>
    <row r="625" spans="1:28">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row>
    <row r="626" spans="1:28">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row>
    <row r="627" spans="1:28">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row>
    <row r="628" spans="1:28">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row>
    <row r="629" spans="1:28">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row>
    <row r="630" spans="1:28">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row>
    <row r="631" spans="1:28">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row>
    <row r="632" spans="1:28">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row>
    <row r="633" spans="1:28">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row>
    <row r="634" spans="1:28">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row>
    <row r="635" spans="1:28">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row>
    <row r="636" spans="1:28">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row>
    <row r="637" spans="1:28">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row>
    <row r="638" spans="1:28">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row>
    <row r="639" spans="1:28">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row>
    <row r="640" spans="1:28">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row>
    <row r="641" spans="1:28">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row>
    <row r="642" spans="1:28">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row>
    <row r="643" spans="1:28">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row>
    <row r="644" spans="1:28">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row>
    <row r="645" spans="1:28">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row>
    <row r="646" spans="1:28">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row>
    <row r="647" spans="1:28">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row>
    <row r="648" spans="1:28">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row>
    <row r="649" spans="1:28">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row>
    <row r="650" spans="1:28">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row>
    <row r="651" spans="1:28">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row>
    <row r="652" spans="1:28">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row>
    <row r="653" spans="1:28">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row>
    <row r="654" spans="1:28">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row>
    <row r="655" spans="1:28">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row>
    <row r="656" spans="1:28">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row>
    <row r="657" spans="1:28">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row>
    <row r="658" spans="1:28">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row>
    <row r="659" spans="1:28">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row>
    <row r="660" spans="1:28">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row>
    <row r="661" spans="1:28">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row>
    <row r="662" spans="1:28">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row>
    <row r="663" spans="1:28">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row>
    <row r="664" spans="1:28">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row>
    <row r="665" spans="1:28">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row>
    <row r="666" spans="1:28">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row>
    <row r="667" spans="1:28">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row>
    <row r="668" spans="1:28">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row>
    <row r="669" spans="1:28">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row>
    <row r="670" spans="1:28">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row>
    <row r="671" spans="1:28">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row>
    <row r="672" spans="1:28">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row>
    <row r="673" spans="1:28">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row>
    <row r="674" spans="1:28">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row>
    <row r="675" spans="1:28">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row>
    <row r="676" spans="1:28">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row>
    <row r="677" spans="1:28">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row>
    <row r="678" spans="1:28">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row>
    <row r="679" spans="1:28">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row>
    <row r="680" spans="1:28">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row>
    <row r="681" spans="1:28">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row>
    <row r="682" spans="1:28">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row>
    <row r="683" spans="1:28">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row>
    <row r="684" spans="1:28">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row>
    <row r="685" spans="1:28">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row>
    <row r="686" spans="1:28">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row>
    <row r="687" spans="1:28">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row>
    <row r="688" spans="1:28">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row>
    <row r="689" spans="1:28">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row>
    <row r="690" spans="1:28">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row>
    <row r="691" spans="1:28">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row>
    <row r="692" spans="1:28">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row>
    <row r="693" spans="1:28">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row>
    <row r="694" spans="1:28">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row>
    <row r="695" spans="1:28">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row>
    <row r="696" spans="1:28">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row>
    <row r="697" spans="1:28">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row>
    <row r="698" spans="1:28">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row>
    <row r="699" spans="1:28">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row>
    <row r="700" spans="1:28">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row>
    <row r="701" spans="1:28">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row>
    <row r="702" spans="1:28">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row>
    <row r="703" spans="1:28">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row>
    <row r="704" spans="1:28">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row>
    <row r="705" spans="1:28">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row>
    <row r="706" spans="1:28">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row>
    <row r="707" spans="1:28">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row>
    <row r="708" spans="1:28">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row>
    <row r="709" spans="1:28">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row>
    <row r="710" spans="1:28">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row>
    <row r="711" spans="1:28">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row>
    <row r="712" spans="1:28">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row>
    <row r="713" spans="1:28">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row>
    <row r="714" spans="1:28">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row>
    <row r="715" spans="1:28">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row>
    <row r="716" spans="1:28">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row>
    <row r="717" spans="1:28">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row>
    <row r="718" spans="1:28">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row>
    <row r="719" spans="1:28">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row>
    <row r="720" spans="1:28">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row>
    <row r="721" spans="1:28">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row>
    <row r="722" spans="1:28">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row>
    <row r="723" spans="1:28">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row>
    <row r="724" spans="1:28">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row>
    <row r="725" spans="1:28">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row>
    <row r="726" spans="1:28">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row>
    <row r="727" spans="1:28">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row>
    <row r="728" spans="1:28">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row>
    <row r="729" spans="1:28">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row>
    <row r="730" spans="1:28">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row>
    <row r="731" spans="1:28">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row>
    <row r="732" spans="1:28">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row>
    <row r="733" spans="1:28">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row>
    <row r="734" spans="1:28">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row>
    <row r="735" spans="1:28">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row>
    <row r="736" spans="1:28">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row>
    <row r="737" spans="1:28">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row>
    <row r="738" spans="1:28">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row>
    <row r="739" spans="1:28">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row>
    <row r="740" spans="1:28">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row>
    <row r="741" spans="1:28">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row>
    <row r="742" spans="1:28">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row>
    <row r="743" spans="1:28">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row>
    <row r="744" spans="1:28">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row>
    <row r="745" spans="1:28">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row>
    <row r="746" spans="1:28">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row>
    <row r="747" spans="1:28">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row>
    <row r="748" spans="1:28">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row>
    <row r="749" spans="1:28">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row>
    <row r="750" spans="1:28">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row>
    <row r="751" spans="1:28">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row>
    <row r="752" spans="1:28">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row>
    <row r="753" spans="1:28">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row>
    <row r="754" spans="1:28">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row>
    <row r="755" spans="1:28">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row>
    <row r="756" spans="1:28">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row>
    <row r="757" spans="1:28">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row>
    <row r="758" spans="1:28">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row>
    <row r="759" spans="1:28">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row>
    <row r="760" spans="1:28">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row>
    <row r="761" spans="1:28">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row>
    <row r="762" spans="1:28">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row>
    <row r="763" spans="1:28">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row>
    <row r="764" spans="1:28">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row>
    <row r="765" spans="1:28">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row>
    <row r="766" spans="1:28">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row>
    <row r="767" spans="1:28">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row>
    <row r="768" spans="1:28">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row>
    <row r="769" spans="1:28">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row>
    <row r="770" spans="1:28">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row>
    <row r="771" spans="1:28">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row>
    <row r="772" spans="1:28">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row>
    <row r="773" spans="1:28">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row>
    <row r="774" spans="1:28">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row>
    <row r="775" spans="1:28">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row>
    <row r="776" spans="1:28">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row>
    <row r="777" spans="1:28">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row>
    <row r="778" spans="1:28">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row>
    <row r="779" spans="1:28">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row>
    <row r="780" spans="1:28">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row>
    <row r="781" spans="1:28">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row>
    <row r="782" spans="1:28">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row>
    <row r="783" spans="1:28">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row>
    <row r="784" spans="1:28">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row>
    <row r="785" spans="1:28">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row>
    <row r="786" spans="1:28">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row>
    <row r="787" spans="1:28">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row>
    <row r="788" spans="1:28">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row>
    <row r="789" spans="1:28">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row>
    <row r="790" spans="1:28">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row>
    <row r="791" spans="1:28">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row>
    <row r="792" spans="1:28">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row>
    <row r="793" spans="1:28">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row>
    <row r="794" spans="1:28">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row>
    <row r="795" spans="1:28">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row>
    <row r="796" spans="1:28">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row>
    <row r="797" spans="1:28">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row>
    <row r="798" spans="1:28">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row>
    <row r="799" spans="1:28">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row>
    <row r="800" spans="1:28">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row>
    <row r="801" spans="1:28">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row>
    <row r="802" spans="1:28">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row>
    <row r="803" spans="1:28">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row>
    <row r="804" spans="1:28">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row>
    <row r="805" spans="1:28">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row>
    <row r="806" spans="1:28">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row>
    <row r="807" spans="1:28">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row>
    <row r="808" spans="1:28">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row>
    <row r="809" spans="1:28">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row>
    <row r="810" spans="1:28">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row>
    <row r="811" spans="1:28">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row>
    <row r="812" spans="1:28">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row>
    <row r="813" spans="1:28">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row>
    <row r="814" spans="1:28">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row>
    <row r="815" spans="1:28">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row>
    <row r="816" spans="1:28">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row>
    <row r="817" spans="1:28">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row>
    <row r="818" spans="1:28">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row>
    <row r="819" spans="1:28">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row>
    <row r="820" spans="1:28">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row>
    <row r="821" spans="1:28">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row>
    <row r="822" spans="1:28">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row>
    <row r="823" spans="1:28">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row>
    <row r="824" spans="1:28">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row>
    <row r="825" spans="1:28">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row>
    <row r="826" spans="1:28">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row>
    <row r="827" spans="1:28">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row>
    <row r="828" spans="1:28">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row>
    <row r="829" spans="1:28">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row>
    <row r="830" spans="1:28">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row>
    <row r="831" spans="1:28">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row>
    <row r="832" spans="1:28">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row>
    <row r="833" spans="1:28">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row>
    <row r="834" spans="1:28">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row>
    <row r="835" spans="1:28">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row>
    <row r="836" spans="1:28">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row>
    <row r="837" spans="1:28">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row>
    <row r="838" spans="1:28">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row>
    <row r="839" spans="1:28">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row>
    <row r="840" spans="1:28">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row>
    <row r="841" spans="1:28">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row>
    <row r="842" spans="1:28">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row>
    <row r="843" spans="1:28">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row>
    <row r="844" spans="1:28">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row>
    <row r="845" spans="1:28">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row>
    <row r="846" spans="1:28">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row>
    <row r="847" spans="1:28">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row>
    <row r="848" spans="1:28">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row>
    <row r="849" spans="1:28">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row>
    <row r="850" spans="1:28">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row>
    <row r="851" spans="1:28">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row>
    <row r="852" spans="1:28">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row>
    <row r="853" spans="1:28">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row>
    <row r="854" spans="1:28">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row>
    <row r="855" spans="1:28">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row>
    <row r="856" spans="1:28">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row>
    <row r="857" spans="1:28">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row>
    <row r="858" spans="1:28">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row>
    <row r="859" spans="1:28">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row>
    <row r="860" spans="1:28">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row>
    <row r="861" spans="1:28">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row>
    <row r="862" spans="1:28">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row>
    <row r="863" spans="1:28">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row>
    <row r="864" spans="1:28">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row>
    <row r="865" spans="1:28">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row>
    <row r="866" spans="1:28">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row>
    <row r="867" spans="1:28">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row>
    <row r="868" spans="1:28">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row>
    <row r="869" spans="1:28">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row>
    <row r="870" spans="1:28">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row>
    <row r="871" spans="1:28">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row>
    <row r="872" spans="1:28">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row>
    <row r="873" spans="1:28">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row>
    <row r="874" spans="1:28">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row>
    <row r="875" spans="1:28">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row>
    <row r="876" spans="1:28">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row>
    <row r="877" spans="1:28">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row>
    <row r="878" spans="1:28">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row>
    <row r="879" spans="1:28">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row>
    <row r="880" spans="1:28">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row>
    <row r="881" spans="1:28">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row>
    <row r="882" spans="1:28">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row>
    <row r="883" spans="1:28">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row>
    <row r="884" spans="1:28">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row>
    <row r="885" spans="1:28">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row>
    <row r="886" spans="1:28">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row>
    <row r="887" spans="1:28">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row>
    <row r="888" spans="1:28">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row>
    <row r="889" spans="1:28">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row>
    <row r="890" spans="1:28">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row>
    <row r="891" spans="1:28">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row>
    <row r="892" spans="1:28">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row>
    <row r="893" spans="1:28">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row>
    <row r="894" spans="1:28">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row>
    <row r="895" spans="1:28">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row>
    <row r="896" spans="1:28">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row>
    <row r="897" spans="1:28">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row>
    <row r="898" spans="1:28">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row>
    <row r="899" spans="1:28">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row>
    <row r="900" spans="1:28">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row>
    <row r="901" spans="1:28">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row>
    <row r="902" spans="1:28">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row>
    <row r="903" spans="1:28">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row>
    <row r="904" spans="1:28">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row>
    <row r="905" spans="1:28">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row>
    <row r="906" spans="1:28">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row>
    <row r="907" spans="1:28">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row>
    <row r="908" spans="1:28">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row>
    <row r="909" spans="1:28">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row>
    <row r="910" spans="1:28">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row>
    <row r="911" spans="1:28">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row>
    <row r="912" spans="1:28">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row>
    <row r="913" spans="1:28">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row>
    <row r="914" spans="1:28">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row>
    <row r="915" spans="1:28">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row>
    <row r="916" spans="1:28">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row>
    <row r="917" spans="1:28">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row>
    <row r="918" spans="1:28">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row>
    <row r="919" spans="1:28">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row>
    <row r="920" spans="1:28">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row>
    <row r="921" spans="1:28">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row>
    <row r="922" spans="1:28">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row>
    <row r="923" spans="1:28">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row>
    <row r="924" spans="1:28">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row>
    <row r="925" spans="1:28">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row>
    <row r="926" spans="1:28">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row>
    <row r="927" spans="1:28">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row>
    <row r="928" spans="1:28">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row>
    <row r="929" spans="1:28">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row>
    <row r="930" spans="1:28">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row>
    <row r="931" spans="1:28">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row>
    <row r="932" spans="1:28">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row>
    <row r="933" spans="1:28">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row>
    <row r="934" spans="1:28">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row>
    <row r="935" spans="1:28">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row>
    <row r="936" spans="1:28">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row>
    <row r="937" spans="1:28">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row>
    <row r="938" spans="1:28">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row>
    <row r="939" spans="1:28">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row>
    <row r="940" spans="1:28">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row>
    <row r="941" spans="1:28">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row>
    <row r="942" spans="1:28">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row>
    <row r="943" spans="1:28">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row>
    <row r="944" spans="1:28">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row>
    <row r="945" spans="1:28">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row>
    <row r="946" spans="1:28">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row>
    <row r="947" spans="1:28">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row>
    <row r="948" spans="1:28">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row>
    <row r="949" spans="1:28">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row>
    <row r="950" spans="1:28">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row>
    <row r="951" spans="1:28">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row>
    <row r="952" spans="1:28">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row>
    <row r="953" spans="1:28">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row>
    <row r="954" spans="1:28">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row>
    <row r="955" spans="1:28">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row>
    <row r="956" spans="1:28">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row>
    <row r="957" spans="1:28">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row>
    <row r="958" spans="1:28">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row>
    <row r="959" spans="1:28">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row>
    <row r="960" spans="1:28">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row>
    <row r="961" spans="1:28">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row>
    <row r="962" spans="1:28">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row>
    <row r="963" spans="1:28">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row>
    <row r="964" spans="1:28">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row>
    <row r="965" spans="1:28">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row>
    <row r="966" spans="1:28">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row>
    <row r="967" spans="1:28">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row>
    <row r="968" spans="1:28">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row>
    <row r="969" spans="1:28">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row>
    <row r="970" spans="1:28">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row>
    <row r="971" spans="1:28">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row>
    <row r="972" spans="1:28">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row>
    <row r="973" spans="1:28">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row>
    <row r="974" spans="1:28">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row>
    <row r="975" spans="1:28">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row>
    <row r="976" spans="1:28">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row>
    <row r="977" spans="1:28">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row>
    <row r="978" spans="1:28">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row>
    <row r="979" spans="1:28">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row>
    <row r="980" spans="1:28">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row>
    <row r="981" spans="1:28">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row>
    <row r="982" spans="1:28">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row>
    <row r="983" spans="1:28">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row>
    <row r="984" spans="1:28">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row>
    <row r="985" spans="1:28">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row>
    <row r="986" spans="1:28">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row>
    <row r="987" spans="1:28">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row>
    <row r="988" spans="1:28">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row>
    <row r="989" spans="1:28">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row>
    <row r="990" spans="1:28">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row>
    <row r="991" spans="1:28">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row>
    <row r="992" spans="1:28">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row>
    <row r="993" spans="1:28">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row>
    <row r="994" spans="1:28">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row>
    <row r="995" spans="1:28">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row>
    <row r="996" spans="1:28">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row>
    <row r="997" spans="1:28">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row>
    <row r="998" spans="1:28">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row>
    <row r="999" spans="1:28">
      <c r="A999" s="83"/>
      <c r="B999" s="83"/>
      <c r="C999" s="83"/>
      <c r="D999" s="83"/>
      <c r="E999" s="83"/>
      <c r="F999" s="83"/>
      <c r="G999" s="84"/>
      <c r="H999" s="83"/>
      <c r="I999" s="83"/>
      <c r="J999" s="83"/>
      <c r="K999" s="83"/>
      <c r="L999" s="83"/>
      <c r="M999" s="83"/>
      <c r="N999" s="83"/>
      <c r="O999" s="83"/>
      <c r="P999" s="83"/>
      <c r="Q999" s="83"/>
      <c r="R999" s="83"/>
      <c r="S999" s="83"/>
      <c r="T999" s="83"/>
      <c r="U999" s="83"/>
      <c r="V999" s="83"/>
      <c r="W999" s="83"/>
      <c r="X999" s="83"/>
      <c r="Y999" s="83"/>
      <c r="Z999" s="83"/>
      <c r="AA999" s="83"/>
      <c r="AB999" s="83"/>
    </row>
    <row r="1000" spans="1:28">
      <c r="A1000" s="83"/>
      <c r="B1000" s="83"/>
      <c r="C1000" s="83"/>
      <c r="D1000" s="83"/>
      <c r="E1000" s="83"/>
      <c r="F1000" s="83"/>
      <c r="G1000" s="84"/>
      <c r="H1000" s="83"/>
      <c r="I1000" s="83"/>
      <c r="J1000" s="83"/>
      <c r="K1000" s="83"/>
      <c r="L1000" s="83"/>
      <c r="M1000" s="83"/>
      <c r="N1000" s="83"/>
      <c r="O1000" s="83"/>
      <c r="P1000" s="83"/>
      <c r="Q1000" s="83"/>
      <c r="R1000" s="83"/>
      <c r="S1000" s="83"/>
      <c r="T1000" s="83"/>
      <c r="U1000" s="83"/>
      <c r="V1000" s="83"/>
      <c r="W1000" s="83"/>
      <c r="X1000" s="83"/>
      <c r="Y1000" s="83"/>
      <c r="Z1000" s="83"/>
      <c r="AA1000" s="83"/>
      <c r="AB1000" s="83"/>
    </row>
    <row r="1001" spans="1:28">
      <c r="A1001" s="83"/>
      <c r="B1001" s="83"/>
      <c r="C1001" s="83"/>
      <c r="D1001" s="83"/>
      <c r="E1001" s="83"/>
      <c r="F1001" s="83"/>
      <c r="G1001" s="84"/>
      <c r="H1001" s="83"/>
      <c r="I1001" s="83"/>
      <c r="J1001" s="83"/>
      <c r="K1001" s="83"/>
      <c r="L1001" s="83"/>
      <c r="M1001" s="83"/>
      <c r="N1001" s="83"/>
      <c r="O1001" s="83"/>
      <c r="P1001" s="83"/>
      <c r="Q1001" s="83"/>
      <c r="R1001" s="83"/>
      <c r="S1001" s="83"/>
      <c r="T1001" s="83"/>
      <c r="U1001" s="83"/>
      <c r="V1001" s="83"/>
      <c r="W1001" s="83"/>
      <c r="X1001" s="83"/>
      <c r="Y1001" s="83"/>
      <c r="Z1001" s="83"/>
      <c r="AA1001" s="83"/>
      <c r="AB1001" s="83"/>
    </row>
    <row r="1002" spans="1:28">
      <c r="A1002" s="83"/>
      <c r="B1002" s="83"/>
      <c r="C1002" s="83"/>
      <c r="D1002" s="83"/>
      <c r="E1002" s="83"/>
      <c r="F1002" s="83"/>
      <c r="G1002" s="84"/>
      <c r="H1002" s="83"/>
      <c r="I1002" s="83"/>
      <c r="J1002" s="83"/>
      <c r="K1002" s="83"/>
      <c r="L1002" s="83"/>
      <c r="M1002" s="83"/>
      <c r="N1002" s="83"/>
      <c r="O1002" s="83"/>
      <c r="P1002" s="83"/>
      <c r="Q1002" s="83"/>
      <c r="R1002" s="83"/>
      <c r="S1002" s="83"/>
      <c r="T1002" s="83"/>
      <c r="U1002" s="83"/>
      <c r="V1002" s="83"/>
      <c r="W1002" s="83"/>
      <c r="X1002" s="83"/>
      <c r="Y1002" s="83"/>
      <c r="Z1002" s="83"/>
      <c r="AA1002" s="83"/>
      <c r="AB1002" s="83"/>
    </row>
  </sheetData>
  <sheetProtection algorithmName="SHA-512" hashValue="7Rnr+gDVMXlQ589bf1qQ1WkDeTSAoE6JvulD09QqZt6IqqRwTPIxG3ZUTHSdjzBpLCIsZzmWZ43fkAIsTpbDTg==" saltValue="2GhVyIJlzNj4Z1G1T37zvA==" spinCount="100000" sheet="1" objects="1" scenarios="1"/>
  <mergeCells count="16">
    <mergeCell ref="M18:M26"/>
    <mergeCell ref="E21:E23"/>
    <mergeCell ref="D24:D26"/>
    <mergeCell ref="E24:E26"/>
    <mergeCell ref="A12:A15"/>
    <mergeCell ref="A17:A26"/>
    <mergeCell ref="C18:C26"/>
    <mergeCell ref="D18:D23"/>
    <mergeCell ref="E18:E20"/>
    <mergeCell ref="A6:A11"/>
    <mergeCell ref="B9:B11"/>
    <mergeCell ref="C9:C11"/>
    <mergeCell ref="M9:M11"/>
    <mergeCell ref="B13:B15"/>
    <mergeCell ref="C13:C15"/>
    <mergeCell ref="M13:M15"/>
  </mergeCells>
  <dataValidations count="1">
    <dataValidation type="decimal" allowBlank="1" showInputMessage="1" showErrorMessage="1" errorTitle="You must enter a Number" sqref="I18:L26 J6:J15" xr:uid="{0FECB4A9-060E-A24D-8F0A-E0104B750633}">
      <formula1>0</formula1>
      <formula2>1000000000</formula2>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C1000"/>
  <sheetViews>
    <sheetView workbookViewId="0">
      <pane ySplit="3" topLeftCell="A4" activePane="bottomLeft" state="frozen"/>
      <selection activeCell="D21" sqref="D21"/>
      <selection pane="bottomLeft" activeCell="D16" sqref="D16:D21"/>
    </sheetView>
  </sheetViews>
  <sheetFormatPr defaultColWidth="12.6328125" defaultRowHeight="12.5"/>
  <cols>
    <col min="1" max="1" width="22.453125" customWidth="1"/>
    <col min="2" max="3" width="12.453125" customWidth="1"/>
    <col min="4" max="4" width="11.81640625" customWidth="1"/>
    <col min="5" max="5" width="12.453125" customWidth="1"/>
    <col min="6" max="6" width="14.1796875" customWidth="1"/>
    <col min="7" max="7" width="66.1796875" customWidth="1"/>
    <col min="8" max="8" width="34.81640625" customWidth="1"/>
    <col min="9" max="9" width="16" customWidth="1"/>
    <col min="10" max="12" width="12.453125" customWidth="1"/>
    <col min="13" max="13" width="14.6328125" customWidth="1"/>
    <col min="14" max="29" width="12.453125" customWidth="1"/>
  </cols>
  <sheetData>
    <row r="1" spans="1:29" ht="15.5">
      <c r="A1" s="48"/>
      <c r="B1" s="48"/>
      <c r="C1" s="48"/>
      <c r="D1" s="48"/>
      <c r="E1" s="48"/>
      <c r="F1" s="48"/>
      <c r="G1" s="49" t="s">
        <v>129</v>
      </c>
      <c r="H1" s="49">
        <f>COUNTBLANK(J6:J13)+COUNTBLANK(I16:L24)</f>
        <v>34</v>
      </c>
      <c r="I1" s="48"/>
      <c r="J1" s="48"/>
      <c r="K1" s="48"/>
      <c r="L1" s="48"/>
      <c r="M1" s="48"/>
      <c r="N1" s="48"/>
      <c r="O1" s="48"/>
      <c r="P1" s="48"/>
      <c r="Q1" s="48"/>
      <c r="R1" s="48"/>
      <c r="S1" s="48"/>
      <c r="T1" s="48"/>
      <c r="U1" s="48"/>
      <c r="V1" s="48"/>
      <c r="W1" s="48"/>
      <c r="X1" s="48"/>
      <c r="Y1" s="48"/>
      <c r="Z1" s="48"/>
      <c r="AA1" s="48"/>
      <c r="AB1" s="48"/>
      <c r="AC1" s="48"/>
    </row>
    <row r="2" spans="1:29" ht="31">
      <c r="A2" s="48"/>
      <c r="B2" s="48"/>
      <c r="C2" s="48"/>
      <c r="D2" s="48"/>
      <c r="E2" s="48"/>
      <c r="F2" s="50"/>
      <c r="G2" s="51" t="s">
        <v>130</v>
      </c>
      <c r="H2" s="52" t="e">
        <f>SUM(M6:M13)</f>
        <v>#VALUE!</v>
      </c>
      <c r="I2" s="85"/>
      <c r="J2" s="48"/>
      <c r="K2" s="48"/>
      <c r="L2" s="48"/>
      <c r="M2" s="48"/>
      <c r="N2" s="48"/>
      <c r="O2" s="48"/>
      <c r="P2" s="48"/>
      <c r="Q2" s="48"/>
      <c r="R2" s="48"/>
      <c r="S2" s="48"/>
      <c r="T2" s="48"/>
      <c r="U2" s="48"/>
      <c r="V2" s="48"/>
      <c r="W2" s="48"/>
      <c r="X2" s="48"/>
      <c r="Y2" s="48"/>
      <c r="Z2" s="48"/>
      <c r="AA2" s="48"/>
      <c r="AB2" s="48"/>
      <c r="AC2" s="48"/>
    </row>
    <row r="3" spans="1:29">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c r="A4" s="86"/>
      <c r="B4" s="86"/>
      <c r="C4" s="86"/>
      <c r="D4" s="86"/>
      <c r="E4" s="86"/>
      <c r="F4" s="86"/>
      <c r="G4" s="86"/>
      <c r="H4" s="86"/>
      <c r="I4" s="86"/>
      <c r="J4" s="86"/>
      <c r="K4" s="86"/>
      <c r="L4" s="86"/>
      <c r="M4" s="86"/>
      <c r="N4" s="48"/>
      <c r="O4" s="48"/>
      <c r="P4" s="48"/>
      <c r="Q4" s="48"/>
      <c r="R4" s="48"/>
      <c r="S4" s="48"/>
      <c r="T4" s="48"/>
      <c r="U4" s="48"/>
      <c r="V4" s="48"/>
      <c r="W4" s="48"/>
      <c r="X4" s="48"/>
      <c r="Y4" s="48"/>
      <c r="Z4" s="48"/>
      <c r="AA4" s="48"/>
      <c r="AB4" s="48"/>
      <c r="AC4" s="48"/>
    </row>
    <row r="5" spans="1:29" ht="52">
      <c r="A5" s="87" t="s">
        <v>131</v>
      </c>
      <c r="B5" s="67" t="s">
        <v>132</v>
      </c>
      <c r="C5" s="88" t="s">
        <v>133</v>
      </c>
      <c r="D5" s="67" t="s">
        <v>134</v>
      </c>
      <c r="E5" s="67" t="s">
        <v>135</v>
      </c>
      <c r="F5" s="67" t="s">
        <v>136</v>
      </c>
      <c r="G5" s="67" t="s">
        <v>91</v>
      </c>
      <c r="H5" s="67" t="s">
        <v>92</v>
      </c>
      <c r="I5" s="67" t="s">
        <v>93</v>
      </c>
      <c r="J5" s="56" t="s">
        <v>137</v>
      </c>
      <c r="K5" s="67" t="s">
        <v>138</v>
      </c>
      <c r="L5" s="67" t="s">
        <v>139</v>
      </c>
      <c r="M5" s="67" t="s">
        <v>139</v>
      </c>
      <c r="N5" s="48"/>
      <c r="O5" s="48"/>
      <c r="P5" s="48"/>
      <c r="Q5" s="48"/>
      <c r="R5" s="48"/>
      <c r="S5" s="48"/>
      <c r="T5" s="48"/>
      <c r="U5" s="48"/>
      <c r="V5" s="48"/>
      <c r="W5" s="48"/>
      <c r="X5" s="48"/>
      <c r="Y5" s="48"/>
      <c r="Z5" s="48"/>
      <c r="AA5" s="48"/>
      <c r="AB5" s="48"/>
      <c r="AC5" s="48"/>
    </row>
    <row r="6" spans="1:29" ht="100">
      <c r="A6" s="163" t="s">
        <v>183</v>
      </c>
      <c r="B6" s="164" t="s">
        <v>184</v>
      </c>
      <c r="C6" s="178">
        <v>0.2</v>
      </c>
      <c r="D6" s="57" t="s">
        <v>142</v>
      </c>
      <c r="E6" s="58">
        <v>0.5</v>
      </c>
      <c r="F6" s="57" t="s">
        <v>143</v>
      </c>
      <c r="G6" s="57" t="s">
        <v>144</v>
      </c>
      <c r="H6" s="57" t="s">
        <v>145</v>
      </c>
      <c r="I6" s="57">
        <v>100</v>
      </c>
      <c r="J6" s="125"/>
      <c r="K6" s="59">
        <f t="shared" ref="K6:K10" si="0">I6*J6</f>
        <v>0</v>
      </c>
      <c r="L6" s="59">
        <f t="shared" ref="L6:L10" si="1">K6*E6</f>
        <v>0</v>
      </c>
      <c r="M6" s="167">
        <f>(L6+L7)*C6</f>
        <v>0</v>
      </c>
      <c r="N6" s="54"/>
      <c r="O6" s="54"/>
      <c r="P6" s="54"/>
      <c r="Q6" s="54"/>
      <c r="R6" s="54"/>
      <c r="S6" s="54"/>
      <c r="T6" s="54"/>
      <c r="U6" s="54"/>
      <c r="V6" s="54"/>
      <c r="W6" s="54"/>
      <c r="X6" s="54"/>
      <c r="Y6" s="54"/>
      <c r="Z6" s="54"/>
      <c r="AA6" s="54"/>
      <c r="AB6" s="54"/>
      <c r="AC6" s="54"/>
    </row>
    <row r="7" spans="1:29" ht="100">
      <c r="A7" s="156"/>
      <c r="B7" s="146"/>
      <c r="C7" s="157"/>
      <c r="D7" s="57" t="s">
        <v>157</v>
      </c>
      <c r="E7" s="58">
        <v>0.5</v>
      </c>
      <c r="F7" s="57" t="s">
        <v>143</v>
      </c>
      <c r="G7" s="57" t="s">
        <v>144</v>
      </c>
      <c r="H7" s="57" t="s">
        <v>145</v>
      </c>
      <c r="I7" s="57">
        <v>1000</v>
      </c>
      <c r="J7" s="125"/>
      <c r="K7" s="59">
        <f t="shared" si="0"/>
        <v>0</v>
      </c>
      <c r="L7" s="59">
        <f t="shared" si="1"/>
        <v>0</v>
      </c>
      <c r="M7" s="146"/>
      <c r="N7" s="54"/>
      <c r="O7" s="54"/>
      <c r="P7" s="54"/>
      <c r="Q7" s="54"/>
      <c r="R7" s="54"/>
      <c r="S7" s="54"/>
      <c r="T7" s="54"/>
      <c r="U7" s="54"/>
      <c r="V7" s="54"/>
      <c r="W7" s="54"/>
      <c r="X7" s="54"/>
      <c r="Y7" s="54"/>
      <c r="Z7" s="54"/>
      <c r="AA7" s="54"/>
      <c r="AB7" s="54"/>
      <c r="AC7" s="54"/>
    </row>
    <row r="8" spans="1:29" ht="175">
      <c r="A8" s="156"/>
      <c r="B8" s="57" t="s">
        <v>185</v>
      </c>
      <c r="C8" s="58">
        <v>0.2</v>
      </c>
      <c r="D8" s="57" t="s">
        <v>142</v>
      </c>
      <c r="E8" s="58">
        <v>1</v>
      </c>
      <c r="F8" s="57" t="s">
        <v>147</v>
      </c>
      <c r="G8" s="57" t="s">
        <v>186</v>
      </c>
      <c r="H8" s="57" t="s">
        <v>187</v>
      </c>
      <c r="I8" s="57">
        <v>1</v>
      </c>
      <c r="J8" s="125"/>
      <c r="K8" s="59">
        <f t="shared" si="0"/>
        <v>0</v>
      </c>
      <c r="L8" s="59">
        <f t="shared" si="1"/>
        <v>0</v>
      </c>
      <c r="M8" s="59">
        <f>(L8+L9+L10)*C8</f>
        <v>0</v>
      </c>
      <c r="N8" s="54"/>
      <c r="O8" s="54"/>
      <c r="P8" s="54"/>
      <c r="Q8" s="54"/>
      <c r="R8" s="54"/>
      <c r="S8" s="54"/>
      <c r="T8" s="54"/>
      <c r="U8" s="54"/>
      <c r="V8" s="54"/>
      <c r="W8" s="54"/>
      <c r="X8" s="54"/>
      <c r="Y8" s="54"/>
      <c r="Z8" s="54"/>
      <c r="AA8" s="54"/>
      <c r="AB8" s="54"/>
      <c r="AC8" s="54"/>
    </row>
    <row r="9" spans="1:29" ht="50">
      <c r="A9" s="156"/>
      <c r="B9" s="164" t="s">
        <v>188</v>
      </c>
      <c r="C9" s="176">
        <v>0.1</v>
      </c>
      <c r="D9" s="57" t="s">
        <v>142</v>
      </c>
      <c r="E9" s="58">
        <v>0.5</v>
      </c>
      <c r="F9" s="57" t="s">
        <v>189</v>
      </c>
      <c r="G9" s="57" t="s">
        <v>190</v>
      </c>
      <c r="H9" s="57" t="s">
        <v>191</v>
      </c>
      <c r="I9" s="57">
        <v>1</v>
      </c>
      <c r="J9" s="125"/>
      <c r="K9" s="59">
        <f t="shared" si="0"/>
        <v>0</v>
      </c>
      <c r="L9" s="59">
        <f t="shared" si="1"/>
        <v>0</v>
      </c>
      <c r="M9" s="167">
        <f>(L9+L10)*C9</f>
        <v>0</v>
      </c>
      <c r="N9" s="54"/>
      <c r="O9" s="54"/>
      <c r="P9" s="54"/>
      <c r="Q9" s="54"/>
      <c r="R9" s="54"/>
      <c r="S9" s="54"/>
      <c r="T9" s="54"/>
      <c r="U9" s="54"/>
      <c r="V9" s="54"/>
      <c r="W9" s="54"/>
      <c r="X9" s="54"/>
      <c r="Y9" s="54"/>
      <c r="Z9" s="54"/>
      <c r="AA9" s="54"/>
      <c r="AB9" s="54"/>
      <c r="AC9" s="54"/>
    </row>
    <row r="10" spans="1:29" ht="50">
      <c r="A10" s="156"/>
      <c r="B10" s="146"/>
      <c r="C10" s="146"/>
      <c r="D10" s="57" t="s">
        <v>157</v>
      </c>
      <c r="E10" s="58">
        <v>0.5</v>
      </c>
      <c r="F10" s="57" t="s">
        <v>151</v>
      </c>
      <c r="G10" s="57" t="s">
        <v>192</v>
      </c>
      <c r="H10" s="57" t="s">
        <v>193</v>
      </c>
      <c r="I10" s="60">
        <v>1</v>
      </c>
      <c r="J10" s="125"/>
      <c r="K10" s="59">
        <f t="shared" si="0"/>
        <v>0</v>
      </c>
      <c r="L10" s="59">
        <f t="shared" si="1"/>
        <v>0</v>
      </c>
      <c r="M10" s="146"/>
      <c r="N10" s="54"/>
      <c r="O10" s="54"/>
      <c r="P10" s="54"/>
      <c r="Q10" s="54"/>
      <c r="R10" s="54"/>
      <c r="S10" s="54"/>
      <c r="T10" s="54"/>
      <c r="U10" s="54"/>
      <c r="V10" s="54"/>
      <c r="W10" s="54"/>
      <c r="X10" s="54"/>
      <c r="Y10" s="54"/>
      <c r="Z10" s="54"/>
      <c r="AA10" s="54"/>
      <c r="AB10" s="54"/>
      <c r="AC10" s="54"/>
    </row>
    <row r="11" spans="1:29" ht="112.5">
      <c r="A11" s="156"/>
      <c r="B11" s="164" t="s">
        <v>194</v>
      </c>
      <c r="C11" s="165">
        <v>0.5</v>
      </c>
      <c r="D11" s="57" t="s">
        <v>142</v>
      </c>
      <c r="E11" s="58">
        <f t="shared" ref="E11:E13" si="2">1/3</f>
        <v>0.33333333333333331</v>
      </c>
      <c r="F11" s="57" t="s">
        <v>155</v>
      </c>
      <c r="G11" s="57" t="s">
        <v>195</v>
      </c>
      <c r="H11" s="132" t="s">
        <v>311</v>
      </c>
      <c r="I11" s="60">
        <v>250000</v>
      </c>
      <c r="J11" s="126"/>
      <c r="K11" s="59" t="str">
        <f t="shared" ref="K11:K13" si="3">IF(J11="","",I11*(1-J11))</f>
        <v/>
      </c>
      <c r="L11" s="59" t="str">
        <f t="shared" ref="L11:L13" si="4">IF(J11="","",K11*E11)</f>
        <v/>
      </c>
      <c r="M11" s="167" t="e">
        <f>(L12+L13+L11)*C11</f>
        <v>#VALUE!</v>
      </c>
      <c r="N11" s="54"/>
      <c r="O11" s="54"/>
      <c r="P11" s="54"/>
      <c r="Q11" s="54"/>
      <c r="R11" s="54"/>
      <c r="S11" s="54"/>
      <c r="T11" s="54"/>
      <c r="U11" s="54"/>
      <c r="V11" s="54"/>
      <c r="W11" s="54"/>
      <c r="X11" s="54"/>
      <c r="Y11" s="54"/>
      <c r="Z11" s="54"/>
      <c r="AA11" s="54"/>
      <c r="AB11" s="54"/>
      <c r="AC11" s="54"/>
    </row>
    <row r="12" spans="1:29" ht="112.5">
      <c r="A12" s="156"/>
      <c r="B12" s="143"/>
      <c r="C12" s="143"/>
      <c r="D12" s="57" t="s">
        <v>157</v>
      </c>
      <c r="E12" s="58">
        <f t="shared" si="2"/>
        <v>0.33333333333333331</v>
      </c>
      <c r="F12" s="57" t="s">
        <v>155</v>
      </c>
      <c r="G12" s="57" t="s">
        <v>156</v>
      </c>
      <c r="H12" s="132" t="s">
        <v>311</v>
      </c>
      <c r="I12" s="60">
        <v>500000</v>
      </c>
      <c r="J12" s="126"/>
      <c r="K12" s="59" t="str">
        <f t="shared" si="3"/>
        <v/>
      </c>
      <c r="L12" s="59" t="str">
        <f t="shared" si="4"/>
        <v/>
      </c>
      <c r="M12" s="143"/>
      <c r="N12" s="54"/>
      <c r="O12" s="54"/>
      <c r="P12" s="54"/>
      <c r="Q12" s="54"/>
      <c r="R12" s="54"/>
      <c r="S12" s="54"/>
      <c r="T12" s="54"/>
      <c r="U12" s="54"/>
      <c r="V12" s="54"/>
      <c r="W12" s="54"/>
      <c r="X12" s="54"/>
      <c r="Y12" s="54"/>
      <c r="Z12" s="54"/>
      <c r="AA12" s="54"/>
      <c r="AB12" s="54"/>
      <c r="AC12" s="54"/>
    </row>
    <row r="13" spans="1:29" ht="112.5">
      <c r="A13" s="157"/>
      <c r="B13" s="177"/>
      <c r="C13" s="146"/>
      <c r="D13" s="57" t="s">
        <v>159</v>
      </c>
      <c r="E13" s="58">
        <f t="shared" si="2"/>
        <v>0.33333333333333331</v>
      </c>
      <c r="F13" s="57" t="s">
        <v>155</v>
      </c>
      <c r="G13" s="57" t="s">
        <v>196</v>
      </c>
      <c r="H13" s="132" t="s">
        <v>311</v>
      </c>
      <c r="I13" s="60">
        <v>750000</v>
      </c>
      <c r="J13" s="126"/>
      <c r="K13" s="59" t="str">
        <f t="shared" si="3"/>
        <v/>
      </c>
      <c r="L13" s="59" t="str">
        <f t="shared" si="4"/>
        <v/>
      </c>
      <c r="M13" s="146"/>
      <c r="N13" s="54"/>
      <c r="O13" s="54"/>
      <c r="P13" s="54"/>
      <c r="Q13" s="54"/>
      <c r="R13" s="54"/>
      <c r="S13" s="54"/>
      <c r="T13" s="54"/>
      <c r="U13" s="54"/>
      <c r="V13" s="54"/>
      <c r="W13" s="54"/>
      <c r="X13" s="54"/>
      <c r="Y13" s="54"/>
      <c r="Z13" s="54"/>
      <c r="AA13" s="54"/>
      <c r="AB13" s="54"/>
      <c r="AC13" s="54"/>
    </row>
    <row r="14" spans="1:29">
      <c r="A14" s="62"/>
      <c r="B14" s="63"/>
      <c r="C14" s="64"/>
      <c r="D14" s="64"/>
      <c r="E14" s="64"/>
      <c r="F14" s="65"/>
      <c r="G14" s="65"/>
      <c r="H14" s="65"/>
      <c r="I14" s="65"/>
      <c r="J14" s="66"/>
      <c r="K14" s="66"/>
      <c r="L14" s="66"/>
      <c r="M14" s="66"/>
      <c r="N14" s="48"/>
      <c r="O14" s="48"/>
      <c r="P14" s="48"/>
      <c r="Q14" s="48"/>
      <c r="R14" s="48"/>
      <c r="S14" s="48"/>
      <c r="T14" s="48"/>
      <c r="U14" s="48"/>
      <c r="V14" s="48"/>
      <c r="W14" s="48"/>
      <c r="X14" s="48"/>
      <c r="Y14" s="48"/>
      <c r="Z14" s="48"/>
      <c r="AA14" s="48"/>
      <c r="AB14" s="48"/>
      <c r="AC14" s="48"/>
    </row>
    <row r="15" spans="1:29" ht="65">
      <c r="A15" s="172" t="s">
        <v>197</v>
      </c>
      <c r="B15" s="67" t="s">
        <v>132</v>
      </c>
      <c r="C15" s="68" t="s">
        <v>133</v>
      </c>
      <c r="D15" s="68" t="s">
        <v>87</v>
      </c>
      <c r="E15" s="67" t="s">
        <v>88</v>
      </c>
      <c r="F15" s="67" t="s">
        <v>90</v>
      </c>
      <c r="G15" s="67" t="s">
        <v>91</v>
      </c>
      <c r="H15" s="67" t="s">
        <v>169</v>
      </c>
      <c r="I15" s="70" t="s">
        <v>94</v>
      </c>
      <c r="J15" s="70" t="s">
        <v>95</v>
      </c>
      <c r="K15" s="70" t="s">
        <v>96</v>
      </c>
      <c r="L15" s="70" t="s">
        <v>97</v>
      </c>
      <c r="M15" s="71" t="s">
        <v>170</v>
      </c>
      <c r="N15" s="48"/>
      <c r="O15" s="48"/>
      <c r="P15" s="48"/>
      <c r="Q15" s="48"/>
      <c r="R15" s="48"/>
      <c r="S15" s="48"/>
      <c r="T15" s="48"/>
      <c r="U15" s="48"/>
      <c r="V15" s="48"/>
      <c r="W15" s="48"/>
      <c r="X15" s="48"/>
      <c r="Y15" s="48"/>
      <c r="Z15" s="48"/>
      <c r="AA15" s="48"/>
      <c r="AB15" s="48"/>
      <c r="AC15" s="48"/>
    </row>
    <row r="16" spans="1:29" ht="50">
      <c r="A16" s="156"/>
      <c r="B16" s="72" t="s">
        <v>198</v>
      </c>
      <c r="C16" s="173" t="s">
        <v>199</v>
      </c>
      <c r="D16" s="174" t="s">
        <v>100</v>
      </c>
      <c r="E16" s="169" t="s">
        <v>101</v>
      </c>
      <c r="F16" s="73" t="s">
        <v>103</v>
      </c>
      <c r="G16" s="74" t="s">
        <v>85</v>
      </c>
      <c r="H16" s="72" t="s">
        <v>172</v>
      </c>
      <c r="I16" s="45" t="s">
        <v>173</v>
      </c>
      <c r="J16" s="45" t="s">
        <v>173</v>
      </c>
      <c r="K16" s="129"/>
      <c r="L16" s="129"/>
      <c r="M16" s="168" t="s">
        <v>199</v>
      </c>
      <c r="N16" s="48"/>
      <c r="O16" s="48"/>
      <c r="P16" s="48"/>
      <c r="Q16" s="48"/>
      <c r="R16" s="48"/>
      <c r="S16" s="48"/>
      <c r="T16" s="48"/>
      <c r="U16" s="48"/>
      <c r="V16" s="48"/>
      <c r="W16" s="48"/>
      <c r="X16" s="48"/>
      <c r="Y16" s="48"/>
      <c r="Z16" s="48"/>
      <c r="AA16" s="48"/>
      <c r="AB16" s="48"/>
      <c r="AC16" s="48"/>
    </row>
    <row r="17" spans="1:29" ht="37.5">
      <c r="A17" s="156"/>
      <c r="B17" s="72" t="s">
        <v>200</v>
      </c>
      <c r="C17" s="143"/>
      <c r="D17" s="143"/>
      <c r="E17" s="143"/>
      <c r="F17" s="75" t="s">
        <v>109</v>
      </c>
      <c r="G17" s="74" t="s">
        <v>85</v>
      </c>
      <c r="H17" s="72" t="s">
        <v>172</v>
      </c>
      <c r="I17" s="129"/>
      <c r="J17" s="129"/>
      <c r="K17" s="45" t="s">
        <v>173</v>
      </c>
      <c r="L17" s="45" t="s">
        <v>173</v>
      </c>
      <c r="M17" s="143"/>
      <c r="N17" s="48"/>
      <c r="O17" s="48"/>
      <c r="P17" s="48"/>
      <c r="Q17" s="48"/>
      <c r="R17" s="48"/>
      <c r="S17" s="48"/>
      <c r="T17" s="48"/>
      <c r="U17" s="48"/>
      <c r="V17" s="48"/>
      <c r="W17" s="48"/>
      <c r="X17" s="48"/>
      <c r="Y17" s="48"/>
      <c r="Z17" s="48"/>
      <c r="AA17" s="48"/>
      <c r="AB17" s="48"/>
      <c r="AC17" s="48"/>
    </row>
    <row r="18" spans="1:29" ht="37.5">
      <c r="A18" s="156"/>
      <c r="B18" s="72" t="s">
        <v>201</v>
      </c>
      <c r="C18" s="143"/>
      <c r="D18" s="143"/>
      <c r="E18" s="146"/>
      <c r="F18" s="75" t="s">
        <v>112</v>
      </c>
      <c r="G18" s="74" t="s">
        <v>85</v>
      </c>
      <c r="H18" s="72" t="s">
        <v>172</v>
      </c>
      <c r="I18" s="129"/>
      <c r="J18" s="129"/>
      <c r="K18" s="129"/>
      <c r="L18" s="45" t="s">
        <v>173</v>
      </c>
      <c r="M18" s="143"/>
      <c r="N18" s="48"/>
      <c r="O18" s="48"/>
      <c r="P18" s="48"/>
      <c r="Q18" s="48"/>
      <c r="R18" s="48"/>
      <c r="S18" s="48"/>
      <c r="T18" s="48"/>
      <c r="U18" s="48"/>
      <c r="V18" s="48"/>
      <c r="W18" s="48"/>
      <c r="X18" s="48"/>
      <c r="Y18" s="48"/>
      <c r="Z18" s="48"/>
      <c r="AA18" s="48"/>
      <c r="AB18" s="48"/>
      <c r="AC18" s="48"/>
    </row>
    <row r="19" spans="1:29" ht="37.5">
      <c r="A19" s="156"/>
      <c r="B19" s="72" t="s">
        <v>202</v>
      </c>
      <c r="C19" s="143"/>
      <c r="D19" s="143"/>
      <c r="E19" s="169" t="s">
        <v>114</v>
      </c>
      <c r="F19" s="75" t="s">
        <v>116</v>
      </c>
      <c r="G19" s="74" t="s">
        <v>85</v>
      </c>
      <c r="H19" s="72" t="s">
        <v>172</v>
      </c>
      <c r="I19" s="129"/>
      <c r="J19" s="129"/>
      <c r="K19" s="129"/>
      <c r="L19" s="129"/>
      <c r="M19" s="143"/>
      <c r="N19" s="48"/>
      <c r="O19" s="48"/>
      <c r="P19" s="48"/>
      <c r="Q19" s="48"/>
      <c r="R19" s="48"/>
      <c r="S19" s="48"/>
      <c r="T19" s="48"/>
      <c r="U19" s="48"/>
      <c r="V19" s="48"/>
      <c r="W19" s="48"/>
      <c r="X19" s="48"/>
      <c r="Y19" s="48"/>
      <c r="Z19" s="48"/>
      <c r="AA19" s="48"/>
      <c r="AB19" s="48"/>
      <c r="AC19" s="48"/>
    </row>
    <row r="20" spans="1:29" ht="37.5">
      <c r="A20" s="156"/>
      <c r="B20" s="72" t="s">
        <v>203</v>
      </c>
      <c r="C20" s="143"/>
      <c r="D20" s="143"/>
      <c r="E20" s="143"/>
      <c r="F20" s="75" t="s">
        <v>118</v>
      </c>
      <c r="G20" s="74" t="s">
        <v>85</v>
      </c>
      <c r="H20" s="72" t="s">
        <v>172</v>
      </c>
      <c r="I20" s="45" t="s">
        <v>173</v>
      </c>
      <c r="J20" s="45" t="s">
        <v>173</v>
      </c>
      <c r="K20" s="129"/>
      <c r="L20" s="129"/>
      <c r="M20" s="143"/>
      <c r="N20" s="48"/>
      <c r="O20" s="48"/>
      <c r="P20" s="48"/>
      <c r="Q20" s="48"/>
      <c r="R20" s="48"/>
      <c r="S20" s="48"/>
      <c r="T20" s="48"/>
      <c r="U20" s="48"/>
      <c r="V20" s="48"/>
      <c r="W20" s="48"/>
      <c r="X20" s="48"/>
      <c r="Y20" s="48"/>
      <c r="Z20" s="48"/>
      <c r="AA20" s="48"/>
      <c r="AB20" s="48"/>
      <c r="AC20" s="48"/>
    </row>
    <row r="21" spans="1:29" ht="37.5">
      <c r="A21" s="156"/>
      <c r="B21" s="72" t="s">
        <v>204</v>
      </c>
      <c r="C21" s="143"/>
      <c r="D21" s="146"/>
      <c r="E21" s="146"/>
      <c r="F21" s="75" t="s">
        <v>120</v>
      </c>
      <c r="G21" s="74" t="s">
        <v>85</v>
      </c>
      <c r="H21" s="72" t="s">
        <v>172</v>
      </c>
      <c r="I21" s="129"/>
      <c r="J21" s="129"/>
      <c r="K21" s="45" t="s">
        <v>173</v>
      </c>
      <c r="L21" s="45" t="s">
        <v>173</v>
      </c>
      <c r="M21" s="143"/>
      <c r="N21" s="48"/>
      <c r="O21" s="48"/>
      <c r="P21" s="48"/>
      <c r="Q21" s="48"/>
      <c r="R21" s="48"/>
      <c r="S21" s="48"/>
      <c r="T21" s="48"/>
      <c r="U21" s="48"/>
      <c r="V21" s="48"/>
      <c r="W21" s="48"/>
      <c r="X21" s="48"/>
      <c r="Y21" s="48"/>
      <c r="Z21" s="48"/>
      <c r="AA21" s="48"/>
      <c r="AB21" s="48"/>
      <c r="AC21" s="48"/>
    </row>
    <row r="22" spans="1:29" ht="37.5">
      <c r="A22" s="156"/>
      <c r="B22" s="72" t="s">
        <v>205</v>
      </c>
      <c r="C22" s="143"/>
      <c r="D22" s="170" t="s">
        <v>122</v>
      </c>
      <c r="E22" s="171" t="s">
        <v>123</v>
      </c>
      <c r="F22" s="76" t="s">
        <v>124</v>
      </c>
      <c r="G22" s="74" t="s">
        <v>85</v>
      </c>
      <c r="H22" s="72" t="s">
        <v>172</v>
      </c>
      <c r="I22" s="129"/>
      <c r="J22" s="129"/>
      <c r="K22" s="129"/>
      <c r="L22" s="129"/>
      <c r="M22" s="143"/>
      <c r="N22" s="48"/>
      <c r="O22" s="48"/>
      <c r="P22" s="48"/>
      <c r="Q22" s="48"/>
      <c r="R22" s="48"/>
      <c r="S22" s="48"/>
      <c r="T22" s="48"/>
      <c r="U22" s="48"/>
      <c r="V22" s="48"/>
      <c r="W22" s="48"/>
      <c r="X22" s="48"/>
      <c r="Y22" s="48"/>
      <c r="Z22" s="48"/>
      <c r="AA22" s="48"/>
      <c r="AB22" s="48"/>
      <c r="AC22" s="48"/>
    </row>
    <row r="23" spans="1:29" ht="50">
      <c r="A23" s="156"/>
      <c r="B23" s="72" t="s">
        <v>206</v>
      </c>
      <c r="C23" s="143"/>
      <c r="D23" s="143"/>
      <c r="E23" s="143"/>
      <c r="F23" s="76" t="s">
        <v>126</v>
      </c>
      <c r="G23" s="74" t="s">
        <v>85</v>
      </c>
      <c r="H23" s="72" t="s">
        <v>172</v>
      </c>
      <c r="I23" s="45" t="s">
        <v>173</v>
      </c>
      <c r="J23" s="129"/>
      <c r="K23" s="129"/>
      <c r="L23" s="129"/>
      <c r="M23" s="143"/>
      <c r="N23" s="48"/>
      <c r="O23" s="48"/>
      <c r="P23" s="48"/>
      <c r="Q23" s="48"/>
      <c r="R23" s="48"/>
      <c r="S23" s="48"/>
      <c r="T23" s="48"/>
      <c r="U23" s="48"/>
      <c r="V23" s="48"/>
      <c r="W23" s="48"/>
      <c r="X23" s="48"/>
      <c r="Y23" s="48"/>
      <c r="Z23" s="48"/>
      <c r="AA23" s="48"/>
      <c r="AB23" s="48"/>
      <c r="AC23" s="48"/>
    </row>
    <row r="24" spans="1:29" ht="37.5">
      <c r="A24" s="157"/>
      <c r="B24" s="72" t="s">
        <v>207</v>
      </c>
      <c r="C24" s="146"/>
      <c r="D24" s="146"/>
      <c r="E24" s="146"/>
      <c r="F24" s="76" t="s">
        <v>128</v>
      </c>
      <c r="G24" s="74" t="s">
        <v>85</v>
      </c>
      <c r="H24" s="72" t="s">
        <v>172</v>
      </c>
      <c r="I24" s="129"/>
      <c r="J24" s="129"/>
      <c r="K24" s="129"/>
      <c r="L24" s="129"/>
      <c r="M24" s="146"/>
      <c r="N24" s="48"/>
      <c r="O24" s="48"/>
      <c r="P24" s="48"/>
      <c r="Q24" s="48"/>
      <c r="R24" s="48"/>
      <c r="S24" s="48"/>
      <c r="T24" s="48"/>
      <c r="U24" s="48"/>
      <c r="V24" s="48"/>
      <c r="W24" s="48"/>
      <c r="X24" s="48"/>
      <c r="Y24" s="48"/>
      <c r="Z24" s="48"/>
      <c r="AA24" s="48"/>
      <c r="AB24" s="48"/>
      <c r="AC24" s="48"/>
    </row>
    <row r="25" spans="1:29">
      <c r="A25" s="77"/>
      <c r="B25" s="77"/>
      <c r="C25" s="78"/>
      <c r="D25" s="77"/>
      <c r="E25" s="78"/>
      <c r="F25" s="77"/>
      <c r="G25" s="77"/>
      <c r="H25" s="77"/>
      <c r="I25" s="79"/>
      <c r="J25" s="79"/>
      <c r="K25" s="79"/>
      <c r="L25" s="79"/>
      <c r="M25" s="79"/>
      <c r="N25" s="48"/>
      <c r="O25" s="48"/>
      <c r="P25" s="48"/>
      <c r="Q25" s="48"/>
      <c r="R25" s="48"/>
      <c r="S25" s="48"/>
      <c r="T25" s="48"/>
      <c r="U25" s="48"/>
      <c r="V25" s="48"/>
      <c r="W25" s="48"/>
      <c r="X25" s="48"/>
      <c r="Y25" s="48"/>
      <c r="Z25" s="48"/>
      <c r="AA25" s="48"/>
      <c r="AB25" s="48"/>
      <c r="AC25" s="48"/>
    </row>
    <row r="26" spans="1:29">
      <c r="A26" s="48"/>
      <c r="B26" s="48" t="s">
        <v>182</v>
      </c>
      <c r="C26" s="80">
        <f>SUM(C6:C25)</f>
        <v>1</v>
      </c>
      <c r="D26" s="48"/>
      <c r="E26" s="81"/>
      <c r="F26" s="48"/>
      <c r="G26" s="48"/>
      <c r="H26" s="48"/>
      <c r="I26" s="48"/>
      <c r="J26" s="82"/>
      <c r="K26" s="82"/>
      <c r="L26" s="82"/>
      <c r="M26" s="82"/>
      <c r="N26" s="48"/>
      <c r="O26" s="48"/>
      <c r="P26" s="48"/>
      <c r="Q26" s="48"/>
      <c r="R26" s="48"/>
      <c r="S26" s="48"/>
      <c r="T26" s="48"/>
      <c r="U26" s="48"/>
      <c r="V26" s="48"/>
      <c r="W26" s="48"/>
      <c r="X26" s="48"/>
      <c r="Y26" s="48"/>
      <c r="Z26" s="48"/>
      <c r="AA26" s="48"/>
      <c r="AB26" s="48"/>
      <c r="AC26" s="48"/>
    </row>
    <row r="27" spans="1:29">
      <c r="A27" s="48"/>
      <c r="B27" s="48"/>
      <c r="C27" s="80"/>
      <c r="D27" s="48"/>
      <c r="E27" s="81"/>
      <c r="F27" s="48"/>
      <c r="G27" s="48"/>
      <c r="H27" s="48"/>
      <c r="I27" s="48"/>
      <c r="J27" s="48"/>
      <c r="K27" s="48"/>
      <c r="L27" s="48"/>
      <c r="M27" s="48"/>
      <c r="N27" s="48"/>
      <c r="O27" s="48"/>
      <c r="P27" s="48"/>
      <c r="Q27" s="48"/>
      <c r="R27" s="48"/>
      <c r="S27" s="48"/>
      <c r="T27" s="48"/>
      <c r="U27" s="48"/>
      <c r="V27" s="48"/>
      <c r="W27" s="48"/>
      <c r="X27" s="48"/>
      <c r="Y27" s="48"/>
      <c r="Z27" s="48"/>
      <c r="AA27" s="48"/>
      <c r="AB27" s="48"/>
      <c r="AC27" s="48"/>
    </row>
    <row r="28" spans="1:29">
      <c r="A28" s="48"/>
      <c r="B28" s="48"/>
      <c r="C28" s="80"/>
      <c r="D28" s="48"/>
      <c r="E28" s="81"/>
      <c r="F28" s="48"/>
      <c r="G28" s="48"/>
      <c r="H28" s="48"/>
      <c r="I28" s="48"/>
      <c r="J28" s="48"/>
      <c r="K28" s="48"/>
      <c r="L28" s="48"/>
      <c r="M28" s="48"/>
      <c r="N28" s="48"/>
      <c r="O28" s="48"/>
      <c r="P28" s="48"/>
      <c r="Q28" s="48"/>
      <c r="R28" s="48"/>
      <c r="S28" s="48"/>
      <c r="T28" s="48"/>
      <c r="U28" s="48"/>
      <c r="V28" s="48"/>
      <c r="W28" s="48"/>
      <c r="X28" s="48"/>
      <c r="Y28" s="48"/>
      <c r="Z28" s="48"/>
      <c r="AA28" s="48"/>
      <c r="AB28" s="48"/>
      <c r="AC28" s="48"/>
    </row>
    <row r="29" spans="1:29">
      <c r="A29" s="48"/>
      <c r="B29" s="48"/>
      <c r="C29" s="80"/>
      <c r="D29" s="48"/>
      <c r="E29" s="81"/>
      <c r="F29" s="48"/>
      <c r="G29" s="48"/>
      <c r="H29" s="48"/>
      <c r="I29" s="48"/>
      <c r="J29" s="48"/>
      <c r="K29" s="48"/>
      <c r="L29" s="48"/>
      <c r="M29" s="48"/>
      <c r="N29" s="48"/>
      <c r="O29" s="48"/>
      <c r="P29" s="48"/>
      <c r="Q29" s="48"/>
      <c r="R29" s="48"/>
      <c r="S29" s="48"/>
      <c r="T29" s="48"/>
      <c r="U29" s="48"/>
      <c r="V29" s="48"/>
      <c r="W29" s="48"/>
      <c r="X29" s="48"/>
      <c r="Y29" s="48"/>
      <c r="Z29" s="48"/>
      <c r="AA29" s="48"/>
      <c r="AB29" s="48"/>
      <c r="AC29" s="48"/>
    </row>
    <row r="30" spans="1:29">
      <c r="A30" s="48"/>
      <c r="B30" s="48"/>
      <c r="C30" s="80"/>
      <c r="D30" s="48"/>
      <c r="E30" s="81"/>
      <c r="F30" s="48"/>
      <c r="G30" s="48"/>
      <c r="H30" s="48"/>
      <c r="I30" s="48"/>
      <c r="J30" s="48"/>
      <c r="K30" s="48"/>
      <c r="L30" s="48"/>
      <c r="M30" s="48"/>
      <c r="N30" s="48"/>
      <c r="O30" s="48"/>
      <c r="P30" s="48"/>
      <c r="Q30" s="48"/>
      <c r="R30" s="48"/>
      <c r="S30" s="48"/>
      <c r="T30" s="48"/>
      <c r="U30" s="48"/>
      <c r="V30" s="48"/>
      <c r="W30" s="48"/>
      <c r="X30" s="48"/>
      <c r="Y30" s="48"/>
      <c r="Z30" s="48"/>
      <c r="AA30" s="48"/>
      <c r="AB30" s="48"/>
      <c r="AC30" s="48"/>
    </row>
    <row r="31" spans="1:29">
      <c r="A31" s="48"/>
      <c r="B31" s="48"/>
      <c r="C31" s="80"/>
      <c r="D31" s="48"/>
      <c r="E31" s="81"/>
      <c r="F31" s="48"/>
      <c r="G31" s="48"/>
      <c r="H31" s="48"/>
      <c r="I31" s="48"/>
      <c r="J31" s="48"/>
      <c r="K31" s="48"/>
      <c r="L31" s="48"/>
      <c r="M31" s="48"/>
      <c r="N31" s="48"/>
      <c r="O31" s="48"/>
      <c r="P31" s="48"/>
      <c r="Q31" s="48"/>
      <c r="R31" s="48"/>
      <c r="S31" s="48"/>
      <c r="T31" s="48"/>
      <c r="U31" s="48"/>
      <c r="V31" s="48"/>
      <c r="W31" s="48"/>
      <c r="X31" s="48"/>
      <c r="Y31" s="48"/>
      <c r="Z31" s="48"/>
      <c r="AA31" s="48"/>
      <c r="AB31" s="48"/>
      <c r="AC31" s="48"/>
    </row>
    <row r="32" spans="1:29">
      <c r="A32" s="48"/>
      <c r="B32" s="48"/>
      <c r="C32" s="80"/>
      <c r="D32" s="48"/>
      <c r="E32" s="81"/>
      <c r="F32" s="48"/>
      <c r="G32" s="48"/>
      <c r="H32" s="48"/>
      <c r="I32" s="48"/>
      <c r="J32" s="48"/>
      <c r="K32" s="48"/>
      <c r="L32" s="48"/>
      <c r="M32" s="48"/>
      <c r="N32" s="48"/>
      <c r="O32" s="48"/>
      <c r="P32" s="48"/>
      <c r="Q32" s="48"/>
      <c r="R32" s="48"/>
      <c r="S32" s="48"/>
      <c r="T32" s="48"/>
      <c r="U32" s="48"/>
      <c r="V32" s="48"/>
      <c r="W32" s="48"/>
      <c r="X32" s="48"/>
      <c r="Y32" s="48"/>
      <c r="Z32" s="48"/>
      <c r="AA32" s="48"/>
      <c r="AB32" s="48"/>
      <c r="AC32" s="48"/>
    </row>
    <row r="33" spans="1:29">
      <c r="A33" s="48"/>
      <c r="B33" s="48"/>
      <c r="C33" s="80"/>
      <c r="D33" s="48"/>
      <c r="E33" s="81"/>
      <c r="F33" s="48"/>
      <c r="G33" s="48"/>
      <c r="H33" s="48"/>
      <c r="I33" s="48"/>
      <c r="J33" s="48"/>
      <c r="K33" s="48"/>
      <c r="L33" s="48"/>
      <c r="M33" s="48"/>
      <c r="N33" s="48"/>
      <c r="O33" s="48"/>
      <c r="P33" s="48"/>
      <c r="Q33" s="48"/>
      <c r="R33" s="48"/>
      <c r="S33" s="48"/>
      <c r="T33" s="48"/>
      <c r="U33" s="48"/>
      <c r="V33" s="48"/>
      <c r="W33" s="48"/>
      <c r="X33" s="48"/>
      <c r="Y33" s="48"/>
      <c r="Z33" s="48"/>
      <c r="AA33" s="48"/>
      <c r="AB33" s="48"/>
      <c r="AC33" s="48"/>
    </row>
    <row r="34" spans="1:29">
      <c r="A34" s="48"/>
      <c r="B34" s="48"/>
      <c r="C34" s="80"/>
      <c r="D34" s="48"/>
      <c r="E34" s="81"/>
      <c r="F34" s="48"/>
      <c r="G34" s="48"/>
      <c r="H34" s="48"/>
      <c r="I34" s="48"/>
      <c r="J34" s="48"/>
      <c r="K34" s="48"/>
      <c r="L34" s="48"/>
      <c r="M34" s="48"/>
      <c r="N34" s="48"/>
      <c r="O34" s="48"/>
      <c r="P34" s="48"/>
      <c r="Q34" s="48"/>
      <c r="R34" s="48"/>
      <c r="S34" s="48"/>
      <c r="T34" s="48"/>
      <c r="U34" s="48"/>
      <c r="V34" s="48"/>
      <c r="W34" s="48"/>
      <c r="X34" s="48"/>
      <c r="Y34" s="48"/>
      <c r="Z34" s="48"/>
      <c r="AA34" s="48"/>
      <c r="AB34" s="48"/>
      <c r="AC34" s="48"/>
    </row>
    <row r="35" spans="1:29">
      <c r="A35" s="48"/>
      <c r="B35" s="48"/>
      <c r="C35" s="80"/>
      <c r="D35" s="48"/>
      <c r="E35" s="81"/>
      <c r="F35" s="48"/>
      <c r="G35" s="48"/>
      <c r="H35" s="48"/>
      <c r="I35" s="48"/>
      <c r="J35" s="48"/>
      <c r="K35" s="48"/>
      <c r="L35" s="48"/>
      <c r="M35" s="48"/>
      <c r="N35" s="48"/>
      <c r="O35" s="48"/>
      <c r="P35" s="48"/>
      <c r="Q35" s="48"/>
      <c r="R35" s="48"/>
      <c r="S35" s="48"/>
      <c r="T35" s="48"/>
      <c r="U35" s="48"/>
      <c r="V35" s="48"/>
      <c r="W35" s="48"/>
      <c r="X35" s="48"/>
      <c r="Y35" s="48"/>
      <c r="Z35" s="48"/>
      <c r="AA35" s="48"/>
      <c r="AB35" s="48"/>
      <c r="AC35" s="48"/>
    </row>
    <row r="36" spans="1:29">
      <c r="A36" s="48"/>
      <c r="B36" s="48"/>
      <c r="C36" s="80"/>
      <c r="D36" s="48"/>
      <c r="E36" s="81"/>
      <c r="F36" s="48"/>
      <c r="G36" s="48"/>
      <c r="H36" s="48"/>
      <c r="I36" s="48"/>
      <c r="J36" s="48"/>
      <c r="K36" s="48"/>
      <c r="L36" s="48"/>
      <c r="M36" s="48"/>
      <c r="N36" s="48"/>
      <c r="O36" s="48"/>
      <c r="P36" s="48"/>
      <c r="Q36" s="48"/>
      <c r="R36" s="48"/>
      <c r="S36" s="48"/>
      <c r="T36" s="48"/>
      <c r="U36" s="48"/>
      <c r="V36" s="48"/>
      <c r="W36" s="48"/>
      <c r="X36" s="48"/>
      <c r="Y36" s="48"/>
      <c r="Z36" s="48"/>
      <c r="AA36" s="48"/>
      <c r="AB36" s="48"/>
      <c r="AC36" s="48"/>
    </row>
    <row r="37" spans="1:29">
      <c r="A37" s="48"/>
      <c r="B37" s="48"/>
      <c r="C37" s="80"/>
      <c r="D37" s="48"/>
      <c r="E37" s="81"/>
      <c r="F37" s="48"/>
      <c r="G37" s="48"/>
      <c r="H37" s="48"/>
      <c r="I37" s="48"/>
      <c r="J37" s="48"/>
      <c r="K37" s="48"/>
      <c r="L37" s="48"/>
      <c r="M37" s="48"/>
      <c r="N37" s="48"/>
      <c r="O37" s="48"/>
      <c r="P37" s="48"/>
      <c r="Q37" s="48"/>
      <c r="R37" s="48"/>
      <c r="S37" s="48"/>
      <c r="T37" s="48"/>
      <c r="U37" s="48"/>
      <c r="V37" s="48"/>
      <c r="W37" s="48"/>
      <c r="X37" s="48"/>
      <c r="Y37" s="48"/>
      <c r="Z37" s="48"/>
      <c r="AA37" s="48"/>
      <c r="AB37" s="48"/>
      <c r="AC37" s="48"/>
    </row>
    <row r="38" spans="1:29">
      <c r="A38" s="48"/>
      <c r="B38" s="48"/>
      <c r="C38" s="80"/>
      <c r="D38" s="48"/>
      <c r="E38" s="81"/>
      <c r="F38" s="48"/>
      <c r="G38" s="48"/>
      <c r="H38" s="48"/>
      <c r="I38" s="48"/>
      <c r="J38" s="48"/>
      <c r="K38" s="48"/>
      <c r="L38" s="48"/>
      <c r="M38" s="48"/>
      <c r="N38" s="48"/>
      <c r="O38" s="48"/>
      <c r="P38" s="48"/>
      <c r="Q38" s="48"/>
      <c r="R38" s="48"/>
      <c r="S38" s="48"/>
      <c r="T38" s="48"/>
      <c r="U38" s="48"/>
      <c r="V38" s="48"/>
      <c r="W38" s="48"/>
      <c r="X38" s="48"/>
      <c r="Y38" s="48"/>
      <c r="Z38" s="48"/>
      <c r="AA38" s="48"/>
      <c r="AB38" s="48"/>
      <c r="AC38" s="48"/>
    </row>
    <row r="39" spans="1:29">
      <c r="A39" s="48"/>
      <c r="B39" s="48"/>
      <c r="C39" s="80"/>
      <c r="D39" s="48"/>
      <c r="E39" s="81"/>
      <c r="F39" s="48"/>
      <c r="G39" s="48"/>
      <c r="H39" s="48"/>
      <c r="I39" s="48"/>
      <c r="J39" s="48"/>
      <c r="K39" s="48"/>
      <c r="L39" s="48"/>
      <c r="M39" s="48"/>
      <c r="N39" s="48"/>
      <c r="O39" s="48"/>
      <c r="P39" s="48"/>
      <c r="Q39" s="48"/>
      <c r="R39" s="48"/>
      <c r="S39" s="48"/>
      <c r="T39" s="48"/>
      <c r="U39" s="48"/>
      <c r="V39" s="48"/>
      <c r="W39" s="48"/>
      <c r="X39" s="48"/>
      <c r="Y39" s="48"/>
      <c r="Z39" s="48"/>
      <c r="AA39" s="48"/>
      <c r="AB39" s="48"/>
      <c r="AC39" s="48"/>
    </row>
    <row r="40" spans="1:29">
      <c r="A40" s="48"/>
      <c r="B40" s="48"/>
      <c r="C40" s="80"/>
      <c r="D40" s="48"/>
      <c r="E40" s="81"/>
      <c r="F40" s="48"/>
      <c r="G40" s="48"/>
      <c r="H40" s="48"/>
      <c r="I40" s="48"/>
      <c r="J40" s="48"/>
      <c r="K40" s="48"/>
      <c r="L40" s="48"/>
      <c r="M40" s="48"/>
      <c r="N40" s="48"/>
      <c r="O40" s="48"/>
      <c r="P40" s="48"/>
      <c r="Q40" s="48"/>
      <c r="R40" s="48"/>
      <c r="S40" s="48"/>
      <c r="T40" s="48"/>
      <c r="U40" s="48"/>
      <c r="V40" s="48"/>
      <c r="W40" s="48"/>
      <c r="X40" s="48"/>
      <c r="Y40" s="48"/>
      <c r="Z40" s="48"/>
      <c r="AA40" s="48"/>
      <c r="AB40" s="48"/>
      <c r="AC40" s="48"/>
    </row>
    <row r="41" spans="1:29">
      <c r="A41" s="48"/>
      <c r="B41" s="48"/>
      <c r="C41" s="80"/>
      <c r="D41" s="48"/>
      <c r="E41" s="81"/>
      <c r="F41" s="48"/>
      <c r="G41" s="48"/>
      <c r="H41" s="48"/>
      <c r="I41" s="48"/>
      <c r="J41" s="48"/>
      <c r="K41" s="48"/>
      <c r="L41" s="48"/>
      <c r="M41" s="48"/>
      <c r="N41" s="48"/>
      <c r="O41" s="48"/>
      <c r="P41" s="48"/>
      <c r="Q41" s="48"/>
      <c r="R41" s="48"/>
      <c r="S41" s="48"/>
      <c r="T41" s="48"/>
      <c r="U41" s="48"/>
      <c r="V41" s="48"/>
      <c r="W41" s="48"/>
      <c r="X41" s="48"/>
      <c r="Y41" s="48"/>
      <c r="Z41" s="48"/>
      <c r="AA41" s="48"/>
      <c r="AB41" s="48"/>
      <c r="AC41" s="48"/>
    </row>
    <row r="42" spans="1:29">
      <c r="A42" s="48"/>
      <c r="B42" s="48"/>
      <c r="C42" s="80"/>
      <c r="D42" s="48"/>
      <c r="E42" s="81"/>
      <c r="F42" s="48"/>
      <c r="G42" s="48"/>
      <c r="H42" s="48"/>
      <c r="I42" s="48"/>
      <c r="J42" s="48"/>
      <c r="K42" s="48"/>
      <c r="L42" s="48"/>
      <c r="M42" s="48"/>
      <c r="N42" s="48"/>
      <c r="O42" s="48"/>
      <c r="P42" s="48"/>
      <c r="Q42" s="48"/>
      <c r="R42" s="48"/>
      <c r="S42" s="48"/>
      <c r="T42" s="48"/>
      <c r="U42" s="48"/>
      <c r="V42" s="48"/>
      <c r="W42" s="48"/>
      <c r="X42" s="48"/>
      <c r="Y42" s="48"/>
      <c r="Z42" s="48"/>
      <c r="AA42" s="48"/>
      <c r="AB42" s="48"/>
      <c r="AC42" s="48"/>
    </row>
    <row r="43" spans="1:29">
      <c r="A43" s="48"/>
      <c r="B43" s="48"/>
      <c r="C43" s="80"/>
      <c r="D43" s="48"/>
      <c r="E43" s="81"/>
      <c r="F43" s="48"/>
      <c r="G43" s="48"/>
      <c r="H43" s="48"/>
      <c r="I43" s="48"/>
      <c r="J43" s="48"/>
      <c r="K43" s="48"/>
      <c r="L43" s="48"/>
      <c r="M43" s="48"/>
      <c r="N43" s="48"/>
      <c r="O43" s="48"/>
      <c r="P43" s="48"/>
      <c r="Q43" s="48"/>
      <c r="R43" s="48"/>
      <c r="S43" s="48"/>
      <c r="T43" s="48"/>
      <c r="U43" s="48"/>
      <c r="V43" s="48"/>
      <c r="W43" s="48"/>
      <c r="X43" s="48"/>
      <c r="Y43" s="48"/>
      <c r="Z43" s="48"/>
      <c r="AA43" s="48"/>
      <c r="AB43" s="48"/>
      <c r="AC43" s="48"/>
    </row>
    <row r="44" spans="1:29">
      <c r="A44" s="48"/>
      <c r="B44" s="48"/>
      <c r="C44" s="80"/>
      <c r="D44" s="48"/>
      <c r="E44" s="81"/>
      <c r="F44" s="48"/>
      <c r="G44" s="48"/>
      <c r="H44" s="48"/>
      <c r="I44" s="48"/>
      <c r="J44" s="48"/>
      <c r="K44" s="48"/>
      <c r="L44" s="48"/>
      <c r="M44" s="48"/>
      <c r="N44" s="48"/>
      <c r="O44" s="48"/>
      <c r="P44" s="48"/>
      <c r="Q44" s="48"/>
      <c r="R44" s="48"/>
      <c r="S44" s="48"/>
      <c r="T44" s="48"/>
      <c r="U44" s="48"/>
      <c r="V44" s="48"/>
      <c r="W44" s="48"/>
      <c r="X44" s="48"/>
      <c r="Y44" s="48"/>
      <c r="Z44" s="48"/>
      <c r="AA44" s="48"/>
      <c r="AB44" s="48"/>
      <c r="AC44" s="48"/>
    </row>
    <row r="45" spans="1:29">
      <c r="A45" s="48"/>
      <c r="B45" s="48"/>
      <c r="C45" s="80"/>
      <c r="D45" s="48"/>
      <c r="E45" s="81"/>
      <c r="F45" s="48"/>
      <c r="G45" s="48"/>
      <c r="H45" s="48"/>
      <c r="I45" s="48"/>
      <c r="J45" s="48"/>
      <c r="K45" s="48"/>
      <c r="L45" s="48"/>
      <c r="M45" s="48"/>
      <c r="N45" s="48"/>
      <c r="O45" s="48"/>
      <c r="P45" s="48"/>
      <c r="Q45" s="48"/>
      <c r="R45" s="48"/>
      <c r="S45" s="48"/>
      <c r="T45" s="48"/>
      <c r="U45" s="48"/>
      <c r="V45" s="48"/>
      <c r="W45" s="48"/>
      <c r="X45" s="48"/>
      <c r="Y45" s="48"/>
      <c r="Z45" s="48"/>
      <c r="AA45" s="48"/>
      <c r="AB45" s="48"/>
      <c r="AC45" s="48"/>
    </row>
    <row r="46" spans="1:29">
      <c r="A46" s="48"/>
      <c r="B46" s="48"/>
      <c r="C46" s="80"/>
      <c r="D46" s="48"/>
      <c r="E46" s="81"/>
      <c r="F46" s="48"/>
      <c r="G46" s="48"/>
      <c r="H46" s="48"/>
      <c r="I46" s="48"/>
      <c r="J46" s="48"/>
      <c r="K46" s="48"/>
      <c r="L46" s="48"/>
      <c r="M46" s="48"/>
      <c r="N46" s="48"/>
      <c r="O46" s="48"/>
      <c r="P46" s="48"/>
      <c r="Q46" s="48"/>
      <c r="R46" s="48"/>
      <c r="S46" s="48"/>
      <c r="T46" s="48"/>
      <c r="U46" s="48"/>
      <c r="V46" s="48"/>
      <c r="W46" s="48"/>
      <c r="X46" s="48"/>
      <c r="Y46" s="48"/>
      <c r="Z46" s="48"/>
      <c r="AA46" s="48"/>
      <c r="AB46" s="48"/>
      <c r="AC46" s="48"/>
    </row>
    <row r="47" spans="1:29">
      <c r="A47" s="48"/>
      <c r="B47" s="48"/>
      <c r="C47" s="80"/>
      <c r="D47" s="48"/>
      <c r="E47" s="81"/>
      <c r="F47" s="48"/>
      <c r="G47" s="48"/>
      <c r="H47" s="48"/>
      <c r="I47" s="48"/>
      <c r="J47" s="48"/>
      <c r="K47" s="48"/>
      <c r="L47" s="48"/>
      <c r="M47" s="48"/>
      <c r="N47" s="48"/>
      <c r="O47" s="48"/>
      <c r="P47" s="48"/>
      <c r="Q47" s="48"/>
      <c r="R47" s="48"/>
      <c r="S47" s="48"/>
      <c r="T47" s="48"/>
      <c r="U47" s="48"/>
      <c r="V47" s="48"/>
      <c r="W47" s="48"/>
      <c r="X47" s="48"/>
      <c r="Y47" s="48"/>
      <c r="Z47" s="48"/>
      <c r="AA47" s="48"/>
      <c r="AB47" s="48"/>
      <c r="AC47" s="48"/>
    </row>
    <row r="48" spans="1:29">
      <c r="A48" s="48"/>
      <c r="B48" s="48"/>
      <c r="C48" s="80"/>
      <c r="D48" s="48"/>
      <c r="E48" s="81"/>
      <c r="F48" s="48"/>
      <c r="G48" s="48"/>
      <c r="H48" s="48"/>
      <c r="I48" s="48"/>
      <c r="J48" s="48"/>
      <c r="K48" s="48"/>
      <c r="L48" s="48"/>
      <c r="M48" s="48"/>
      <c r="N48" s="48"/>
      <c r="O48" s="48"/>
      <c r="P48" s="48"/>
      <c r="Q48" s="48"/>
      <c r="R48" s="48"/>
      <c r="S48" s="48"/>
      <c r="T48" s="48"/>
      <c r="U48" s="48"/>
      <c r="V48" s="48"/>
      <c r="W48" s="48"/>
      <c r="X48" s="48"/>
      <c r="Y48" s="48"/>
      <c r="Z48" s="48"/>
      <c r="AA48" s="48"/>
      <c r="AB48" s="48"/>
      <c r="AC48" s="48"/>
    </row>
    <row r="49" spans="1:29">
      <c r="A49" s="48"/>
      <c r="B49" s="48"/>
      <c r="C49" s="80"/>
      <c r="D49" s="48"/>
      <c r="E49" s="81"/>
      <c r="F49" s="48"/>
      <c r="G49" s="48"/>
      <c r="H49" s="48"/>
      <c r="I49" s="48"/>
      <c r="J49" s="48"/>
      <c r="K49" s="48"/>
      <c r="L49" s="48"/>
      <c r="M49" s="48"/>
      <c r="N49" s="48"/>
      <c r="O49" s="48"/>
      <c r="P49" s="48"/>
      <c r="Q49" s="48"/>
      <c r="R49" s="48"/>
      <c r="S49" s="48"/>
      <c r="T49" s="48"/>
      <c r="U49" s="48"/>
      <c r="V49" s="48"/>
      <c r="W49" s="48"/>
      <c r="X49" s="48"/>
      <c r="Y49" s="48"/>
      <c r="Z49" s="48"/>
      <c r="AA49" s="48"/>
      <c r="AB49" s="48"/>
      <c r="AC49" s="48"/>
    </row>
    <row r="50" spans="1:29">
      <c r="A50" s="48"/>
      <c r="B50" s="48"/>
      <c r="C50" s="80"/>
      <c r="D50" s="48"/>
      <c r="E50" s="81"/>
      <c r="F50" s="48"/>
      <c r="G50" s="48"/>
      <c r="H50" s="48"/>
      <c r="I50" s="48"/>
      <c r="J50" s="48"/>
      <c r="K50" s="48"/>
      <c r="L50" s="48"/>
      <c r="M50" s="48"/>
      <c r="N50" s="48"/>
      <c r="O50" s="48"/>
      <c r="P50" s="48"/>
      <c r="Q50" s="48"/>
      <c r="R50" s="48"/>
      <c r="S50" s="48"/>
      <c r="T50" s="48"/>
      <c r="U50" s="48"/>
      <c r="V50" s="48"/>
      <c r="W50" s="48"/>
      <c r="X50" s="48"/>
      <c r="Y50" s="48"/>
      <c r="Z50" s="48"/>
      <c r="AA50" s="48"/>
      <c r="AB50" s="48"/>
      <c r="AC50" s="48"/>
    </row>
    <row r="51" spans="1:29">
      <c r="A51" s="48"/>
      <c r="B51" s="48"/>
      <c r="C51" s="80"/>
      <c r="D51" s="48"/>
      <c r="E51" s="81"/>
      <c r="F51" s="48"/>
      <c r="G51" s="48"/>
      <c r="H51" s="48"/>
      <c r="I51" s="48"/>
      <c r="J51" s="48"/>
      <c r="K51" s="48"/>
      <c r="L51" s="48"/>
      <c r="M51" s="48"/>
      <c r="N51" s="48"/>
      <c r="O51" s="48"/>
      <c r="P51" s="48"/>
      <c r="Q51" s="48"/>
      <c r="R51" s="48"/>
      <c r="S51" s="48"/>
      <c r="T51" s="48"/>
      <c r="U51" s="48"/>
      <c r="V51" s="48"/>
      <c r="W51" s="48"/>
      <c r="X51" s="48"/>
      <c r="Y51" s="48"/>
      <c r="Z51" s="48"/>
      <c r="AA51" s="48"/>
      <c r="AB51" s="48"/>
      <c r="AC51" s="48"/>
    </row>
    <row r="52" spans="1:29">
      <c r="A52" s="48"/>
      <c r="B52" s="48"/>
      <c r="C52" s="80"/>
      <c r="D52" s="48"/>
      <c r="E52" s="81"/>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1:29">
      <c r="A53" s="48"/>
      <c r="B53" s="48"/>
      <c r="C53" s="80"/>
      <c r="D53" s="48"/>
      <c r="E53" s="81"/>
      <c r="F53" s="48"/>
      <c r="G53" s="48"/>
      <c r="H53" s="48"/>
      <c r="I53" s="48"/>
      <c r="J53" s="48"/>
      <c r="K53" s="48"/>
      <c r="L53" s="48"/>
      <c r="M53" s="48"/>
      <c r="N53" s="48"/>
      <c r="O53" s="48"/>
      <c r="P53" s="48"/>
      <c r="Q53" s="48"/>
      <c r="R53" s="48"/>
      <c r="S53" s="48"/>
      <c r="T53" s="48"/>
      <c r="U53" s="48"/>
      <c r="V53" s="48"/>
      <c r="W53" s="48"/>
      <c r="X53" s="48"/>
      <c r="Y53" s="48"/>
      <c r="Z53" s="48"/>
      <c r="AA53" s="48"/>
      <c r="AB53" s="48"/>
      <c r="AC53" s="48"/>
    </row>
    <row r="54" spans="1:29">
      <c r="A54" s="48"/>
      <c r="B54" s="48"/>
      <c r="C54" s="80"/>
      <c r="D54" s="48"/>
      <c r="E54" s="81"/>
      <c r="F54" s="48"/>
      <c r="G54" s="48"/>
      <c r="H54" s="48"/>
      <c r="I54" s="48"/>
      <c r="J54" s="48"/>
      <c r="K54" s="48"/>
      <c r="L54" s="48"/>
      <c r="M54" s="48"/>
      <c r="N54" s="48"/>
      <c r="O54" s="48"/>
      <c r="P54" s="48"/>
      <c r="Q54" s="48"/>
      <c r="R54" s="48"/>
      <c r="S54" s="48"/>
      <c r="T54" s="48"/>
      <c r="U54" s="48"/>
      <c r="V54" s="48"/>
      <c r="W54" s="48"/>
      <c r="X54" s="48"/>
      <c r="Y54" s="48"/>
      <c r="Z54" s="48"/>
      <c r="AA54" s="48"/>
      <c r="AB54" s="48"/>
      <c r="AC54" s="48"/>
    </row>
    <row r="55" spans="1:29">
      <c r="A55" s="48"/>
      <c r="B55" s="48"/>
      <c r="C55" s="80"/>
      <c r="D55" s="48"/>
      <c r="E55" s="81"/>
      <c r="F55" s="48"/>
      <c r="G55" s="48"/>
      <c r="H55" s="48"/>
      <c r="I55" s="48"/>
      <c r="J55" s="48"/>
      <c r="K55" s="48"/>
      <c r="L55" s="48"/>
      <c r="M55" s="48"/>
      <c r="N55" s="48"/>
      <c r="O55" s="48"/>
      <c r="P55" s="48"/>
      <c r="Q55" s="48"/>
      <c r="R55" s="48"/>
      <c r="S55" s="48"/>
      <c r="T55" s="48"/>
      <c r="U55" s="48"/>
      <c r="V55" s="48"/>
      <c r="W55" s="48"/>
      <c r="X55" s="48"/>
      <c r="Y55" s="48"/>
      <c r="Z55" s="48"/>
      <c r="AA55" s="48"/>
      <c r="AB55" s="48"/>
      <c r="AC55" s="48"/>
    </row>
    <row r="56" spans="1:29">
      <c r="A56" s="48"/>
      <c r="B56" s="48"/>
      <c r="C56" s="80"/>
      <c r="D56" s="48"/>
      <c r="E56" s="81"/>
      <c r="F56" s="48"/>
      <c r="G56" s="48"/>
      <c r="H56" s="48"/>
      <c r="I56" s="48"/>
      <c r="J56" s="48"/>
      <c r="K56" s="48"/>
      <c r="L56" s="48"/>
      <c r="M56" s="48"/>
      <c r="N56" s="48"/>
      <c r="O56" s="48"/>
      <c r="P56" s="48"/>
      <c r="Q56" s="48"/>
      <c r="R56" s="48"/>
      <c r="S56" s="48"/>
      <c r="T56" s="48"/>
      <c r="U56" s="48"/>
      <c r="V56" s="48"/>
      <c r="W56" s="48"/>
      <c r="X56" s="48"/>
      <c r="Y56" s="48"/>
      <c r="Z56" s="48"/>
      <c r="AA56" s="48"/>
      <c r="AB56" s="48"/>
      <c r="AC56" s="48"/>
    </row>
    <row r="57" spans="1:29">
      <c r="A57" s="48"/>
      <c r="B57" s="48"/>
      <c r="C57" s="80"/>
      <c r="D57" s="48"/>
      <c r="E57" s="81"/>
      <c r="F57" s="48"/>
      <c r="G57" s="48"/>
      <c r="H57" s="48"/>
      <c r="I57" s="48"/>
      <c r="J57" s="48"/>
      <c r="K57" s="48"/>
      <c r="L57" s="48"/>
      <c r="M57" s="48"/>
      <c r="N57" s="48"/>
      <c r="O57" s="48"/>
      <c r="P57" s="48"/>
      <c r="Q57" s="48"/>
      <c r="R57" s="48"/>
      <c r="S57" s="48"/>
      <c r="T57" s="48"/>
      <c r="U57" s="48"/>
      <c r="V57" s="48"/>
      <c r="W57" s="48"/>
      <c r="X57" s="48"/>
      <c r="Y57" s="48"/>
      <c r="Z57" s="48"/>
      <c r="AA57" s="48"/>
      <c r="AB57" s="48"/>
      <c r="AC57" s="48"/>
    </row>
    <row r="58" spans="1:29">
      <c r="A58" s="48"/>
      <c r="B58" s="48"/>
      <c r="C58" s="80"/>
      <c r="D58" s="48"/>
      <c r="E58" s="81"/>
      <c r="F58" s="48"/>
      <c r="G58" s="48"/>
      <c r="H58" s="48"/>
      <c r="I58" s="48"/>
      <c r="J58" s="48"/>
      <c r="K58" s="48"/>
      <c r="L58" s="48"/>
      <c r="M58" s="48"/>
      <c r="N58" s="48"/>
      <c r="O58" s="48"/>
      <c r="P58" s="48"/>
      <c r="Q58" s="48"/>
      <c r="R58" s="48"/>
      <c r="S58" s="48"/>
      <c r="T58" s="48"/>
      <c r="U58" s="48"/>
      <c r="V58" s="48"/>
      <c r="W58" s="48"/>
      <c r="X58" s="48"/>
      <c r="Y58" s="48"/>
      <c r="Z58" s="48"/>
      <c r="AA58" s="48"/>
      <c r="AB58" s="48"/>
      <c r="AC58" s="48"/>
    </row>
    <row r="59" spans="1:29">
      <c r="A59" s="48"/>
      <c r="B59" s="48"/>
      <c r="C59" s="80"/>
      <c r="D59" s="48"/>
      <c r="E59" s="81"/>
      <c r="F59" s="48"/>
      <c r="G59" s="48"/>
      <c r="H59" s="48"/>
      <c r="I59" s="48"/>
      <c r="J59" s="48"/>
      <c r="K59" s="48"/>
      <c r="L59" s="48"/>
      <c r="M59" s="48"/>
      <c r="N59" s="48"/>
      <c r="O59" s="48"/>
      <c r="P59" s="48"/>
      <c r="Q59" s="48"/>
      <c r="R59" s="48"/>
      <c r="S59" s="48"/>
      <c r="T59" s="48"/>
      <c r="U59" s="48"/>
      <c r="V59" s="48"/>
      <c r="W59" s="48"/>
      <c r="X59" s="48"/>
      <c r="Y59" s="48"/>
      <c r="Z59" s="48"/>
      <c r="AA59" s="48"/>
      <c r="AB59" s="48"/>
      <c r="AC59" s="48"/>
    </row>
    <row r="60" spans="1:29">
      <c r="A60" s="48"/>
      <c r="B60" s="48"/>
      <c r="C60" s="80"/>
      <c r="D60" s="48"/>
      <c r="E60" s="81"/>
      <c r="F60" s="48"/>
      <c r="G60" s="48"/>
      <c r="H60" s="48"/>
      <c r="I60" s="48"/>
      <c r="J60" s="48"/>
      <c r="K60" s="48"/>
      <c r="L60" s="48"/>
      <c r="M60" s="48"/>
      <c r="N60" s="48"/>
      <c r="O60" s="48"/>
      <c r="P60" s="48"/>
      <c r="Q60" s="48"/>
      <c r="R60" s="48"/>
      <c r="S60" s="48"/>
      <c r="T60" s="48"/>
      <c r="U60" s="48"/>
      <c r="V60" s="48"/>
      <c r="W60" s="48"/>
      <c r="X60" s="48"/>
      <c r="Y60" s="48"/>
      <c r="Z60" s="48"/>
      <c r="AA60" s="48"/>
      <c r="AB60" s="48"/>
      <c r="AC60" s="48"/>
    </row>
    <row r="61" spans="1:29">
      <c r="A61" s="48"/>
      <c r="B61" s="48"/>
      <c r="C61" s="80"/>
      <c r="D61" s="48"/>
      <c r="E61" s="81"/>
      <c r="F61" s="48"/>
      <c r="G61" s="48"/>
      <c r="H61" s="48"/>
      <c r="I61" s="48"/>
      <c r="J61" s="48"/>
      <c r="K61" s="48"/>
      <c r="L61" s="48"/>
      <c r="M61" s="48"/>
      <c r="N61" s="48"/>
      <c r="O61" s="48"/>
      <c r="P61" s="48"/>
      <c r="Q61" s="48"/>
      <c r="R61" s="48"/>
      <c r="S61" s="48"/>
      <c r="T61" s="48"/>
      <c r="U61" s="48"/>
      <c r="V61" s="48"/>
      <c r="W61" s="48"/>
      <c r="X61" s="48"/>
      <c r="Y61" s="48"/>
      <c r="Z61" s="48"/>
      <c r="AA61" s="48"/>
      <c r="AB61" s="48"/>
      <c r="AC61" s="48"/>
    </row>
    <row r="62" spans="1:29">
      <c r="A62" s="48"/>
      <c r="B62" s="48"/>
      <c r="C62" s="80"/>
      <c r="D62" s="48"/>
      <c r="E62" s="81"/>
      <c r="F62" s="48"/>
      <c r="G62" s="48"/>
      <c r="H62" s="48"/>
      <c r="I62" s="48"/>
      <c r="J62" s="48"/>
      <c r="K62" s="48"/>
      <c r="L62" s="48"/>
      <c r="M62" s="48"/>
      <c r="N62" s="48"/>
      <c r="O62" s="48"/>
      <c r="P62" s="48"/>
      <c r="Q62" s="48"/>
      <c r="R62" s="48"/>
      <c r="S62" s="48"/>
      <c r="T62" s="48"/>
      <c r="U62" s="48"/>
      <c r="V62" s="48"/>
      <c r="W62" s="48"/>
      <c r="X62" s="48"/>
      <c r="Y62" s="48"/>
      <c r="Z62" s="48"/>
      <c r="AA62" s="48"/>
      <c r="AB62" s="48"/>
      <c r="AC62" s="48"/>
    </row>
    <row r="63" spans="1:29">
      <c r="A63" s="48"/>
      <c r="B63" s="48"/>
      <c r="C63" s="80"/>
      <c r="D63" s="48"/>
      <c r="E63" s="81"/>
      <c r="F63" s="48"/>
      <c r="G63" s="48"/>
      <c r="H63" s="48"/>
      <c r="I63" s="48"/>
      <c r="J63" s="48"/>
      <c r="K63" s="48"/>
      <c r="L63" s="48"/>
      <c r="M63" s="48"/>
      <c r="N63" s="48"/>
      <c r="O63" s="48"/>
      <c r="P63" s="48"/>
      <c r="Q63" s="48"/>
      <c r="R63" s="48"/>
      <c r="S63" s="48"/>
      <c r="T63" s="48"/>
      <c r="U63" s="48"/>
      <c r="V63" s="48"/>
      <c r="W63" s="48"/>
      <c r="X63" s="48"/>
      <c r="Y63" s="48"/>
      <c r="Z63" s="48"/>
      <c r="AA63" s="48"/>
      <c r="AB63" s="48"/>
      <c r="AC63" s="48"/>
    </row>
    <row r="64" spans="1:29">
      <c r="A64" s="48"/>
      <c r="B64" s="48"/>
      <c r="C64" s="80"/>
      <c r="D64" s="48"/>
      <c r="E64" s="81"/>
      <c r="F64" s="48"/>
      <c r="G64" s="48"/>
      <c r="H64" s="48"/>
      <c r="I64" s="48"/>
      <c r="J64" s="48"/>
      <c r="K64" s="48"/>
      <c r="L64" s="48"/>
      <c r="M64" s="48"/>
      <c r="N64" s="48"/>
      <c r="O64" s="48"/>
      <c r="P64" s="48"/>
      <c r="Q64" s="48"/>
      <c r="R64" s="48"/>
      <c r="S64" s="48"/>
      <c r="T64" s="48"/>
      <c r="U64" s="48"/>
      <c r="V64" s="48"/>
      <c r="W64" s="48"/>
      <c r="X64" s="48"/>
      <c r="Y64" s="48"/>
      <c r="Z64" s="48"/>
      <c r="AA64" s="48"/>
      <c r="AB64" s="48"/>
      <c r="AC64" s="48"/>
    </row>
    <row r="65" spans="1:29">
      <c r="A65" s="48"/>
      <c r="B65" s="48"/>
      <c r="C65" s="80"/>
      <c r="D65" s="48"/>
      <c r="E65" s="81"/>
      <c r="F65" s="48"/>
      <c r="G65" s="48"/>
      <c r="H65" s="48"/>
      <c r="I65" s="48"/>
      <c r="J65" s="48"/>
      <c r="K65" s="48"/>
      <c r="L65" s="48"/>
      <c r="M65" s="48"/>
      <c r="N65" s="48"/>
      <c r="O65" s="48"/>
      <c r="P65" s="48"/>
      <c r="Q65" s="48"/>
      <c r="R65" s="48"/>
      <c r="S65" s="48"/>
      <c r="T65" s="48"/>
      <c r="U65" s="48"/>
      <c r="V65" s="48"/>
      <c r="W65" s="48"/>
      <c r="X65" s="48"/>
      <c r="Y65" s="48"/>
      <c r="Z65" s="48"/>
      <c r="AA65" s="48"/>
      <c r="AB65" s="48"/>
      <c r="AC65" s="48"/>
    </row>
    <row r="66" spans="1:29">
      <c r="A66" s="48"/>
      <c r="B66" s="48"/>
      <c r="C66" s="80"/>
      <c r="D66" s="48"/>
      <c r="E66" s="81"/>
      <c r="F66" s="48"/>
      <c r="G66" s="48"/>
      <c r="H66" s="48"/>
      <c r="I66" s="48"/>
      <c r="J66" s="48"/>
      <c r="K66" s="48"/>
      <c r="L66" s="48"/>
      <c r="M66" s="48"/>
      <c r="N66" s="48"/>
      <c r="O66" s="48"/>
      <c r="P66" s="48"/>
      <c r="Q66" s="48"/>
      <c r="R66" s="48"/>
      <c r="S66" s="48"/>
      <c r="T66" s="48"/>
      <c r="U66" s="48"/>
      <c r="V66" s="48"/>
      <c r="W66" s="48"/>
      <c r="X66" s="48"/>
      <c r="Y66" s="48"/>
      <c r="Z66" s="48"/>
      <c r="AA66" s="48"/>
      <c r="AB66" s="48"/>
      <c r="AC66" s="48"/>
    </row>
    <row r="67" spans="1:29">
      <c r="A67" s="48"/>
      <c r="B67" s="48"/>
      <c r="C67" s="80"/>
      <c r="D67" s="48"/>
      <c r="E67" s="81"/>
      <c r="F67" s="48"/>
      <c r="G67" s="48"/>
      <c r="H67" s="48"/>
      <c r="I67" s="48"/>
      <c r="J67" s="48"/>
      <c r="K67" s="48"/>
      <c r="L67" s="48"/>
      <c r="M67" s="48"/>
      <c r="N67" s="48"/>
      <c r="O67" s="48"/>
      <c r="P67" s="48"/>
      <c r="Q67" s="48"/>
      <c r="R67" s="48"/>
      <c r="S67" s="48"/>
      <c r="T67" s="48"/>
      <c r="U67" s="48"/>
      <c r="V67" s="48"/>
      <c r="W67" s="48"/>
      <c r="X67" s="48"/>
      <c r="Y67" s="48"/>
      <c r="Z67" s="48"/>
      <c r="AA67" s="48"/>
      <c r="AB67" s="48"/>
      <c r="AC67" s="48"/>
    </row>
    <row r="68" spans="1:29">
      <c r="A68" s="48"/>
      <c r="B68" s="48"/>
      <c r="C68" s="80"/>
      <c r="D68" s="48"/>
      <c r="E68" s="81"/>
      <c r="F68" s="48"/>
      <c r="G68" s="48"/>
      <c r="H68" s="48"/>
      <c r="I68" s="48"/>
      <c r="J68" s="48"/>
      <c r="K68" s="48"/>
      <c r="L68" s="48"/>
      <c r="M68" s="48"/>
      <c r="N68" s="48"/>
      <c r="O68" s="48"/>
      <c r="P68" s="48"/>
      <c r="Q68" s="48"/>
      <c r="R68" s="48"/>
      <c r="S68" s="48"/>
      <c r="T68" s="48"/>
      <c r="U68" s="48"/>
      <c r="V68" s="48"/>
      <c r="W68" s="48"/>
      <c r="X68" s="48"/>
      <c r="Y68" s="48"/>
      <c r="Z68" s="48"/>
      <c r="AA68" s="48"/>
      <c r="AB68" s="48"/>
      <c r="AC68" s="48"/>
    </row>
    <row r="69" spans="1:29">
      <c r="A69" s="48"/>
      <c r="B69" s="48"/>
      <c r="C69" s="80"/>
      <c r="D69" s="48"/>
      <c r="E69" s="81"/>
      <c r="F69" s="48"/>
      <c r="G69" s="48"/>
      <c r="H69" s="48"/>
      <c r="I69" s="48"/>
      <c r="J69" s="48"/>
      <c r="K69" s="48"/>
      <c r="L69" s="48"/>
      <c r="M69" s="48"/>
      <c r="N69" s="48"/>
      <c r="O69" s="48"/>
      <c r="P69" s="48"/>
      <c r="Q69" s="48"/>
      <c r="R69" s="48"/>
      <c r="S69" s="48"/>
      <c r="T69" s="48"/>
      <c r="U69" s="48"/>
      <c r="V69" s="48"/>
      <c r="W69" s="48"/>
      <c r="X69" s="48"/>
      <c r="Y69" s="48"/>
      <c r="Z69" s="48"/>
      <c r="AA69" s="48"/>
      <c r="AB69" s="48"/>
      <c r="AC69" s="48"/>
    </row>
    <row r="70" spans="1:29">
      <c r="A70" s="48"/>
      <c r="B70" s="48"/>
      <c r="C70" s="80"/>
      <c r="D70" s="48"/>
      <c r="E70" s="81"/>
      <c r="F70" s="48"/>
      <c r="G70" s="48"/>
      <c r="H70" s="48"/>
      <c r="I70" s="48"/>
      <c r="J70" s="48"/>
      <c r="K70" s="48"/>
      <c r="L70" s="48"/>
      <c r="M70" s="48"/>
      <c r="N70" s="48"/>
      <c r="O70" s="48"/>
      <c r="P70" s="48"/>
      <c r="Q70" s="48"/>
      <c r="R70" s="48"/>
      <c r="S70" s="48"/>
      <c r="T70" s="48"/>
      <c r="U70" s="48"/>
      <c r="V70" s="48"/>
      <c r="W70" s="48"/>
      <c r="X70" s="48"/>
      <c r="Y70" s="48"/>
      <c r="Z70" s="48"/>
      <c r="AA70" s="48"/>
      <c r="AB70" s="48"/>
      <c r="AC70" s="48"/>
    </row>
    <row r="71" spans="1:29">
      <c r="A71" s="48"/>
      <c r="B71" s="48"/>
      <c r="C71" s="80"/>
      <c r="D71" s="48"/>
      <c r="E71" s="81"/>
      <c r="F71" s="48"/>
      <c r="G71" s="48"/>
      <c r="H71" s="48"/>
      <c r="I71" s="48"/>
      <c r="J71" s="48"/>
      <c r="K71" s="48"/>
      <c r="L71" s="48"/>
      <c r="M71" s="48"/>
      <c r="N71" s="48"/>
      <c r="O71" s="48"/>
      <c r="P71" s="48"/>
      <c r="Q71" s="48"/>
      <c r="R71" s="48"/>
      <c r="S71" s="48"/>
      <c r="T71" s="48"/>
      <c r="U71" s="48"/>
      <c r="V71" s="48"/>
      <c r="W71" s="48"/>
      <c r="X71" s="48"/>
      <c r="Y71" s="48"/>
      <c r="Z71" s="48"/>
      <c r="AA71" s="48"/>
      <c r="AB71" s="48"/>
      <c r="AC71" s="48"/>
    </row>
    <row r="72" spans="1:29">
      <c r="A72" s="48"/>
      <c r="B72" s="48"/>
      <c r="C72" s="80"/>
      <c r="D72" s="48"/>
      <c r="E72" s="81"/>
      <c r="F72" s="48"/>
      <c r="G72" s="48"/>
      <c r="H72" s="48"/>
      <c r="I72" s="48"/>
      <c r="J72" s="48"/>
      <c r="K72" s="48"/>
      <c r="L72" s="48"/>
      <c r="M72" s="48"/>
      <c r="N72" s="48"/>
      <c r="O72" s="48"/>
      <c r="P72" s="48"/>
      <c r="Q72" s="48"/>
      <c r="R72" s="48"/>
      <c r="S72" s="48"/>
      <c r="T72" s="48"/>
      <c r="U72" s="48"/>
      <c r="V72" s="48"/>
      <c r="W72" s="48"/>
      <c r="X72" s="48"/>
      <c r="Y72" s="48"/>
      <c r="Z72" s="48"/>
      <c r="AA72" s="48"/>
      <c r="AB72" s="48"/>
      <c r="AC72" s="48"/>
    </row>
    <row r="73" spans="1:29">
      <c r="A73" s="48"/>
      <c r="B73" s="48"/>
      <c r="C73" s="80"/>
      <c r="D73" s="48"/>
      <c r="E73" s="81"/>
      <c r="F73" s="48"/>
      <c r="G73" s="48"/>
      <c r="H73" s="48"/>
      <c r="I73" s="48"/>
      <c r="J73" s="48"/>
      <c r="K73" s="48"/>
      <c r="L73" s="48"/>
      <c r="M73" s="48"/>
      <c r="N73" s="48"/>
      <c r="O73" s="48"/>
      <c r="P73" s="48"/>
      <c r="Q73" s="48"/>
      <c r="R73" s="48"/>
      <c r="S73" s="48"/>
      <c r="T73" s="48"/>
      <c r="U73" s="48"/>
      <c r="V73" s="48"/>
      <c r="W73" s="48"/>
      <c r="X73" s="48"/>
      <c r="Y73" s="48"/>
      <c r="Z73" s="48"/>
      <c r="AA73" s="48"/>
      <c r="AB73" s="48"/>
      <c r="AC73" s="48"/>
    </row>
    <row r="74" spans="1:29">
      <c r="A74" s="48"/>
      <c r="B74" s="48"/>
      <c r="C74" s="80"/>
      <c r="D74" s="48"/>
      <c r="E74" s="81"/>
      <c r="F74" s="48"/>
      <c r="G74" s="48"/>
      <c r="H74" s="48"/>
      <c r="I74" s="48"/>
      <c r="J74" s="48"/>
      <c r="K74" s="48"/>
      <c r="L74" s="48"/>
      <c r="M74" s="48"/>
      <c r="N74" s="48"/>
      <c r="O74" s="48"/>
      <c r="P74" s="48"/>
      <c r="Q74" s="48"/>
      <c r="R74" s="48"/>
      <c r="S74" s="48"/>
      <c r="T74" s="48"/>
      <c r="U74" s="48"/>
      <c r="V74" s="48"/>
      <c r="W74" s="48"/>
      <c r="X74" s="48"/>
      <c r="Y74" s="48"/>
      <c r="Z74" s="48"/>
      <c r="AA74" s="48"/>
      <c r="AB74" s="48"/>
      <c r="AC74" s="48"/>
    </row>
    <row r="75" spans="1:29">
      <c r="A75" s="48"/>
      <c r="B75" s="48"/>
      <c r="C75" s="80"/>
      <c r="D75" s="48"/>
      <c r="E75" s="81"/>
      <c r="F75" s="48"/>
      <c r="G75" s="48"/>
      <c r="H75" s="48"/>
      <c r="I75" s="48"/>
      <c r="J75" s="48"/>
      <c r="K75" s="48"/>
      <c r="L75" s="48"/>
      <c r="M75" s="48"/>
      <c r="N75" s="48"/>
      <c r="O75" s="48"/>
      <c r="P75" s="48"/>
      <c r="Q75" s="48"/>
      <c r="R75" s="48"/>
      <c r="S75" s="48"/>
      <c r="T75" s="48"/>
      <c r="U75" s="48"/>
      <c r="V75" s="48"/>
      <c r="W75" s="48"/>
      <c r="X75" s="48"/>
      <c r="Y75" s="48"/>
      <c r="Z75" s="48"/>
      <c r="AA75" s="48"/>
      <c r="AB75" s="48"/>
      <c r="AC75" s="48"/>
    </row>
    <row r="76" spans="1:29">
      <c r="A76" s="48"/>
      <c r="B76" s="48"/>
      <c r="C76" s="80"/>
      <c r="D76" s="48"/>
      <c r="E76" s="81"/>
      <c r="F76" s="48"/>
      <c r="G76" s="48"/>
      <c r="H76" s="48"/>
      <c r="I76" s="48"/>
      <c r="J76" s="48"/>
      <c r="K76" s="48"/>
      <c r="L76" s="48"/>
      <c r="M76" s="48"/>
      <c r="N76" s="48"/>
      <c r="O76" s="48"/>
      <c r="P76" s="48"/>
      <c r="Q76" s="48"/>
      <c r="R76" s="48"/>
      <c r="S76" s="48"/>
      <c r="T76" s="48"/>
      <c r="U76" s="48"/>
      <c r="V76" s="48"/>
      <c r="W76" s="48"/>
      <c r="X76" s="48"/>
      <c r="Y76" s="48"/>
      <c r="Z76" s="48"/>
      <c r="AA76" s="48"/>
      <c r="AB76" s="48"/>
      <c r="AC76" s="48"/>
    </row>
    <row r="77" spans="1:29">
      <c r="A77" s="48"/>
      <c r="B77" s="48"/>
      <c r="C77" s="80"/>
      <c r="D77" s="48"/>
      <c r="E77" s="81"/>
      <c r="F77" s="48"/>
      <c r="G77" s="48"/>
      <c r="H77" s="48"/>
      <c r="I77" s="48"/>
      <c r="J77" s="48"/>
      <c r="K77" s="48"/>
      <c r="L77" s="48"/>
      <c r="M77" s="48"/>
      <c r="N77" s="48"/>
      <c r="O77" s="48"/>
      <c r="P77" s="48"/>
      <c r="Q77" s="48"/>
      <c r="R77" s="48"/>
      <c r="S77" s="48"/>
      <c r="T77" s="48"/>
      <c r="U77" s="48"/>
      <c r="V77" s="48"/>
      <c r="W77" s="48"/>
      <c r="X77" s="48"/>
      <c r="Y77" s="48"/>
      <c r="Z77" s="48"/>
      <c r="AA77" s="48"/>
      <c r="AB77" s="48"/>
      <c r="AC77" s="48"/>
    </row>
    <row r="78" spans="1:29">
      <c r="A78" s="48"/>
      <c r="B78" s="48"/>
      <c r="C78" s="80"/>
      <c r="D78" s="48"/>
      <c r="E78" s="81"/>
      <c r="F78" s="48"/>
      <c r="G78" s="48"/>
      <c r="H78" s="48"/>
      <c r="I78" s="48"/>
      <c r="J78" s="48"/>
      <c r="K78" s="48"/>
      <c r="L78" s="48"/>
      <c r="M78" s="48"/>
      <c r="N78" s="48"/>
      <c r="O78" s="48"/>
      <c r="P78" s="48"/>
      <c r="Q78" s="48"/>
      <c r="R78" s="48"/>
      <c r="S78" s="48"/>
      <c r="T78" s="48"/>
      <c r="U78" s="48"/>
      <c r="V78" s="48"/>
      <c r="W78" s="48"/>
      <c r="X78" s="48"/>
      <c r="Y78" s="48"/>
      <c r="Z78" s="48"/>
      <c r="AA78" s="48"/>
      <c r="AB78" s="48"/>
      <c r="AC78" s="48"/>
    </row>
    <row r="79" spans="1:29">
      <c r="A79" s="48"/>
      <c r="B79" s="48"/>
      <c r="C79" s="80"/>
      <c r="D79" s="48"/>
      <c r="E79" s="81"/>
      <c r="F79" s="48"/>
      <c r="G79" s="48"/>
      <c r="H79" s="48"/>
      <c r="I79" s="48"/>
      <c r="J79" s="48"/>
      <c r="K79" s="48"/>
      <c r="L79" s="48"/>
      <c r="M79" s="48"/>
      <c r="N79" s="48"/>
      <c r="O79" s="48"/>
      <c r="P79" s="48"/>
      <c r="Q79" s="48"/>
      <c r="R79" s="48"/>
      <c r="S79" s="48"/>
      <c r="T79" s="48"/>
      <c r="U79" s="48"/>
      <c r="V79" s="48"/>
      <c r="W79" s="48"/>
      <c r="X79" s="48"/>
      <c r="Y79" s="48"/>
      <c r="Z79" s="48"/>
      <c r="AA79" s="48"/>
      <c r="AB79" s="48"/>
      <c r="AC79" s="48"/>
    </row>
    <row r="80" spans="1:29">
      <c r="A80" s="48"/>
      <c r="B80" s="48"/>
      <c r="C80" s="80"/>
      <c r="D80" s="48"/>
      <c r="E80" s="81"/>
      <c r="F80" s="48"/>
      <c r="G80" s="48"/>
      <c r="H80" s="48"/>
      <c r="I80" s="48"/>
      <c r="J80" s="48"/>
      <c r="K80" s="48"/>
      <c r="L80" s="48"/>
      <c r="M80" s="48"/>
      <c r="N80" s="48"/>
      <c r="O80" s="48"/>
      <c r="P80" s="48"/>
      <c r="Q80" s="48"/>
      <c r="R80" s="48"/>
      <c r="S80" s="48"/>
      <c r="T80" s="48"/>
      <c r="U80" s="48"/>
      <c r="V80" s="48"/>
      <c r="W80" s="48"/>
      <c r="X80" s="48"/>
      <c r="Y80" s="48"/>
      <c r="Z80" s="48"/>
      <c r="AA80" s="48"/>
      <c r="AB80" s="48"/>
      <c r="AC80" s="48"/>
    </row>
    <row r="81" spans="1:29">
      <c r="A81" s="48"/>
      <c r="B81" s="48"/>
      <c r="C81" s="80"/>
      <c r="D81" s="48"/>
      <c r="E81" s="81"/>
      <c r="F81" s="48"/>
      <c r="G81" s="48"/>
      <c r="H81" s="48"/>
      <c r="I81" s="48"/>
      <c r="J81" s="48"/>
      <c r="K81" s="48"/>
      <c r="L81" s="48"/>
      <c r="M81" s="48"/>
      <c r="N81" s="48"/>
      <c r="O81" s="48"/>
      <c r="P81" s="48"/>
      <c r="Q81" s="48"/>
      <c r="R81" s="48"/>
      <c r="S81" s="48"/>
      <c r="T81" s="48"/>
      <c r="U81" s="48"/>
      <c r="V81" s="48"/>
      <c r="W81" s="48"/>
      <c r="X81" s="48"/>
      <c r="Y81" s="48"/>
      <c r="Z81" s="48"/>
      <c r="AA81" s="48"/>
      <c r="AB81" s="48"/>
      <c r="AC81" s="48"/>
    </row>
    <row r="82" spans="1:29">
      <c r="A82" s="48"/>
      <c r="B82" s="48"/>
      <c r="C82" s="80"/>
      <c r="D82" s="48"/>
      <c r="E82" s="81"/>
      <c r="F82" s="48"/>
      <c r="G82" s="48"/>
      <c r="H82" s="48"/>
      <c r="I82" s="48"/>
      <c r="J82" s="48"/>
      <c r="K82" s="48"/>
      <c r="L82" s="48"/>
      <c r="M82" s="48"/>
      <c r="N82" s="48"/>
      <c r="O82" s="48"/>
      <c r="P82" s="48"/>
      <c r="Q82" s="48"/>
      <c r="R82" s="48"/>
      <c r="S82" s="48"/>
      <c r="T82" s="48"/>
      <c r="U82" s="48"/>
      <c r="V82" s="48"/>
      <c r="W82" s="48"/>
      <c r="X82" s="48"/>
      <c r="Y82" s="48"/>
      <c r="Z82" s="48"/>
      <c r="AA82" s="48"/>
      <c r="AB82" s="48"/>
      <c r="AC82" s="48"/>
    </row>
    <row r="83" spans="1:29">
      <c r="A83" s="48"/>
      <c r="B83" s="48"/>
      <c r="C83" s="80"/>
      <c r="D83" s="48"/>
      <c r="E83" s="81"/>
      <c r="F83" s="48"/>
      <c r="G83" s="48"/>
      <c r="H83" s="48"/>
      <c r="I83" s="48"/>
      <c r="J83" s="48"/>
      <c r="K83" s="48"/>
      <c r="L83" s="48"/>
      <c r="M83" s="48"/>
      <c r="N83" s="48"/>
      <c r="O83" s="48"/>
      <c r="P83" s="48"/>
      <c r="Q83" s="48"/>
      <c r="R83" s="48"/>
      <c r="S83" s="48"/>
      <c r="T83" s="48"/>
      <c r="U83" s="48"/>
      <c r="V83" s="48"/>
      <c r="W83" s="48"/>
      <c r="X83" s="48"/>
      <c r="Y83" s="48"/>
      <c r="Z83" s="48"/>
      <c r="AA83" s="48"/>
      <c r="AB83" s="48"/>
      <c r="AC83" s="48"/>
    </row>
    <row r="84" spans="1:29">
      <c r="A84" s="48"/>
      <c r="B84" s="48"/>
      <c r="C84" s="80"/>
      <c r="D84" s="48"/>
      <c r="E84" s="81"/>
      <c r="F84" s="48"/>
      <c r="G84" s="48"/>
      <c r="H84" s="48"/>
      <c r="I84" s="48"/>
      <c r="J84" s="48"/>
      <c r="K84" s="48"/>
      <c r="L84" s="48"/>
      <c r="M84" s="48"/>
      <c r="N84" s="48"/>
      <c r="O84" s="48"/>
      <c r="P84" s="48"/>
      <c r="Q84" s="48"/>
      <c r="R84" s="48"/>
      <c r="S84" s="48"/>
      <c r="T84" s="48"/>
      <c r="U84" s="48"/>
      <c r="V84" s="48"/>
      <c r="W84" s="48"/>
      <c r="X84" s="48"/>
      <c r="Y84" s="48"/>
      <c r="Z84" s="48"/>
      <c r="AA84" s="48"/>
      <c r="AB84" s="48"/>
      <c r="AC84" s="48"/>
    </row>
    <row r="85" spans="1:29">
      <c r="A85" s="48"/>
      <c r="B85" s="48"/>
      <c r="C85" s="80"/>
      <c r="D85" s="48"/>
      <c r="E85" s="81"/>
      <c r="F85" s="48"/>
      <c r="G85" s="48"/>
      <c r="H85" s="48"/>
      <c r="I85" s="48"/>
      <c r="J85" s="48"/>
      <c r="K85" s="48"/>
      <c r="L85" s="48"/>
      <c r="M85" s="48"/>
      <c r="N85" s="48"/>
      <c r="O85" s="48"/>
      <c r="P85" s="48"/>
      <c r="Q85" s="48"/>
      <c r="R85" s="48"/>
      <c r="S85" s="48"/>
      <c r="T85" s="48"/>
      <c r="U85" s="48"/>
      <c r="V85" s="48"/>
      <c r="W85" s="48"/>
      <c r="X85" s="48"/>
      <c r="Y85" s="48"/>
      <c r="Z85" s="48"/>
      <c r="AA85" s="48"/>
      <c r="AB85" s="48"/>
      <c r="AC85" s="48"/>
    </row>
    <row r="86" spans="1:29">
      <c r="A86" s="48"/>
      <c r="B86" s="48"/>
      <c r="C86" s="80"/>
      <c r="D86" s="48"/>
      <c r="E86" s="81"/>
      <c r="F86" s="48"/>
      <c r="G86" s="48"/>
      <c r="H86" s="48"/>
      <c r="I86" s="48"/>
      <c r="J86" s="48"/>
      <c r="K86" s="48"/>
      <c r="L86" s="48"/>
      <c r="M86" s="48"/>
      <c r="N86" s="48"/>
      <c r="O86" s="48"/>
      <c r="P86" s="48"/>
      <c r="Q86" s="48"/>
      <c r="R86" s="48"/>
      <c r="S86" s="48"/>
      <c r="T86" s="48"/>
      <c r="U86" s="48"/>
      <c r="V86" s="48"/>
      <c r="W86" s="48"/>
      <c r="X86" s="48"/>
      <c r="Y86" s="48"/>
      <c r="Z86" s="48"/>
      <c r="AA86" s="48"/>
      <c r="AB86" s="48"/>
      <c r="AC86" s="48"/>
    </row>
    <row r="87" spans="1:29">
      <c r="A87" s="48"/>
      <c r="B87" s="48"/>
      <c r="C87" s="80"/>
      <c r="D87" s="48"/>
      <c r="E87" s="81"/>
      <c r="F87" s="48"/>
      <c r="G87" s="48"/>
      <c r="H87" s="48"/>
      <c r="I87" s="48"/>
      <c r="J87" s="48"/>
      <c r="K87" s="48"/>
      <c r="L87" s="48"/>
      <c r="M87" s="48"/>
      <c r="N87" s="48"/>
      <c r="O87" s="48"/>
      <c r="P87" s="48"/>
      <c r="Q87" s="48"/>
      <c r="R87" s="48"/>
      <c r="S87" s="48"/>
      <c r="T87" s="48"/>
      <c r="U87" s="48"/>
      <c r="V87" s="48"/>
      <c r="W87" s="48"/>
      <c r="X87" s="48"/>
      <c r="Y87" s="48"/>
      <c r="Z87" s="48"/>
      <c r="AA87" s="48"/>
      <c r="AB87" s="48"/>
      <c r="AC87" s="48"/>
    </row>
    <row r="88" spans="1:29">
      <c r="A88" s="48"/>
      <c r="B88" s="48"/>
      <c r="C88" s="80"/>
      <c r="D88" s="48"/>
      <c r="E88" s="81"/>
      <c r="F88" s="48"/>
      <c r="G88" s="48"/>
      <c r="H88" s="48"/>
      <c r="I88" s="48"/>
      <c r="J88" s="48"/>
      <c r="K88" s="48"/>
      <c r="L88" s="48"/>
      <c r="M88" s="48"/>
      <c r="N88" s="48"/>
      <c r="O88" s="48"/>
      <c r="P88" s="48"/>
      <c r="Q88" s="48"/>
      <c r="R88" s="48"/>
      <c r="S88" s="48"/>
      <c r="T88" s="48"/>
      <c r="U88" s="48"/>
      <c r="V88" s="48"/>
      <c r="W88" s="48"/>
      <c r="X88" s="48"/>
      <c r="Y88" s="48"/>
      <c r="Z88" s="48"/>
      <c r="AA88" s="48"/>
      <c r="AB88" s="48"/>
      <c r="AC88" s="48"/>
    </row>
    <row r="89" spans="1:29">
      <c r="A89" s="48"/>
      <c r="B89" s="48"/>
      <c r="C89" s="80"/>
      <c r="D89" s="48"/>
      <c r="E89" s="81"/>
      <c r="F89" s="48"/>
      <c r="G89" s="48"/>
      <c r="H89" s="48"/>
      <c r="I89" s="48"/>
      <c r="J89" s="48"/>
      <c r="K89" s="48"/>
      <c r="L89" s="48"/>
      <c r="M89" s="48"/>
      <c r="N89" s="48"/>
      <c r="O89" s="48"/>
      <c r="P89" s="48"/>
      <c r="Q89" s="48"/>
      <c r="R89" s="48"/>
      <c r="S89" s="48"/>
      <c r="T89" s="48"/>
      <c r="U89" s="48"/>
      <c r="V89" s="48"/>
      <c r="W89" s="48"/>
      <c r="X89" s="48"/>
      <c r="Y89" s="48"/>
      <c r="Z89" s="48"/>
      <c r="AA89" s="48"/>
      <c r="AB89" s="48"/>
      <c r="AC89" s="48"/>
    </row>
    <row r="90" spans="1:29">
      <c r="A90" s="48"/>
      <c r="B90" s="48"/>
      <c r="C90" s="80"/>
      <c r="D90" s="48"/>
      <c r="E90" s="81"/>
      <c r="F90" s="48"/>
      <c r="G90" s="48"/>
      <c r="H90" s="48"/>
      <c r="I90" s="48"/>
      <c r="J90" s="48"/>
      <c r="K90" s="48"/>
      <c r="L90" s="48"/>
      <c r="M90" s="48"/>
      <c r="N90" s="48"/>
      <c r="O90" s="48"/>
      <c r="P90" s="48"/>
      <c r="Q90" s="48"/>
      <c r="R90" s="48"/>
      <c r="S90" s="48"/>
      <c r="T90" s="48"/>
      <c r="U90" s="48"/>
      <c r="V90" s="48"/>
      <c r="W90" s="48"/>
      <c r="X90" s="48"/>
      <c r="Y90" s="48"/>
      <c r="Z90" s="48"/>
      <c r="AA90" s="48"/>
      <c r="AB90" s="48"/>
      <c r="AC90" s="48"/>
    </row>
    <row r="91" spans="1:29">
      <c r="A91" s="48"/>
      <c r="B91" s="48"/>
      <c r="C91" s="80"/>
      <c r="D91" s="48"/>
      <c r="E91" s="81"/>
      <c r="F91" s="48"/>
      <c r="G91" s="48"/>
      <c r="H91" s="48"/>
      <c r="I91" s="48"/>
      <c r="J91" s="48"/>
      <c r="K91" s="48"/>
      <c r="L91" s="48"/>
      <c r="M91" s="48"/>
      <c r="N91" s="48"/>
      <c r="O91" s="48"/>
      <c r="P91" s="48"/>
      <c r="Q91" s="48"/>
      <c r="R91" s="48"/>
      <c r="S91" s="48"/>
      <c r="T91" s="48"/>
      <c r="U91" s="48"/>
      <c r="V91" s="48"/>
      <c r="W91" s="48"/>
      <c r="X91" s="48"/>
      <c r="Y91" s="48"/>
      <c r="Z91" s="48"/>
      <c r="AA91" s="48"/>
      <c r="AB91" s="48"/>
      <c r="AC91" s="48"/>
    </row>
    <row r="92" spans="1:29">
      <c r="A92" s="48"/>
      <c r="B92" s="48"/>
      <c r="C92" s="80"/>
      <c r="D92" s="48"/>
      <c r="E92" s="81"/>
      <c r="F92" s="48"/>
      <c r="G92" s="48"/>
      <c r="H92" s="48"/>
      <c r="I92" s="48"/>
      <c r="J92" s="48"/>
      <c r="K92" s="48"/>
      <c r="L92" s="48"/>
      <c r="M92" s="48"/>
      <c r="N92" s="48"/>
      <c r="O92" s="48"/>
      <c r="P92" s="48"/>
      <c r="Q92" s="48"/>
      <c r="R92" s="48"/>
      <c r="S92" s="48"/>
      <c r="T92" s="48"/>
      <c r="U92" s="48"/>
      <c r="V92" s="48"/>
      <c r="W92" s="48"/>
      <c r="X92" s="48"/>
      <c r="Y92" s="48"/>
      <c r="Z92" s="48"/>
      <c r="AA92" s="48"/>
      <c r="AB92" s="48"/>
      <c r="AC92" s="48"/>
    </row>
    <row r="93" spans="1:29">
      <c r="A93" s="48"/>
      <c r="B93" s="48"/>
      <c r="C93" s="80"/>
      <c r="D93" s="48"/>
      <c r="E93" s="81"/>
      <c r="F93" s="48"/>
      <c r="G93" s="48"/>
      <c r="H93" s="48"/>
      <c r="I93" s="48"/>
      <c r="J93" s="48"/>
      <c r="K93" s="48"/>
      <c r="L93" s="48"/>
      <c r="M93" s="48"/>
      <c r="N93" s="48"/>
      <c r="O93" s="48"/>
      <c r="P93" s="48"/>
      <c r="Q93" s="48"/>
      <c r="R93" s="48"/>
      <c r="S93" s="48"/>
      <c r="T93" s="48"/>
      <c r="U93" s="48"/>
      <c r="V93" s="48"/>
      <c r="W93" s="48"/>
      <c r="X93" s="48"/>
      <c r="Y93" s="48"/>
      <c r="Z93" s="48"/>
      <c r="AA93" s="48"/>
      <c r="AB93" s="48"/>
      <c r="AC93" s="48"/>
    </row>
    <row r="94" spans="1:29">
      <c r="A94" s="48"/>
      <c r="B94" s="48"/>
      <c r="C94" s="80"/>
      <c r="D94" s="48"/>
      <c r="E94" s="81"/>
      <c r="F94" s="48"/>
      <c r="G94" s="48"/>
      <c r="H94" s="48"/>
      <c r="I94" s="48"/>
      <c r="J94" s="48"/>
      <c r="K94" s="48"/>
      <c r="L94" s="48"/>
      <c r="M94" s="48"/>
      <c r="N94" s="48"/>
      <c r="O94" s="48"/>
      <c r="P94" s="48"/>
      <c r="Q94" s="48"/>
      <c r="R94" s="48"/>
      <c r="S94" s="48"/>
      <c r="T94" s="48"/>
      <c r="U94" s="48"/>
      <c r="V94" s="48"/>
      <c r="W94" s="48"/>
      <c r="X94" s="48"/>
      <c r="Y94" s="48"/>
      <c r="Z94" s="48"/>
      <c r="AA94" s="48"/>
      <c r="AB94" s="48"/>
      <c r="AC94" s="48"/>
    </row>
    <row r="95" spans="1:29">
      <c r="A95" s="48"/>
      <c r="B95" s="48"/>
      <c r="C95" s="80"/>
      <c r="D95" s="48"/>
      <c r="E95" s="81"/>
      <c r="F95" s="48"/>
      <c r="G95" s="48"/>
      <c r="H95" s="48"/>
      <c r="I95" s="48"/>
      <c r="J95" s="48"/>
      <c r="K95" s="48"/>
      <c r="L95" s="48"/>
      <c r="M95" s="48"/>
      <c r="N95" s="48"/>
      <c r="O95" s="48"/>
      <c r="P95" s="48"/>
      <c r="Q95" s="48"/>
      <c r="R95" s="48"/>
      <c r="S95" s="48"/>
      <c r="T95" s="48"/>
      <c r="U95" s="48"/>
      <c r="V95" s="48"/>
      <c r="W95" s="48"/>
      <c r="X95" s="48"/>
      <c r="Y95" s="48"/>
      <c r="Z95" s="48"/>
      <c r="AA95" s="48"/>
      <c r="AB95" s="48"/>
      <c r="AC95" s="48"/>
    </row>
    <row r="96" spans="1:29">
      <c r="A96" s="48"/>
      <c r="B96" s="48"/>
      <c r="C96" s="80"/>
      <c r="D96" s="48"/>
      <c r="E96" s="81"/>
      <c r="F96" s="48"/>
      <c r="G96" s="48"/>
      <c r="H96" s="48"/>
      <c r="I96" s="48"/>
      <c r="J96" s="48"/>
      <c r="K96" s="48"/>
      <c r="L96" s="48"/>
      <c r="M96" s="48"/>
      <c r="N96" s="48"/>
      <c r="O96" s="48"/>
      <c r="P96" s="48"/>
      <c r="Q96" s="48"/>
      <c r="R96" s="48"/>
      <c r="S96" s="48"/>
      <c r="T96" s="48"/>
      <c r="U96" s="48"/>
      <c r="V96" s="48"/>
      <c r="W96" s="48"/>
      <c r="X96" s="48"/>
      <c r="Y96" s="48"/>
      <c r="Z96" s="48"/>
      <c r="AA96" s="48"/>
      <c r="AB96" s="48"/>
      <c r="AC96" s="48"/>
    </row>
    <row r="97" spans="1:29">
      <c r="A97" s="48"/>
      <c r="B97" s="48"/>
      <c r="C97" s="80"/>
      <c r="D97" s="48"/>
      <c r="E97" s="81"/>
      <c r="F97" s="48"/>
      <c r="G97" s="48"/>
      <c r="H97" s="48"/>
      <c r="I97" s="48"/>
      <c r="J97" s="48"/>
      <c r="K97" s="48"/>
      <c r="L97" s="48"/>
      <c r="M97" s="48"/>
      <c r="N97" s="48"/>
      <c r="O97" s="48"/>
      <c r="P97" s="48"/>
      <c r="Q97" s="48"/>
      <c r="R97" s="48"/>
      <c r="S97" s="48"/>
      <c r="T97" s="48"/>
      <c r="U97" s="48"/>
      <c r="V97" s="48"/>
      <c r="W97" s="48"/>
      <c r="X97" s="48"/>
      <c r="Y97" s="48"/>
      <c r="Z97" s="48"/>
      <c r="AA97" s="48"/>
      <c r="AB97" s="48"/>
      <c r="AC97" s="48"/>
    </row>
    <row r="98" spans="1:29">
      <c r="A98" s="48"/>
      <c r="B98" s="48"/>
      <c r="C98" s="80"/>
      <c r="D98" s="48"/>
      <c r="E98" s="81"/>
      <c r="F98" s="48"/>
      <c r="G98" s="48"/>
      <c r="H98" s="48"/>
      <c r="I98" s="48"/>
      <c r="J98" s="48"/>
      <c r="K98" s="48"/>
      <c r="L98" s="48"/>
      <c r="M98" s="48"/>
      <c r="N98" s="48"/>
      <c r="O98" s="48"/>
      <c r="P98" s="48"/>
      <c r="Q98" s="48"/>
      <c r="R98" s="48"/>
      <c r="S98" s="48"/>
      <c r="T98" s="48"/>
      <c r="U98" s="48"/>
      <c r="V98" s="48"/>
      <c r="W98" s="48"/>
      <c r="X98" s="48"/>
      <c r="Y98" s="48"/>
      <c r="Z98" s="48"/>
      <c r="AA98" s="48"/>
      <c r="AB98" s="48"/>
      <c r="AC98" s="48"/>
    </row>
    <row r="99" spans="1:29">
      <c r="A99" s="48"/>
      <c r="B99" s="48"/>
      <c r="C99" s="80"/>
      <c r="D99" s="48"/>
      <c r="E99" s="81"/>
      <c r="F99" s="48"/>
      <c r="G99" s="48"/>
      <c r="H99" s="48"/>
      <c r="I99" s="48"/>
      <c r="J99" s="48"/>
      <c r="K99" s="48"/>
      <c r="L99" s="48"/>
      <c r="M99" s="48"/>
      <c r="N99" s="48"/>
      <c r="O99" s="48"/>
      <c r="P99" s="48"/>
      <c r="Q99" s="48"/>
      <c r="R99" s="48"/>
      <c r="S99" s="48"/>
      <c r="T99" s="48"/>
      <c r="U99" s="48"/>
      <c r="V99" s="48"/>
      <c r="W99" s="48"/>
      <c r="X99" s="48"/>
      <c r="Y99" s="48"/>
      <c r="Z99" s="48"/>
      <c r="AA99" s="48"/>
      <c r="AB99" s="48"/>
      <c r="AC99" s="48"/>
    </row>
    <row r="100" spans="1:29">
      <c r="A100" s="48"/>
      <c r="B100" s="48"/>
      <c r="C100" s="80"/>
      <c r="D100" s="48"/>
      <c r="E100" s="81"/>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row>
    <row r="101" spans="1:29">
      <c r="A101" s="48"/>
      <c r="B101" s="48"/>
      <c r="C101" s="80"/>
      <c r="D101" s="48"/>
      <c r="E101" s="81"/>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row>
    <row r="102" spans="1:29">
      <c r="A102" s="48"/>
      <c r="B102" s="48"/>
      <c r="C102" s="80"/>
      <c r="D102" s="48"/>
      <c r="E102" s="81"/>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row>
    <row r="103" spans="1:29">
      <c r="A103" s="48"/>
      <c r="B103" s="48"/>
      <c r="C103" s="80"/>
      <c r="D103" s="48"/>
      <c r="E103" s="81"/>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row>
    <row r="104" spans="1:29">
      <c r="A104" s="48"/>
      <c r="B104" s="48"/>
      <c r="C104" s="80"/>
      <c r="D104" s="48"/>
      <c r="E104" s="81"/>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row>
    <row r="105" spans="1:29">
      <c r="A105" s="48"/>
      <c r="B105" s="48"/>
      <c r="C105" s="80"/>
      <c r="D105" s="48"/>
      <c r="E105" s="81"/>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row>
    <row r="106" spans="1:29">
      <c r="A106" s="48"/>
      <c r="B106" s="48"/>
      <c r="C106" s="80"/>
      <c r="D106" s="48"/>
      <c r="E106" s="81"/>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row>
    <row r="107" spans="1:29">
      <c r="A107" s="48"/>
      <c r="B107" s="48"/>
      <c r="C107" s="80"/>
      <c r="D107" s="48"/>
      <c r="E107" s="81"/>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row>
    <row r="108" spans="1:29">
      <c r="A108" s="48"/>
      <c r="B108" s="48"/>
      <c r="C108" s="80"/>
      <c r="D108" s="48"/>
      <c r="E108" s="81"/>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row>
    <row r="109" spans="1:29">
      <c r="A109" s="48"/>
      <c r="B109" s="48"/>
      <c r="C109" s="80"/>
      <c r="D109" s="48"/>
      <c r="E109" s="81"/>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row>
    <row r="110" spans="1:29">
      <c r="A110" s="48"/>
      <c r="B110" s="48"/>
      <c r="C110" s="80"/>
      <c r="D110" s="48"/>
      <c r="E110" s="81"/>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row>
    <row r="111" spans="1:29">
      <c r="A111" s="48"/>
      <c r="B111" s="48"/>
      <c r="C111" s="80"/>
      <c r="D111" s="48"/>
      <c r="E111" s="81"/>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row>
    <row r="112" spans="1:29">
      <c r="A112" s="48"/>
      <c r="B112" s="48"/>
      <c r="C112" s="80"/>
      <c r="D112" s="48"/>
      <c r="E112" s="81"/>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row>
    <row r="113" spans="1:29">
      <c r="A113" s="48"/>
      <c r="B113" s="48"/>
      <c r="C113" s="80"/>
      <c r="D113" s="48"/>
      <c r="E113" s="81"/>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row>
    <row r="114" spans="1:29">
      <c r="A114" s="48"/>
      <c r="B114" s="48"/>
      <c r="C114" s="80"/>
      <c r="D114" s="48"/>
      <c r="E114" s="81"/>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row>
    <row r="115" spans="1:29">
      <c r="A115" s="48"/>
      <c r="B115" s="48"/>
      <c r="C115" s="80"/>
      <c r="D115" s="48"/>
      <c r="E115" s="81"/>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row>
    <row r="116" spans="1:29">
      <c r="A116" s="48"/>
      <c r="B116" s="48"/>
      <c r="C116" s="80"/>
      <c r="D116" s="48"/>
      <c r="E116" s="81"/>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row>
    <row r="117" spans="1:29">
      <c r="A117" s="48"/>
      <c r="B117" s="48"/>
      <c r="C117" s="80"/>
      <c r="D117" s="48"/>
      <c r="E117" s="81"/>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row>
    <row r="118" spans="1:29">
      <c r="A118" s="48"/>
      <c r="B118" s="48"/>
      <c r="C118" s="80"/>
      <c r="D118" s="48"/>
      <c r="E118" s="81"/>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row>
    <row r="119" spans="1:29">
      <c r="A119" s="48"/>
      <c r="B119" s="48"/>
      <c r="C119" s="80"/>
      <c r="D119" s="48"/>
      <c r="E119" s="81"/>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row>
    <row r="120" spans="1:29">
      <c r="A120" s="48"/>
      <c r="B120" s="48"/>
      <c r="C120" s="80"/>
      <c r="D120" s="48"/>
      <c r="E120" s="81"/>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row>
    <row r="121" spans="1:29">
      <c r="A121" s="48"/>
      <c r="B121" s="48"/>
      <c r="C121" s="80"/>
      <c r="D121" s="48"/>
      <c r="E121" s="81"/>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row>
    <row r="122" spans="1:29">
      <c r="A122" s="48"/>
      <c r="B122" s="48"/>
      <c r="C122" s="80"/>
      <c r="D122" s="48"/>
      <c r="E122" s="81"/>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row>
    <row r="123" spans="1:29">
      <c r="A123" s="48"/>
      <c r="B123" s="48"/>
      <c r="C123" s="80"/>
      <c r="D123" s="48"/>
      <c r="E123" s="81"/>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row>
    <row r="124" spans="1:29">
      <c r="A124" s="48"/>
      <c r="B124" s="48"/>
      <c r="C124" s="80"/>
      <c r="D124" s="48"/>
      <c r="E124" s="81"/>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row>
    <row r="125" spans="1:29">
      <c r="A125" s="48"/>
      <c r="B125" s="48"/>
      <c r="C125" s="80"/>
      <c r="D125" s="48"/>
      <c r="E125" s="81"/>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row>
    <row r="126" spans="1:29">
      <c r="A126" s="48"/>
      <c r="B126" s="48"/>
      <c r="C126" s="80"/>
      <c r="D126" s="48"/>
      <c r="E126" s="81"/>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row>
    <row r="127" spans="1:29">
      <c r="A127" s="48"/>
      <c r="B127" s="48"/>
      <c r="C127" s="80"/>
      <c r="D127" s="48"/>
      <c r="E127" s="81"/>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row>
    <row r="128" spans="1:29">
      <c r="A128" s="48"/>
      <c r="B128" s="48"/>
      <c r="C128" s="80"/>
      <c r="D128" s="48"/>
      <c r="E128" s="81"/>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row>
    <row r="129" spans="1:29">
      <c r="A129" s="48"/>
      <c r="B129" s="48"/>
      <c r="C129" s="80"/>
      <c r="D129" s="48"/>
      <c r="E129" s="81"/>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row>
    <row r="130" spans="1:29">
      <c r="A130" s="48"/>
      <c r="B130" s="48"/>
      <c r="C130" s="80"/>
      <c r="D130" s="48"/>
      <c r="E130" s="81"/>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row>
    <row r="131" spans="1:29">
      <c r="A131" s="48"/>
      <c r="B131" s="48"/>
      <c r="C131" s="80"/>
      <c r="D131" s="48"/>
      <c r="E131" s="81"/>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row>
    <row r="132" spans="1:29">
      <c r="A132" s="48"/>
      <c r="B132" s="48"/>
      <c r="C132" s="80"/>
      <c r="D132" s="48"/>
      <c r="E132" s="81"/>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row>
    <row r="133" spans="1:29">
      <c r="A133" s="48"/>
      <c r="B133" s="48"/>
      <c r="C133" s="80"/>
      <c r="D133" s="48"/>
      <c r="E133" s="81"/>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row>
    <row r="134" spans="1:29">
      <c r="A134" s="48"/>
      <c r="B134" s="48"/>
      <c r="C134" s="80"/>
      <c r="D134" s="48"/>
      <c r="E134" s="81"/>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row>
    <row r="135" spans="1:29">
      <c r="A135" s="48"/>
      <c r="B135" s="48"/>
      <c r="C135" s="80"/>
      <c r="D135" s="48"/>
      <c r="E135" s="81"/>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row>
    <row r="136" spans="1:29">
      <c r="A136" s="48"/>
      <c r="B136" s="48"/>
      <c r="C136" s="80"/>
      <c r="D136" s="48"/>
      <c r="E136" s="81"/>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row>
    <row r="137" spans="1:29">
      <c r="A137" s="48"/>
      <c r="B137" s="48"/>
      <c r="C137" s="80"/>
      <c r="D137" s="48"/>
      <c r="E137" s="81"/>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row>
    <row r="138" spans="1:29">
      <c r="A138" s="48"/>
      <c r="B138" s="48"/>
      <c r="C138" s="80"/>
      <c r="D138" s="48"/>
      <c r="E138" s="81"/>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row>
    <row r="139" spans="1:29">
      <c r="A139" s="48"/>
      <c r="B139" s="48"/>
      <c r="C139" s="80"/>
      <c r="D139" s="48"/>
      <c r="E139" s="81"/>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row>
    <row r="140" spans="1:29">
      <c r="A140" s="48"/>
      <c r="B140" s="48"/>
      <c r="C140" s="80"/>
      <c r="D140" s="48"/>
      <c r="E140" s="81"/>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row>
    <row r="141" spans="1:29">
      <c r="A141" s="48"/>
      <c r="B141" s="48"/>
      <c r="C141" s="80"/>
      <c r="D141" s="48"/>
      <c r="E141" s="81"/>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row>
    <row r="142" spans="1:29">
      <c r="A142" s="48"/>
      <c r="B142" s="48"/>
      <c r="C142" s="80"/>
      <c r="D142" s="48"/>
      <c r="E142" s="81"/>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row>
    <row r="143" spans="1:29">
      <c r="A143" s="48"/>
      <c r="B143" s="48"/>
      <c r="C143" s="80"/>
      <c r="D143" s="48"/>
      <c r="E143" s="81"/>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row>
    <row r="144" spans="1:29">
      <c r="A144" s="48"/>
      <c r="B144" s="48"/>
      <c r="C144" s="80"/>
      <c r="D144" s="48"/>
      <c r="E144" s="81"/>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row>
    <row r="145" spans="1:29">
      <c r="A145" s="48"/>
      <c r="B145" s="48"/>
      <c r="C145" s="80"/>
      <c r="D145" s="48"/>
      <c r="E145" s="81"/>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row>
    <row r="146" spans="1:29">
      <c r="A146" s="48"/>
      <c r="B146" s="48"/>
      <c r="C146" s="80"/>
      <c r="D146" s="48"/>
      <c r="E146" s="81"/>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row>
    <row r="147" spans="1:29">
      <c r="A147" s="48"/>
      <c r="B147" s="48"/>
      <c r="C147" s="80"/>
      <c r="D147" s="48"/>
      <c r="E147" s="81"/>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row>
    <row r="148" spans="1:29">
      <c r="A148" s="48"/>
      <c r="B148" s="48"/>
      <c r="C148" s="80"/>
      <c r="D148" s="48"/>
      <c r="E148" s="81"/>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row>
    <row r="149" spans="1:29">
      <c r="A149" s="48"/>
      <c r="B149" s="48"/>
      <c r="C149" s="80"/>
      <c r="D149" s="48"/>
      <c r="E149" s="81"/>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row>
    <row r="150" spans="1:29">
      <c r="A150" s="48"/>
      <c r="B150" s="48"/>
      <c r="C150" s="80"/>
      <c r="D150" s="48"/>
      <c r="E150" s="81"/>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row>
    <row r="151" spans="1:29">
      <c r="A151" s="48"/>
      <c r="B151" s="48"/>
      <c r="C151" s="80"/>
      <c r="D151" s="48"/>
      <c r="E151" s="81"/>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row>
    <row r="152" spans="1:29">
      <c r="A152" s="48"/>
      <c r="B152" s="48"/>
      <c r="C152" s="80"/>
      <c r="D152" s="48"/>
      <c r="E152" s="81"/>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row>
    <row r="153" spans="1:29">
      <c r="A153" s="48"/>
      <c r="B153" s="48"/>
      <c r="C153" s="80"/>
      <c r="D153" s="48"/>
      <c r="E153" s="81"/>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row>
    <row r="154" spans="1:29">
      <c r="A154" s="48"/>
      <c r="B154" s="48"/>
      <c r="C154" s="80"/>
      <c r="D154" s="48"/>
      <c r="E154" s="81"/>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row>
    <row r="155" spans="1:29">
      <c r="A155" s="48"/>
      <c r="B155" s="48"/>
      <c r="C155" s="80"/>
      <c r="D155" s="48"/>
      <c r="E155" s="81"/>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row>
    <row r="156" spans="1:29">
      <c r="A156" s="48"/>
      <c r="B156" s="48"/>
      <c r="C156" s="80"/>
      <c r="D156" s="48"/>
      <c r="E156" s="81"/>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row>
    <row r="157" spans="1:29">
      <c r="A157" s="48"/>
      <c r="B157" s="48"/>
      <c r="C157" s="80"/>
      <c r="D157" s="48"/>
      <c r="E157" s="81"/>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row>
    <row r="158" spans="1:29">
      <c r="A158" s="48"/>
      <c r="B158" s="48"/>
      <c r="C158" s="80"/>
      <c r="D158" s="48"/>
      <c r="E158" s="81"/>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row>
    <row r="159" spans="1:29">
      <c r="A159" s="48"/>
      <c r="B159" s="48"/>
      <c r="C159" s="80"/>
      <c r="D159" s="48"/>
      <c r="E159" s="81"/>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row>
    <row r="160" spans="1:29">
      <c r="A160" s="48"/>
      <c r="B160" s="48"/>
      <c r="C160" s="80"/>
      <c r="D160" s="48"/>
      <c r="E160" s="81"/>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row>
    <row r="161" spans="1:29">
      <c r="A161" s="48"/>
      <c r="B161" s="48"/>
      <c r="C161" s="80"/>
      <c r="D161" s="48"/>
      <c r="E161" s="81"/>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row>
    <row r="162" spans="1:29">
      <c r="A162" s="48"/>
      <c r="B162" s="48"/>
      <c r="C162" s="80"/>
      <c r="D162" s="48"/>
      <c r="E162" s="81"/>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row>
    <row r="163" spans="1:29">
      <c r="A163" s="48"/>
      <c r="B163" s="48"/>
      <c r="C163" s="80"/>
      <c r="D163" s="48"/>
      <c r="E163" s="81"/>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row>
    <row r="164" spans="1:29">
      <c r="A164" s="48"/>
      <c r="B164" s="48"/>
      <c r="C164" s="80"/>
      <c r="D164" s="48"/>
      <c r="E164" s="81"/>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row>
    <row r="165" spans="1:29">
      <c r="A165" s="48"/>
      <c r="B165" s="48"/>
      <c r="C165" s="80"/>
      <c r="D165" s="48"/>
      <c r="E165" s="81"/>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row>
    <row r="166" spans="1:29">
      <c r="A166" s="48"/>
      <c r="B166" s="48"/>
      <c r="C166" s="80"/>
      <c r="D166" s="48"/>
      <c r="E166" s="81"/>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row>
    <row r="167" spans="1:29">
      <c r="A167" s="48"/>
      <c r="B167" s="48"/>
      <c r="C167" s="80"/>
      <c r="D167" s="48"/>
      <c r="E167" s="81"/>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row>
    <row r="168" spans="1:29">
      <c r="A168" s="48"/>
      <c r="B168" s="48"/>
      <c r="C168" s="80"/>
      <c r="D168" s="48"/>
      <c r="E168" s="81"/>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row>
    <row r="169" spans="1:29">
      <c r="A169" s="48"/>
      <c r="B169" s="48"/>
      <c r="C169" s="80"/>
      <c r="D169" s="48"/>
      <c r="E169" s="81"/>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row>
    <row r="170" spans="1:29">
      <c r="A170" s="48"/>
      <c r="B170" s="48"/>
      <c r="C170" s="80"/>
      <c r="D170" s="48"/>
      <c r="E170" s="81"/>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row>
    <row r="171" spans="1:29">
      <c r="A171" s="48"/>
      <c r="B171" s="48"/>
      <c r="C171" s="80"/>
      <c r="D171" s="48"/>
      <c r="E171" s="81"/>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row>
    <row r="172" spans="1:29">
      <c r="A172" s="48"/>
      <c r="B172" s="48"/>
      <c r="C172" s="80"/>
      <c r="D172" s="48"/>
      <c r="E172" s="81"/>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row>
    <row r="173" spans="1:29">
      <c r="A173" s="48"/>
      <c r="B173" s="48"/>
      <c r="C173" s="80"/>
      <c r="D173" s="48"/>
      <c r="E173" s="81"/>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row>
    <row r="174" spans="1:29">
      <c r="A174" s="48"/>
      <c r="B174" s="48"/>
      <c r="C174" s="80"/>
      <c r="D174" s="48"/>
      <c r="E174" s="81"/>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row>
    <row r="175" spans="1:29">
      <c r="A175" s="48"/>
      <c r="B175" s="48"/>
      <c r="C175" s="80"/>
      <c r="D175" s="48"/>
      <c r="E175" s="81"/>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row>
    <row r="176" spans="1:29">
      <c r="A176" s="48"/>
      <c r="B176" s="48"/>
      <c r="C176" s="80"/>
      <c r="D176" s="48"/>
      <c r="E176" s="81"/>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row>
    <row r="177" spans="1:29">
      <c r="A177" s="48"/>
      <c r="B177" s="48"/>
      <c r="C177" s="80"/>
      <c r="D177" s="48"/>
      <c r="E177" s="81"/>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row>
    <row r="178" spans="1:29">
      <c r="A178" s="48"/>
      <c r="B178" s="48"/>
      <c r="C178" s="80"/>
      <c r="D178" s="48"/>
      <c r="E178" s="81"/>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row>
    <row r="179" spans="1:29">
      <c r="A179" s="48"/>
      <c r="B179" s="48"/>
      <c r="C179" s="80"/>
      <c r="D179" s="48"/>
      <c r="E179" s="81"/>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row>
    <row r="180" spans="1:29">
      <c r="A180" s="48"/>
      <c r="B180" s="48"/>
      <c r="C180" s="80"/>
      <c r="D180" s="48"/>
      <c r="E180" s="81"/>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row>
    <row r="181" spans="1:29">
      <c r="A181" s="48"/>
      <c r="B181" s="48"/>
      <c r="C181" s="80"/>
      <c r="D181" s="48"/>
      <c r="E181" s="81"/>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row>
    <row r="182" spans="1:29">
      <c r="A182" s="48"/>
      <c r="B182" s="48"/>
      <c r="C182" s="80"/>
      <c r="D182" s="48"/>
      <c r="E182" s="81"/>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row>
    <row r="183" spans="1:29">
      <c r="A183" s="48"/>
      <c r="B183" s="48"/>
      <c r="C183" s="80"/>
      <c r="D183" s="48"/>
      <c r="E183" s="81"/>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row>
    <row r="184" spans="1:29">
      <c r="A184" s="48"/>
      <c r="B184" s="48"/>
      <c r="C184" s="80"/>
      <c r="D184" s="48"/>
      <c r="E184" s="81"/>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row>
    <row r="185" spans="1:29">
      <c r="A185" s="48"/>
      <c r="B185" s="48"/>
      <c r="C185" s="80"/>
      <c r="D185" s="48"/>
      <c r="E185" s="81"/>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row>
    <row r="186" spans="1:29">
      <c r="A186" s="48"/>
      <c r="B186" s="48"/>
      <c r="C186" s="80"/>
      <c r="D186" s="48"/>
      <c r="E186" s="81"/>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row>
    <row r="187" spans="1:29">
      <c r="A187" s="48"/>
      <c r="B187" s="48"/>
      <c r="C187" s="80"/>
      <c r="D187" s="48"/>
      <c r="E187" s="81"/>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row>
    <row r="188" spans="1:29">
      <c r="A188" s="48"/>
      <c r="B188" s="48"/>
      <c r="C188" s="80"/>
      <c r="D188" s="48"/>
      <c r="E188" s="81"/>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row>
    <row r="189" spans="1:29">
      <c r="A189" s="48"/>
      <c r="B189" s="48"/>
      <c r="C189" s="80"/>
      <c r="D189" s="48"/>
      <c r="E189" s="81"/>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row>
    <row r="190" spans="1:29">
      <c r="A190" s="48"/>
      <c r="B190" s="48"/>
      <c r="C190" s="80"/>
      <c r="D190" s="48"/>
      <c r="E190" s="81"/>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row>
    <row r="191" spans="1:29">
      <c r="A191" s="48"/>
      <c r="B191" s="48"/>
      <c r="C191" s="80"/>
      <c r="D191" s="48"/>
      <c r="E191" s="81"/>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row>
    <row r="192" spans="1:29">
      <c r="A192" s="48"/>
      <c r="B192" s="48"/>
      <c r="C192" s="80"/>
      <c r="D192" s="48"/>
      <c r="E192" s="81"/>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row>
    <row r="193" spans="1:29">
      <c r="A193" s="48"/>
      <c r="B193" s="48"/>
      <c r="C193" s="80"/>
      <c r="D193" s="48"/>
      <c r="E193" s="81"/>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row>
    <row r="194" spans="1:29">
      <c r="A194" s="48"/>
      <c r="B194" s="48"/>
      <c r="C194" s="80"/>
      <c r="D194" s="48"/>
      <c r="E194" s="81"/>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row>
    <row r="195" spans="1:29">
      <c r="A195" s="48"/>
      <c r="B195" s="48"/>
      <c r="C195" s="80"/>
      <c r="D195" s="48"/>
      <c r="E195" s="81"/>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row>
    <row r="196" spans="1:29">
      <c r="A196" s="48"/>
      <c r="B196" s="48"/>
      <c r="C196" s="80"/>
      <c r="D196" s="48"/>
      <c r="E196" s="81"/>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row>
    <row r="197" spans="1:29">
      <c r="A197" s="48"/>
      <c r="B197" s="48"/>
      <c r="C197" s="80"/>
      <c r="D197" s="48"/>
      <c r="E197" s="81"/>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row>
    <row r="198" spans="1:29">
      <c r="A198" s="48"/>
      <c r="B198" s="48"/>
      <c r="C198" s="80"/>
      <c r="D198" s="48"/>
      <c r="E198" s="81"/>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row>
    <row r="199" spans="1:29">
      <c r="A199" s="48"/>
      <c r="B199" s="48"/>
      <c r="C199" s="80"/>
      <c r="D199" s="48"/>
      <c r="E199" s="81"/>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row>
    <row r="200" spans="1:29">
      <c r="A200" s="48"/>
      <c r="B200" s="48"/>
      <c r="C200" s="80"/>
      <c r="D200" s="48"/>
      <c r="E200" s="81"/>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row>
    <row r="201" spans="1:29">
      <c r="A201" s="48"/>
      <c r="B201" s="48"/>
      <c r="C201" s="80"/>
      <c r="D201" s="48"/>
      <c r="E201" s="81"/>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row>
    <row r="202" spans="1:29">
      <c r="A202" s="48"/>
      <c r="B202" s="48"/>
      <c r="C202" s="80"/>
      <c r="D202" s="48"/>
      <c r="E202" s="81"/>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row>
    <row r="203" spans="1:29">
      <c r="A203" s="48"/>
      <c r="B203" s="48"/>
      <c r="C203" s="80"/>
      <c r="D203" s="48"/>
      <c r="E203" s="81"/>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row>
    <row r="204" spans="1:29">
      <c r="A204" s="48"/>
      <c r="B204" s="48"/>
      <c r="C204" s="80"/>
      <c r="D204" s="48"/>
      <c r="E204" s="81"/>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row>
    <row r="205" spans="1:29">
      <c r="A205" s="48"/>
      <c r="B205" s="48"/>
      <c r="C205" s="80"/>
      <c r="D205" s="48"/>
      <c r="E205" s="81"/>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row>
    <row r="206" spans="1:29">
      <c r="A206" s="48"/>
      <c r="B206" s="48"/>
      <c r="C206" s="80"/>
      <c r="D206" s="48"/>
      <c r="E206" s="81"/>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row>
    <row r="207" spans="1:29">
      <c r="A207" s="48"/>
      <c r="B207" s="48"/>
      <c r="C207" s="80"/>
      <c r="D207" s="48"/>
      <c r="E207" s="81"/>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row>
    <row r="208" spans="1:29">
      <c r="A208" s="48"/>
      <c r="B208" s="48"/>
      <c r="C208" s="80"/>
      <c r="D208" s="48"/>
      <c r="E208" s="81"/>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row>
    <row r="209" spans="1:29">
      <c r="A209" s="48"/>
      <c r="B209" s="48"/>
      <c r="C209" s="80"/>
      <c r="D209" s="48"/>
      <c r="E209" s="81"/>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row>
    <row r="210" spans="1:29">
      <c r="A210" s="48"/>
      <c r="B210" s="48"/>
      <c r="C210" s="80"/>
      <c r="D210" s="48"/>
      <c r="E210" s="81"/>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row>
    <row r="211" spans="1:29">
      <c r="A211" s="48"/>
      <c r="B211" s="48"/>
      <c r="C211" s="80"/>
      <c r="D211" s="48"/>
      <c r="E211" s="81"/>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row>
    <row r="212" spans="1:29">
      <c r="A212" s="48"/>
      <c r="B212" s="48"/>
      <c r="C212" s="80"/>
      <c r="D212" s="48"/>
      <c r="E212" s="81"/>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row>
    <row r="213" spans="1:29">
      <c r="A213" s="48"/>
      <c r="B213" s="48"/>
      <c r="C213" s="80"/>
      <c r="D213" s="48"/>
      <c r="E213" s="81"/>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row>
    <row r="214" spans="1:29">
      <c r="A214" s="48"/>
      <c r="B214" s="48"/>
      <c r="C214" s="80"/>
      <c r="D214" s="48"/>
      <c r="E214" s="81"/>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row>
    <row r="215" spans="1:29">
      <c r="A215" s="48"/>
      <c r="B215" s="48"/>
      <c r="C215" s="80"/>
      <c r="D215" s="48"/>
      <c r="E215" s="81"/>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row>
    <row r="216" spans="1:29">
      <c r="A216" s="48"/>
      <c r="B216" s="48"/>
      <c r="C216" s="80"/>
      <c r="D216" s="48"/>
      <c r="E216" s="81"/>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row>
    <row r="217" spans="1:29">
      <c r="A217" s="48"/>
      <c r="B217" s="48"/>
      <c r="C217" s="80"/>
      <c r="D217" s="48"/>
      <c r="E217" s="81"/>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row>
    <row r="218" spans="1:29">
      <c r="A218" s="48"/>
      <c r="B218" s="48"/>
      <c r="C218" s="80"/>
      <c r="D218" s="48"/>
      <c r="E218" s="81"/>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row>
    <row r="219" spans="1:29">
      <c r="A219" s="48"/>
      <c r="B219" s="48"/>
      <c r="C219" s="80"/>
      <c r="D219" s="48"/>
      <c r="E219" s="81"/>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row>
    <row r="220" spans="1:29">
      <c r="A220" s="48"/>
      <c r="B220" s="48"/>
      <c r="C220" s="80"/>
      <c r="D220" s="48"/>
      <c r="E220" s="81"/>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row>
    <row r="221" spans="1:29">
      <c r="A221" s="48"/>
      <c r="B221" s="48"/>
      <c r="C221" s="80"/>
      <c r="D221" s="48"/>
      <c r="E221" s="81"/>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row>
    <row r="222" spans="1:29">
      <c r="A222" s="48"/>
      <c r="B222" s="48"/>
      <c r="C222" s="80"/>
      <c r="D222" s="48"/>
      <c r="E222" s="81"/>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row>
    <row r="223" spans="1:29">
      <c r="A223" s="48"/>
      <c r="B223" s="48"/>
      <c r="C223" s="80"/>
      <c r="D223" s="48"/>
      <c r="E223" s="81"/>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row>
    <row r="224" spans="1:29">
      <c r="A224" s="48"/>
      <c r="B224" s="48"/>
      <c r="C224" s="80"/>
      <c r="D224" s="48"/>
      <c r="E224" s="81"/>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row>
    <row r="225" spans="1:29">
      <c r="A225" s="48"/>
      <c r="B225" s="48"/>
      <c r="C225" s="80"/>
      <c r="D225" s="48"/>
      <c r="E225" s="81"/>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row>
    <row r="226" spans="1:29">
      <c r="A226" s="48"/>
      <c r="B226" s="48"/>
      <c r="C226" s="80"/>
      <c r="D226" s="48"/>
      <c r="E226" s="81"/>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row>
    <row r="227" spans="1:29">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row>
    <row r="228" spans="1:29">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row>
    <row r="229" spans="1:29">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row>
    <row r="230" spans="1:29">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row>
    <row r="231" spans="1:29">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row>
    <row r="232" spans="1:29">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row>
    <row r="233" spans="1:29">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row>
    <row r="234" spans="1:29">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row>
    <row r="235" spans="1:29">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row>
    <row r="236" spans="1:29">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row>
    <row r="237" spans="1:29">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row>
    <row r="238" spans="1:29">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row>
    <row r="239" spans="1:29">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row>
    <row r="240" spans="1:29">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row>
    <row r="241" spans="1:29">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row>
    <row r="242" spans="1:29">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row>
    <row r="243" spans="1:29">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row>
    <row r="244" spans="1:29">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row>
    <row r="245" spans="1:29">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row>
    <row r="246" spans="1:29">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row>
    <row r="247" spans="1:29">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row>
    <row r="248" spans="1:29">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row>
    <row r="249" spans="1:29">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row>
    <row r="250" spans="1:29">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row>
    <row r="251" spans="1:29">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row>
    <row r="252" spans="1:29">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row>
    <row r="253" spans="1:29">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row>
    <row r="254" spans="1:29">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row>
    <row r="255" spans="1:29">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row>
    <row r="256" spans="1:29">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row>
    <row r="257" spans="1:29">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row>
    <row r="258" spans="1:29">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row>
    <row r="259" spans="1:29">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row>
    <row r="260" spans="1:29">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row>
    <row r="261" spans="1:29">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row>
    <row r="262" spans="1:29">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row>
    <row r="263" spans="1:29">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row>
    <row r="264" spans="1:29">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row>
    <row r="265" spans="1:29">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row>
    <row r="266" spans="1:29">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row>
    <row r="267" spans="1:29">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row>
    <row r="268" spans="1:29">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row>
    <row r="269" spans="1:29">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row>
    <row r="270" spans="1:29">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row>
    <row r="271" spans="1:29">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row>
    <row r="272" spans="1:29">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row>
    <row r="273" spans="1:29">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row>
    <row r="274" spans="1:29">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row>
    <row r="275" spans="1:29">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row>
    <row r="276" spans="1:29">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row>
    <row r="277" spans="1:29">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row>
    <row r="278" spans="1:29">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row>
    <row r="279" spans="1:29">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row>
    <row r="280" spans="1:29">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row>
    <row r="281" spans="1:29">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row>
    <row r="282" spans="1:29">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row>
    <row r="283" spans="1:29">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row>
    <row r="284" spans="1:29">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row>
    <row r="285" spans="1:29">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row>
    <row r="286" spans="1:29">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row>
    <row r="287" spans="1:29">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row>
    <row r="288" spans="1:29">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row>
    <row r="289" spans="1:29">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row>
    <row r="290" spans="1:29">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row>
    <row r="291" spans="1:29">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row>
    <row r="292" spans="1:29">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row>
    <row r="293" spans="1:29">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row>
    <row r="294" spans="1:29">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row>
    <row r="295" spans="1:29">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row>
    <row r="296" spans="1:29">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row>
    <row r="297" spans="1:29">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row>
    <row r="298" spans="1:29">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row>
    <row r="299" spans="1:29">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row>
    <row r="300" spans="1:29">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row>
    <row r="301" spans="1:29">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row>
    <row r="302" spans="1:29">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row>
    <row r="303" spans="1:29">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row>
    <row r="304" spans="1:29">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row>
    <row r="305" spans="1:29">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row>
    <row r="306" spans="1:29">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row>
    <row r="307" spans="1:29">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row>
    <row r="308" spans="1:29">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row>
    <row r="309" spans="1:29">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row>
    <row r="310" spans="1:29">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row>
    <row r="311" spans="1:29">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row>
    <row r="312" spans="1:29">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row>
    <row r="313" spans="1:29">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row>
    <row r="314" spans="1:29">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row>
    <row r="315" spans="1:29">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row>
    <row r="316" spans="1:29">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row>
    <row r="317" spans="1:29">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row>
    <row r="318" spans="1:29">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row>
    <row r="319" spans="1:29">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row>
    <row r="320" spans="1:29">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row>
    <row r="321" spans="1:29">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row>
    <row r="322" spans="1:29">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row>
    <row r="323" spans="1:29">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row>
    <row r="324" spans="1:29">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row>
    <row r="325" spans="1:29">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row>
    <row r="326" spans="1:29">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row>
    <row r="327" spans="1:29">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row>
    <row r="328" spans="1:29">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row>
    <row r="329" spans="1:29">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row>
    <row r="330" spans="1:29">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row>
    <row r="331" spans="1:29">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row>
    <row r="332" spans="1:29">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row>
    <row r="333" spans="1:29">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row>
    <row r="334" spans="1:29">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row>
    <row r="335" spans="1:29">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row>
    <row r="336" spans="1:29">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row>
    <row r="337" spans="1:29">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row>
    <row r="338" spans="1:29">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row>
    <row r="339" spans="1:29">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row>
    <row r="340" spans="1:29">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row>
    <row r="341" spans="1:29">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row>
    <row r="342" spans="1:29">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row>
    <row r="343" spans="1:29">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row>
    <row r="344" spans="1:29">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row>
    <row r="345" spans="1:29">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row>
    <row r="346" spans="1:29">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row>
    <row r="347" spans="1:29">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row>
    <row r="348" spans="1:29">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row>
    <row r="349" spans="1:29">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row>
    <row r="350" spans="1:29">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row>
    <row r="351" spans="1:29">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row>
    <row r="352" spans="1:29">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row>
    <row r="353" spans="1:29">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row>
    <row r="354" spans="1:29">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row>
    <row r="355" spans="1:29">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row>
    <row r="356" spans="1:29">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row>
    <row r="357" spans="1:29">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row>
    <row r="358" spans="1:29">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row>
    <row r="359" spans="1:29">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row>
    <row r="360" spans="1:29">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row>
    <row r="361" spans="1:29">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row>
    <row r="362" spans="1:29">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row>
    <row r="363" spans="1:29">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row>
    <row r="364" spans="1:29">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row>
    <row r="365" spans="1:29">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row>
    <row r="366" spans="1:29">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row>
    <row r="367" spans="1:29">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row>
    <row r="368" spans="1:29">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row>
    <row r="369" spans="1:29">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row>
    <row r="370" spans="1:29">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row>
    <row r="371" spans="1:29">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row>
    <row r="372" spans="1:29">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row>
    <row r="373" spans="1:29">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row>
    <row r="374" spans="1:29">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row>
    <row r="375" spans="1:29">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row>
    <row r="376" spans="1:29">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row>
    <row r="377" spans="1:29">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row>
    <row r="378" spans="1:29">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row>
    <row r="379" spans="1:29">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row>
    <row r="380" spans="1:29">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row>
    <row r="381" spans="1:29">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row>
    <row r="382" spans="1:29">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row>
    <row r="383" spans="1:29">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row>
    <row r="384" spans="1:29">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row>
    <row r="385" spans="1:29">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row>
    <row r="386" spans="1:29">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row>
    <row r="387" spans="1:29">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row>
    <row r="388" spans="1:29">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row>
    <row r="389" spans="1:29">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row>
    <row r="390" spans="1:29">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row>
    <row r="391" spans="1:29">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row>
    <row r="392" spans="1:29">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row>
    <row r="393" spans="1:29">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row>
    <row r="394" spans="1:29">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row>
    <row r="395" spans="1:29">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row>
    <row r="396" spans="1:29">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row>
    <row r="397" spans="1:29">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row>
    <row r="398" spans="1:29">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row>
    <row r="399" spans="1:29">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row>
    <row r="400" spans="1:29">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row>
    <row r="401" spans="1:29">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row>
    <row r="402" spans="1:29">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row>
    <row r="403" spans="1:29">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row>
    <row r="404" spans="1:29">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row>
    <row r="405" spans="1:29">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row>
    <row r="406" spans="1:29">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row>
    <row r="407" spans="1:29">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row>
    <row r="408" spans="1:29">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row>
    <row r="409" spans="1:29">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row>
    <row r="410" spans="1:29">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row>
    <row r="411" spans="1:29">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row>
    <row r="412" spans="1:29">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row>
    <row r="413" spans="1:29">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row>
    <row r="414" spans="1:29">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row>
    <row r="415" spans="1:29">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row>
    <row r="416" spans="1:29">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row>
    <row r="417" spans="1:29">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row>
    <row r="418" spans="1:29">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row>
    <row r="419" spans="1:29">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row>
    <row r="420" spans="1:29">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row>
    <row r="421" spans="1:29">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row>
    <row r="422" spans="1:29">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row>
    <row r="423" spans="1:29">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row>
    <row r="424" spans="1:29">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row>
    <row r="425" spans="1:29">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row>
    <row r="426" spans="1:29">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row>
    <row r="427" spans="1:29">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row>
    <row r="428" spans="1:29">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row>
    <row r="429" spans="1:29">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row>
    <row r="430" spans="1:29">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row>
    <row r="431" spans="1:29">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row>
    <row r="432" spans="1:29">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row>
    <row r="433" spans="1:29">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row>
    <row r="434" spans="1:29">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row>
    <row r="435" spans="1:29">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row>
    <row r="436" spans="1:29">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row>
    <row r="437" spans="1:29">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row>
    <row r="438" spans="1:29">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row>
    <row r="439" spans="1:29">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row>
    <row r="440" spans="1:29">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row>
    <row r="441" spans="1:29">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row>
    <row r="442" spans="1:29">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row>
    <row r="443" spans="1:29">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row>
    <row r="444" spans="1:29">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row>
    <row r="445" spans="1:29">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row>
    <row r="446" spans="1:29">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row>
    <row r="447" spans="1:29">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row>
    <row r="448" spans="1:29">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row>
    <row r="449" spans="1:29">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row>
    <row r="450" spans="1:29">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row>
    <row r="451" spans="1:29">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row>
    <row r="452" spans="1:29">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row>
    <row r="453" spans="1:29">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row>
    <row r="454" spans="1:29">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row>
    <row r="455" spans="1:29">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row>
    <row r="456" spans="1:29">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row>
    <row r="457" spans="1:29">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row>
    <row r="458" spans="1:29">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row>
    <row r="459" spans="1:29">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row>
    <row r="460" spans="1:29">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row>
    <row r="461" spans="1:29">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row>
    <row r="462" spans="1:29">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row>
    <row r="463" spans="1:29">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row>
    <row r="464" spans="1:29">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row>
    <row r="465" spans="1:29">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row>
    <row r="466" spans="1:29">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row>
    <row r="467" spans="1:29">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row>
    <row r="468" spans="1:29">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row>
    <row r="469" spans="1:29">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row>
    <row r="470" spans="1:29">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row>
    <row r="471" spans="1:29">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row>
    <row r="472" spans="1:29">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row>
    <row r="473" spans="1:29">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row>
    <row r="474" spans="1:29">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row>
    <row r="475" spans="1:29">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row>
    <row r="476" spans="1:29">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row>
    <row r="477" spans="1:29">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row>
    <row r="478" spans="1:29">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row>
    <row r="479" spans="1:29">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row>
    <row r="480" spans="1:29">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row>
    <row r="481" spans="1:29">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row>
    <row r="482" spans="1:29">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row>
    <row r="483" spans="1:29">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row>
    <row r="484" spans="1:29">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row>
    <row r="485" spans="1:29">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row>
    <row r="486" spans="1:29">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row>
    <row r="487" spans="1:29">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row>
    <row r="488" spans="1:29">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row>
    <row r="489" spans="1:29">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row>
    <row r="490" spans="1:29">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row>
    <row r="491" spans="1:29">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row>
    <row r="492" spans="1:29">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row>
    <row r="493" spans="1:29">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row>
    <row r="494" spans="1:29">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row>
    <row r="495" spans="1:29">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row>
    <row r="496" spans="1:29">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row>
    <row r="497" spans="1:29">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row>
    <row r="498" spans="1:29">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row>
    <row r="499" spans="1:29">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row>
    <row r="500" spans="1:29">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row>
    <row r="501" spans="1:29">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row>
    <row r="502" spans="1:29">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row>
    <row r="503" spans="1:29">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row>
    <row r="504" spans="1:29">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row>
    <row r="505" spans="1:29">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row>
    <row r="506" spans="1:29">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row>
    <row r="507" spans="1:29">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row>
    <row r="508" spans="1:29">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row>
    <row r="509" spans="1:29">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row>
    <row r="510" spans="1:29">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row>
    <row r="511" spans="1:29">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row>
    <row r="512" spans="1:29">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row>
    <row r="513" spans="1:29">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row>
    <row r="514" spans="1:29">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row>
    <row r="515" spans="1:29">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row>
    <row r="516" spans="1:29">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row>
    <row r="517" spans="1:29">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row>
    <row r="518" spans="1:29">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row>
    <row r="519" spans="1:29">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row>
    <row r="520" spans="1:29">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row>
    <row r="521" spans="1:29">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row>
    <row r="522" spans="1:29">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row>
    <row r="523" spans="1:29">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row>
    <row r="524" spans="1:29">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row>
    <row r="525" spans="1:29">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row>
    <row r="526" spans="1:29">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row>
    <row r="527" spans="1:29">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row>
    <row r="528" spans="1:29">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row>
    <row r="529" spans="1:29">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row>
    <row r="530" spans="1:29">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row>
    <row r="531" spans="1:29">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row>
    <row r="532" spans="1:29">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row>
    <row r="533" spans="1:29">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row>
    <row r="534" spans="1:29">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row>
    <row r="535" spans="1:29">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row>
    <row r="536" spans="1:29">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row>
    <row r="537" spans="1:29">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row>
    <row r="538" spans="1:29">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row>
    <row r="539" spans="1:29">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row>
    <row r="540" spans="1:29">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row>
    <row r="541" spans="1:29">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row>
    <row r="542" spans="1:29">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row>
    <row r="543" spans="1:29">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row>
    <row r="544" spans="1:29">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row>
    <row r="545" spans="1:29">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row>
    <row r="546" spans="1:29">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row>
    <row r="547" spans="1:29">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row>
    <row r="548" spans="1:29">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row>
    <row r="549" spans="1:29">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row>
    <row r="550" spans="1:29">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row>
    <row r="551" spans="1:29">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row>
    <row r="552" spans="1:29">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row>
    <row r="553" spans="1:29">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row>
    <row r="554" spans="1:29">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row>
    <row r="555" spans="1:29">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row>
    <row r="556" spans="1:29">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row>
    <row r="557" spans="1:29">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row>
    <row r="558" spans="1:29">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row>
    <row r="559" spans="1:29">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row>
    <row r="560" spans="1:29">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row>
    <row r="561" spans="1:29">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row>
    <row r="562" spans="1:29">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row>
    <row r="563" spans="1:29">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row>
    <row r="564" spans="1:29">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row>
    <row r="565" spans="1:29">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row>
    <row r="566" spans="1:29">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row>
    <row r="567" spans="1:29">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row>
    <row r="568" spans="1:29">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row>
    <row r="569" spans="1:29">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row>
    <row r="570" spans="1:29">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row>
    <row r="571" spans="1:29">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row>
    <row r="572" spans="1:29">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row>
    <row r="573" spans="1:29">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row>
    <row r="574" spans="1:29">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row>
    <row r="575" spans="1:29">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row>
    <row r="576" spans="1:29">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row>
    <row r="577" spans="1:29">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row>
    <row r="578" spans="1:29">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row>
    <row r="579" spans="1:29">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row>
    <row r="580" spans="1:29">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row>
    <row r="581" spans="1:29">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row>
    <row r="582" spans="1:29">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row>
    <row r="583" spans="1:29">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row>
    <row r="584" spans="1:29">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row>
    <row r="585" spans="1:29">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row>
    <row r="586" spans="1:29">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row>
    <row r="587" spans="1:29">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row>
    <row r="588" spans="1:29">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row>
    <row r="589" spans="1:29">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row>
    <row r="590" spans="1:29">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row>
    <row r="591" spans="1:29">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row>
    <row r="592" spans="1:29">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row>
    <row r="593" spans="1:29">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row>
    <row r="594" spans="1:29">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row>
    <row r="595" spans="1:29">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row>
    <row r="596" spans="1:29">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row>
    <row r="597" spans="1:29">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row>
    <row r="598" spans="1:29">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row>
    <row r="599" spans="1:29">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row>
    <row r="600" spans="1:29">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row>
    <row r="601" spans="1:29">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row>
    <row r="602" spans="1:29">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row>
    <row r="603" spans="1:29">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row>
    <row r="604" spans="1:29">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row>
    <row r="605" spans="1:29">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row>
    <row r="606" spans="1:29">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row>
    <row r="607" spans="1:29">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row>
    <row r="608" spans="1:29">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row>
    <row r="609" spans="1:29">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row>
    <row r="610" spans="1:29">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row>
    <row r="611" spans="1:29">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row>
    <row r="612" spans="1:29">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row>
    <row r="613" spans="1:29">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row>
    <row r="614" spans="1:29">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row>
    <row r="615" spans="1:29">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row>
    <row r="616" spans="1:29">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row>
    <row r="617" spans="1:29">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row>
    <row r="618" spans="1:29">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row>
    <row r="619" spans="1:29">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row>
    <row r="620" spans="1:29">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row>
    <row r="621" spans="1:29">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row>
    <row r="622" spans="1:29">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row>
    <row r="623" spans="1:29">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row>
    <row r="624" spans="1:29">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row>
    <row r="625" spans="1:29">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row>
    <row r="626" spans="1:29">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row>
    <row r="627" spans="1:29">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row>
    <row r="628" spans="1:29">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row>
    <row r="629" spans="1:29">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row>
    <row r="630" spans="1:29">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row>
    <row r="631" spans="1:29">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row>
    <row r="632" spans="1:29">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row>
    <row r="633" spans="1:29">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row>
    <row r="634" spans="1:29">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row>
    <row r="635" spans="1:29">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row>
    <row r="636" spans="1:29">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row>
    <row r="637" spans="1:29">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row>
    <row r="638" spans="1:29">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row>
    <row r="639" spans="1:29">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row>
    <row r="640" spans="1:29">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row>
    <row r="641" spans="1:29">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row>
    <row r="642" spans="1:29">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row>
    <row r="643" spans="1:29">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row>
    <row r="644" spans="1:29">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row>
    <row r="645" spans="1:29">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row>
    <row r="646" spans="1:29">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row>
    <row r="647" spans="1:29">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row>
    <row r="648" spans="1:29">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row>
    <row r="649" spans="1:29">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row>
    <row r="650" spans="1:29">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row>
    <row r="651" spans="1:29">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row>
    <row r="652" spans="1:29">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row>
    <row r="653" spans="1:29">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row>
    <row r="654" spans="1:29">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row>
    <row r="655" spans="1:29">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row>
    <row r="656" spans="1:29">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row>
    <row r="657" spans="1:29">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row>
    <row r="658" spans="1:29">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row>
    <row r="659" spans="1:29">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row>
    <row r="660" spans="1:29">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row>
    <row r="661" spans="1:29">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row>
    <row r="662" spans="1:29">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row>
    <row r="663" spans="1:29">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row>
    <row r="664" spans="1:29">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row>
    <row r="665" spans="1:29">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row>
    <row r="666" spans="1:29">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row>
    <row r="667" spans="1:29">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row>
    <row r="668" spans="1:29">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row>
    <row r="669" spans="1:29">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row>
    <row r="670" spans="1:29">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row>
    <row r="671" spans="1:29">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row>
    <row r="672" spans="1:29">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row>
    <row r="673" spans="1:29">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row>
    <row r="674" spans="1:29">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row>
    <row r="675" spans="1:29">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row>
    <row r="676" spans="1:29">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row>
    <row r="677" spans="1:29">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row>
    <row r="678" spans="1:29">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row>
    <row r="679" spans="1:29">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row>
    <row r="680" spans="1:29">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row>
    <row r="681" spans="1:29">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row>
    <row r="682" spans="1:29">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row>
    <row r="683" spans="1:29">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row>
    <row r="684" spans="1:29">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row>
    <row r="685" spans="1:29">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row>
    <row r="686" spans="1:29">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row>
    <row r="687" spans="1:29">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row>
    <row r="688" spans="1:29">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row>
    <row r="689" spans="1:29">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row>
    <row r="690" spans="1:29">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row>
    <row r="691" spans="1:29">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row>
    <row r="692" spans="1:29">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row>
    <row r="693" spans="1:29">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row>
    <row r="694" spans="1:29">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row>
    <row r="695" spans="1:29">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row>
    <row r="696" spans="1:29">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row>
    <row r="697" spans="1:29">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row>
    <row r="698" spans="1:29">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row>
    <row r="699" spans="1:29">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row>
    <row r="700" spans="1:29">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row>
    <row r="701" spans="1:29">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row>
    <row r="702" spans="1:29">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row>
    <row r="703" spans="1:29">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row>
    <row r="704" spans="1:29">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row>
    <row r="705" spans="1:29">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row>
    <row r="706" spans="1:29">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row>
    <row r="707" spans="1:29">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row>
    <row r="708" spans="1:29">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row>
    <row r="709" spans="1:29">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row>
    <row r="710" spans="1:29">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row>
    <row r="711" spans="1:29">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row>
    <row r="712" spans="1:29">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row>
    <row r="713" spans="1:29">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row>
    <row r="714" spans="1:29">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row>
    <row r="715" spans="1:29">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row>
    <row r="716" spans="1:29">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row>
    <row r="717" spans="1:29">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row>
    <row r="718" spans="1:29">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row>
    <row r="719" spans="1:29">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row>
    <row r="720" spans="1:29">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row>
    <row r="721" spans="1:29">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row>
    <row r="722" spans="1:29">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row>
    <row r="723" spans="1:29">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row>
    <row r="724" spans="1:29">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row>
    <row r="725" spans="1:29">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row>
    <row r="726" spans="1:29">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row>
    <row r="727" spans="1:29">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row>
    <row r="728" spans="1:29">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row>
    <row r="729" spans="1:29">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row>
    <row r="730" spans="1:29">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row>
    <row r="731" spans="1:29">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row>
    <row r="732" spans="1:29">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row>
    <row r="733" spans="1:29">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row>
    <row r="734" spans="1:29">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row>
    <row r="735" spans="1:29">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row>
    <row r="736" spans="1:29">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row>
    <row r="737" spans="1:29">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row>
    <row r="738" spans="1:29">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row>
    <row r="739" spans="1:29">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row>
    <row r="740" spans="1:29">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row>
    <row r="741" spans="1:29">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row>
    <row r="742" spans="1:29">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row>
    <row r="743" spans="1:29">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row>
    <row r="744" spans="1:29">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row>
    <row r="745" spans="1:29">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row>
    <row r="746" spans="1:29">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row>
    <row r="747" spans="1:29">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row>
    <row r="748" spans="1:29">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row>
    <row r="749" spans="1:29">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row>
    <row r="750" spans="1:29">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row>
    <row r="751" spans="1:29">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row>
    <row r="752" spans="1:29">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row>
    <row r="753" spans="1:29">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row>
    <row r="754" spans="1:29">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row>
    <row r="755" spans="1:29">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row>
    <row r="756" spans="1:29">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row>
    <row r="757" spans="1:29">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row>
    <row r="758" spans="1:29">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row>
    <row r="759" spans="1:29">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row>
    <row r="760" spans="1:29">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row>
    <row r="761" spans="1:29">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row>
    <row r="762" spans="1:29">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row>
    <row r="763" spans="1:29">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row>
    <row r="764" spans="1:29">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row>
    <row r="765" spans="1:29">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row>
    <row r="766" spans="1:29">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row>
    <row r="767" spans="1:29">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row>
    <row r="768" spans="1:29">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row>
    <row r="769" spans="1:29">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row>
    <row r="770" spans="1:29">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row>
    <row r="771" spans="1:29">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row>
    <row r="772" spans="1:29">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row>
    <row r="773" spans="1:29">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row>
    <row r="774" spans="1:29">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row>
    <row r="775" spans="1:29">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row>
    <row r="776" spans="1:29">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row>
    <row r="777" spans="1:29">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row>
    <row r="778" spans="1:29">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row>
    <row r="779" spans="1:29">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row>
    <row r="780" spans="1:29">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row>
    <row r="781" spans="1:29">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row>
    <row r="782" spans="1:29">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row>
    <row r="783" spans="1:29">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row>
    <row r="784" spans="1:29">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row>
    <row r="785" spans="1:29">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row>
    <row r="786" spans="1:29">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row>
    <row r="787" spans="1:29">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row>
    <row r="788" spans="1:29">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row>
    <row r="789" spans="1:29">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row>
    <row r="790" spans="1:29">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row>
    <row r="791" spans="1:29">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row>
    <row r="792" spans="1:29">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row>
    <row r="793" spans="1:29">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row>
    <row r="794" spans="1:29">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row>
    <row r="795" spans="1:29">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row>
    <row r="796" spans="1:29">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row>
    <row r="797" spans="1:29">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row>
    <row r="798" spans="1:29">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row>
    <row r="799" spans="1:29">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row>
    <row r="800" spans="1:29">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row>
    <row r="801" spans="1:29">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row>
    <row r="802" spans="1:29">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row>
    <row r="803" spans="1:29">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row>
    <row r="804" spans="1:29">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row>
    <row r="805" spans="1:29">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row>
    <row r="806" spans="1:29">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row>
    <row r="807" spans="1:29">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row>
    <row r="808" spans="1:29">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row>
    <row r="809" spans="1:29">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row>
    <row r="810" spans="1:29">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row>
    <row r="811" spans="1:29">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row>
    <row r="812" spans="1:29">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row>
    <row r="813" spans="1:29">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row>
    <row r="814" spans="1:29">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row>
    <row r="815" spans="1:29">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row>
    <row r="816" spans="1:29">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row>
    <row r="817" spans="1:29">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row>
    <row r="818" spans="1:29">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row>
    <row r="819" spans="1:29">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row>
    <row r="820" spans="1:29">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row>
    <row r="821" spans="1:29">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row>
    <row r="822" spans="1:29">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row>
    <row r="823" spans="1:29">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row>
    <row r="824" spans="1:29">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row>
    <row r="825" spans="1:29">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row>
    <row r="826" spans="1:29">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row>
    <row r="827" spans="1:29">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row>
    <row r="828" spans="1:29">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row>
    <row r="829" spans="1:29">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row>
    <row r="830" spans="1:29">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row>
    <row r="831" spans="1:29">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row>
    <row r="832" spans="1:29">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row>
    <row r="833" spans="1:29">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row>
    <row r="834" spans="1:29">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row>
    <row r="835" spans="1:29">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row>
    <row r="836" spans="1:29">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row>
    <row r="837" spans="1:29">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row>
    <row r="838" spans="1:29">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row>
    <row r="839" spans="1:29">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row>
    <row r="840" spans="1:29">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row>
    <row r="841" spans="1:29">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row>
    <row r="842" spans="1:29">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row>
    <row r="843" spans="1:29">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row>
    <row r="844" spans="1:29">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row>
    <row r="845" spans="1:29">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row>
    <row r="846" spans="1:29">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row>
    <row r="847" spans="1:29">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row>
    <row r="848" spans="1:29">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row>
    <row r="849" spans="1:29">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row>
    <row r="850" spans="1:29">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row>
    <row r="851" spans="1:29">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row>
    <row r="852" spans="1:29">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row>
    <row r="853" spans="1:29">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row>
    <row r="854" spans="1:29">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row>
    <row r="855" spans="1:29">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row>
    <row r="856" spans="1:29">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row>
    <row r="857" spans="1:29">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row>
    <row r="858" spans="1:29">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row>
    <row r="859" spans="1:29">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row>
    <row r="860" spans="1:29">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row>
    <row r="861" spans="1:29">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row>
    <row r="862" spans="1:29">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row>
    <row r="863" spans="1:29">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row>
    <row r="864" spans="1:29">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row>
    <row r="865" spans="1:29">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row>
    <row r="866" spans="1:29">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row>
    <row r="867" spans="1:29">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row>
    <row r="868" spans="1:29">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row>
    <row r="869" spans="1:29">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row>
    <row r="870" spans="1:29">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row>
    <row r="871" spans="1:29">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row>
    <row r="872" spans="1:29">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row>
    <row r="873" spans="1:29">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row>
    <row r="874" spans="1:29">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row>
    <row r="875" spans="1:29">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row>
    <row r="876" spans="1:29">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row>
    <row r="877" spans="1:29">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row>
    <row r="878" spans="1:29">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row>
    <row r="879" spans="1:29">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row>
    <row r="880" spans="1:29">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row>
    <row r="881" spans="1:29">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row>
    <row r="882" spans="1:29">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row>
    <row r="883" spans="1:29">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row>
    <row r="884" spans="1:29">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row>
    <row r="885" spans="1:29">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row>
    <row r="886" spans="1:29">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row>
    <row r="887" spans="1:29">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row>
    <row r="888" spans="1:29">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row>
    <row r="889" spans="1:29">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row>
    <row r="890" spans="1:29">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row>
    <row r="891" spans="1:29">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row>
    <row r="892" spans="1:29">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row>
    <row r="893" spans="1:29">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row>
    <row r="894" spans="1:29">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row>
    <row r="895" spans="1:29">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row>
    <row r="896" spans="1:29">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row>
    <row r="897" spans="1:29">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row>
    <row r="898" spans="1:29">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row>
    <row r="899" spans="1:29">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row>
    <row r="900" spans="1:29">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row>
    <row r="901" spans="1:29">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row>
    <row r="902" spans="1:29">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row>
    <row r="903" spans="1:29">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row>
    <row r="904" spans="1:29">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row>
    <row r="905" spans="1:29">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row>
    <row r="906" spans="1:29">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row>
    <row r="907" spans="1:29">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row>
    <row r="908" spans="1:29">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row>
    <row r="909" spans="1:29">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row>
    <row r="910" spans="1:29">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row>
    <row r="911" spans="1:29">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row>
    <row r="912" spans="1:29">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row>
    <row r="913" spans="1:29">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row>
    <row r="914" spans="1:29">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row>
    <row r="915" spans="1:29">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row>
    <row r="916" spans="1:29">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row>
    <row r="917" spans="1:29">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row>
    <row r="918" spans="1:29">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row>
    <row r="919" spans="1:29">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row>
    <row r="920" spans="1:29">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row>
    <row r="921" spans="1:29">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row>
    <row r="922" spans="1:29">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row>
    <row r="923" spans="1:29">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row>
    <row r="924" spans="1:29">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row>
    <row r="925" spans="1:29">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row>
    <row r="926" spans="1:29">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row>
    <row r="927" spans="1:29">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row>
    <row r="928" spans="1:29">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row>
    <row r="929" spans="1:29">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row>
    <row r="930" spans="1:29">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row>
    <row r="931" spans="1:29">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row>
    <row r="932" spans="1:29">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row>
    <row r="933" spans="1:29">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row>
    <row r="934" spans="1:29">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row>
    <row r="935" spans="1:29">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row>
    <row r="936" spans="1:29">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row>
    <row r="937" spans="1:29">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row>
    <row r="938" spans="1:29">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row>
    <row r="939" spans="1:29">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row>
    <row r="940" spans="1:29">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row>
    <row r="941" spans="1:29">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row>
    <row r="942" spans="1:29">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row>
    <row r="943" spans="1:29">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row>
    <row r="944" spans="1:29">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row>
    <row r="945" spans="1:29">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row>
    <row r="946" spans="1:29">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row>
    <row r="947" spans="1:29">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row>
    <row r="948" spans="1:29">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row>
    <row r="949" spans="1:29">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row>
    <row r="950" spans="1:29">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row>
    <row r="951" spans="1:29">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row>
    <row r="952" spans="1:29">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row>
    <row r="953" spans="1:29">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row>
    <row r="954" spans="1:29">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row>
    <row r="955" spans="1:29">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row>
    <row r="956" spans="1:29">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row>
    <row r="957" spans="1:29">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row>
    <row r="958" spans="1:29">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row>
    <row r="959" spans="1:29">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row>
    <row r="960" spans="1:29">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row>
    <row r="961" spans="1:29">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row>
    <row r="962" spans="1:29">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row>
    <row r="963" spans="1:29">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row>
    <row r="964" spans="1:29">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row>
    <row r="965" spans="1:29">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row>
    <row r="966" spans="1:29">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row>
    <row r="967" spans="1:29">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row>
    <row r="968" spans="1:29">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row>
    <row r="969" spans="1:29">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row>
    <row r="970" spans="1:29">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row>
    <row r="971" spans="1:29">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row>
    <row r="972" spans="1:29">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row>
    <row r="973" spans="1:29">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row>
    <row r="974" spans="1:29">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row>
    <row r="975" spans="1:29">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row>
    <row r="976" spans="1:29">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row>
    <row r="977" spans="1:29">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row>
    <row r="978" spans="1:29">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row>
    <row r="979" spans="1:29">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row>
    <row r="980" spans="1:29">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row>
    <row r="981" spans="1:29">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row>
    <row r="982" spans="1:29">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row>
    <row r="983" spans="1:29">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row>
    <row r="984" spans="1:29">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row>
    <row r="985" spans="1:29">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row>
    <row r="986" spans="1:29">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row>
    <row r="987" spans="1:29">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row>
    <row r="988" spans="1:29">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row>
    <row r="989" spans="1:29">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row>
    <row r="990" spans="1:29">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row>
    <row r="991" spans="1:29">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row>
    <row r="992" spans="1:29">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row>
    <row r="993" spans="1:29">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row>
    <row r="994" spans="1:29">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row>
    <row r="995" spans="1:29">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row>
    <row r="996" spans="1:29">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row>
    <row r="997" spans="1:29">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row>
    <row r="998" spans="1:29">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c r="AC998" s="48"/>
    </row>
    <row r="999" spans="1:29">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c r="AC999" s="48"/>
    </row>
    <row r="1000" spans="1:29">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c r="AC1000" s="48"/>
    </row>
  </sheetData>
  <sheetProtection algorithmName="SHA-512" hashValue="bf5dGjlCYTlIgbAa7+mvgyMQREaGx3MHjcsnau5XXDK6KF1RmLpmtnuO1vbVOnGtkgrMchnK+SbqzEuzdAVpQw==" saltValue="fIzIU/POqEjlJkjcnXomzg==" spinCount="100000" sheet="1" objects="1" scenarios="1"/>
  <mergeCells count="18">
    <mergeCell ref="E16:E18"/>
    <mergeCell ref="M16:M24"/>
    <mergeCell ref="E19:E21"/>
    <mergeCell ref="E22:E24"/>
    <mergeCell ref="D16:D21"/>
    <mergeCell ref="D22:D24"/>
    <mergeCell ref="A15:A24"/>
    <mergeCell ref="C16:C24"/>
    <mergeCell ref="A6:A13"/>
    <mergeCell ref="B6:B7"/>
    <mergeCell ref="C6:C7"/>
    <mergeCell ref="M6:M7"/>
    <mergeCell ref="B9:B10"/>
    <mergeCell ref="C9:C10"/>
    <mergeCell ref="M9:M10"/>
    <mergeCell ref="M11:M13"/>
    <mergeCell ref="B11:B13"/>
    <mergeCell ref="C11:C13"/>
  </mergeCells>
  <dataValidations count="1">
    <dataValidation type="decimal" allowBlank="1" showInputMessage="1" showErrorMessage="1" errorTitle="You must enter a Number" sqref="J6:J13 I16:L24" xr:uid="{52F1E547-8FA2-6041-ADF3-983343983093}">
      <formula1>0</formula1>
      <formula2>1000000000</formula2>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00"/>
  <sheetViews>
    <sheetView workbookViewId="0">
      <pane ySplit="1" topLeftCell="A2" activePane="bottomLeft" state="frozen"/>
      <selection activeCell="D21" sqref="D21"/>
      <selection pane="bottomLeft" activeCell="D21" sqref="D21"/>
    </sheetView>
  </sheetViews>
  <sheetFormatPr defaultColWidth="12.6328125" defaultRowHeight="12.5"/>
  <cols>
    <col min="1" max="1" width="22.453125" customWidth="1"/>
    <col min="2" max="3" width="12.453125" customWidth="1"/>
    <col min="4" max="4" width="11.81640625" customWidth="1"/>
    <col min="5" max="5" width="12.453125" customWidth="1"/>
    <col min="6" max="6" width="14.1796875" customWidth="1"/>
    <col min="7" max="7" width="66.1796875" customWidth="1"/>
    <col min="8" max="8" width="34.81640625" customWidth="1"/>
    <col min="9" max="9" width="16" customWidth="1"/>
    <col min="10" max="12" width="12.453125" customWidth="1"/>
    <col min="13" max="13" width="16" customWidth="1"/>
    <col min="14" max="28" width="12.453125" customWidth="1"/>
  </cols>
  <sheetData>
    <row r="1" spans="1:28" ht="15.5">
      <c r="A1" s="48"/>
      <c r="B1" s="48"/>
      <c r="C1" s="48"/>
      <c r="D1" s="48"/>
      <c r="E1" s="48"/>
      <c r="F1" s="48"/>
      <c r="G1" s="49" t="s">
        <v>129</v>
      </c>
      <c r="H1" s="49">
        <f>COUNTBLANK(J6:J9)+COUNTBLANK(I12:L20)</f>
        <v>30</v>
      </c>
      <c r="I1" s="48"/>
      <c r="J1" s="48"/>
      <c r="K1" s="48"/>
      <c r="L1" s="48"/>
      <c r="M1" s="48"/>
      <c r="N1" s="48"/>
      <c r="O1" s="48"/>
      <c r="P1" s="48"/>
      <c r="Q1" s="48"/>
      <c r="R1" s="48"/>
      <c r="S1" s="48"/>
      <c r="T1" s="48"/>
      <c r="U1" s="48"/>
      <c r="V1" s="48"/>
      <c r="W1" s="48"/>
      <c r="X1" s="48"/>
      <c r="Y1" s="48"/>
      <c r="Z1" s="48"/>
      <c r="AA1" s="48"/>
      <c r="AB1" s="48"/>
    </row>
    <row r="2" spans="1:28" ht="31">
      <c r="A2" s="48"/>
      <c r="B2" s="48"/>
      <c r="C2" s="48"/>
      <c r="D2" s="48"/>
      <c r="E2" s="48"/>
      <c r="F2" s="50"/>
      <c r="G2" s="51" t="s">
        <v>130</v>
      </c>
      <c r="H2" s="52" t="e">
        <f>SUM(M6:M9)</f>
        <v>#VALUE!</v>
      </c>
      <c r="I2" s="48"/>
      <c r="J2" s="48"/>
      <c r="K2" s="48"/>
      <c r="L2" s="48"/>
      <c r="M2" s="48"/>
      <c r="N2" s="48"/>
      <c r="O2" s="48"/>
      <c r="P2" s="48"/>
      <c r="Q2" s="48"/>
      <c r="R2" s="48"/>
      <c r="S2" s="48"/>
      <c r="T2" s="48"/>
      <c r="U2" s="48"/>
      <c r="V2" s="48"/>
      <c r="W2" s="48"/>
      <c r="X2" s="48"/>
      <c r="Y2" s="48"/>
      <c r="Z2" s="48"/>
      <c r="AA2" s="48"/>
      <c r="AB2" s="48"/>
    </row>
    <row r="3" spans="1:28">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28">
      <c r="A4" s="86"/>
      <c r="B4" s="86"/>
      <c r="C4" s="86"/>
      <c r="D4" s="86"/>
      <c r="E4" s="86"/>
      <c r="F4" s="86"/>
      <c r="G4" s="86"/>
      <c r="H4" s="86"/>
      <c r="I4" s="86"/>
      <c r="J4" s="86"/>
      <c r="K4" s="86"/>
      <c r="L4" s="86"/>
      <c r="M4" s="86"/>
      <c r="N4" s="48"/>
      <c r="O4" s="48"/>
      <c r="P4" s="48"/>
      <c r="Q4" s="48"/>
      <c r="R4" s="48"/>
      <c r="S4" s="48"/>
      <c r="T4" s="48"/>
      <c r="U4" s="48"/>
      <c r="V4" s="48"/>
      <c r="W4" s="48"/>
      <c r="X4" s="48"/>
      <c r="Y4" s="48"/>
      <c r="Z4" s="48"/>
      <c r="AA4" s="48"/>
      <c r="AB4" s="48"/>
    </row>
    <row r="5" spans="1:28" ht="52">
      <c r="A5" s="87" t="s">
        <v>131</v>
      </c>
      <c r="B5" s="67" t="s">
        <v>132</v>
      </c>
      <c r="C5" s="67" t="s">
        <v>133</v>
      </c>
      <c r="D5" s="67" t="s">
        <v>134</v>
      </c>
      <c r="E5" s="67" t="s">
        <v>135</v>
      </c>
      <c r="F5" s="67" t="s">
        <v>136</v>
      </c>
      <c r="G5" s="67" t="s">
        <v>91</v>
      </c>
      <c r="H5" s="67" t="s">
        <v>92</v>
      </c>
      <c r="I5" s="67" t="s">
        <v>93</v>
      </c>
      <c r="J5" s="56" t="s">
        <v>137</v>
      </c>
      <c r="K5" s="67" t="s">
        <v>138</v>
      </c>
      <c r="L5" s="67" t="s">
        <v>139</v>
      </c>
      <c r="M5" s="67" t="s">
        <v>139</v>
      </c>
      <c r="N5" s="48"/>
      <c r="O5" s="48"/>
      <c r="P5" s="48"/>
      <c r="Q5" s="48"/>
      <c r="R5" s="48"/>
      <c r="S5" s="48"/>
      <c r="T5" s="48"/>
      <c r="U5" s="48"/>
      <c r="V5" s="48"/>
      <c r="W5" s="48"/>
      <c r="X5" s="48"/>
      <c r="Y5" s="48"/>
      <c r="Z5" s="48"/>
      <c r="AA5" s="48"/>
      <c r="AB5" s="48"/>
    </row>
    <row r="6" spans="1:28" ht="125">
      <c r="A6" s="163" t="s">
        <v>208</v>
      </c>
      <c r="B6" s="57" t="s">
        <v>209</v>
      </c>
      <c r="C6" s="61">
        <v>0.4</v>
      </c>
      <c r="D6" s="57" t="s">
        <v>142</v>
      </c>
      <c r="E6" s="58">
        <v>1</v>
      </c>
      <c r="F6" s="57" t="s">
        <v>163</v>
      </c>
      <c r="G6" s="57" t="s">
        <v>164</v>
      </c>
      <c r="H6" s="57" t="s">
        <v>165</v>
      </c>
      <c r="I6" s="57">
        <v>7.5</v>
      </c>
      <c r="J6" s="125"/>
      <c r="K6" s="59">
        <f>I6*J6</f>
        <v>0</v>
      </c>
      <c r="L6" s="59">
        <f t="shared" ref="L6" si="0">K6*E6</f>
        <v>0</v>
      </c>
      <c r="M6" s="59">
        <f>L6*C6</f>
        <v>0</v>
      </c>
      <c r="N6" s="54"/>
      <c r="O6" s="54"/>
      <c r="P6" s="54"/>
      <c r="Q6" s="54"/>
      <c r="R6" s="54"/>
      <c r="S6" s="54"/>
      <c r="T6" s="54"/>
      <c r="U6" s="54"/>
      <c r="V6" s="54"/>
      <c r="W6" s="54"/>
      <c r="X6" s="54"/>
      <c r="Y6" s="54"/>
      <c r="Z6" s="54"/>
      <c r="AA6" s="54"/>
      <c r="AB6" s="54"/>
    </row>
    <row r="7" spans="1:28" ht="112.5">
      <c r="A7" s="156"/>
      <c r="B7" s="164" t="s">
        <v>210</v>
      </c>
      <c r="C7" s="165">
        <v>0.6</v>
      </c>
      <c r="D7" s="57" t="s">
        <v>142</v>
      </c>
      <c r="E7" s="58">
        <f t="shared" ref="E7:E9" si="1">1/3</f>
        <v>0.33333333333333331</v>
      </c>
      <c r="F7" s="57" t="s">
        <v>155</v>
      </c>
      <c r="G7" s="57" t="s">
        <v>195</v>
      </c>
      <c r="H7" s="132" t="s">
        <v>311</v>
      </c>
      <c r="I7" s="60">
        <v>250000</v>
      </c>
      <c r="J7" s="126"/>
      <c r="K7" s="59" t="str">
        <f t="shared" ref="K7:K9" si="2">IF(J7="","",I7*(1-J7))</f>
        <v/>
      </c>
      <c r="L7" s="59" t="str">
        <f t="shared" ref="L7:L9" si="3">IF(J7="","",K7*E7)</f>
        <v/>
      </c>
      <c r="M7" s="167" t="e">
        <f>(L8+L9+L7)*C7</f>
        <v>#VALUE!</v>
      </c>
      <c r="N7" s="54"/>
      <c r="O7" s="54"/>
      <c r="P7" s="54"/>
      <c r="Q7" s="54"/>
      <c r="R7" s="54"/>
      <c r="S7" s="54"/>
      <c r="T7" s="54"/>
      <c r="U7" s="54"/>
      <c r="V7" s="54"/>
      <c r="W7" s="54"/>
      <c r="X7" s="54"/>
      <c r="Y7" s="54"/>
      <c r="Z7" s="54"/>
      <c r="AA7" s="54"/>
      <c r="AB7" s="54"/>
    </row>
    <row r="8" spans="1:28" ht="112.5">
      <c r="A8" s="156"/>
      <c r="B8" s="143"/>
      <c r="C8" s="143"/>
      <c r="D8" s="57" t="s">
        <v>157</v>
      </c>
      <c r="E8" s="58">
        <f t="shared" si="1"/>
        <v>0.33333333333333331</v>
      </c>
      <c r="F8" s="57" t="s">
        <v>155</v>
      </c>
      <c r="G8" s="57" t="s">
        <v>156</v>
      </c>
      <c r="H8" s="132" t="s">
        <v>311</v>
      </c>
      <c r="I8" s="60">
        <v>500000</v>
      </c>
      <c r="J8" s="126"/>
      <c r="K8" s="59" t="str">
        <f t="shared" si="2"/>
        <v/>
      </c>
      <c r="L8" s="59" t="str">
        <f t="shared" si="3"/>
        <v/>
      </c>
      <c r="M8" s="143"/>
      <c r="N8" s="54"/>
      <c r="O8" s="54"/>
      <c r="P8" s="54"/>
      <c r="Q8" s="54"/>
      <c r="R8" s="54"/>
      <c r="S8" s="54"/>
      <c r="T8" s="54"/>
      <c r="U8" s="54"/>
      <c r="V8" s="54"/>
      <c r="W8" s="54"/>
      <c r="X8" s="54"/>
      <c r="Y8" s="54"/>
      <c r="Z8" s="54"/>
      <c r="AA8" s="54"/>
      <c r="AB8" s="54"/>
    </row>
    <row r="9" spans="1:28" ht="112.5">
      <c r="A9" s="157"/>
      <c r="B9" s="146"/>
      <c r="C9" s="146"/>
      <c r="D9" s="57" t="s">
        <v>159</v>
      </c>
      <c r="E9" s="58">
        <f t="shared" si="1"/>
        <v>0.33333333333333331</v>
      </c>
      <c r="F9" s="57" t="s">
        <v>155</v>
      </c>
      <c r="G9" s="57" t="s">
        <v>196</v>
      </c>
      <c r="H9" s="132" t="s">
        <v>311</v>
      </c>
      <c r="I9" s="60">
        <v>750000</v>
      </c>
      <c r="J9" s="126"/>
      <c r="K9" s="59" t="str">
        <f t="shared" si="2"/>
        <v/>
      </c>
      <c r="L9" s="59" t="str">
        <f t="shared" si="3"/>
        <v/>
      </c>
      <c r="M9" s="146"/>
      <c r="N9" s="54"/>
      <c r="O9" s="54"/>
      <c r="P9" s="54"/>
      <c r="Q9" s="54"/>
      <c r="R9" s="54"/>
      <c r="S9" s="54"/>
      <c r="T9" s="54"/>
      <c r="U9" s="54"/>
      <c r="V9" s="54"/>
      <c r="W9" s="54"/>
      <c r="X9" s="54"/>
      <c r="Y9" s="54"/>
      <c r="Z9" s="54"/>
      <c r="AA9" s="54"/>
      <c r="AB9" s="54"/>
    </row>
    <row r="10" spans="1:28">
      <c r="A10" s="62"/>
      <c r="B10" s="63"/>
      <c r="C10" s="64"/>
      <c r="D10" s="65"/>
      <c r="E10" s="64"/>
      <c r="F10" s="65"/>
      <c r="G10" s="65"/>
      <c r="H10" s="65"/>
      <c r="I10" s="65"/>
      <c r="J10" s="66"/>
      <c r="K10" s="66"/>
      <c r="L10" s="66"/>
      <c r="M10" s="66"/>
      <c r="N10" s="48"/>
      <c r="O10" s="48"/>
      <c r="P10" s="48"/>
      <c r="Q10" s="48"/>
      <c r="R10" s="48"/>
      <c r="S10" s="48"/>
      <c r="T10" s="48"/>
      <c r="U10" s="48"/>
      <c r="V10" s="48"/>
      <c r="W10" s="48"/>
      <c r="X10" s="48"/>
      <c r="Y10" s="48"/>
      <c r="Z10" s="48"/>
      <c r="AA10" s="48"/>
      <c r="AB10" s="48"/>
    </row>
    <row r="11" spans="1:28" ht="52">
      <c r="A11" s="172" t="s">
        <v>211</v>
      </c>
      <c r="B11" s="67" t="s">
        <v>132</v>
      </c>
      <c r="C11" s="67" t="s">
        <v>133</v>
      </c>
      <c r="D11" s="68" t="s">
        <v>87</v>
      </c>
      <c r="E11" s="67" t="s">
        <v>88</v>
      </c>
      <c r="F11" s="67" t="s">
        <v>90</v>
      </c>
      <c r="G11" s="67" t="s">
        <v>91</v>
      </c>
      <c r="H11" s="67" t="s">
        <v>169</v>
      </c>
      <c r="I11" s="69" t="s">
        <v>94</v>
      </c>
      <c r="J11" s="69" t="s">
        <v>95</v>
      </c>
      <c r="K11" s="69" t="s">
        <v>96</v>
      </c>
      <c r="L11" s="69" t="s">
        <v>97</v>
      </c>
      <c r="M11" s="67" t="s">
        <v>170</v>
      </c>
      <c r="N11" s="48"/>
      <c r="O11" s="48"/>
      <c r="P11" s="48"/>
      <c r="Q11" s="48"/>
      <c r="R11" s="48"/>
      <c r="S11" s="48"/>
      <c r="T11" s="48"/>
      <c r="U11" s="48"/>
      <c r="V11" s="48"/>
      <c r="W11" s="48"/>
      <c r="X11" s="48"/>
      <c r="Y11" s="48"/>
      <c r="Z11" s="48"/>
      <c r="AA11" s="48"/>
      <c r="AB11" s="48"/>
    </row>
    <row r="12" spans="1:28" ht="50">
      <c r="A12" s="156"/>
      <c r="B12" s="72" t="s">
        <v>212</v>
      </c>
      <c r="C12" s="173" t="s">
        <v>199</v>
      </c>
      <c r="D12" s="174" t="s">
        <v>100</v>
      </c>
      <c r="E12" s="169" t="s">
        <v>101</v>
      </c>
      <c r="F12" s="73" t="s">
        <v>103</v>
      </c>
      <c r="G12" s="74" t="s">
        <v>85</v>
      </c>
      <c r="H12" s="72" t="s">
        <v>172</v>
      </c>
      <c r="I12" s="45" t="s">
        <v>173</v>
      </c>
      <c r="J12" s="45" t="s">
        <v>173</v>
      </c>
      <c r="K12" s="129"/>
      <c r="L12" s="129"/>
      <c r="M12" s="168" t="s">
        <v>199</v>
      </c>
      <c r="N12" s="48"/>
      <c r="O12" s="48"/>
      <c r="P12" s="48"/>
      <c r="Q12" s="48"/>
      <c r="R12" s="48"/>
      <c r="S12" s="48"/>
      <c r="T12" s="48"/>
      <c r="U12" s="48"/>
      <c r="V12" s="48"/>
      <c r="W12" s="48"/>
      <c r="X12" s="48"/>
      <c r="Y12" s="48"/>
      <c r="Z12" s="48"/>
      <c r="AA12" s="48"/>
      <c r="AB12" s="48"/>
    </row>
    <row r="13" spans="1:28" ht="37.5">
      <c r="A13" s="156"/>
      <c r="B13" s="72" t="s">
        <v>213</v>
      </c>
      <c r="C13" s="143"/>
      <c r="D13" s="143"/>
      <c r="E13" s="143"/>
      <c r="F13" s="75" t="s">
        <v>109</v>
      </c>
      <c r="G13" s="74" t="s">
        <v>85</v>
      </c>
      <c r="H13" s="72" t="s">
        <v>172</v>
      </c>
      <c r="I13" s="129"/>
      <c r="J13" s="129"/>
      <c r="K13" s="45" t="s">
        <v>173</v>
      </c>
      <c r="L13" s="45" t="s">
        <v>173</v>
      </c>
      <c r="M13" s="143"/>
      <c r="N13" s="48"/>
      <c r="O13" s="48"/>
      <c r="P13" s="48"/>
      <c r="Q13" s="48"/>
      <c r="R13" s="48"/>
      <c r="S13" s="48"/>
      <c r="T13" s="48"/>
      <c r="U13" s="48"/>
      <c r="V13" s="48"/>
      <c r="W13" s="48"/>
      <c r="X13" s="48"/>
      <c r="Y13" s="48"/>
      <c r="Z13" s="48"/>
      <c r="AA13" s="48"/>
      <c r="AB13" s="48"/>
    </row>
    <row r="14" spans="1:28" ht="37.5">
      <c r="A14" s="156"/>
      <c r="B14" s="72" t="s">
        <v>214</v>
      </c>
      <c r="C14" s="143"/>
      <c r="D14" s="143"/>
      <c r="E14" s="146"/>
      <c r="F14" s="75" t="s">
        <v>112</v>
      </c>
      <c r="G14" s="74" t="s">
        <v>85</v>
      </c>
      <c r="H14" s="72" t="s">
        <v>172</v>
      </c>
      <c r="I14" s="129"/>
      <c r="J14" s="129"/>
      <c r="K14" s="129"/>
      <c r="L14" s="45" t="s">
        <v>173</v>
      </c>
      <c r="M14" s="143"/>
      <c r="N14" s="48"/>
      <c r="O14" s="48"/>
      <c r="P14" s="48"/>
      <c r="Q14" s="48"/>
      <c r="R14" s="48"/>
      <c r="S14" s="48"/>
      <c r="T14" s="48"/>
      <c r="U14" s="48"/>
      <c r="V14" s="48"/>
      <c r="W14" s="48"/>
      <c r="X14" s="48"/>
      <c r="Y14" s="48"/>
      <c r="Z14" s="48"/>
      <c r="AA14" s="48"/>
      <c r="AB14" s="48"/>
    </row>
    <row r="15" spans="1:28" ht="37.5">
      <c r="A15" s="156"/>
      <c r="B15" s="72" t="s">
        <v>215</v>
      </c>
      <c r="C15" s="143"/>
      <c r="D15" s="143"/>
      <c r="E15" s="169" t="s">
        <v>114</v>
      </c>
      <c r="F15" s="75" t="s">
        <v>116</v>
      </c>
      <c r="G15" s="74" t="s">
        <v>85</v>
      </c>
      <c r="H15" s="72" t="s">
        <v>172</v>
      </c>
      <c r="I15" s="129"/>
      <c r="J15" s="129"/>
      <c r="K15" s="129"/>
      <c r="L15" s="129"/>
      <c r="M15" s="143"/>
      <c r="N15" s="48"/>
      <c r="O15" s="48"/>
      <c r="P15" s="48"/>
      <c r="Q15" s="48"/>
      <c r="R15" s="48"/>
      <c r="S15" s="48"/>
      <c r="T15" s="48"/>
      <c r="U15" s="48"/>
      <c r="V15" s="48"/>
      <c r="W15" s="48"/>
      <c r="X15" s="48"/>
      <c r="Y15" s="48"/>
      <c r="Z15" s="48"/>
      <c r="AA15" s="48"/>
      <c r="AB15" s="48"/>
    </row>
    <row r="16" spans="1:28" ht="37.5">
      <c r="A16" s="156"/>
      <c r="B16" s="72" t="s">
        <v>216</v>
      </c>
      <c r="C16" s="143"/>
      <c r="D16" s="143"/>
      <c r="E16" s="143"/>
      <c r="F16" s="75" t="s">
        <v>118</v>
      </c>
      <c r="G16" s="74" t="s">
        <v>85</v>
      </c>
      <c r="H16" s="72" t="s">
        <v>172</v>
      </c>
      <c r="I16" s="45" t="s">
        <v>173</v>
      </c>
      <c r="J16" s="45" t="s">
        <v>173</v>
      </c>
      <c r="K16" s="129"/>
      <c r="L16" s="129"/>
      <c r="M16" s="143"/>
      <c r="N16" s="48"/>
      <c r="O16" s="48"/>
      <c r="P16" s="48"/>
      <c r="Q16" s="48"/>
      <c r="R16" s="48"/>
      <c r="S16" s="48"/>
      <c r="T16" s="48"/>
      <c r="U16" s="48"/>
      <c r="V16" s="48"/>
      <c r="W16" s="48"/>
      <c r="X16" s="48"/>
      <c r="Y16" s="48"/>
      <c r="Z16" s="48"/>
      <c r="AA16" s="48"/>
      <c r="AB16" s="48"/>
    </row>
    <row r="17" spans="1:28" ht="37.5">
      <c r="A17" s="156"/>
      <c r="B17" s="72" t="s">
        <v>217</v>
      </c>
      <c r="C17" s="143"/>
      <c r="D17" s="146"/>
      <c r="E17" s="146"/>
      <c r="F17" s="75" t="s">
        <v>120</v>
      </c>
      <c r="G17" s="74" t="s">
        <v>85</v>
      </c>
      <c r="H17" s="72" t="s">
        <v>172</v>
      </c>
      <c r="I17" s="129"/>
      <c r="J17" s="129"/>
      <c r="K17" s="45" t="s">
        <v>173</v>
      </c>
      <c r="L17" s="45" t="s">
        <v>173</v>
      </c>
      <c r="M17" s="143"/>
      <c r="N17" s="48"/>
      <c r="O17" s="48"/>
      <c r="P17" s="48"/>
      <c r="Q17" s="48"/>
      <c r="R17" s="48"/>
      <c r="S17" s="48"/>
      <c r="T17" s="48"/>
      <c r="U17" s="48"/>
      <c r="V17" s="48"/>
      <c r="W17" s="48"/>
      <c r="X17" s="48"/>
      <c r="Y17" s="48"/>
      <c r="Z17" s="48"/>
      <c r="AA17" s="48"/>
      <c r="AB17" s="48"/>
    </row>
    <row r="18" spans="1:28" ht="37.5">
      <c r="A18" s="156"/>
      <c r="B18" s="72" t="s">
        <v>218</v>
      </c>
      <c r="C18" s="143"/>
      <c r="D18" s="170" t="s">
        <v>122</v>
      </c>
      <c r="E18" s="171" t="s">
        <v>123</v>
      </c>
      <c r="F18" s="76" t="s">
        <v>124</v>
      </c>
      <c r="G18" s="74" t="s">
        <v>85</v>
      </c>
      <c r="H18" s="72" t="s">
        <v>172</v>
      </c>
      <c r="I18" s="129"/>
      <c r="J18" s="129"/>
      <c r="K18" s="129"/>
      <c r="L18" s="129"/>
      <c r="M18" s="143"/>
      <c r="N18" s="48"/>
      <c r="O18" s="48"/>
      <c r="P18" s="48"/>
      <c r="Q18" s="48"/>
      <c r="R18" s="48"/>
      <c r="S18" s="48"/>
      <c r="T18" s="48"/>
      <c r="U18" s="48"/>
      <c r="V18" s="48"/>
      <c r="W18" s="48"/>
      <c r="X18" s="48"/>
      <c r="Y18" s="48"/>
      <c r="Z18" s="48"/>
      <c r="AA18" s="48"/>
      <c r="AB18" s="48"/>
    </row>
    <row r="19" spans="1:28" ht="50">
      <c r="A19" s="156"/>
      <c r="B19" s="72" t="s">
        <v>219</v>
      </c>
      <c r="C19" s="143"/>
      <c r="D19" s="143"/>
      <c r="E19" s="143"/>
      <c r="F19" s="76" t="s">
        <v>126</v>
      </c>
      <c r="G19" s="74" t="s">
        <v>85</v>
      </c>
      <c r="H19" s="72" t="s">
        <v>172</v>
      </c>
      <c r="I19" s="45" t="s">
        <v>173</v>
      </c>
      <c r="J19" s="129"/>
      <c r="K19" s="129"/>
      <c r="L19" s="129"/>
      <c r="M19" s="143"/>
      <c r="N19" s="48"/>
      <c r="O19" s="48"/>
      <c r="P19" s="48"/>
      <c r="Q19" s="48"/>
      <c r="R19" s="48"/>
      <c r="S19" s="48"/>
      <c r="T19" s="48"/>
      <c r="U19" s="48"/>
      <c r="V19" s="48"/>
      <c r="W19" s="48"/>
      <c r="X19" s="48"/>
      <c r="Y19" s="48"/>
      <c r="Z19" s="48"/>
      <c r="AA19" s="48"/>
      <c r="AB19" s="48"/>
    </row>
    <row r="20" spans="1:28" ht="37.5">
      <c r="A20" s="157"/>
      <c r="B20" s="72" t="s">
        <v>220</v>
      </c>
      <c r="C20" s="146"/>
      <c r="D20" s="146"/>
      <c r="E20" s="146"/>
      <c r="F20" s="76" t="s">
        <v>128</v>
      </c>
      <c r="G20" s="74" t="s">
        <v>85</v>
      </c>
      <c r="H20" s="72" t="s">
        <v>172</v>
      </c>
      <c r="I20" s="129"/>
      <c r="J20" s="129"/>
      <c r="K20" s="129"/>
      <c r="L20" s="129"/>
      <c r="M20" s="146"/>
      <c r="N20" s="48"/>
      <c r="O20" s="48"/>
      <c r="P20" s="48"/>
      <c r="Q20" s="48"/>
      <c r="R20" s="48"/>
      <c r="S20" s="48"/>
      <c r="T20" s="48"/>
      <c r="U20" s="48"/>
      <c r="V20" s="48"/>
      <c r="W20" s="48"/>
      <c r="X20" s="48"/>
      <c r="Y20" s="48"/>
      <c r="Z20" s="48"/>
      <c r="AA20" s="48"/>
      <c r="AB20" s="48"/>
    </row>
    <row r="21" spans="1:28">
      <c r="A21" s="77"/>
      <c r="B21" s="77"/>
      <c r="C21" s="78"/>
      <c r="D21" s="77"/>
      <c r="E21" s="78"/>
      <c r="F21" s="77"/>
      <c r="G21" s="77"/>
      <c r="H21" s="77"/>
      <c r="I21" s="79"/>
      <c r="J21" s="79"/>
      <c r="K21" s="79"/>
      <c r="L21" s="77"/>
      <c r="M21" s="77"/>
      <c r="N21" s="48"/>
      <c r="O21" s="48"/>
      <c r="P21" s="48"/>
      <c r="Q21" s="48"/>
      <c r="R21" s="48"/>
      <c r="S21" s="48"/>
      <c r="T21" s="48"/>
      <c r="U21" s="48"/>
      <c r="V21" s="48"/>
      <c r="W21" s="48"/>
      <c r="X21" s="48"/>
      <c r="Y21" s="48"/>
      <c r="Z21" s="48"/>
      <c r="AA21" s="48"/>
      <c r="AB21" s="48"/>
    </row>
    <row r="22" spans="1:28">
      <c r="A22" s="48"/>
      <c r="B22" s="48" t="s">
        <v>182</v>
      </c>
      <c r="C22" s="80">
        <f>SUM(C6:C21)</f>
        <v>1</v>
      </c>
      <c r="D22" s="48"/>
      <c r="E22" s="81"/>
      <c r="F22" s="48"/>
      <c r="G22" s="48"/>
      <c r="H22" s="48"/>
      <c r="I22" s="48"/>
      <c r="J22" s="82"/>
      <c r="K22" s="82"/>
      <c r="L22" s="82"/>
      <c r="M22" s="82"/>
      <c r="N22" s="48"/>
      <c r="O22" s="48"/>
      <c r="P22" s="48"/>
      <c r="Q22" s="48"/>
      <c r="R22" s="48"/>
      <c r="S22" s="48"/>
      <c r="T22" s="48"/>
      <c r="U22" s="48"/>
      <c r="V22" s="48"/>
      <c r="W22" s="48"/>
      <c r="X22" s="48"/>
      <c r="Y22" s="48"/>
      <c r="Z22" s="48"/>
      <c r="AA22" s="48"/>
      <c r="AB22" s="48"/>
    </row>
    <row r="23" spans="1:28">
      <c r="A23" s="48"/>
      <c r="B23" s="48"/>
      <c r="C23" s="80"/>
      <c r="D23" s="48"/>
      <c r="E23" s="81"/>
      <c r="F23" s="48"/>
      <c r="G23" s="48"/>
      <c r="H23" s="48"/>
      <c r="I23" s="48"/>
      <c r="J23" s="48"/>
      <c r="K23" s="48"/>
      <c r="L23" s="48"/>
      <c r="M23" s="48"/>
      <c r="N23" s="48"/>
      <c r="O23" s="48"/>
      <c r="P23" s="48"/>
      <c r="Q23" s="48"/>
      <c r="R23" s="48"/>
      <c r="S23" s="48"/>
      <c r="T23" s="48"/>
      <c r="U23" s="48"/>
      <c r="V23" s="48"/>
      <c r="W23" s="48"/>
      <c r="X23" s="48"/>
      <c r="Y23" s="48"/>
      <c r="Z23" s="48"/>
      <c r="AA23" s="48"/>
      <c r="AB23" s="48"/>
    </row>
    <row r="24" spans="1:28">
      <c r="A24" s="48"/>
      <c r="B24" s="48"/>
      <c r="C24" s="80"/>
      <c r="D24" s="48"/>
      <c r="E24" s="81"/>
      <c r="F24" s="48"/>
      <c r="G24" s="48"/>
      <c r="H24" s="48"/>
      <c r="I24" s="48"/>
      <c r="J24" s="48"/>
      <c r="K24" s="48"/>
      <c r="L24" s="48"/>
      <c r="M24" s="48"/>
      <c r="N24" s="48"/>
      <c r="O24" s="48"/>
      <c r="P24" s="48"/>
      <c r="Q24" s="48"/>
      <c r="R24" s="48"/>
      <c r="S24" s="48"/>
      <c r="T24" s="48"/>
      <c r="U24" s="48"/>
      <c r="V24" s="48"/>
      <c r="W24" s="48"/>
      <c r="X24" s="48"/>
      <c r="Y24" s="48"/>
      <c r="Z24" s="48"/>
      <c r="AA24" s="48"/>
      <c r="AB24" s="48"/>
    </row>
    <row r="25" spans="1:28">
      <c r="A25" s="48"/>
      <c r="B25" s="48"/>
      <c r="C25" s="80"/>
      <c r="D25" s="48"/>
      <c r="E25" s="81"/>
      <c r="F25" s="48"/>
      <c r="G25" s="48"/>
      <c r="H25" s="48"/>
      <c r="I25" s="48"/>
      <c r="J25" s="48"/>
      <c r="K25" s="48"/>
      <c r="L25" s="48"/>
      <c r="M25" s="48"/>
      <c r="N25" s="48"/>
      <c r="O25" s="48"/>
      <c r="P25" s="48"/>
      <c r="Q25" s="48"/>
      <c r="R25" s="48"/>
      <c r="S25" s="48"/>
      <c r="T25" s="48"/>
      <c r="U25" s="48"/>
      <c r="V25" s="48"/>
      <c r="W25" s="48"/>
      <c r="X25" s="48"/>
      <c r="Y25" s="48"/>
      <c r="Z25" s="48"/>
      <c r="AA25" s="48"/>
      <c r="AB25" s="48"/>
    </row>
    <row r="26" spans="1:28">
      <c r="A26" s="48"/>
      <c r="B26" s="48"/>
      <c r="C26" s="80"/>
      <c r="D26" s="48"/>
      <c r="E26" s="81"/>
      <c r="F26" s="48"/>
      <c r="G26" s="48"/>
      <c r="H26" s="48"/>
      <c r="I26" s="48"/>
      <c r="J26" s="48"/>
      <c r="K26" s="48"/>
      <c r="L26" s="48"/>
      <c r="M26" s="48"/>
      <c r="N26" s="48"/>
      <c r="O26" s="48"/>
      <c r="P26" s="48"/>
      <c r="Q26" s="48"/>
      <c r="R26" s="48"/>
      <c r="S26" s="48"/>
      <c r="T26" s="48"/>
      <c r="U26" s="48"/>
      <c r="V26" s="48"/>
      <c r="W26" s="48"/>
      <c r="X26" s="48"/>
      <c r="Y26" s="48"/>
      <c r="Z26" s="48"/>
      <c r="AA26" s="48"/>
      <c r="AB26" s="48"/>
    </row>
    <row r="27" spans="1:28">
      <c r="A27" s="48"/>
      <c r="B27" s="48"/>
      <c r="C27" s="80"/>
      <c r="D27" s="48"/>
      <c r="E27" s="81"/>
      <c r="F27" s="48"/>
      <c r="G27" s="48"/>
      <c r="H27" s="48"/>
      <c r="I27" s="48"/>
      <c r="J27" s="48"/>
      <c r="K27" s="48"/>
      <c r="L27" s="48"/>
      <c r="M27" s="48"/>
      <c r="N27" s="48"/>
      <c r="O27" s="48"/>
      <c r="P27" s="48"/>
      <c r="Q27" s="48"/>
      <c r="R27" s="48"/>
      <c r="S27" s="48"/>
      <c r="T27" s="48"/>
      <c r="U27" s="48"/>
      <c r="V27" s="48"/>
      <c r="W27" s="48"/>
      <c r="X27" s="48"/>
      <c r="Y27" s="48"/>
      <c r="Z27" s="48"/>
      <c r="AA27" s="48"/>
      <c r="AB27" s="48"/>
    </row>
    <row r="28" spans="1:28">
      <c r="A28" s="48"/>
      <c r="B28" s="48"/>
      <c r="C28" s="80"/>
      <c r="D28" s="48"/>
      <c r="E28" s="81"/>
      <c r="F28" s="48"/>
      <c r="G28" s="48"/>
      <c r="H28" s="48"/>
      <c r="I28" s="48"/>
      <c r="J28" s="48"/>
      <c r="K28" s="48"/>
      <c r="L28" s="48"/>
      <c r="M28" s="48"/>
      <c r="N28" s="48"/>
      <c r="O28" s="48"/>
      <c r="P28" s="48"/>
      <c r="Q28" s="48"/>
      <c r="R28" s="48"/>
      <c r="S28" s="48"/>
      <c r="T28" s="48"/>
      <c r="U28" s="48"/>
      <c r="V28" s="48"/>
      <c r="W28" s="48"/>
      <c r="X28" s="48"/>
      <c r="Y28" s="48"/>
      <c r="Z28" s="48"/>
      <c r="AA28" s="48"/>
      <c r="AB28" s="48"/>
    </row>
    <row r="29" spans="1:28">
      <c r="A29" s="48"/>
      <c r="B29" s="48"/>
      <c r="C29" s="80"/>
      <c r="D29" s="48"/>
      <c r="E29" s="81"/>
      <c r="F29" s="48"/>
      <c r="G29" s="48"/>
      <c r="H29" s="48"/>
      <c r="I29" s="48"/>
      <c r="J29" s="48"/>
      <c r="K29" s="48"/>
      <c r="L29" s="48"/>
      <c r="M29" s="48"/>
      <c r="N29" s="48"/>
      <c r="O29" s="48"/>
      <c r="P29" s="48"/>
      <c r="Q29" s="48"/>
      <c r="R29" s="48"/>
      <c r="S29" s="48"/>
      <c r="T29" s="48"/>
      <c r="U29" s="48"/>
      <c r="V29" s="48"/>
      <c r="W29" s="48"/>
      <c r="X29" s="48"/>
      <c r="Y29" s="48"/>
      <c r="Z29" s="48"/>
      <c r="AA29" s="48"/>
      <c r="AB29" s="48"/>
    </row>
    <row r="30" spans="1:28">
      <c r="A30" s="48"/>
      <c r="B30" s="48"/>
      <c r="C30" s="80"/>
      <c r="D30" s="48"/>
      <c r="E30" s="81"/>
      <c r="F30" s="48"/>
      <c r="G30" s="48"/>
      <c r="H30" s="48"/>
      <c r="I30" s="48"/>
      <c r="J30" s="48"/>
      <c r="K30" s="48"/>
      <c r="L30" s="48"/>
      <c r="M30" s="48"/>
      <c r="N30" s="48"/>
      <c r="O30" s="48"/>
      <c r="P30" s="48"/>
      <c r="Q30" s="48"/>
      <c r="R30" s="48"/>
      <c r="S30" s="48"/>
      <c r="T30" s="48"/>
      <c r="U30" s="48"/>
      <c r="V30" s="48"/>
      <c r="W30" s="48"/>
      <c r="X30" s="48"/>
      <c r="Y30" s="48"/>
      <c r="Z30" s="48"/>
      <c r="AA30" s="48"/>
      <c r="AB30" s="48"/>
    </row>
    <row r="31" spans="1:28">
      <c r="A31" s="48"/>
      <c r="B31" s="48"/>
      <c r="C31" s="80"/>
      <c r="D31" s="48"/>
      <c r="E31" s="81"/>
      <c r="F31" s="48"/>
      <c r="G31" s="48"/>
      <c r="H31" s="48"/>
      <c r="I31" s="48"/>
      <c r="J31" s="48"/>
      <c r="K31" s="48"/>
      <c r="L31" s="48"/>
      <c r="M31" s="48"/>
      <c r="N31" s="48"/>
      <c r="O31" s="48"/>
      <c r="P31" s="48"/>
      <c r="Q31" s="48"/>
      <c r="R31" s="48"/>
      <c r="S31" s="48"/>
      <c r="T31" s="48"/>
      <c r="U31" s="48"/>
      <c r="V31" s="48"/>
      <c r="W31" s="48"/>
      <c r="X31" s="48"/>
      <c r="Y31" s="48"/>
      <c r="Z31" s="48"/>
      <c r="AA31" s="48"/>
      <c r="AB31" s="48"/>
    </row>
    <row r="32" spans="1:28">
      <c r="A32" s="48"/>
      <c r="B32" s="48"/>
      <c r="C32" s="80"/>
      <c r="D32" s="48"/>
      <c r="E32" s="81"/>
      <c r="F32" s="48"/>
      <c r="G32" s="48"/>
      <c r="H32" s="48"/>
      <c r="I32" s="48"/>
      <c r="J32" s="48"/>
      <c r="K32" s="48"/>
      <c r="L32" s="48"/>
      <c r="M32" s="48"/>
      <c r="N32" s="48"/>
      <c r="O32" s="48"/>
      <c r="P32" s="48"/>
      <c r="Q32" s="48"/>
      <c r="R32" s="48"/>
      <c r="S32" s="48"/>
      <c r="T32" s="48"/>
      <c r="U32" s="48"/>
      <c r="V32" s="48"/>
      <c r="W32" s="48"/>
      <c r="X32" s="48"/>
      <c r="Y32" s="48"/>
      <c r="Z32" s="48"/>
      <c r="AA32" s="48"/>
      <c r="AB32" s="48"/>
    </row>
    <row r="33" spans="1:28">
      <c r="A33" s="48"/>
      <c r="B33" s="48"/>
      <c r="C33" s="80"/>
      <c r="D33" s="48"/>
      <c r="E33" s="81"/>
      <c r="F33" s="48"/>
      <c r="G33" s="48"/>
      <c r="H33" s="48"/>
      <c r="I33" s="48"/>
      <c r="J33" s="48"/>
      <c r="K33" s="48"/>
      <c r="L33" s="48"/>
      <c r="M33" s="48"/>
      <c r="N33" s="48"/>
      <c r="O33" s="48"/>
      <c r="P33" s="48"/>
      <c r="Q33" s="48"/>
      <c r="R33" s="48"/>
      <c r="S33" s="48"/>
      <c r="T33" s="48"/>
      <c r="U33" s="48"/>
      <c r="V33" s="48"/>
      <c r="W33" s="48"/>
      <c r="X33" s="48"/>
      <c r="Y33" s="48"/>
      <c r="Z33" s="48"/>
      <c r="AA33" s="48"/>
      <c r="AB33" s="48"/>
    </row>
    <row r="34" spans="1:28">
      <c r="A34" s="48"/>
      <c r="B34" s="48"/>
      <c r="C34" s="80"/>
      <c r="D34" s="48"/>
      <c r="E34" s="81"/>
      <c r="F34" s="48"/>
      <c r="G34" s="48"/>
      <c r="H34" s="48"/>
      <c r="I34" s="48"/>
      <c r="J34" s="48"/>
      <c r="K34" s="48"/>
      <c r="L34" s="48"/>
      <c r="M34" s="48"/>
      <c r="N34" s="48"/>
      <c r="O34" s="48"/>
      <c r="P34" s="48"/>
      <c r="Q34" s="48"/>
      <c r="R34" s="48"/>
      <c r="S34" s="48"/>
      <c r="T34" s="48"/>
      <c r="U34" s="48"/>
      <c r="V34" s="48"/>
      <c r="W34" s="48"/>
      <c r="X34" s="48"/>
      <c r="Y34" s="48"/>
      <c r="Z34" s="48"/>
      <c r="AA34" s="48"/>
      <c r="AB34" s="48"/>
    </row>
    <row r="35" spans="1:28">
      <c r="A35" s="48"/>
      <c r="B35" s="48"/>
      <c r="C35" s="80"/>
      <c r="D35" s="48"/>
      <c r="E35" s="81"/>
      <c r="F35" s="48"/>
      <c r="G35" s="48"/>
      <c r="H35" s="48"/>
      <c r="I35" s="48"/>
      <c r="J35" s="48"/>
      <c r="K35" s="48"/>
      <c r="L35" s="48"/>
      <c r="M35" s="48"/>
      <c r="N35" s="48"/>
      <c r="O35" s="48"/>
      <c r="P35" s="48"/>
      <c r="Q35" s="48"/>
      <c r="R35" s="48"/>
      <c r="S35" s="48"/>
      <c r="T35" s="48"/>
      <c r="U35" s="48"/>
      <c r="V35" s="48"/>
      <c r="W35" s="48"/>
      <c r="X35" s="48"/>
      <c r="Y35" s="48"/>
      <c r="Z35" s="48"/>
      <c r="AA35" s="48"/>
      <c r="AB35" s="48"/>
    </row>
    <row r="36" spans="1:28">
      <c r="A36" s="48"/>
      <c r="B36" s="48"/>
      <c r="C36" s="80"/>
      <c r="D36" s="48"/>
      <c r="E36" s="81"/>
      <c r="F36" s="48"/>
      <c r="G36" s="48"/>
      <c r="H36" s="48"/>
      <c r="I36" s="48"/>
      <c r="J36" s="48"/>
      <c r="K36" s="48"/>
      <c r="L36" s="48"/>
      <c r="M36" s="48"/>
      <c r="N36" s="48"/>
      <c r="O36" s="48"/>
      <c r="P36" s="48"/>
      <c r="Q36" s="48"/>
      <c r="R36" s="48"/>
      <c r="S36" s="48"/>
      <c r="T36" s="48"/>
      <c r="U36" s="48"/>
      <c r="V36" s="48"/>
      <c r="W36" s="48"/>
      <c r="X36" s="48"/>
      <c r="Y36" s="48"/>
      <c r="Z36" s="48"/>
      <c r="AA36" s="48"/>
      <c r="AB36" s="48"/>
    </row>
    <row r="37" spans="1:28">
      <c r="A37" s="48"/>
      <c r="B37" s="48"/>
      <c r="C37" s="80"/>
      <c r="D37" s="48"/>
      <c r="E37" s="81"/>
      <c r="F37" s="48"/>
      <c r="G37" s="48"/>
      <c r="H37" s="48"/>
      <c r="I37" s="48"/>
      <c r="J37" s="48"/>
      <c r="K37" s="48"/>
      <c r="L37" s="48"/>
      <c r="M37" s="48"/>
      <c r="N37" s="48"/>
      <c r="O37" s="48"/>
      <c r="P37" s="48"/>
      <c r="Q37" s="48"/>
      <c r="R37" s="48"/>
      <c r="S37" s="48"/>
      <c r="T37" s="48"/>
      <c r="U37" s="48"/>
      <c r="V37" s="48"/>
      <c r="W37" s="48"/>
      <c r="X37" s="48"/>
      <c r="Y37" s="48"/>
      <c r="Z37" s="48"/>
      <c r="AA37" s="48"/>
      <c r="AB37" s="48"/>
    </row>
    <row r="38" spans="1:28">
      <c r="A38" s="48"/>
      <c r="B38" s="48"/>
      <c r="C38" s="80"/>
      <c r="D38" s="48"/>
      <c r="E38" s="81"/>
      <c r="F38" s="48"/>
      <c r="G38" s="48"/>
      <c r="H38" s="48"/>
      <c r="I38" s="48"/>
      <c r="J38" s="48"/>
      <c r="K38" s="48"/>
      <c r="L38" s="48"/>
      <c r="M38" s="48"/>
      <c r="N38" s="48"/>
      <c r="O38" s="48"/>
      <c r="P38" s="48"/>
      <c r="Q38" s="48"/>
      <c r="R38" s="48"/>
      <c r="S38" s="48"/>
      <c r="T38" s="48"/>
      <c r="U38" s="48"/>
      <c r="V38" s="48"/>
      <c r="W38" s="48"/>
      <c r="X38" s="48"/>
      <c r="Y38" s="48"/>
      <c r="Z38" s="48"/>
      <c r="AA38" s="48"/>
      <c r="AB38" s="48"/>
    </row>
    <row r="39" spans="1:28">
      <c r="A39" s="48"/>
      <c r="B39" s="48"/>
      <c r="C39" s="80"/>
      <c r="D39" s="48"/>
      <c r="E39" s="81"/>
      <c r="F39" s="48"/>
      <c r="G39" s="48"/>
      <c r="H39" s="48"/>
      <c r="I39" s="48"/>
      <c r="J39" s="48"/>
      <c r="K39" s="48"/>
      <c r="L39" s="48"/>
      <c r="M39" s="48"/>
      <c r="N39" s="48"/>
      <c r="O39" s="48"/>
      <c r="P39" s="48"/>
      <c r="Q39" s="48"/>
      <c r="R39" s="48"/>
      <c r="S39" s="48"/>
      <c r="T39" s="48"/>
      <c r="U39" s="48"/>
      <c r="V39" s="48"/>
      <c r="W39" s="48"/>
      <c r="X39" s="48"/>
      <c r="Y39" s="48"/>
      <c r="Z39" s="48"/>
      <c r="AA39" s="48"/>
      <c r="AB39" s="48"/>
    </row>
    <row r="40" spans="1:28">
      <c r="A40" s="48"/>
      <c r="B40" s="48"/>
      <c r="C40" s="80"/>
      <c r="D40" s="48"/>
      <c r="E40" s="81"/>
      <c r="F40" s="48"/>
      <c r="G40" s="48"/>
      <c r="H40" s="48"/>
      <c r="I40" s="48"/>
      <c r="J40" s="48"/>
      <c r="K40" s="48"/>
      <c r="L40" s="48"/>
      <c r="M40" s="48"/>
      <c r="N40" s="48"/>
      <c r="O40" s="48"/>
      <c r="P40" s="48"/>
      <c r="Q40" s="48"/>
      <c r="R40" s="48"/>
      <c r="S40" s="48"/>
      <c r="T40" s="48"/>
      <c r="U40" s="48"/>
      <c r="V40" s="48"/>
      <c r="W40" s="48"/>
      <c r="X40" s="48"/>
      <c r="Y40" s="48"/>
      <c r="Z40" s="48"/>
      <c r="AA40" s="48"/>
      <c r="AB40" s="48"/>
    </row>
    <row r="41" spans="1:28">
      <c r="A41" s="48"/>
      <c r="B41" s="48"/>
      <c r="C41" s="80"/>
      <c r="D41" s="48"/>
      <c r="E41" s="81"/>
      <c r="F41" s="48"/>
      <c r="G41" s="48"/>
      <c r="H41" s="48"/>
      <c r="I41" s="48"/>
      <c r="J41" s="48"/>
      <c r="K41" s="48"/>
      <c r="L41" s="48"/>
      <c r="M41" s="48"/>
      <c r="N41" s="48"/>
      <c r="O41" s="48"/>
      <c r="P41" s="48"/>
      <c r="Q41" s="48"/>
      <c r="R41" s="48"/>
      <c r="S41" s="48"/>
      <c r="T41" s="48"/>
      <c r="U41" s="48"/>
      <c r="V41" s="48"/>
      <c r="W41" s="48"/>
      <c r="X41" s="48"/>
      <c r="Y41" s="48"/>
      <c r="Z41" s="48"/>
      <c r="AA41" s="48"/>
      <c r="AB41" s="48"/>
    </row>
    <row r="42" spans="1:28">
      <c r="A42" s="48"/>
      <c r="B42" s="48"/>
      <c r="C42" s="80"/>
      <c r="D42" s="48"/>
      <c r="E42" s="81"/>
      <c r="F42" s="48"/>
      <c r="G42" s="48"/>
      <c r="H42" s="48"/>
      <c r="I42" s="48"/>
      <c r="J42" s="48"/>
      <c r="K42" s="48"/>
      <c r="L42" s="48"/>
      <c r="M42" s="48"/>
      <c r="N42" s="48"/>
      <c r="O42" s="48"/>
      <c r="P42" s="48"/>
      <c r="Q42" s="48"/>
      <c r="R42" s="48"/>
      <c r="S42" s="48"/>
      <c r="T42" s="48"/>
      <c r="U42" s="48"/>
      <c r="V42" s="48"/>
      <c r="W42" s="48"/>
      <c r="X42" s="48"/>
      <c r="Y42" s="48"/>
      <c r="Z42" s="48"/>
      <c r="AA42" s="48"/>
      <c r="AB42" s="48"/>
    </row>
    <row r="43" spans="1:28">
      <c r="A43" s="48"/>
      <c r="B43" s="48"/>
      <c r="C43" s="80"/>
      <c r="D43" s="48"/>
      <c r="E43" s="81"/>
      <c r="F43" s="48"/>
      <c r="G43" s="48"/>
      <c r="H43" s="48"/>
      <c r="I43" s="48"/>
      <c r="J43" s="48"/>
      <c r="K43" s="48"/>
      <c r="L43" s="48"/>
      <c r="M43" s="48"/>
      <c r="N43" s="48"/>
      <c r="O43" s="48"/>
      <c r="P43" s="48"/>
      <c r="Q43" s="48"/>
      <c r="R43" s="48"/>
      <c r="S43" s="48"/>
      <c r="T43" s="48"/>
      <c r="U43" s="48"/>
      <c r="V43" s="48"/>
      <c r="W43" s="48"/>
      <c r="X43" s="48"/>
      <c r="Y43" s="48"/>
      <c r="Z43" s="48"/>
      <c r="AA43" s="48"/>
      <c r="AB43" s="48"/>
    </row>
    <row r="44" spans="1:28">
      <c r="A44" s="48"/>
      <c r="B44" s="48"/>
      <c r="C44" s="80"/>
      <c r="D44" s="48"/>
      <c r="E44" s="81"/>
      <c r="F44" s="48"/>
      <c r="G44" s="48"/>
      <c r="H44" s="48"/>
      <c r="I44" s="48"/>
      <c r="J44" s="48"/>
      <c r="K44" s="48"/>
      <c r="L44" s="48"/>
      <c r="M44" s="48"/>
      <c r="N44" s="48"/>
      <c r="O44" s="48"/>
      <c r="P44" s="48"/>
      <c r="Q44" s="48"/>
      <c r="R44" s="48"/>
      <c r="S44" s="48"/>
      <c r="T44" s="48"/>
      <c r="U44" s="48"/>
      <c r="V44" s="48"/>
      <c r="W44" s="48"/>
      <c r="X44" s="48"/>
      <c r="Y44" s="48"/>
      <c r="Z44" s="48"/>
      <c r="AA44" s="48"/>
      <c r="AB44" s="48"/>
    </row>
    <row r="45" spans="1:28">
      <c r="A45" s="48"/>
      <c r="B45" s="48"/>
      <c r="C45" s="80"/>
      <c r="D45" s="48"/>
      <c r="E45" s="81"/>
      <c r="F45" s="48"/>
      <c r="G45" s="48"/>
      <c r="H45" s="48"/>
      <c r="I45" s="48"/>
      <c r="J45" s="48"/>
      <c r="K45" s="48"/>
      <c r="L45" s="48"/>
      <c r="M45" s="48"/>
      <c r="N45" s="48"/>
      <c r="O45" s="48"/>
      <c r="P45" s="48"/>
      <c r="Q45" s="48"/>
      <c r="R45" s="48"/>
      <c r="S45" s="48"/>
      <c r="T45" s="48"/>
      <c r="U45" s="48"/>
      <c r="V45" s="48"/>
      <c r="W45" s="48"/>
      <c r="X45" s="48"/>
      <c r="Y45" s="48"/>
      <c r="Z45" s="48"/>
      <c r="AA45" s="48"/>
      <c r="AB45" s="48"/>
    </row>
    <row r="46" spans="1:28">
      <c r="A46" s="48"/>
      <c r="B46" s="48"/>
      <c r="C46" s="80"/>
      <c r="D46" s="48"/>
      <c r="E46" s="81"/>
      <c r="F46" s="48"/>
      <c r="G46" s="48"/>
      <c r="H46" s="48"/>
      <c r="I46" s="48"/>
      <c r="J46" s="48"/>
      <c r="K46" s="48"/>
      <c r="L46" s="48"/>
      <c r="M46" s="48"/>
      <c r="N46" s="48"/>
      <c r="O46" s="48"/>
      <c r="P46" s="48"/>
      <c r="Q46" s="48"/>
      <c r="R46" s="48"/>
      <c r="S46" s="48"/>
      <c r="T46" s="48"/>
      <c r="U46" s="48"/>
      <c r="V46" s="48"/>
      <c r="W46" s="48"/>
      <c r="X46" s="48"/>
      <c r="Y46" s="48"/>
      <c r="Z46" s="48"/>
      <c r="AA46" s="48"/>
      <c r="AB46" s="48"/>
    </row>
    <row r="47" spans="1:28">
      <c r="A47" s="48"/>
      <c r="B47" s="48"/>
      <c r="C47" s="80"/>
      <c r="D47" s="48"/>
      <c r="E47" s="81"/>
      <c r="F47" s="48"/>
      <c r="G47" s="48"/>
      <c r="H47" s="48"/>
      <c r="I47" s="48"/>
      <c r="J47" s="48"/>
      <c r="K47" s="48"/>
      <c r="L47" s="48"/>
      <c r="M47" s="48"/>
      <c r="N47" s="48"/>
      <c r="O47" s="48"/>
      <c r="P47" s="48"/>
      <c r="Q47" s="48"/>
      <c r="R47" s="48"/>
      <c r="S47" s="48"/>
      <c r="T47" s="48"/>
      <c r="U47" s="48"/>
      <c r="V47" s="48"/>
      <c r="W47" s="48"/>
      <c r="X47" s="48"/>
      <c r="Y47" s="48"/>
      <c r="Z47" s="48"/>
      <c r="AA47" s="48"/>
      <c r="AB47" s="48"/>
    </row>
    <row r="48" spans="1:28">
      <c r="A48" s="48"/>
      <c r="B48" s="48"/>
      <c r="C48" s="80"/>
      <c r="D48" s="48"/>
      <c r="E48" s="81"/>
      <c r="F48" s="48"/>
      <c r="G48" s="48"/>
      <c r="H48" s="48"/>
      <c r="I48" s="48"/>
      <c r="J48" s="48"/>
      <c r="K48" s="48"/>
      <c r="L48" s="48"/>
      <c r="M48" s="48"/>
      <c r="N48" s="48"/>
      <c r="O48" s="48"/>
      <c r="P48" s="48"/>
      <c r="Q48" s="48"/>
      <c r="R48" s="48"/>
      <c r="S48" s="48"/>
      <c r="T48" s="48"/>
      <c r="U48" s="48"/>
      <c r="V48" s="48"/>
      <c r="W48" s="48"/>
      <c r="X48" s="48"/>
      <c r="Y48" s="48"/>
      <c r="Z48" s="48"/>
      <c r="AA48" s="48"/>
      <c r="AB48" s="48"/>
    </row>
    <row r="49" spans="1:28">
      <c r="A49" s="48"/>
      <c r="B49" s="48"/>
      <c r="C49" s="80"/>
      <c r="D49" s="48"/>
      <c r="E49" s="81"/>
      <c r="F49" s="48"/>
      <c r="G49" s="48"/>
      <c r="H49" s="48"/>
      <c r="I49" s="48"/>
      <c r="J49" s="48"/>
      <c r="K49" s="48"/>
      <c r="L49" s="48"/>
      <c r="M49" s="48"/>
      <c r="N49" s="48"/>
      <c r="O49" s="48"/>
      <c r="P49" s="48"/>
      <c r="Q49" s="48"/>
      <c r="R49" s="48"/>
      <c r="S49" s="48"/>
      <c r="T49" s="48"/>
      <c r="U49" s="48"/>
      <c r="V49" s="48"/>
      <c r="W49" s="48"/>
      <c r="X49" s="48"/>
      <c r="Y49" s="48"/>
      <c r="Z49" s="48"/>
      <c r="AA49" s="48"/>
      <c r="AB49" s="48"/>
    </row>
    <row r="50" spans="1:28">
      <c r="A50" s="48"/>
      <c r="B50" s="48"/>
      <c r="C50" s="80"/>
      <c r="D50" s="48"/>
      <c r="E50" s="81"/>
      <c r="F50" s="48"/>
      <c r="G50" s="48"/>
      <c r="H50" s="48"/>
      <c r="I50" s="48"/>
      <c r="J50" s="48"/>
      <c r="K50" s="48"/>
      <c r="L50" s="48"/>
      <c r="M50" s="48"/>
      <c r="N50" s="48"/>
      <c r="O50" s="48"/>
      <c r="P50" s="48"/>
      <c r="Q50" s="48"/>
      <c r="R50" s="48"/>
      <c r="S50" s="48"/>
      <c r="T50" s="48"/>
      <c r="U50" s="48"/>
      <c r="V50" s="48"/>
      <c r="W50" s="48"/>
      <c r="X50" s="48"/>
      <c r="Y50" s="48"/>
      <c r="Z50" s="48"/>
      <c r="AA50" s="48"/>
      <c r="AB50" s="48"/>
    </row>
    <row r="51" spans="1:28">
      <c r="A51" s="48"/>
      <c r="B51" s="48"/>
      <c r="C51" s="80"/>
      <c r="D51" s="48"/>
      <c r="E51" s="81"/>
      <c r="F51" s="48"/>
      <c r="G51" s="48"/>
      <c r="H51" s="48"/>
      <c r="I51" s="48"/>
      <c r="J51" s="48"/>
      <c r="K51" s="48"/>
      <c r="L51" s="48"/>
      <c r="M51" s="48"/>
      <c r="N51" s="48"/>
      <c r="O51" s="48"/>
      <c r="P51" s="48"/>
      <c r="Q51" s="48"/>
      <c r="R51" s="48"/>
      <c r="S51" s="48"/>
      <c r="T51" s="48"/>
      <c r="U51" s="48"/>
      <c r="V51" s="48"/>
      <c r="W51" s="48"/>
      <c r="X51" s="48"/>
      <c r="Y51" s="48"/>
      <c r="Z51" s="48"/>
      <c r="AA51" s="48"/>
      <c r="AB51" s="48"/>
    </row>
    <row r="52" spans="1:28">
      <c r="A52" s="48"/>
      <c r="B52" s="48"/>
      <c r="C52" s="80"/>
      <c r="D52" s="48"/>
      <c r="E52" s="81"/>
      <c r="F52" s="48"/>
      <c r="G52" s="48"/>
      <c r="H52" s="48"/>
      <c r="I52" s="48"/>
      <c r="J52" s="48"/>
      <c r="K52" s="48"/>
      <c r="L52" s="48"/>
      <c r="M52" s="48"/>
      <c r="N52" s="48"/>
      <c r="O52" s="48"/>
      <c r="P52" s="48"/>
      <c r="Q52" s="48"/>
      <c r="R52" s="48"/>
      <c r="S52" s="48"/>
      <c r="T52" s="48"/>
      <c r="U52" s="48"/>
      <c r="V52" s="48"/>
      <c r="W52" s="48"/>
      <c r="X52" s="48"/>
      <c r="Y52" s="48"/>
      <c r="Z52" s="48"/>
      <c r="AA52" s="48"/>
      <c r="AB52" s="48"/>
    </row>
    <row r="53" spans="1:28">
      <c r="A53" s="48"/>
      <c r="B53" s="48"/>
      <c r="C53" s="80"/>
      <c r="D53" s="48"/>
      <c r="E53" s="81"/>
      <c r="F53" s="48"/>
      <c r="G53" s="48"/>
      <c r="H53" s="48"/>
      <c r="I53" s="48"/>
      <c r="J53" s="48"/>
      <c r="K53" s="48"/>
      <c r="L53" s="48"/>
      <c r="M53" s="48"/>
      <c r="N53" s="48"/>
      <c r="O53" s="48"/>
      <c r="P53" s="48"/>
      <c r="Q53" s="48"/>
      <c r="R53" s="48"/>
      <c r="S53" s="48"/>
      <c r="T53" s="48"/>
      <c r="U53" s="48"/>
      <c r="V53" s="48"/>
      <c r="W53" s="48"/>
      <c r="X53" s="48"/>
      <c r="Y53" s="48"/>
      <c r="Z53" s="48"/>
      <c r="AA53" s="48"/>
      <c r="AB53" s="48"/>
    </row>
    <row r="54" spans="1:28">
      <c r="A54" s="48"/>
      <c r="B54" s="48"/>
      <c r="C54" s="80"/>
      <c r="D54" s="48"/>
      <c r="E54" s="81"/>
      <c r="F54" s="48"/>
      <c r="G54" s="48"/>
      <c r="H54" s="48"/>
      <c r="I54" s="48"/>
      <c r="J54" s="48"/>
      <c r="K54" s="48"/>
      <c r="L54" s="48"/>
      <c r="M54" s="48"/>
      <c r="N54" s="48"/>
      <c r="O54" s="48"/>
      <c r="P54" s="48"/>
      <c r="Q54" s="48"/>
      <c r="R54" s="48"/>
      <c r="S54" s="48"/>
      <c r="T54" s="48"/>
      <c r="U54" s="48"/>
      <c r="V54" s="48"/>
      <c r="W54" s="48"/>
      <c r="X54" s="48"/>
      <c r="Y54" s="48"/>
      <c r="Z54" s="48"/>
      <c r="AA54" s="48"/>
      <c r="AB54" s="48"/>
    </row>
    <row r="55" spans="1:28">
      <c r="A55" s="48"/>
      <c r="B55" s="48"/>
      <c r="C55" s="80"/>
      <c r="D55" s="48"/>
      <c r="E55" s="81"/>
      <c r="F55" s="48"/>
      <c r="G55" s="48"/>
      <c r="H55" s="48"/>
      <c r="I55" s="48"/>
      <c r="J55" s="48"/>
      <c r="K55" s="48"/>
      <c r="L55" s="48"/>
      <c r="M55" s="48"/>
      <c r="N55" s="48"/>
      <c r="O55" s="48"/>
      <c r="P55" s="48"/>
      <c r="Q55" s="48"/>
      <c r="R55" s="48"/>
      <c r="S55" s="48"/>
      <c r="T55" s="48"/>
      <c r="U55" s="48"/>
      <c r="V55" s="48"/>
      <c r="W55" s="48"/>
      <c r="X55" s="48"/>
      <c r="Y55" s="48"/>
      <c r="Z55" s="48"/>
      <c r="AA55" s="48"/>
      <c r="AB55" s="48"/>
    </row>
    <row r="56" spans="1:28">
      <c r="A56" s="48"/>
      <c r="B56" s="48"/>
      <c r="C56" s="80"/>
      <c r="D56" s="48"/>
      <c r="E56" s="81"/>
      <c r="F56" s="48"/>
      <c r="G56" s="48"/>
      <c r="H56" s="48"/>
      <c r="I56" s="48"/>
      <c r="J56" s="48"/>
      <c r="K56" s="48"/>
      <c r="L56" s="48"/>
      <c r="M56" s="48"/>
      <c r="N56" s="48"/>
      <c r="O56" s="48"/>
      <c r="P56" s="48"/>
      <c r="Q56" s="48"/>
      <c r="R56" s="48"/>
      <c r="S56" s="48"/>
      <c r="T56" s="48"/>
      <c r="U56" s="48"/>
      <c r="V56" s="48"/>
      <c r="W56" s="48"/>
      <c r="X56" s="48"/>
      <c r="Y56" s="48"/>
      <c r="Z56" s="48"/>
      <c r="AA56" s="48"/>
      <c r="AB56" s="48"/>
    </row>
    <row r="57" spans="1:28">
      <c r="A57" s="48"/>
      <c r="B57" s="48"/>
      <c r="C57" s="80"/>
      <c r="D57" s="48"/>
      <c r="E57" s="81"/>
      <c r="F57" s="48"/>
      <c r="G57" s="48"/>
      <c r="H57" s="48"/>
      <c r="I57" s="48"/>
      <c r="J57" s="48"/>
      <c r="K57" s="48"/>
      <c r="L57" s="48"/>
      <c r="M57" s="48"/>
      <c r="N57" s="48"/>
      <c r="O57" s="48"/>
      <c r="P57" s="48"/>
      <c r="Q57" s="48"/>
      <c r="R57" s="48"/>
      <c r="S57" s="48"/>
      <c r="T57" s="48"/>
      <c r="U57" s="48"/>
      <c r="V57" s="48"/>
      <c r="W57" s="48"/>
      <c r="X57" s="48"/>
      <c r="Y57" s="48"/>
      <c r="Z57" s="48"/>
      <c r="AA57" s="48"/>
      <c r="AB57" s="48"/>
    </row>
    <row r="58" spans="1:28">
      <c r="A58" s="48"/>
      <c r="B58" s="48"/>
      <c r="C58" s="80"/>
      <c r="D58" s="48"/>
      <c r="E58" s="81"/>
      <c r="F58" s="48"/>
      <c r="G58" s="48"/>
      <c r="H58" s="48"/>
      <c r="I58" s="48"/>
      <c r="J58" s="48"/>
      <c r="K58" s="48"/>
      <c r="L58" s="48"/>
      <c r="M58" s="48"/>
      <c r="N58" s="48"/>
      <c r="O58" s="48"/>
      <c r="P58" s="48"/>
      <c r="Q58" s="48"/>
      <c r="R58" s="48"/>
      <c r="S58" s="48"/>
      <c r="T58" s="48"/>
      <c r="U58" s="48"/>
      <c r="V58" s="48"/>
      <c r="W58" s="48"/>
      <c r="X58" s="48"/>
      <c r="Y58" s="48"/>
      <c r="Z58" s="48"/>
      <c r="AA58" s="48"/>
      <c r="AB58" s="48"/>
    </row>
    <row r="59" spans="1:28">
      <c r="A59" s="48"/>
      <c r="B59" s="48"/>
      <c r="C59" s="80"/>
      <c r="D59" s="48"/>
      <c r="E59" s="81"/>
      <c r="F59" s="48"/>
      <c r="G59" s="48"/>
      <c r="H59" s="48"/>
      <c r="I59" s="48"/>
      <c r="J59" s="48"/>
      <c r="K59" s="48"/>
      <c r="L59" s="48"/>
      <c r="M59" s="48"/>
      <c r="N59" s="48"/>
      <c r="O59" s="48"/>
      <c r="P59" s="48"/>
      <c r="Q59" s="48"/>
      <c r="R59" s="48"/>
      <c r="S59" s="48"/>
      <c r="T59" s="48"/>
      <c r="U59" s="48"/>
      <c r="V59" s="48"/>
      <c r="W59" s="48"/>
      <c r="X59" s="48"/>
      <c r="Y59" s="48"/>
      <c r="Z59" s="48"/>
      <c r="AA59" s="48"/>
      <c r="AB59" s="48"/>
    </row>
    <row r="60" spans="1:28">
      <c r="A60" s="48"/>
      <c r="B60" s="48"/>
      <c r="C60" s="80"/>
      <c r="D60" s="48"/>
      <c r="E60" s="81"/>
      <c r="F60" s="48"/>
      <c r="G60" s="48"/>
      <c r="H60" s="48"/>
      <c r="I60" s="48"/>
      <c r="J60" s="48"/>
      <c r="K60" s="48"/>
      <c r="L60" s="48"/>
      <c r="M60" s="48"/>
      <c r="N60" s="48"/>
      <c r="O60" s="48"/>
      <c r="P60" s="48"/>
      <c r="Q60" s="48"/>
      <c r="R60" s="48"/>
      <c r="S60" s="48"/>
      <c r="T60" s="48"/>
      <c r="U60" s="48"/>
      <c r="V60" s="48"/>
      <c r="W60" s="48"/>
      <c r="X60" s="48"/>
      <c r="Y60" s="48"/>
      <c r="Z60" s="48"/>
      <c r="AA60" s="48"/>
      <c r="AB60" s="48"/>
    </row>
    <row r="61" spans="1:28">
      <c r="A61" s="48"/>
      <c r="B61" s="48"/>
      <c r="C61" s="80"/>
      <c r="D61" s="48"/>
      <c r="E61" s="81"/>
      <c r="F61" s="48"/>
      <c r="G61" s="48"/>
      <c r="H61" s="48"/>
      <c r="I61" s="48"/>
      <c r="J61" s="48"/>
      <c r="K61" s="48"/>
      <c r="L61" s="48"/>
      <c r="M61" s="48"/>
      <c r="N61" s="48"/>
      <c r="O61" s="48"/>
      <c r="P61" s="48"/>
      <c r="Q61" s="48"/>
      <c r="R61" s="48"/>
      <c r="S61" s="48"/>
      <c r="T61" s="48"/>
      <c r="U61" s="48"/>
      <c r="V61" s="48"/>
      <c r="W61" s="48"/>
      <c r="X61" s="48"/>
      <c r="Y61" s="48"/>
      <c r="Z61" s="48"/>
      <c r="AA61" s="48"/>
      <c r="AB61" s="48"/>
    </row>
    <row r="62" spans="1:28">
      <c r="A62" s="48"/>
      <c r="B62" s="48"/>
      <c r="C62" s="80"/>
      <c r="D62" s="48"/>
      <c r="E62" s="81"/>
      <c r="F62" s="48"/>
      <c r="G62" s="48"/>
      <c r="H62" s="48"/>
      <c r="I62" s="48"/>
      <c r="J62" s="48"/>
      <c r="K62" s="48"/>
      <c r="L62" s="48"/>
      <c r="M62" s="48"/>
      <c r="N62" s="48"/>
      <c r="O62" s="48"/>
      <c r="P62" s="48"/>
      <c r="Q62" s="48"/>
      <c r="R62" s="48"/>
      <c r="S62" s="48"/>
      <c r="T62" s="48"/>
      <c r="U62" s="48"/>
      <c r="V62" s="48"/>
      <c r="W62" s="48"/>
      <c r="X62" s="48"/>
      <c r="Y62" s="48"/>
      <c r="Z62" s="48"/>
      <c r="AA62" s="48"/>
      <c r="AB62" s="48"/>
    </row>
    <row r="63" spans="1:28">
      <c r="A63" s="48"/>
      <c r="B63" s="48"/>
      <c r="C63" s="80"/>
      <c r="D63" s="48"/>
      <c r="E63" s="81"/>
      <c r="F63" s="48"/>
      <c r="G63" s="48"/>
      <c r="H63" s="48"/>
      <c r="I63" s="48"/>
      <c r="J63" s="48"/>
      <c r="K63" s="48"/>
      <c r="L63" s="48"/>
      <c r="M63" s="48"/>
      <c r="N63" s="48"/>
      <c r="O63" s="48"/>
      <c r="P63" s="48"/>
      <c r="Q63" s="48"/>
      <c r="R63" s="48"/>
      <c r="S63" s="48"/>
      <c r="T63" s="48"/>
      <c r="U63" s="48"/>
      <c r="V63" s="48"/>
      <c r="W63" s="48"/>
      <c r="X63" s="48"/>
      <c r="Y63" s="48"/>
      <c r="Z63" s="48"/>
      <c r="AA63" s="48"/>
      <c r="AB63" s="48"/>
    </row>
    <row r="64" spans="1:28">
      <c r="A64" s="48"/>
      <c r="B64" s="48"/>
      <c r="C64" s="80"/>
      <c r="D64" s="48"/>
      <c r="E64" s="81"/>
      <c r="F64" s="48"/>
      <c r="G64" s="48"/>
      <c r="H64" s="48"/>
      <c r="I64" s="48"/>
      <c r="J64" s="48"/>
      <c r="K64" s="48"/>
      <c r="L64" s="48"/>
      <c r="M64" s="48"/>
      <c r="N64" s="48"/>
      <c r="O64" s="48"/>
      <c r="P64" s="48"/>
      <c r="Q64" s="48"/>
      <c r="R64" s="48"/>
      <c r="S64" s="48"/>
      <c r="T64" s="48"/>
      <c r="U64" s="48"/>
      <c r="V64" s="48"/>
      <c r="W64" s="48"/>
      <c r="X64" s="48"/>
      <c r="Y64" s="48"/>
      <c r="Z64" s="48"/>
      <c r="AA64" s="48"/>
      <c r="AB64" s="48"/>
    </row>
    <row r="65" spans="1:28">
      <c r="A65" s="48"/>
      <c r="B65" s="48"/>
      <c r="C65" s="80"/>
      <c r="D65" s="48"/>
      <c r="E65" s="81"/>
      <c r="F65" s="48"/>
      <c r="G65" s="48"/>
      <c r="H65" s="48"/>
      <c r="I65" s="48"/>
      <c r="J65" s="48"/>
      <c r="K65" s="48"/>
      <c r="L65" s="48"/>
      <c r="M65" s="48"/>
      <c r="N65" s="48"/>
      <c r="O65" s="48"/>
      <c r="P65" s="48"/>
      <c r="Q65" s="48"/>
      <c r="R65" s="48"/>
      <c r="S65" s="48"/>
      <c r="T65" s="48"/>
      <c r="U65" s="48"/>
      <c r="V65" s="48"/>
      <c r="W65" s="48"/>
      <c r="X65" s="48"/>
      <c r="Y65" s="48"/>
      <c r="Z65" s="48"/>
      <c r="AA65" s="48"/>
      <c r="AB65" s="48"/>
    </row>
    <row r="66" spans="1:28">
      <c r="A66" s="48"/>
      <c r="B66" s="48"/>
      <c r="C66" s="80"/>
      <c r="D66" s="48"/>
      <c r="E66" s="81"/>
      <c r="F66" s="48"/>
      <c r="G66" s="48"/>
      <c r="H66" s="48"/>
      <c r="I66" s="48"/>
      <c r="J66" s="48"/>
      <c r="K66" s="48"/>
      <c r="L66" s="48"/>
      <c r="M66" s="48"/>
      <c r="N66" s="48"/>
      <c r="O66" s="48"/>
      <c r="P66" s="48"/>
      <c r="Q66" s="48"/>
      <c r="R66" s="48"/>
      <c r="S66" s="48"/>
      <c r="T66" s="48"/>
      <c r="U66" s="48"/>
      <c r="V66" s="48"/>
      <c r="W66" s="48"/>
      <c r="X66" s="48"/>
      <c r="Y66" s="48"/>
      <c r="Z66" s="48"/>
      <c r="AA66" s="48"/>
      <c r="AB66" s="48"/>
    </row>
    <row r="67" spans="1:28">
      <c r="A67" s="48"/>
      <c r="B67" s="48"/>
      <c r="C67" s="80"/>
      <c r="D67" s="48"/>
      <c r="E67" s="81"/>
      <c r="F67" s="48"/>
      <c r="G67" s="48"/>
      <c r="H67" s="48"/>
      <c r="I67" s="48"/>
      <c r="J67" s="48"/>
      <c r="K67" s="48"/>
      <c r="L67" s="48"/>
      <c r="M67" s="48"/>
      <c r="N67" s="48"/>
      <c r="O67" s="48"/>
      <c r="P67" s="48"/>
      <c r="Q67" s="48"/>
      <c r="R67" s="48"/>
      <c r="S67" s="48"/>
      <c r="T67" s="48"/>
      <c r="U67" s="48"/>
      <c r="V67" s="48"/>
      <c r="W67" s="48"/>
      <c r="X67" s="48"/>
      <c r="Y67" s="48"/>
      <c r="Z67" s="48"/>
      <c r="AA67" s="48"/>
      <c r="AB67" s="48"/>
    </row>
    <row r="68" spans="1:28">
      <c r="A68" s="48"/>
      <c r="B68" s="48"/>
      <c r="C68" s="80"/>
      <c r="D68" s="48"/>
      <c r="E68" s="81"/>
      <c r="F68" s="48"/>
      <c r="G68" s="48"/>
      <c r="H68" s="48"/>
      <c r="I68" s="48"/>
      <c r="J68" s="48"/>
      <c r="K68" s="48"/>
      <c r="L68" s="48"/>
      <c r="M68" s="48"/>
      <c r="N68" s="48"/>
      <c r="O68" s="48"/>
      <c r="P68" s="48"/>
      <c r="Q68" s="48"/>
      <c r="R68" s="48"/>
      <c r="S68" s="48"/>
      <c r="T68" s="48"/>
      <c r="U68" s="48"/>
      <c r="V68" s="48"/>
      <c r="W68" s="48"/>
      <c r="X68" s="48"/>
      <c r="Y68" s="48"/>
      <c r="Z68" s="48"/>
      <c r="AA68" s="48"/>
      <c r="AB68" s="48"/>
    </row>
    <row r="69" spans="1:28">
      <c r="A69" s="48"/>
      <c r="B69" s="48"/>
      <c r="C69" s="80"/>
      <c r="D69" s="48"/>
      <c r="E69" s="81"/>
      <c r="F69" s="48"/>
      <c r="G69" s="48"/>
      <c r="H69" s="48"/>
      <c r="I69" s="48"/>
      <c r="J69" s="48"/>
      <c r="K69" s="48"/>
      <c r="L69" s="48"/>
      <c r="M69" s="48"/>
      <c r="N69" s="48"/>
      <c r="O69" s="48"/>
      <c r="P69" s="48"/>
      <c r="Q69" s="48"/>
      <c r="R69" s="48"/>
      <c r="S69" s="48"/>
      <c r="T69" s="48"/>
      <c r="U69" s="48"/>
      <c r="V69" s="48"/>
      <c r="W69" s="48"/>
      <c r="X69" s="48"/>
      <c r="Y69" s="48"/>
      <c r="Z69" s="48"/>
      <c r="AA69" s="48"/>
      <c r="AB69" s="48"/>
    </row>
    <row r="70" spans="1:28">
      <c r="A70" s="48"/>
      <c r="B70" s="48"/>
      <c r="C70" s="80"/>
      <c r="D70" s="48"/>
      <c r="E70" s="81"/>
      <c r="F70" s="48"/>
      <c r="G70" s="48"/>
      <c r="H70" s="48"/>
      <c r="I70" s="48"/>
      <c r="J70" s="48"/>
      <c r="K70" s="48"/>
      <c r="L70" s="48"/>
      <c r="M70" s="48"/>
      <c r="N70" s="48"/>
      <c r="O70" s="48"/>
      <c r="P70" s="48"/>
      <c r="Q70" s="48"/>
      <c r="R70" s="48"/>
      <c r="S70" s="48"/>
      <c r="T70" s="48"/>
      <c r="U70" s="48"/>
      <c r="V70" s="48"/>
      <c r="W70" s="48"/>
      <c r="X70" s="48"/>
      <c r="Y70" s="48"/>
      <c r="Z70" s="48"/>
      <c r="AA70" s="48"/>
      <c r="AB70" s="48"/>
    </row>
    <row r="71" spans="1:28">
      <c r="A71" s="48"/>
      <c r="B71" s="48"/>
      <c r="C71" s="80"/>
      <c r="D71" s="48"/>
      <c r="E71" s="81"/>
      <c r="F71" s="48"/>
      <c r="G71" s="48"/>
      <c r="H71" s="48"/>
      <c r="I71" s="48"/>
      <c r="J71" s="48"/>
      <c r="K71" s="48"/>
      <c r="L71" s="48"/>
      <c r="M71" s="48"/>
      <c r="N71" s="48"/>
      <c r="O71" s="48"/>
      <c r="P71" s="48"/>
      <c r="Q71" s="48"/>
      <c r="R71" s="48"/>
      <c r="S71" s="48"/>
      <c r="T71" s="48"/>
      <c r="U71" s="48"/>
      <c r="V71" s="48"/>
      <c r="W71" s="48"/>
      <c r="X71" s="48"/>
      <c r="Y71" s="48"/>
      <c r="Z71" s="48"/>
      <c r="AA71" s="48"/>
      <c r="AB71" s="48"/>
    </row>
    <row r="72" spans="1:28">
      <c r="A72" s="48"/>
      <c r="B72" s="48"/>
      <c r="C72" s="80"/>
      <c r="D72" s="48"/>
      <c r="E72" s="81"/>
      <c r="F72" s="48"/>
      <c r="G72" s="48"/>
      <c r="H72" s="48"/>
      <c r="I72" s="48"/>
      <c r="J72" s="48"/>
      <c r="K72" s="48"/>
      <c r="L72" s="48"/>
      <c r="M72" s="48"/>
      <c r="N72" s="48"/>
      <c r="O72" s="48"/>
      <c r="P72" s="48"/>
      <c r="Q72" s="48"/>
      <c r="R72" s="48"/>
      <c r="S72" s="48"/>
      <c r="T72" s="48"/>
      <c r="U72" s="48"/>
      <c r="V72" s="48"/>
      <c r="W72" s="48"/>
      <c r="X72" s="48"/>
      <c r="Y72" s="48"/>
      <c r="Z72" s="48"/>
      <c r="AA72" s="48"/>
      <c r="AB72" s="48"/>
    </row>
    <row r="73" spans="1:28">
      <c r="A73" s="48"/>
      <c r="B73" s="48"/>
      <c r="C73" s="80"/>
      <c r="D73" s="48"/>
      <c r="E73" s="81"/>
      <c r="F73" s="48"/>
      <c r="G73" s="48"/>
      <c r="H73" s="48"/>
      <c r="I73" s="48"/>
      <c r="J73" s="48"/>
      <c r="K73" s="48"/>
      <c r="L73" s="48"/>
      <c r="M73" s="48"/>
      <c r="N73" s="48"/>
      <c r="O73" s="48"/>
      <c r="P73" s="48"/>
      <c r="Q73" s="48"/>
      <c r="R73" s="48"/>
      <c r="S73" s="48"/>
      <c r="T73" s="48"/>
      <c r="U73" s="48"/>
      <c r="V73" s="48"/>
      <c r="W73" s="48"/>
      <c r="X73" s="48"/>
      <c r="Y73" s="48"/>
      <c r="Z73" s="48"/>
      <c r="AA73" s="48"/>
      <c r="AB73" s="48"/>
    </row>
    <row r="74" spans="1:28">
      <c r="A74" s="48"/>
      <c r="B74" s="48"/>
      <c r="C74" s="80"/>
      <c r="D74" s="48"/>
      <c r="E74" s="81"/>
      <c r="F74" s="48"/>
      <c r="G74" s="48"/>
      <c r="H74" s="48"/>
      <c r="I74" s="48"/>
      <c r="J74" s="48"/>
      <c r="K74" s="48"/>
      <c r="L74" s="48"/>
      <c r="M74" s="48"/>
      <c r="N74" s="48"/>
      <c r="O74" s="48"/>
      <c r="P74" s="48"/>
      <c r="Q74" s="48"/>
      <c r="R74" s="48"/>
      <c r="S74" s="48"/>
      <c r="T74" s="48"/>
      <c r="U74" s="48"/>
      <c r="V74" s="48"/>
      <c r="W74" s="48"/>
      <c r="X74" s="48"/>
      <c r="Y74" s="48"/>
      <c r="Z74" s="48"/>
      <c r="AA74" s="48"/>
      <c r="AB74" s="48"/>
    </row>
    <row r="75" spans="1:28">
      <c r="A75" s="48"/>
      <c r="B75" s="48"/>
      <c r="C75" s="80"/>
      <c r="D75" s="48"/>
      <c r="E75" s="81"/>
      <c r="F75" s="48"/>
      <c r="G75" s="48"/>
      <c r="H75" s="48"/>
      <c r="I75" s="48"/>
      <c r="J75" s="48"/>
      <c r="K75" s="48"/>
      <c r="L75" s="48"/>
      <c r="M75" s="48"/>
      <c r="N75" s="48"/>
      <c r="O75" s="48"/>
      <c r="P75" s="48"/>
      <c r="Q75" s="48"/>
      <c r="R75" s="48"/>
      <c r="S75" s="48"/>
      <c r="T75" s="48"/>
      <c r="U75" s="48"/>
      <c r="V75" s="48"/>
      <c r="W75" s="48"/>
      <c r="X75" s="48"/>
      <c r="Y75" s="48"/>
      <c r="Z75" s="48"/>
      <c r="AA75" s="48"/>
      <c r="AB75" s="48"/>
    </row>
    <row r="76" spans="1:28">
      <c r="A76" s="48"/>
      <c r="B76" s="48"/>
      <c r="C76" s="80"/>
      <c r="D76" s="48"/>
      <c r="E76" s="81"/>
      <c r="F76" s="48"/>
      <c r="G76" s="48"/>
      <c r="H76" s="48"/>
      <c r="I76" s="48"/>
      <c r="J76" s="48"/>
      <c r="K76" s="48"/>
      <c r="L76" s="48"/>
      <c r="M76" s="48"/>
      <c r="N76" s="48"/>
      <c r="O76" s="48"/>
      <c r="P76" s="48"/>
      <c r="Q76" s="48"/>
      <c r="R76" s="48"/>
      <c r="S76" s="48"/>
      <c r="T76" s="48"/>
      <c r="U76" s="48"/>
      <c r="V76" s="48"/>
      <c r="W76" s="48"/>
      <c r="X76" s="48"/>
      <c r="Y76" s="48"/>
      <c r="Z76" s="48"/>
      <c r="AA76" s="48"/>
      <c r="AB76" s="48"/>
    </row>
    <row r="77" spans="1:28">
      <c r="A77" s="48"/>
      <c r="B77" s="48"/>
      <c r="C77" s="80"/>
      <c r="D77" s="48"/>
      <c r="E77" s="81"/>
      <c r="F77" s="48"/>
      <c r="G77" s="48"/>
      <c r="H77" s="48"/>
      <c r="I77" s="48"/>
      <c r="J77" s="48"/>
      <c r="K77" s="48"/>
      <c r="L77" s="48"/>
      <c r="M77" s="48"/>
      <c r="N77" s="48"/>
      <c r="O77" s="48"/>
      <c r="P77" s="48"/>
      <c r="Q77" s="48"/>
      <c r="R77" s="48"/>
      <c r="S77" s="48"/>
      <c r="T77" s="48"/>
      <c r="U77" s="48"/>
      <c r="V77" s="48"/>
      <c r="W77" s="48"/>
      <c r="X77" s="48"/>
      <c r="Y77" s="48"/>
      <c r="Z77" s="48"/>
      <c r="AA77" s="48"/>
      <c r="AB77" s="48"/>
    </row>
    <row r="78" spans="1:28">
      <c r="A78" s="48"/>
      <c r="B78" s="48"/>
      <c r="C78" s="80"/>
      <c r="D78" s="48"/>
      <c r="E78" s="81"/>
      <c r="F78" s="48"/>
      <c r="G78" s="48"/>
      <c r="H78" s="48"/>
      <c r="I78" s="48"/>
      <c r="J78" s="48"/>
      <c r="K78" s="48"/>
      <c r="L78" s="48"/>
      <c r="M78" s="48"/>
      <c r="N78" s="48"/>
      <c r="O78" s="48"/>
      <c r="P78" s="48"/>
      <c r="Q78" s="48"/>
      <c r="R78" s="48"/>
      <c r="S78" s="48"/>
      <c r="T78" s="48"/>
      <c r="U78" s="48"/>
      <c r="V78" s="48"/>
      <c r="W78" s="48"/>
      <c r="X78" s="48"/>
      <c r="Y78" s="48"/>
      <c r="Z78" s="48"/>
      <c r="AA78" s="48"/>
      <c r="AB78" s="48"/>
    </row>
    <row r="79" spans="1:28">
      <c r="A79" s="48"/>
      <c r="B79" s="48"/>
      <c r="C79" s="80"/>
      <c r="D79" s="48"/>
      <c r="E79" s="81"/>
      <c r="F79" s="48"/>
      <c r="G79" s="48"/>
      <c r="H79" s="48"/>
      <c r="I79" s="48"/>
      <c r="J79" s="48"/>
      <c r="K79" s="48"/>
      <c r="L79" s="48"/>
      <c r="M79" s="48"/>
      <c r="N79" s="48"/>
      <c r="O79" s="48"/>
      <c r="P79" s="48"/>
      <c r="Q79" s="48"/>
      <c r="R79" s="48"/>
      <c r="S79" s="48"/>
      <c r="T79" s="48"/>
      <c r="U79" s="48"/>
      <c r="V79" s="48"/>
      <c r="W79" s="48"/>
      <c r="X79" s="48"/>
      <c r="Y79" s="48"/>
      <c r="Z79" s="48"/>
      <c r="AA79" s="48"/>
      <c r="AB79" s="48"/>
    </row>
    <row r="80" spans="1:28">
      <c r="A80" s="48"/>
      <c r="B80" s="48"/>
      <c r="C80" s="80"/>
      <c r="D80" s="48"/>
      <c r="E80" s="81"/>
      <c r="F80" s="48"/>
      <c r="G80" s="48"/>
      <c r="H80" s="48"/>
      <c r="I80" s="48"/>
      <c r="J80" s="48"/>
      <c r="K80" s="48"/>
      <c r="L80" s="48"/>
      <c r="M80" s="48"/>
      <c r="N80" s="48"/>
      <c r="O80" s="48"/>
      <c r="P80" s="48"/>
      <c r="Q80" s="48"/>
      <c r="R80" s="48"/>
      <c r="S80" s="48"/>
      <c r="T80" s="48"/>
      <c r="U80" s="48"/>
      <c r="V80" s="48"/>
      <c r="W80" s="48"/>
      <c r="X80" s="48"/>
      <c r="Y80" s="48"/>
      <c r="Z80" s="48"/>
      <c r="AA80" s="48"/>
      <c r="AB80" s="48"/>
    </row>
    <row r="81" spans="1:28">
      <c r="A81" s="48"/>
      <c r="B81" s="48"/>
      <c r="C81" s="80"/>
      <c r="D81" s="48"/>
      <c r="E81" s="81"/>
      <c r="F81" s="48"/>
      <c r="G81" s="48"/>
      <c r="H81" s="48"/>
      <c r="I81" s="48"/>
      <c r="J81" s="48"/>
      <c r="K81" s="48"/>
      <c r="L81" s="48"/>
      <c r="M81" s="48"/>
      <c r="N81" s="48"/>
      <c r="O81" s="48"/>
      <c r="P81" s="48"/>
      <c r="Q81" s="48"/>
      <c r="R81" s="48"/>
      <c r="S81" s="48"/>
      <c r="T81" s="48"/>
      <c r="U81" s="48"/>
      <c r="V81" s="48"/>
      <c r="W81" s="48"/>
      <c r="X81" s="48"/>
      <c r="Y81" s="48"/>
      <c r="Z81" s="48"/>
      <c r="AA81" s="48"/>
      <c r="AB81" s="48"/>
    </row>
    <row r="82" spans="1:28">
      <c r="A82" s="48"/>
      <c r="B82" s="48"/>
      <c r="C82" s="80"/>
      <c r="D82" s="48"/>
      <c r="E82" s="81"/>
      <c r="F82" s="48"/>
      <c r="G82" s="48"/>
      <c r="H82" s="48"/>
      <c r="I82" s="48"/>
      <c r="J82" s="48"/>
      <c r="K82" s="48"/>
      <c r="L82" s="48"/>
      <c r="M82" s="48"/>
      <c r="N82" s="48"/>
      <c r="O82" s="48"/>
      <c r="P82" s="48"/>
      <c r="Q82" s="48"/>
      <c r="R82" s="48"/>
      <c r="S82" s="48"/>
      <c r="T82" s="48"/>
      <c r="U82" s="48"/>
      <c r="V82" s="48"/>
      <c r="W82" s="48"/>
      <c r="X82" s="48"/>
      <c r="Y82" s="48"/>
      <c r="Z82" s="48"/>
      <c r="AA82" s="48"/>
      <c r="AB82" s="48"/>
    </row>
    <row r="83" spans="1:28">
      <c r="A83" s="48"/>
      <c r="B83" s="48"/>
      <c r="C83" s="80"/>
      <c r="D83" s="48"/>
      <c r="E83" s="81"/>
      <c r="F83" s="48"/>
      <c r="G83" s="48"/>
      <c r="H83" s="48"/>
      <c r="I83" s="48"/>
      <c r="J83" s="48"/>
      <c r="K83" s="48"/>
      <c r="L83" s="48"/>
      <c r="M83" s="48"/>
      <c r="N83" s="48"/>
      <c r="O83" s="48"/>
      <c r="P83" s="48"/>
      <c r="Q83" s="48"/>
      <c r="R83" s="48"/>
      <c r="S83" s="48"/>
      <c r="T83" s="48"/>
      <c r="U83" s="48"/>
      <c r="V83" s="48"/>
      <c r="W83" s="48"/>
      <c r="X83" s="48"/>
      <c r="Y83" s="48"/>
      <c r="Z83" s="48"/>
      <c r="AA83" s="48"/>
      <c r="AB83" s="48"/>
    </row>
    <row r="84" spans="1:28">
      <c r="A84" s="48"/>
      <c r="B84" s="48"/>
      <c r="C84" s="80"/>
      <c r="D84" s="48"/>
      <c r="E84" s="81"/>
      <c r="F84" s="48"/>
      <c r="G84" s="48"/>
      <c r="H84" s="48"/>
      <c r="I84" s="48"/>
      <c r="J84" s="48"/>
      <c r="K84" s="48"/>
      <c r="L84" s="48"/>
      <c r="M84" s="48"/>
      <c r="N84" s="48"/>
      <c r="O84" s="48"/>
      <c r="P84" s="48"/>
      <c r="Q84" s="48"/>
      <c r="R84" s="48"/>
      <c r="S84" s="48"/>
      <c r="T84" s="48"/>
      <c r="U84" s="48"/>
      <c r="V84" s="48"/>
      <c r="W84" s="48"/>
      <c r="X84" s="48"/>
      <c r="Y84" s="48"/>
      <c r="Z84" s="48"/>
      <c r="AA84" s="48"/>
      <c r="AB84" s="48"/>
    </row>
    <row r="85" spans="1:28">
      <c r="A85" s="48"/>
      <c r="B85" s="48"/>
      <c r="C85" s="80"/>
      <c r="D85" s="48"/>
      <c r="E85" s="81"/>
      <c r="F85" s="48"/>
      <c r="G85" s="48"/>
      <c r="H85" s="48"/>
      <c r="I85" s="48"/>
      <c r="J85" s="48"/>
      <c r="K85" s="48"/>
      <c r="L85" s="48"/>
      <c r="M85" s="48"/>
      <c r="N85" s="48"/>
      <c r="O85" s="48"/>
      <c r="P85" s="48"/>
      <c r="Q85" s="48"/>
      <c r="R85" s="48"/>
      <c r="S85" s="48"/>
      <c r="T85" s="48"/>
      <c r="U85" s="48"/>
      <c r="V85" s="48"/>
      <c r="W85" s="48"/>
      <c r="X85" s="48"/>
      <c r="Y85" s="48"/>
      <c r="Z85" s="48"/>
      <c r="AA85" s="48"/>
      <c r="AB85" s="48"/>
    </row>
    <row r="86" spans="1:28">
      <c r="A86" s="48"/>
      <c r="B86" s="48"/>
      <c r="C86" s="80"/>
      <c r="D86" s="48"/>
      <c r="E86" s="81"/>
      <c r="F86" s="48"/>
      <c r="G86" s="48"/>
      <c r="H86" s="48"/>
      <c r="I86" s="48"/>
      <c r="J86" s="48"/>
      <c r="K86" s="48"/>
      <c r="L86" s="48"/>
      <c r="M86" s="48"/>
      <c r="N86" s="48"/>
      <c r="O86" s="48"/>
      <c r="P86" s="48"/>
      <c r="Q86" s="48"/>
      <c r="R86" s="48"/>
      <c r="S86" s="48"/>
      <c r="T86" s="48"/>
      <c r="U86" s="48"/>
      <c r="V86" s="48"/>
      <c r="W86" s="48"/>
      <c r="X86" s="48"/>
      <c r="Y86" s="48"/>
      <c r="Z86" s="48"/>
      <c r="AA86" s="48"/>
      <c r="AB86" s="48"/>
    </row>
    <row r="87" spans="1:28">
      <c r="A87" s="48"/>
      <c r="B87" s="48"/>
      <c r="C87" s="80"/>
      <c r="D87" s="48"/>
      <c r="E87" s="81"/>
      <c r="F87" s="48"/>
      <c r="G87" s="48"/>
      <c r="H87" s="48"/>
      <c r="I87" s="48"/>
      <c r="J87" s="48"/>
      <c r="K87" s="48"/>
      <c r="L87" s="48"/>
      <c r="M87" s="48"/>
      <c r="N87" s="48"/>
      <c r="O87" s="48"/>
      <c r="P87" s="48"/>
      <c r="Q87" s="48"/>
      <c r="R87" s="48"/>
      <c r="S87" s="48"/>
      <c r="T87" s="48"/>
      <c r="U87" s="48"/>
      <c r="V87" s="48"/>
      <c r="W87" s="48"/>
      <c r="X87" s="48"/>
      <c r="Y87" s="48"/>
      <c r="Z87" s="48"/>
      <c r="AA87" s="48"/>
      <c r="AB87" s="48"/>
    </row>
    <row r="88" spans="1:28">
      <c r="A88" s="48"/>
      <c r="B88" s="48"/>
      <c r="C88" s="80"/>
      <c r="D88" s="48"/>
      <c r="E88" s="81"/>
      <c r="F88" s="48"/>
      <c r="G88" s="48"/>
      <c r="H88" s="48"/>
      <c r="I88" s="48"/>
      <c r="J88" s="48"/>
      <c r="K88" s="48"/>
      <c r="L88" s="48"/>
      <c r="M88" s="48"/>
      <c r="N88" s="48"/>
      <c r="O88" s="48"/>
      <c r="P88" s="48"/>
      <c r="Q88" s="48"/>
      <c r="R88" s="48"/>
      <c r="S88" s="48"/>
      <c r="T88" s="48"/>
      <c r="U88" s="48"/>
      <c r="V88" s="48"/>
      <c r="W88" s="48"/>
      <c r="X88" s="48"/>
      <c r="Y88" s="48"/>
      <c r="Z88" s="48"/>
      <c r="AA88" s="48"/>
      <c r="AB88" s="48"/>
    </row>
    <row r="89" spans="1:28">
      <c r="A89" s="48"/>
      <c r="B89" s="48"/>
      <c r="C89" s="80"/>
      <c r="D89" s="48"/>
      <c r="E89" s="81"/>
      <c r="F89" s="48"/>
      <c r="G89" s="48"/>
      <c r="H89" s="48"/>
      <c r="I89" s="48"/>
      <c r="J89" s="48"/>
      <c r="K89" s="48"/>
      <c r="L89" s="48"/>
      <c r="M89" s="48"/>
      <c r="N89" s="48"/>
      <c r="O89" s="48"/>
      <c r="P89" s="48"/>
      <c r="Q89" s="48"/>
      <c r="R89" s="48"/>
      <c r="S89" s="48"/>
      <c r="T89" s="48"/>
      <c r="U89" s="48"/>
      <c r="V89" s="48"/>
      <c r="W89" s="48"/>
      <c r="X89" s="48"/>
      <c r="Y89" s="48"/>
      <c r="Z89" s="48"/>
      <c r="AA89" s="48"/>
      <c r="AB89" s="48"/>
    </row>
    <row r="90" spans="1:28">
      <c r="A90" s="48"/>
      <c r="B90" s="48"/>
      <c r="C90" s="80"/>
      <c r="D90" s="48"/>
      <c r="E90" s="81"/>
      <c r="F90" s="48"/>
      <c r="G90" s="48"/>
      <c r="H90" s="48"/>
      <c r="I90" s="48"/>
      <c r="J90" s="48"/>
      <c r="K90" s="48"/>
      <c r="L90" s="48"/>
      <c r="M90" s="48"/>
      <c r="N90" s="48"/>
      <c r="O90" s="48"/>
      <c r="P90" s="48"/>
      <c r="Q90" s="48"/>
      <c r="R90" s="48"/>
      <c r="S90" s="48"/>
      <c r="T90" s="48"/>
      <c r="U90" s="48"/>
      <c r="V90" s="48"/>
      <c r="W90" s="48"/>
      <c r="X90" s="48"/>
      <c r="Y90" s="48"/>
      <c r="Z90" s="48"/>
      <c r="AA90" s="48"/>
      <c r="AB90" s="48"/>
    </row>
    <row r="91" spans="1:28">
      <c r="A91" s="48"/>
      <c r="B91" s="48"/>
      <c r="C91" s="80"/>
      <c r="D91" s="48"/>
      <c r="E91" s="81"/>
      <c r="F91" s="48"/>
      <c r="G91" s="48"/>
      <c r="H91" s="48"/>
      <c r="I91" s="48"/>
      <c r="J91" s="48"/>
      <c r="K91" s="48"/>
      <c r="L91" s="48"/>
      <c r="M91" s="48"/>
      <c r="N91" s="48"/>
      <c r="O91" s="48"/>
      <c r="P91" s="48"/>
      <c r="Q91" s="48"/>
      <c r="R91" s="48"/>
      <c r="S91" s="48"/>
      <c r="T91" s="48"/>
      <c r="U91" s="48"/>
      <c r="V91" s="48"/>
      <c r="W91" s="48"/>
      <c r="X91" s="48"/>
      <c r="Y91" s="48"/>
      <c r="Z91" s="48"/>
      <c r="AA91" s="48"/>
      <c r="AB91" s="48"/>
    </row>
    <row r="92" spans="1:28">
      <c r="A92" s="48"/>
      <c r="B92" s="48"/>
      <c r="C92" s="80"/>
      <c r="D92" s="48"/>
      <c r="E92" s="81"/>
      <c r="F92" s="48"/>
      <c r="G92" s="48"/>
      <c r="H92" s="48"/>
      <c r="I92" s="48"/>
      <c r="J92" s="48"/>
      <c r="K92" s="48"/>
      <c r="L92" s="48"/>
      <c r="M92" s="48"/>
      <c r="N92" s="48"/>
      <c r="O92" s="48"/>
      <c r="P92" s="48"/>
      <c r="Q92" s="48"/>
      <c r="R92" s="48"/>
      <c r="S92" s="48"/>
      <c r="T92" s="48"/>
      <c r="U92" s="48"/>
      <c r="V92" s="48"/>
      <c r="W92" s="48"/>
      <c r="X92" s="48"/>
      <c r="Y92" s="48"/>
      <c r="Z92" s="48"/>
      <c r="AA92" s="48"/>
      <c r="AB92" s="48"/>
    </row>
    <row r="93" spans="1:28">
      <c r="A93" s="48"/>
      <c r="B93" s="48"/>
      <c r="C93" s="80"/>
      <c r="D93" s="48"/>
      <c r="E93" s="81"/>
      <c r="F93" s="48"/>
      <c r="G93" s="48"/>
      <c r="H93" s="48"/>
      <c r="I93" s="48"/>
      <c r="J93" s="48"/>
      <c r="K93" s="48"/>
      <c r="L93" s="48"/>
      <c r="M93" s="48"/>
      <c r="N93" s="48"/>
      <c r="O93" s="48"/>
      <c r="P93" s="48"/>
      <c r="Q93" s="48"/>
      <c r="R93" s="48"/>
      <c r="S93" s="48"/>
      <c r="T93" s="48"/>
      <c r="U93" s="48"/>
      <c r="V93" s="48"/>
      <c r="W93" s="48"/>
      <c r="X93" s="48"/>
      <c r="Y93" s="48"/>
      <c r="Z93" s="48"/>
      <c r="AA93" s="48"/>
      <c r="AB93" s="48"/>
    </row>
    <row r="94" spans="1:28">
      <c r="A94" s="48"/>
      <c r="B94" s="48"/>
      <c r="C94" s="80"/>
      <c r="D94" s="48"/>
      <c r="E94" s="81"/>
      <c r="F94" s="48"/>
      <c r="G94" s="48"/>
      <c r="H94" s="48"/>
      <c r="I94" s="48"/>
      <c r="J94" s="48"/>
      <c r="K94" s="48"/>
      <c r="L94" s="48"/>
      <c r="M94" s="48"/>
      <c r="N94" s="48"/>
      <c r="O94" s="48"/>
      <c r="P94" s="48"/>
      <c r="Q94" s="48"/>
      <c r="R94" s="48"/>
      <c r="S94" s="48"/>
      <c r="T94" s="48"/>
      <c r="U94" s="48"/>
      <c r="V94" s="48"/>
      <c r="W94" s="48"/>
      <c r="X94" s="48"/>
      <c r="Y94" s="48"/>
      <c r="Z94" s="48"/>
      <c r="AA94" s="48"/>
      <c r="AB94" s="48"/>
    </row>
    <row r="95" spans="1:28">
      <c r="A95" s="48"/>
      <c r="B95" s="48"/>
      <c r="C95" s="80"/>
      <c r="D95" s="48"/>
      <c r="E95" s="81"/>
      <c r="F95" s="48"/>
      <c r="G95" s="48"/>
      <c r="H95" s="48"/>
      <c r="I95" s="48"/>
      <c r="J95" s="48"/>
      <c r="K95" s="48"/>
      <c r="L95" s="48"/>
      <c r="M95" s="48"/>
      <c r="N95" s="48"/>
      <c r="O95" s="48"/>
      <c r="P95" s="48"/>
      <c r="Q95" s="48"/>
      <c r="R95" s="48"/>
      <c r="S95" s="48"/>
      <c r="T95" s="48"/>
      <c r="U95" s="48"/>
      <c r="V95" s="48"/>
      <c r="W95" s="48"/>
      <c r="X95" s="48"/>
      <c r="Y95" s="48"/>
      <c r="Z95" s="48"/>
      <c r="AA95" s="48"/>
      <c r="AB95" s="48"/>
    </row>
    <row r="96" spans="1:28">
      <c r="A96" s="48"/>
      <c r="B96" s="48"/>
      <c r="C96" s="80"/>
      <c r="D96" s="48"/>
      <c r="E96" s="81"/>
      <c r="F96" s="48"/>
      <c r="G96" s="48"/>
      <c r="H96" s="48"/>
      <c r="I96" s="48"/>
      <c r="J96" s="48"/>
      <c r="K96" s="48"/>
      <c r="L96" s="48"/>
      <c r="M96" s="48"/>
      <c r="N96" s="48"/>
      <c r="O96" s="48"/>
      <c r="P96" s="48"/>
      <c r="Q96" s="48"/>
      <c r="R96" s="48"/>
      <c r="S96" s="48"/>
      <c r="T96" s="48"/>
      <c r="U96" s="48"/>
      <c r="V96" s="48"/>
      <c r="W96" s="48"/>
      <c r="X96" s="48"/>
      <c r="Y96" s="48"/>
      <c r="Z96" s="48"/>
      <c r="AA96" s="48"/>
      <c r="AB96" s="48"/>
    </row>
    <row r="97" spans="1:28">
      <c r="A97" s="48"/>
      <c r="B97" s="48"/>
      <c r="C97" s="80"/>
      <c r="D97" s="48"/>
      <c r="E97" s="81"/>
      <c r="F97" s="48"/>
      <c r="G97" s="48"/>
      <c r="H97" s="48"/>
      <c r="I97" s="48"/>
      <c r="J97" s="48"/>
      <c r="K97" s="48"/>
      <c r="L97" s="48"/>
      <c r="M97" s="48"/>
      <c r="N97" s="48"/>
      <c r="O97" s="48"/>
      <c r="P97" s="48"/>
      <c r="Q97" s="48"/>
      <c r="R97" s="48"/>
      <c r="S97" s="48"/>
      <c r="T97" s="48"/>
      <c r="U97" s="48"/>
      <c r="V97" s="48"/>
      <c r="W97" s="48"/>
      <c r="X97" s="48"/>
      <c r="Y97" s="48"/>
      <c r="Z97" s="48"/>
      <c r="AA97" s="48"/>
      <c r="AB97" s="48"/>
    </row>
    <row r="98" spans="1:28">
      <c r="A98" s="48"/>
      <c r="B98" s="48"/>
      <c r="C98" s="80"/>
      <c r="D98" s="48"/>
      <c r="E98" s="81"/>
      <c r="F98" s="48"/>
      <c r="G98" s="48"/>
      <c r="H98" s="48"/>
      <c r="I98" s="48"/>
      <c r="J98" s="48"/>
      <c r="K98" s="48"/>
      <c r="L98" s="48"/>
      <c r="M98" s="48"/>
      <c r="N98" s="48"/>
      <c r="O98" s="48"/>
      <c r="P98" s="48"/>
      <c r="Q98" s="48"/>
      <c r="R98" s="48"/>
      <c r="S98" s="48"/>
      <c r="T98" s="48"/>
      <c r="U98" s="48"/>
      <c r="V98" s="48"/>
      <c r="W98" s="48"/>
      <c r="X98" s="48"/>
      <c r="Y98" s="48"/>
      <c r="Z98" s="48"/>
      <c r="AA98" s="48"/>
      <c r="AB98" s="48"/>
    </row>
    <row r="99" spans="1:28">
      <c r="A99" s="48"/>
      <c r="B99" s="48"/>
      <c r="C99" s="80"/>
      <c r="D99" s="48"/>
      <c r="E99" s="81"/>
      <c r="F99" s="48"/>
      <c r="G99" s="48"/>
      <c r="H99" s="48"/>
      <c r="I99" s="48"/>
      <c r="J99" s="48"/>
      <c r="K99" s="48"/>
      <c r="L99" s="48"/>
      <c r="M99" s="48"/>
      <c r="N99" s="48"/>
      <c r="O99" s="48"/>
      <c r="P99" s="48"/>
      <c r="Q99" s="48"/>
      <c r="R99" s="48"/>
      <c r="S99" s="48"/>
      <c r="T99" s="48"/>
      <c r="U99" s="48"/>
      <c r="V99" s="48"/>
      <c r="W99" s="48"/>
      <c r="X99" s="48"/>
      <c r="Y99" s="48"/>
      <c r="Z99" s="48"/>
      <c r="AA99" s="48"/>
      <c r="AB99" s="48"/>
    </row>
    <row r="100" spans="1:28">
      <c r="A100" s="48"/>
      <c r="B100" s="48"/>
      <c r="C100" s="80"/>
      <c r="D100" s="48"/>
      <c r="E100" s="81"/>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c r="A101" s="48"/>
      <c r="B101" s="48"/>
      <c r="C101" s="80"/>
      <c r="D101" s="48"/>
      <c r="E101" s="81"/>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c r="A102" s="48"/>
      <c r="B102" s="48"/>
      <c r="C102" s="80"/>
      <c r="D102" s="48"/>
      <c r="E102" s="81"/>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c r="A103" s="48"/>
      <c r="B103" s="48"/>
      <c r="C103" s="80"/>
      <c r="D103" s="48"/>
      <c r="E103" s="81"/>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c r="A104" s="48"/>
      <c r="B104" s="48"/>
      <c r="C104" s="80"/>
      <c r="D104" s="48"/>
      <c r="E104" s="81"/>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c r="A105" s="48"/>
      <c r="B105" s="48"/>
      <c r="C105" s="80"/>
      <c r="D105" s="48"/>
      <c r="E105" s="81"/>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c r="A106" s="48"/>
      <c r="B106" s="48"/>
      <c r="C106" s="80"/>
      <c r="D106" s="48"/>
      <c r="E106" s="81"/>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c r="A107" s="48"/>
      <c r="B107" s="48"/>
      <c r="C107" s="80"/>
      <c r="D107" s="48"/>
      <c r="E107" s="81"/>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c r="A108" s="48"/>
      <c r="B108" s="48"/>
      <c r="C108" s="80"/>
      <c r="D108" s="48"/>
      <c r="E108" s="81"/>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c r="A109" s="48"/>
      <c r="B109" s="48"/>
      <c r="C109" s="80"/>
      <c r="D109" s="48"/>
      <c r="E109" s="81"/>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c r="A110" s="48"/>
      <c r="B110" s="48"/>
      <c r="C110" s="80"/>
      <c r="D110" s="48"/>
      <c r="E110" s="81"/>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c r="A111" s="48"/>
      <c r="B111" s="48"/>
      <c r="C111" s="80"/>
      <c r="D111" s="48"/>
      <c r="E111" s="81"/>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c r="A112" s="48"/>
      <c r="B112" s="48"/>
      <c r="C112" s="80"/>
      <c r="D112" s="48"/>
      <c r="E112" s="81"/>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c r="A113" s="48"/>
      <c r="B113" s="48"/>
      <c r="C113" s="80"/>
      <c r="D113" s="48"/>
      <c r="E113" s="81"/>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c r="A114" s="48"/>
      <c r="B114" s="48"/>
      <c r="C114" s="80"/>
      <c r="D114" s="48"/>
      <c r="E114" s="81"/>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c r="A115" s="48"/>
      <c r="B115" s="48"/>
      <c r="C115" s="80"/>
      <c r="D115" s="48"/>
      <c r="E115" s="81"/>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c r="A116" s="48"/>
      <c r="B116" s="48"/>
      <c r="C116" s="80"/>
      <c r="D116" s="48"/>
      <c r="E116" s="81"/>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c r="A117" s="48"/>
      <c r="B117" s="48"/>
      <c r="C117" s="80"/>
      <c r="D117" s="48"/>
      <c r="E117" s="81"/>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c r="A118" s="48"/>
      <c r="B118" s="48"/>
      <c r="C118" s="80"/>
      <c r="D118" s="48"/>
      <c r="E118" s="81"/>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c r="A119" s="48"/>
      <c r="B119" s="48"/>
      <c r="C119" s="80"/>
      <c r="D119" s="48"/>
      <c r="E119" s="81"/>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c r="A120" s="48"/>
      <c r="B120" s="48"/>
      <c r="C120" s="80"/>
      <c r="D120" s="48"/>
      <c r="E120" s="81"/>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c r="A121" s="48"/>
      <c r="B121" s="48"/>
      <c r="C121" s="80"/>
      <c r="D121" s="48"/>
      <c r="E121" s="81"/>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c r="A122" s="48"/>
      <c r="B122" s="48"/>
      <c r="C122" s="80"/>
      <c r="D122" s="48"/>
      <c r="E122" s="81"/>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c r="A123" s="48"/>
      <c r="B123" s="48"/>
      <c r="C123" s="80"/>
      <c r="D123" s="48"/>
      <c r="E123" s="81"/>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c r="A124" s="48"/>
      <c r="B124" s="48"/>
      <c r="C124" s="80"/>
      <c r="D124" s="48"/>
      <c r="E124" s="81"/>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c r="A125" s="48"/>
      <c r="B125" s="48"/>
      <c r="C125" s="80"/>
      <c r="D125" s="48"/>
      <c r="E125" s="81"/>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c r="A126" s="48"/>
      <c r="B126" s="48"/>
      <c r="C126" s="80"/>
      <c r="D126" s="48"/>
      <c r="E126" s="81"/>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c r="A127" s="48"/>
      <c r="B127" s="48"/>
      <c r="C127" s="80"/>
      <c r="D127" s="48"/>
      <c r="E127" s="81"/>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c r="A128" s="48"/>
      <c r="B128" s="48"/>
      <c r="C128" s="80"/>
      <c r="D128" s="48"/>
      <c r="E128" s="81"/>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c r="A129" s="48"/>
      <c r="B129" s="48"/>
      <c r="C129" s="80"/>
      <c r="D129" s="48"/>
      <c r="E129" s="81"/>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c r="A130" s="48"/>
      <c r="B130" s="48"/>
      <c r="C130" s="80"/>
      <c r="D130" s="48"/>
      <c r="E130" s="81"/>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c r="A131" s="48"/>
      <c r="B131" s="48"/>
      <c r="C131" s="80"/>
      <c r="D131" s="48"/>
      <c r="E131" s="81"/>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c r="A132" s="48"/>
      <c r="B132" s="48"/>
      <c r="C132" s="80"/>
      <c r="D132" s="48"/>
      <c r="E132" s="81"/>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c r="A133" s="48"/>
      <c r="B133" s="48"/>
      <c r="C133" s="80"/>
      <c r="D133" s="48"/>
      <c r="E133" s="81"/>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c r="A134" s="48"/>
      <c r="B134" s="48"/>
      <c r="C134" s="80"/>
      <c r="D134" s="48"/>
      <c r="E134" s="81"/>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c r="A135" s="48"/>
      <c r="B135" s="48"/>
      <c r="C135" s="80"/>
      <c r="D135" s="48"/>
      <c r="E135" s="81"/>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c r="A136" s="48"/>
      <c r="B136" s="48"/>
      <c r="C136" s="80"/>
      <c r="D136" s="48"/>
      <c r="E136" s="81"/>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c r="A137" s="48"/>
      <c r="B137" s="48"/>
      <c r="C137" s="80"/>
      <c r="D137" s="48"/>
      <c r="E137" s="81"/>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c r="A138" s="48"/>
      <c r="B138" s="48"/>
      <c r="C138" s="80"/>
      <c r="D138" s="48"/>
      <c r="E138" s="81"/>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c r="A139" s="48"/>
      <c r="B139" s="48"/>
      <c r="C139" s="80"/>
      <c r="D139" s="48"/>
      <c r="E139" s="81"/>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c r="A140" s="48"/>
      <c r="B140" s="48"/>
      <c r="C140" s="80"/>
      <c r="D140" s="48"/>
      <c r="E140" s="81"/>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c r="A141" s="48"/>
      <c r="B141" s="48"/>
      <c r="C141" s="80"/>
      <c r="D141" s="48"/>
      <c r="E141" s="81"/>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c r="A142" s="48"/>
      <c r="B142" s="48"/>
      <c r="C142" s="80"/>
      <c r="D142" s="48"/>
      <c r="E142" s="81"/>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c r="A143" s="48"/>
      <c r="B143" s="48"/>
      <c r="C143" s="80"/>
      <c r="D143" s="48"/>
      <c r="E143" s="81"/>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c r="A144" s="48"/>
      <c r="B144" s="48"/>
      <c r="C144" s="80"/>
      <c r="D144" s="48"/>
      <c r="E144" s="81"/>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c r="A145" s="48"/>
      <c r="B145" s="48"/>
      <c r="C145" s="80"/>
      <c r="D145" s="48"/>
      <c r="E145" s="81"/>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c r="A146" s="48"/>
      <c r="B146" s="48"/>
      <c r="C146" s="80"/>
      <c r="D146" s="48"/>
      <c r="E146" s="81"/>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c r="A147" s="48"/>
      <c r="B147" s="48"/>
      <c r="C147" s="80"/>
      <c r="D147" s="48"/>
      <c r="E147" s="81"/>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c r="A148" s="48"/>
      <c r="B148" s="48"/>
      <c r="C148" s="80"/>
      <c r="D148" s="48"/>
      <c r="E148" s="81"/>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c r="A149" s="48"/>
      <c r="B149" s="48"/>
      <c r="C149" s="80"/>
      <c r="D149" s="48"/>
      <c r="E149" s="81"/>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c r="A150" s="48"/>
      <c r="B150" s="48"/>
      <c r="C150" s="80"/>
      <c r="D150" s="48"/>
      <c r="E150" s="81"/>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c r="A151" s="48"/>
      <c r="B151" s="48"/>
      <c r="C151" s="80"/>
      <c r="D151" s="48"/>
      <c r="E151" s="81"/>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c r="A152" s="48"/>
      <c r="B152" s="48"/>
      <c r="C152" s="80"/>
      <c r="D152" s="48"/>
      <c r="E152" s="81"/>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c r="A153" s="48"/>
      <c r="B153" s="48"/>
      <c r="C153" s="80"/>
      <c r="D153" s="48"/>
      <c r="E153" s="81"/>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c r="A154" s="48"/>
      <c r="B154" s="48"/>
      <c r="C154" s="80"/>
      <c r="D154" s="48"/>
      <c r="E154" s="81"/>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c r="A155" s="48"/>
      <c r="B155" s="48"/>
      <c r="C155" s="80"/>
      <c r="D155" s="48"/>
      <c r="E155" s="81"/>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c r="A156" s="48"/>
      <c r="B156" s="48"/>
      <c r="C156" s="80"/>
      <c r="D156" s="48"/>
      <c r="E156" s="81"/>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c r="A157" s="48"/>
      <c r="B157" s="48"/>
      <c r="C157" s="80"/>
      <c r="D157" s="48"/>
      <c r="E157" s="81"/>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c r="A158" s="48"/>
      <c r="B158" s="48"/>
      <c r="C158" s="80"/>
      <c r="D158" s="48"/>
      <c r="E158" s="81"/>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c r="A159" s="48"/>
      <c r="B159" s="48"/>
      <c r="C159" s="80"/>
      <c r="D159" s="48"/>
      <c r="E159" s="81"/>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c r="A160" s="48"/>
      <c r="B160" s="48"/>
      <c r="C160" s="80"/>
      <c r="D160" s="48"/>
      <c r="E160" s="81"/>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c r="A161" s="48"/>
      <c r="B161" s="48"/>
      <c r="C161" s="80"/>
      <c r="D161" s="48"/>
      <c r="E161" s="81"/>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c r="A162" s="48"/>
      <c r="B162" s="48"/>
      <c r="C162" s="80"/>
      <c r="D162" s="48"/>
      <c r="E162" s="81"/>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c r="A163" s="48"/>
      <c r="B163" s="48"/>
      <c r="C163" s="80"/>
      <c r="D163" s="48"/>
      <c r="E163" s="81"/>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c r="A164" s="48"/>
      <c r="B164" s="48"/>
      <c r="C164" s="80"/>
      <c r="D164" s="48"/>
      <c r="E164" s="81"/>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c r="A165" s="48"/>
      <c r="B165" s="48"/>
      <c r="C165" s="80"/>
      <c r="D165" s="48"/>
      <c r="E165" s="81"/>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c r="A166" s="48"/>
      <c r="B166" s="48"/>
      <c r="C166" s="80"/>
      <c r="D166" s="48"/>
      <c r="E166" s="81"/>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c r="A167" s="48"/>
      <c r="B167" s="48"/>
      <c r="C167" s="80"/>
      <c r="D167" s="48"/>
      <c r="E167" s="81"/>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c r="A168" s="48"/>
      <c r="B168" s="48"/>
      <c r="C168" s="80"/>
      <c r="D168" s="48"/>
      <c r="E168" s="81"/>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c r="A169" s="48"/>
      <c r="B169" s="48"/>
      <c r="C169" s="80"/>
      <c r="D169" s="48"/>
      <c r="E169" s="81"/>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c r="A170" s="48"/>
      <c r="B170" s="48"/>
      <c r="C170" s="80"/>
      <c r="D170" s="48"/>
      <c r="E170" s="81"/>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c r="A171" s="48"/>
      <c r="B171" s="48"/>
      <c r="C171" s="80"/>
      <c r="D171" s="48"/>
      <c r="E171" s="81"/>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c r="A172" s="48"/>
      <c r="B172" s="48"/>
      <c r="C172" s="80"/>
      <c r="D172" s="48"/>
      <c r="E172" s="81"/>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c r="A173" s="48"/>
      <c r="B173" s="48"/>
      <c r="C173" s="80"/>
      <c r="D173" s="48"/>
      <c r="E173" s="81"/>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c r="A174" s="48"/>
      <c r="B174" s="48"/>
      <c r="C174" s="80"/>
      <c r="D174" s="48"/>
      <c r="E174" s="81"/>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c r="A175" s="48"/>
      <c r="B175" s="48"/>
      <c r="C175" s="80"/>
      <c r="D175" s="48"/>
      <c r="E175" s="81"/>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c r="A176" s="48"/>
      <c r="B176" s="48"/>
      <c r="C176" s="80"/>
      <c r="D176" s="48"/>
      <c r="E176" s="81"/>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c r="A177" s="48"/>
      <c r="B177" s="48"/>
      <c r="C177" s="80"/>
      <c r="D177" s="48"/>
      <c r="E177" s="81"/>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c r="A178" s="48"/>
      <c r="B178" s="48"/>
      <c r="C178" s="80"/>
      <c r="D178" s="48"/>
      <c r="E178" s="81"/>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c r="A179" s="48"/>
      <c r="B179" s="48"/>
      <c r="C179" s="80"/>
      <c r="D179" s="48"/>
      <c r="E179" s="81"/>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c r="A180" s="48"/>
      <c r="B180" s="48"/>
      <c r="C180" s="80"/>
      <c r="D180" s="48"/>
      <c r="E180" s="81"/>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c r="A181" s="48"/>
      <c r="B181" s="48"/>
      <c r="C181" s="80"/>
      <c r="D181" s="48"/>
      <c r="E181" s="81"/>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c r="A182" s="48"/>
      <c r="B182" s="48"/>
      <c r="C182" s="80"/>
      <c r="D182" s="48"/>
      <c r="E182" s="81"/>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c r="A183" s="48"/>
      <c r="B183" s="48"/>
      <c r="C183" s="80"/>
      <c r="D183" s="48"/>
      <c r="E183" s="81"/>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c r="A184" s="48"/>
      <c r="B184" s="48"/>
      <c r="C184" s="80"/>
      <c r="D184" s="48"/>
      <c r="E184" s="81"/>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c r="A185" s="48"/>
      <c r="B185" s="48"/>
      <c r="C185" s="80"/>
      <c r="D185" s="48"/>
      <c r="E185" s="81"/>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c r="A186" s="48"/>
      <c r="B186" s="48"/>
      <c r="C186" s="80"/>
      <c r="D186" s="48"/>
      <c r="E186" s="81"/>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c r="A187" s="48"/>
      <c r="B187" s="48"/>
      <c r="C187" s="80"/>
      <c r="D187" s="48"/>
      <c r="E187" s="81"/>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c r="A188" s="48"/>
      <c r="B188" s="48"/>
      <c r="C188" s="80"/>
      <c r="D188" s="48"/>
      <c r="E188" s="81"/>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c r="A189" s="48"/>
      <c r="B189" s="48"/>
      <c r="C189" s="80"/>
      <c r="D189" s="48"/>
      <c r="E189" s="81"/>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c r="A190" s="48"/>
      <c r="B190" s="48"/>
      <c r="C190" s="80"/>
      <c r="D190" s="48"/>
      <c r="E190" s="81"/>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c r="A191" s="48"/>
      <c r="B191" s="48"/>
      <c r="C191" s="80"/>
      <c r="D191" s="48"/>
      <c r="E191" s="81"/>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c r="A192" s="48"/>
      <c r="B192" s="48"/>
      <c r="C192" s="80"/>
      <c r="D192" s="48"/>
      <c r="E192" s="81"/>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c r="A193" s="48"/>
      <c r="B193" s="48"/>
      <c r="C193" s="80"/>
      <c r="D193" s="48"/>
      <c r="E193" s="81"/>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c r="A194" s="48"/>
      <c r="B194" s="48"/>
      <c r="C194" s="80"/>
      <c r="D194" s="48"/>
      <c r="E194" s="81"/>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c r="A195" s="48"/>
      <c r="B195" s="48"/>
      <c r="C195" s="80"/>
      <c r="D195" s="48"/>
      <c r="E195" s="81"/>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c r="A196" s="48"/>
      <c r="B196" s="48"/>
      <c r="C196" s="80"/>
      <c r="D196" s="48"/>
      <c r="E196" s="81"/>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c r="A197" s="48"/>
      <c r="B197" s="48"/>
      <c r="C197" s="80"/>
      <c r="D197" s="48"/>
      <c r="E197" s="81"/>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c r="A198" s="48"/>
      <c r="B198" s="48"/>
      <c r="C198" s="80"/>
      <c r="D198" s="48"/>
      <c r="E198" s="81"/>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c r="A199" s="48"/>
      <c r="B199" s="48"/>
      <c r="C199" s="80"/>
      <c r="D199" s="48"/>
      <c r="E199" s="81"/>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c r="A200" s="48"/>
      <c r="B200" s="48"/>
      <c r="C200" s="80"/>
      <c r="D200" s="48"/>
      <c r="E200" s="81"/>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c r="A201" s="48"/>
      <c r="B201" s="48"/>
      <c r="C201" s="80"/>
      <c r="D201" s="48"/>
      <c r="E201" s="81"/>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c r="A202" s="48"/>
      <c r="B202" s="48"/>
      <c r="C202" s="80"/>
      <c r="D202" s="48"/>
      <c r="E202" s="81"/>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c r="A203" s="48"/>
      <c r="B203" s="48"/>
      <c r="C203" s="80"/>
      <c r="D203" s="48"/>
      <c r="E203" s="81"/>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c r="A204" s="48"/>
      <c r="B204" s="48"/>
      <c r="C204" s="80"/>
      <c r="D204" s="48"/>
      <c r="E204" s="81"/>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c r="A205" s="48"/>
      <c r="B205" s="48"/>
      <c r="C205" s="80"/>
      <c r="D205" s="48"/>
      <c r="E205" s="81"/>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c r="A206" s="48"/>
      <c r="B206" s="48"/>
      <c r="C206" s="80"/>
      <c r="D206" s="48"/>
      <c r="E206" s="81"/>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c r="A207" s="48"/>
      <c r="B207" s="48"/>
      <c r="C207" s="80"/>
      <c r="D207" s="48"/>
      <c r="E207" s="81"/>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c r="A208" s="48"/>
      <c r="B208" s="48"/>
      <c r="C208" s="80"/>
      <c r="D208" s="48"/>
      <c r="E208" s="81"/>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c r="A209" s="48"/>
      <c r="B209" s="48"/>
      <c r="C209" s="80"/>
      <c r="D209" s="48"/>
      <c r="E209" s="81"/>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c r="A210" s="48"/>
      <c r="B210" s="48"/>
      <c r="C210" s="80"/>
      <c r="D210" s="48"/>
      <c r="E210" s="81"/>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c r="A211" s="48"/>
      <c r="B211" s="48"/>
      <c r="C211" s="80"/>
      <c r="D211" s="48"/>
      <c r="E211" s="81"/>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c r="A212" s="48"/>
      <c r="B212" s="48"/>
      <c r="C212" s="80"/>
      <c r="D212" s="48"/>
      <c r="E212" s="81"/>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c r="A213" s="48"/>
      <c r="B213" s="48"/>
      <c r="C213" s="80"/>
      <c r="D213" s="48"/>
      <c r="E213" s="81"/>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c r="A214" s="48"/>
      <c r="B214" s="48"/>
      <c r="C214" s="80"/>
      <c r="D214" s="48"/>
      <c r="E214" s="81"/>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c r="A215" s="48"/>
      <c r="B215" s="48"/>
      <c r="C215" s="80"/>
      <c r="D215" s="48"/>
      <c r="E215" s="81"/>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c r="A216" s="48"/>
      <c r="B216" s="48"/>
      <c r="C216" s="80"/>
      <c r="D216" s="48"/>
      <c r="E216" s="81"/>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c r="A217" s="48"/>
      <c r="B217" s="48"/>
      <c r="C217" s="80"/>
      <c r="D217" s="48"/>
      <c r="E217" s="81"/>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c r="A218" s="48"/>
      <c r="B218" s="48"/>
      <c r="C218" s="80"/>
      <c r="D218" s="48"/>
      <c r="E218" s="81"/>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c r="A219" s="48"/>
      <c r="B219" s="48"/>
      <c r="C219" s="80"/>
      <c r="D219" s="48"/>
      <c r="E219" s="81"/>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c r="A220" s="48"/>
      <c r="B220" s="48"/>
      <c r="C220" s="80"/>
      <c r="D220" s="48"/>
      <c r="E220" s="81"/>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c r="A221" s="48"/>
      <c r="B221" s="48"/>
      <c r="C221" s="80"/>
      <c r="D221" s="48"/>
      <c r="E221" s="81"/>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c r="A222" s="48"/>
      <c r="B222" s="48"/>
      <c r="C222" s="80"/>
      <c r="D222" s="48"/>
      <c r="E222" s="81"/>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row>
    <row r="228" spans="1:28">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row>
    <row r="229" spans="1:28">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row>
    <row r="230" spans="1:28">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row>
    <row r="231" spans="1:28">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row>
    <row r="232" spans="1:28">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row>
    <row r="233" spans="1:28">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row>
    <row r="234" spans="1:28">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row>
    <row r="235" spans="1:28">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row>
    <row r="236" spans="1:28">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row>
    <row r="237" spans="1:28">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row>
    <row r="238" spans="1:28">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row>
    <row r="239" spans="1:28">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row>
    <row r="240" spans="1:28">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row>
    <row r="241" spans="1:28">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row>
    <row r="242" spans="1:28">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row>
    <row r="243" spans="1:28">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row>
    <row r="244" spans="1:28">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row>
    <row r="245" spans="1:28">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row>
    <row r="246" spans="1:28">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row>
    <row r="247" spans="1:28">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row>
    <row r="248" spans="1:28">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row>
    <row r="249" spans="1:28">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row>
    <row r="250" spans="1:28">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row>
    <row r="251" spans="1:28">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row>
    <row r="252" spans="1:28">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row>
    <row r="253" spans="1:28">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row>
    <row r="254" spans="1:28">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row>
    <row r="255" spans="1:28">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row>
    <row r="256" spans="1:28">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row>
    <row r="257" spans="1:28">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row>
    <row r="258" spans="1:28">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row>
    <row r="259" spans="1:28">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row>
    <row r="260" spans="1:28">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row>
    <row r="261" spans="1:28">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row>
    <row r="262" spans="1:28">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row>
    <row r="263" spans="1:28">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row>
    <row r="264" spans="1:28">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row>
    <row r="265" spans="1:28">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row>
    <row r="266" spans="1:28">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row>
    <row r="267" spans="1:28">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row>
    <row r="268" spans="1:28">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row>
    <row r="269" spans="1:28">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row>
    <row r="270" spans="1:28">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row>
    <row r="271" spans="1:28">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row>
    <row r="272" spans="1:28">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row>
    <row r="273" spans="1:28">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row>
    <row r="274" spans="1:28">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row>
    <row r="275" spans="1:28">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row>
    <row r="276" spans="1:28">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row>
    <row r="277" spans="1:28">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row>
    <row r="278" spans="1:28">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row>
    <row r="279" spans="1:28">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row>
    <row r="280" spans="1:28">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row>
    <row r="281" spans="1:28">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row>
    <row r="282" spans="1:28">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row>
    <row r="283" spans="1:28">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row>
    <row r="284" spans="1:28">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row>
    <row r="285" spans="1:28">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row>
    <row r="286" spans="1:28">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row>
    <row r="287" spans="1:28">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row>
    <row r="288" spans="1:28">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row>
    <row r="289" spans="1:28">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row>
    <row r="290" spans="1:28">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row>
    <row r="291" spans="1:28">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row>
    <row r="292" spans="1:28">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row>
    <row r="293" spans="1:28">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row>
    <row r="294" spans="1:28">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row>
    <row r="295" spans="1:28">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row>
    <row r="296" spans="1:28">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row>
    <row r="297" spans="1:28">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row>
    <row r="298" spans="1:28">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row>
    <row r="299" spans="1:28">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row>
    <row r="300" spans="1:28">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row>
    <row r="301" spans="1:28">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row>
    <row r="302" spans="1:28">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row>
    <row r="303" spans="1:28">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row>
    <row r="304" spans="1:28">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row>
    <row r="305" spans="1:28">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row>
    <row r="306" spans="1:28">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row>
    <row r="307" spans="1:28">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row>
    <row r="308" spans="1:28">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row>
    <row r="309" spans="1:28">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row>
    <row r="310" spans="1:28">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row>
    <row r="311" spans="1:28">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row>
    <row r="312" spans="1:28">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row>
    <row r="313" spans="1:28">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row>
    <row r="314" spans="1:28">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row>
    <row r="315" spans="1:28">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row>
    <row r="316" spans="1:28">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row>
    <row r="317" spans="1:28">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row>
    <row r="318" spans="1:28">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row>
    <row r="319" spans="1:28">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row>
    <row r="320" spans="1:28">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row>
    <row r="321" spans="1:28">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row>
    <row r="322" spans="1:28">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row>
    <row r="323" spans="1:28">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row>
    <row r="324" spans="1:28">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row>
    <row r="325" spans="1:28">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row>
    <row r="326" spans="1:28">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row>
    <row r="327" spans="1:28">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row>
    <row r="328" spans="1:28">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row>
    <row r="329" spans="1:28">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row>
    <row r="330" spans="1:28">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row>
    <row r="331" spans="1:28">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row>
    <row r="332" spans="1:28">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row>
    <row r="333" spans="1:28">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row>
    <row r="334" spans="1:28">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row>
    <row r="335" spans="1:28">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row>
    <row r="336" spans="1:28">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row>
    <row r="337" spans="1:28">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row>
    <row r="338" spans="1:28">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row>
    <row r="339" spans="1:28">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row>
    <row r="340" spans="1:28">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row>
    <row r="341" spans="1:28">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row>
    <row r="342" spans="1:28">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row>
    <row r="343" spans="1:28">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row>
    <row r="344" spans="1:28">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row>
    <row r="345" spans="1:28">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row>
    <row r="346" spans="1:28">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row>
    <row r="347" spans="1:28">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row>
    <row r="348" spans="1:28">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row>
    <row r="349" spans="1:28">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row>
    <row r="350" spans="1:28">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row>
    <row r="351" spans="1:28">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row>
    <row r="352" spans="1:28">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row>
    <row r="353" spans="1:28">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row>
    <row r="354" spans="1:28">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row>
    <row r="355" spans="1:28">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row>
    <row r="356" spans="1:28">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row>
    <row r="357" spans="1:28">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row>
    <row r="358" spans="1:28">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row>
    <row r="359" spans="1:28">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row>
    <row r="360" spans="1:28">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row>
    <row r="361" spans="1:28">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row>
    <row r="362" spans="1:28">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row>
    <row r="363" spans="1:28">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row>
    <row r="364" spans="1:28">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row>
    <row r="365" spans="1:28">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row>
    <row r="366" spans="1:28">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row>
    <row r="367" spans="1:28">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row>
    <row r="368" spans="1:28">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row>
    <row r="369" spans="1:28">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row>
    <row r="370" spans="1:28">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row>
    <row r="371" spans="1:28">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row>
    <row r="372" spans="1:28">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row>
    <row r="373" spans="1:28">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row>
    <row r="374" spans="1:28">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row>
    <row r="375" spans="1:28">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row>
    <row r="376" spans="1:28">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row>
    <row r="377" spans="1:28">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row>
    <row r="378" spans="1:28">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row>
    <row r="379" spans="1:28">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row>
    <row r="380" spans="1:28">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row>
    <row r="381" spans="1:28">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row>
    <row r="382" spans="1:28">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row>
    <row r="383" spans="1:28">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row>
    <row r="384" spans="1:28">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row>
    <row r="385" spans="1:28">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row>
    <row r="386" spans="1:28">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row>
    <row r="387" spans="1:28">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row>
    <row r="388" spans="1:28">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row>
    <row r="389" spans="1:28">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row>
    <row r="390" spans="1:28">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row>
    <row r="391" spans="1:28">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row>
    <row r="392" spans="1:28">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row>
    <row r="393" spans="1:28">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row>
    <row r="394" spans="1:28">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row>
    <row r="395" spans="1:28">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row>
    <row r="396" spans="1:28">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row>
    <row r="397" spans="1:28">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row>
    <row r="398" spans="1:28">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row>
    <row r="399" spans="1:28">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row>
    <row r="400" spans="1:28">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row>
    <row r="401" spans="1:28">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row>
    <row r="402" spans="1:28">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row>
    <row r="403" spans="1:28">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row>
    <row r="404" spans="1:28">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row>
    <row r="405" spans="1:28">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row>
    <row r="406" spans="1:28">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row>
    <row r="407" spans="1:28">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row>
    <row r="408" spans="1:28">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row>
    <row r="409" spans="1:28">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row>
    <row r="410" spans="1:28">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row>
    <row r="411" spans="1:28">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row>
    <row r="412" spans="1:28">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row>
    <row r="413" spans="1:28">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row>
    <row r="414" spans="1:28">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row>
    <row r="415" spans="1:28">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row>
    <row r="416" spans="1:28">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row>
    <row r="417" spans="1:28">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row>
    <row r="418" spans="1:28">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row>
    <row r="419" spans="1:28">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row>
    <row r="420" spans="1:28">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row>
    <row r="421" spans="1:28">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row>
    <row r="422" spans="1:28">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row>
    <row r="423" spans="1:28">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row>
    <row r="424" spans="1:28">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row>
    <row r="425" spans="1:28">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row>
    <row r="426" spans="1:28">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row>
    <row r="427" spans="1:28">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row>
    <row r="428" spans="1:28">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row>
    <row r="429" spans="1:28">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row>
    <row r="430" spans="1:28">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row>
    <row r="431" spans="1:28">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row>
    <row r="432" spans="1:28">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row>
    <row r="433" spans="1:28">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row>
    <row r="434" spans="1:28">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row>
    <row r="435" spans="1:28">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row>
    <row r="436" spans="1:28">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row>
    <row r="437" spans="1:28">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row>
    <row r="438" spans="1:28">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row>
    <row r="439" spans="1:28">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row>
    <row r="440" spans="1:28">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row>
    <row r="441" spans="1:28">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row>
    <row r="442" spans="1:28">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row>
    <row r="443" spans="1:28">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row>
    <row r="444" spans="1:28">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row>
    <row r="445" spans="1:28">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row>
    <row r="446" spans="1:28">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row>
    <row r="447" spans="1:28">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row>
    <row r="448" spans="1:28">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row>
    <row r="449" spans="1:28">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row>
    <row r="450" spans="1:28">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row>
    <row r="451" spans="1:28">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row>
    <row r="452" spans="1:28">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row>
    <row r="453" spans="1:28">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row>
    <row r="454" spans="1:28">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row>
    <row r="455" spans="1:28">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row>
    <row r="456" spans="1:28">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row>
    <row r="457" spans="1:28">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row>
    <row r="458" spans="1:28">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row>
    <row r="459" spans="1:28">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row>
    <row r="460" spans="1:28">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row>
    <row r="461" spans="1:28">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row>
    <row r="462" spans="1:28">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row>
    <row r="463" spans="1:28">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row>
    <row r="464" spans="1:28">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row>
    <row r="465" spans="1:28">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row>
    <row r="466" spans="1:28">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row>
    <row r="467" spans="1:28">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row>
    <row r="468" spans="1:28">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row>
    <row r="469" spans="1:28">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row>
    <row r="470" spans="1:28">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row>
    <row r="471" spans="1:28">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row>
    <row r="472" spans="1:28">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row>
    <row r="473" spans="1:28">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row>
    <row r="474" spans="1:28">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row>
    <row r="475" spans="1:28">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row>
    <row r="476" spans="1:28">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row>
    <row r="477" spans="1:28">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row>
    <row r="478" spans="1:28">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row>
    <row r="479" spans="1:28">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row>
    <row r="480" spans="1:28">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row>
    <row r="481" spans="1:28">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row>
    <row r="482" spans="1:28">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row>
    <row r="483" spans="1:28">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row>
    <row r="484" spans="1:28">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row>
    <row r="485" spans="1:28">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row>
    <row r="486" spans="1:28">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row>
    <row r="487" spans="1:28">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row>
    <row r="488" spans="1:28">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row>
    <row r="489" spans="1:28">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row>
    <row r="490" spans="1:28">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row>
    <row r="491" spans="1:28">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row>
    <row r="492" spans="1:28">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row>
    <row r="493" spans="1:28">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row>
    <row r="494" spans="1:28">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row>
    <row r="495" spans="1:28">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row>
    <row r="496" spans="1:28">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row>
    <row r="497" spans="1:28">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row>
    <row r="498" spans="1:28">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row>
    <row r="499" spans="1:28">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row>
    <row r="500" spans="1:28">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row>
    <row r="501" spans="1:28">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row>
    <row r="502" spans="1:28">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row>
    <row r="503" spans="1:28">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row>
    <row r="504" spans="1:28">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row>
    <row r="505" spans="1:28">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row>
    <row r="506" spans="1:28">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row>
    <row r="507" spans="1:28">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row>
    <row r="508" spans="1:28">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row>
    <row r="509" spans="1:28">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row>
    <row r="510" spans="1:28">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row>
    <row r="511" spans="1:28">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row>
    <row r="512" spans="1:28">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row>
    <row r="513" spans="1:28">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row>
    <row r="514" spans="1:28">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row>
    <row r="515" spans="1:28">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row>
    <row r="516" spans="1:28">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row>
    <row r="517" spans="1:28">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row>
    <row r="518" spans="1:28">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row>
    <row r="519" spans="1:28">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row>
    <row r="520" spans="1:28">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row>
    <row r="521" spans="1:28">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row>
    <row r="522" spans="1:28">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row>
    <row r="523" spans="1:28">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row>
    <row r="524" spans="1:28">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row>
    <row r="525" spans="1:28">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row>
    <row r="526" spans="1:28">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row>
    <row r="527" spans="1:28">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row>
    <row r="528" spans="1:28">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row>
    <row r="529" spans="1:28">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row>
    <row r="530" spans="1:28">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row>
    <row r="531" spans="1:28">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row>
    <row r="532" spans="1:28">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row>
    <row r="533" spans="1:28">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row>
    <row r="534" spans="1:28">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row>
    <row r="535" spans="1:28">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row>
    <row r="536" spans="1:28">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row>
    <row r="537" spans="1:28">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row>
    <row r="538" spans="1:28">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row>
    <row r="539" spans="1:28">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row>
    <row r="540" spans="1:28">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row>
    <row r="541" spans="1:28">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row>
    <row r="542" spans="1:28">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row>
    <row r="543" spans="1:28">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row>
    <row r="544" spans="1:28">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row>
    <row r="545" spans="1:28">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row>
    <row r="546" spans="1:28">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row>
    <row r="547" spans="1:28">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row>
    <row r="548" spans="1:28">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row>
    <row r="549" spans="1:28">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row>
    <row r="550" spans="1:28">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row>
    <row r="551" spans="1:28">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row>
    <row r="552" spans="1:28">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row>
    <row r="553" spans="1:28">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row>
    <row r="554" spans="1:28">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row>
    <row r="555" spans="1:28">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row>
    <row r="556" spans="1:28">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row>
    <row r="557" spans="1:28">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row>
    <row r="558" spans="1:28">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row>
    <row r="559" spans="1:28">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row>
    <row r="560" spans="1:28">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row>
    <row r="561" spans="1:28">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row>
    <row r="562" spans="1:28">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row>
    <row r="563" spans="1:28">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row>
    <row r="564" spans="1:28">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row>
    <row r="565" spans="1:28">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row>
    <row r="566" spans="1:28">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row>
    <row r="567" spans="1:28">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row>
    <row r="568" spans="1:28">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row>
    <row r="569" spans="1:28">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row>
    <row r="570" spans="1:28">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row>
    <row r="571" spans="1:28">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row>
    <row r="572" spans="1:28">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row>
    <row r="573" spans="1:28">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row>
    <row r="574" spans="1:28">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row>
    <row r="575" spans="1:28">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row>
    <row r="576" spans="1:28">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row>
    <row r="577" spans="1:28">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row>
    <row r="578" spans="1:28">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row>
    <row r="579" spans="1:28">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row>
    <row r="580" spans="1:28">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row>
    <row r="581" spans="1:28">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row>
    <row r="582" spans="1:28">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row>
    <row r="583" spans="1:28">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row>
    <row r="584" spans="1:28">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row>
    <row r="585" spans="1:28">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row>
    <row r="586" spans="1:28">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row>
    <row r="587" spans="1:28">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row>
    <row r="588" spans="1:28">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row>
    <row r="589" spans="1:28">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row>
    <row r="590" spans="1:28">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row>
    <row r="591" spans="1:28">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row>
    <row r="592" spans="1:28">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row>
    <row r="593" spans="1:28">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row>
    <row r="594" spans="1:28">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row>
    <row r="595" spans="1:28">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row>
    <row r="596" spans="1:28">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row>
    <row r="597" spans="1:28">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row>
    <row r="598" spans="1:28">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row>
    <row r="599" spans="1:28">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row>
    <row r="600" spans="1:28">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row>
    <row r="601" spans="1:28">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row>
    <row r="602" spans="1:28">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row>
    <row r="603" spans="1:28">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row>
    <row r="604" spans="1:28">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row>
    <row r="605" spans="1:28">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row>
    <row r="606" spans="1:28">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row>
    <row r="607" spans="1:28">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row>
    <row r="608" spans="1:28">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row>
    <row r="609" spans="1:28">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row>
    <row r="610" spans="1:28">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row>
    <row r="611" spans="1:28">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row>
    <row r="612" spans="1:28">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row>
    <row r="613" spans="1:28">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row>
    <row r="614" spans="1:28">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row>
    <row r="615" spans="1:28">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row>
    <row r="616" spans="1:28">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row>
    <row r="617" spans="1:28">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row>
    <row r="618" spans="1:28">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row>
    <row r="619" spans="1:28">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row>
    <row r="620" spans="1:28">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row>
    <row r="621" spans="1:28">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row>
    <row r="622" spans="1:28">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row>
    <row r="623" spans="1:28">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row>
    <row r="624" spans="1:28">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row>
    <row r="625" spans="1:28">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row>
    <row r="626" spans="1:28">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row>
    <row r="627" spans="1:28">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row>
    <row r="628" spans="1:28">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row>
    <row r="629" spans="1:28">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row>
    <row r="630" spans="1:28">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row>
    <row r="631" spans="1:28">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row>
    <row r="632" spans="1:28">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row>
    <row r="633" spans="1:28">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row>
    <row r="634" spans="1:28">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row>
    <row r="635" spans="1:28">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row>
    <row r="636" spans="1:28">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row>
    <row r="637" spans="1:28">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row>
    <row r="638" spans="1:28">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row>
    <row r="639" spans="1:28">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row>
    <row r="640" spans="1:28">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row>
    <row r="641" spans="1:28">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row>
    <row r="642" spans="1:28">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row>
    <row r="643" spans="1:28">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row>
    <row r="644" spans="1:28">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row>
    <row r="645" spans="1:28">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row>
    <row r="646" spans="1:28">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row>
    <row r="647" spans="1:28">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row>
    <row r="648" spans="1:28">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row>
    <row r="649" spans="1:28">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row>
    <row r="650" spans="1:28">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row>
    <row r="651" spans="1:28">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row>
    <row r="652" spans="1:28">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row>
    <row r="653" spans="1:28">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row>
    <row r="654" spans="1:28">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row>
    <row r="655" spans="1:28">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row>
    <row r="656" spans="1:28">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row>
    <row r="657" spans="1:28">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row>
    <row r="658" spans="1:28">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row>
    <row r="659" spans="1:28">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row>
    <row r="660" spans="1:28">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row>
    <row r="661" spans="1:28">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row>
    <row r="662" spans="1:28">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row>
    <row r="663" spans="1:28">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row>
    <row r="664" spans="1:28">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row>
    <row r="665" spans="1:28">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row>
    <row r="666" spans="1:28">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row>
    <row r="667" spans="1:28">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row>
    <row r="668" spans="1:28">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row>
    <row r="669" spans="1:28">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row>
    <row r="670" spans="1:28">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row>
    <row r="671" spans="1:28">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row>
    <row r="672" spans="1:28">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row>
    <row r="673" spans="1:28">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row>
    <row r="674" spans="1:28">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row>
    <row r="675" spans="1:28">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row>
    <row r="676" spans="1:28">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row>
    <row r="677" spans="1:28">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row>
    <row r="678" spans="1:28">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row>
    <row r="679" spans="1:28">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row>
    <row r="680" spans="1:28">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row>
    <row r="681" spans="1:28">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row>
    <row r="682" spans="1:28">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row>
    <row r="683" spans="1:28">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row>
    <row r="684" spans="1:28">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row>
    <row r="685" spans="1:28">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row>
    <row r="686" spans="1:28">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row>
    <row r="687" spans="1:28">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row>
    <row r="688" spans="1:28">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row>
    <row r="689" spans="1:28">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row>
    <row r="690" spans="1:28">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row>
    <row r="691" spans="1:28">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row>
    <row r="692" spans="1:28">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row>
    <row r="693" spans="1:28">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row>
    <row r="694" spans="1:28">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row>
    <row r="695" spans="1:28">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row>
    <row r="696" spans="1:28">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row>
    <row r="697" spans="1:28">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row>
    <row r="698" spans="1:28">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row>
    <row r="699" spans="1:28">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row>
    <row r="700" spans="1:28">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row>
    <row r="701" spans="1:28">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row>
    <row r="702" spans="1:28">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row>
    <row r="703" spans="1:28">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row>
    <row r="704" spans="1:28">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row>
    <row r="705" spans="1:28">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row>
    <row r="706" spans="1:28">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row>
    <row r="707" spans="1:28">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row>
    <row r="708" spans="1:28">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row>
    <row r="709" spans="1:28">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row>
    <row r="710" spans="1:28">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row>
    <row r="711" spans="1:28">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row>
    <row r="712" spans="1:28">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row>
    <row r="713" spans="1:28">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row>
    <row r="714" spans="1:28">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row>
    <row r="715" spans="1:28">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row>
    <row r="716" spans="1:28">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row>
    <row r="717" spans="1:28">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row>
    <row r="718" spans="1:28">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row>
    <row r="719" spans="1:28">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row>
    <row r="720" spans="1:28">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row>
    <row r="721" spans="1:28">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row>
    <row r="722" spans="1:28">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row>
    <row r="723" spans="1:28">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row>
    <row r="724" spans="1:28">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row>
    <row r="725" spans="1:28">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row>
    <row r="726" spans="1:28">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row>
    <row r="727" spans="1:28">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row>
    <row r="728" spans="1:28">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row>
    <row r="729" spans="1:28">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row>
    <row r="730" spans="1:28">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row>
    <row r="731" spans="1:28">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row>
    <row r="732" spans="1:28">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row>
    <row r="733" spans="1:28">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row>
    <row r="734" spans="1:28">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row>
    <row r="735" spans="1:28">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row>
    <row r="736" spans="1:28">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row>
    <row r="737" spans="1:28">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row>
    <row r="738" spans="1:28">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row>
    <row r="739" spans="1:28">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row>
    <row r="740" spans="1:28">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row>
    <row r="741" spans="1:28">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row>
    <row r="742" spans="1:28">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row>
    <row r="743" spans="1:28">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row>
    <row r="744" spans="1:28">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row>
    <row r="745" spans="1:28">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row>
    <row r="746" spans="1:28">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row>
    <row r="747" spans="1:28">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row>
    <row r="748" spans="1:28">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row>
    <row r="749" spans="1:28">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row>
    <row r="750" spans="1:28">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row>
    <row r="751" spans="1:28">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row>
    <row r="752" spans="1:28">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row>
    <row r="753" spans="1:28">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row>
    <row r="754" spans="1:28">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row>
    <row r="755" spans="1:28">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row>
    <row r="756" spans="1:28">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row>
    <row r="757" spans="1:28">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row>
    <row r="758" spans="1:28">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row>
    <row r="759" spans="1:28">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row>
    <row r="760" spans="1:28">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row>
    <row r="761" spans="1:28">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row>
    <row r="762" spans="1:28">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row>
    <row r="763" spans="1:28">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row>
    <row r="764" spans="1:28">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row>
    <row r="765" spans="1:28">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row>
    <row r="766" spans="1:28">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row>
    <row r="767" spans="1:28">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row>
    <row r="768" spans="1:28">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row>
    <row r="769" spans="1:28">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row>
    <row r="770" spans="1:28">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row>
    <row r="771" spans="1:28">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row>
    <row r="772" spans="1:28">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row>
    <row r="773" spans="1:28">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row>
    <row r="774" spans="1:28">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row>
    <row r="775" spans="1:28">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row>
    <row r="776" spans="1:28">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row>
    <row r="777" spans="1:28">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row>
    <row r="778" spans="1:28">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row>
    <row r="779" spans="1:28">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row>
    <row r="780" spans="1:28">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row>
    <row r="781" spans="1:28">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row>
    <row r="782" spans="1:28">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row>
    <row r="783" spans="1:28">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row>
    <row r="784" spans="1:28">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row>
    <row r="785" spans="1:28">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row>
    <row r="786" spans="1:28">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row>
    <row r="787" spans="1:28">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row>
    <row r="788" spans="1:28">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row>
    <row r="789" spans="1:28">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row>
    <row r="790" spans="1:28">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row>
    <row r="791" spans="1:28">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row>
    <row r="792" spans="1:28">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row>
    <row r="793" spans="1:28">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row>
    <row r="794" spans="1:28">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row>
    <row r="795" spans="1:28">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row>
    <row r="796" spans="1:28">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row>
    <row r="797" spans="1:28">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row>
    <row r="798" spans="1:28">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row>
    <row r="799" spans="1:28">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row>
    <row r="800" spans="1:28">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row>
    <row r="801" spans="1:28">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row>
    <row r="802" spans="1:28">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row>
    <row r="803" spans="1:28">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row>
    <row r="804" spans="1:28">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row>
    <row r="805" spans="1:28">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row>
    <row r="806" spans="1:28">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row>
    <row r="807" spans="1:28">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row>
    <row r="808" spans="1:28">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row>
    <row r="809" spans="1:28">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row>
    <row r="810" spans="1:28">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row>
    <row r="811" spans="1:28">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row>
    <row r="812" spans="1:28">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row>
    <row r="813" spans="1:28">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row>
    <row r="814" spans="1:28">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row>
    <row r="815" spans="1:28">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row>
    <row r="816" spans="1:28">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row>
    <row r="817" spans="1:28">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row>
    <row r="818" spans="1:28">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row>
    <row r="819" spans="1:28">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row>
    <row r="820" spans="1:28">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row>
    <row r="821" spans="1:28">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row>
    <row r="822" spans="1:28">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row>
    <row r="823" spans="1:28">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row>
    <row r="824" spans="1:28">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row>
    <row r="825" spans="1:28">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row>
    <row r="826" spans="1:28">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row>
    <row r="827" spans="1:28">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row>
    <row r="828" spans="1:28">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row>
    <row r="829" spans="1:28">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row>
    <row r="830" spans="1:28">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row>
    <row r="831" spans="1:28">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row>
    <row r="832" spans="1:28">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row>
    <row r="833" spans="1:28">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row>
    <row r="834" spans="1:28">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row>
    <row r="835" spans="1:28">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row>
    <row r="836" spans="1:28">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row>
    <row r="837" spans="1:28">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row>
    <row r="838" spans="1:28">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row>
    <row r="839" spans="1:28">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row>
    <row r="840" spans="1:28">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row>
    <row r="841" spans="1:28">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row>
    <row r="842" spans="1:28">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row>
    <row r="843" spans="1:28">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row>
    <row r="844" spans="1:28">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row>
    <row r="845" spans="1:28">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row>
    <row r="846" spans="1:28">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row>
    <row r="847" spans="1:28">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row>
    <row r="848" spans="1:28">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row>
    <row r="849" spans="1:28">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row>
    <row r="850" spans="1:28">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row>
    <row r="851" spans="1:28">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row>
    <row r="852" spans="1:28">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row>
    <row r="853" spans="1:28">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row>
    <row r="854" spans="1:28">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row>
    <row r="855" spans="1:28">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row>
    <row r="856" spans="1:28">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row>
    <row r="857" spans="1:28">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row>
    <row r="858" spans="1:28">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row>
    <row r="859" spans="1:28">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row>
    <row r="860" spans="1:28">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row>
    <row r="861" spans="1:28">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row>
    <row r="862" spans="1:28">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row>
    <row r="863" spans="1:28">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row>
    <row r="864" spans="1:28">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row>
    <row r="865" spans="1:28">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row>
    <row r="866" spans="1:28">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row>
    <row r="867" spans="1:28">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row>
    <row r="868" spans="1:28">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row>
    <row r="869" spans="1:28">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row>
    <row r="870" spans="1:28">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row>
    <row r="871" spans="1:28">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row>
    <row r="872" spans="1:28">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row>
    <row r="873" spans="1:28">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row>
    <row r="874" spans="1:28">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row>
    <row r="875" spans="1:28">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row>
    <row r="876" spans="1:28">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row>
    <row r="877" spans="1:28">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row>
    <row r="878" spans="1:28">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row>
    <row r="879" spans="1:28">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row>
    <row r="880" spans="1:28">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row>
    <row r="881" spans="1:28">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row>
    <row r="882" spans="1:28">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row>
    <row r="883" spans="1:28">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row>
    <row r="884" spans="1:28">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row>
    <row r="885" spans="1:28">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row>
    <row r="886" spans="1:28">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row>
    <row r="887" spans="1:28">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row>
    <row r="888" spans="1:28">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row>
    <row r="889" spans="1:28">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row>
    <row r="890" spans="1:28">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row>
    <row r="891" spans="1:28">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row>
    <row r="892" spans="1:28">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row>
    <row r="893" spans="1:28">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row>
    <row r="894" spans="1:28">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row>
    <row r="895" spans="1:28">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row>
    <row r="896" spans="1:28">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row>
    <row r="897" spans="1:28">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row>
    <row r="898" spans="1:28">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row>
    <row r="899" spans="1:28">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row>
    <row r="900" spans="1:28">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row>
    <row r="901" spans="1:28">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row>
    <row r="902" spans="1:28">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row>
    <row r="903" spans="1:28">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row>
    <row r="904" spans="1:28">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row>
    <row r="905" spans="1:28">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row>
    <row r="906" spans="1:28">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row>
    <row r="907" spans="1:28">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row>
    <row r="908" spans="1:28">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row>
    <row r="909" spans="1:28">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row>
    <row r="910" spans="1:28">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row>
    <row r="911" spans="1:28">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row>
    <row r="912" spans="1:28">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row>
    <row r="913" spans="1:28">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row>
    <row r="914" spans="1:28">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row>
    <row r="915" spans="1:28">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row>
    <row r="916" spans="1:28">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row>
    <row r="917" spans="1:28">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row>
    <row r="918" spans="1:28">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row>
    <row r="919" spans="1:28">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row>
    <row r="920" spans="1:28">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row>
    <row r="921" spans="1:28">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row>
    <row r="922" spans="1:28">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row>
    <row r="923" spans="1:28">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row>
    <row r="924" spans="1:28">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row>
    <row r="925" spans="1:28">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row>
    <row r="926" spans="1:28">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row>
    <row r="927" spans="1:28">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row>
    <row r="928" spans="1:28">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row>
    <row r="929" spans="1:28">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row>
    <row r="930" spans="1:28">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row>
    <row r="931" spans="1:28">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row>
    <row r="932" spans="1:28">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row>
    <row r="933" spans="1:28">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row>
    <row r="934" spans="1:28">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row>
    <row r="935" spans="1:28">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row>
    <row r="936" spans="1:28">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row>
    <row r="937" spans="1:28">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row>
    <row r="938" spans="1:28">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row>
    <row r="939" spans="1:28">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row>
    <row r="940" spans="1:28">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row>
    <row r="941" spans="1:28">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row>
    <row r="942" spans="1:28">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row>
    <row r="943" spans="1:28">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row>
    <row r="944" spans="1:28">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row>
    <row r="945" spans="1:28">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row>
    <row r="946" spans="1:28">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row>
    <row r="947" spans="1:28">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row>
    <row r="948" spans="1:28">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row>
    <row r="949" spans="1:28">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row>
    <row r="950" spans="1:28">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row>
    <row r="951" spans="1:28">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row>
    <row r="952" spans="1:28">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row>
    <row r="953" spans="1:28">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row>
    <row r="954" spans="1:28">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row>
    <row r="955" spans="1:28">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row>
    <row r="956" spans="1:28">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row>
    <row r="957" spans="1:28">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row>
    <row r="958" spans="1:28">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row>
    <row r="959" spans="1:28">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row>
    <row r="960" spans="1:28">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row>
    <row r="961" spans="1:28">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row>
    <row r="962" spans="1:28">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row>
    <row r="963" spans="1:28">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row>
    <row r="964" spans="1:28">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row>
    <row r="965" spans="1:28">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row>
    <row r="966" spans="1:28">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row>
    <row r="967" spans="1:28">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row>
    <row r="968" spans="1:28">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row>
    <row r="969" spans="1:28">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row>
    <row r="970" spans="1:28">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row>
    <row r="971" spans="1:28">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row>
    <row r="972" spans="1:28">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row>
    <row r="973" spans="1:28">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row>
    <row r="974" spans="1:28">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row>
    <row r="975" spans="1:28">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row>
    <row r="976" spans="1:28">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row>
    <row r="977" spans="1:28">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row>
    <row r="978" spans="1:28">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row>
    <row r="979" spans="1:28">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row>
    <row r="980" spans="1:28">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row>
    <row r="981" spans="1:28">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row>
    <row r="982" spans="1:28">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row>
    <row r="983" spans="1:28">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row>
    <row r="984" spans="1:28">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row>
    <row r="985" spans="1:28">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row>
    <row r="986" spans="1:28">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row>
    <row r="987" spans="1:28">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row>
    <row r="988" spans="1:28">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row>
    <row r="989" spans="1:28">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row>
    <row r="990" spans="1:28">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row>
    <row r="991" spans="1:28">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row>
    <row r="992" spans="1:28">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row>
    <row r="993" spans="1:28">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row>
    <row r="994" spans="1:28">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row>
    <row r="995" spans="1:28">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row>
    <row r="996" spans="1:28">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row>
    <row r="997" spans="1:28">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row>
    <row r="998" spans="1:28">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row>
    <row r="999" spans="1:28">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row>
    <row r="1000" spans="1:28">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row>
  </sheetData>
  <sheetProtection algorithmName="SHA-512" hashValue="QnUyTnn2fB5uAj8bACq//gy3H8jtMygpN9+IaFIImq4oSxks2G9me2jf1WvbHbO0CY2yN2dwhIIT7gR5WKGQ2g==" saltValue="4t4TSyx8faD9SbSspoZZKg==" spinCount="100000" sheet="1" objects="1" scenarios="1"/>
  <mergeCells count="12">
    <mergeCell ref="M7:M9"/>
    <mergeCell ref="M12:M20"/>
    <mergeCell ref="D12:D17"/>
    <mergeCell ref="D18:D20"/>
    <mergeCell ref="A6:A9"/>
    <mergeCell ref="B7:B9"/>
    <mergeCell ref="C7:C9"/>
    <mergeCell ref="A11:A20"/>
    <mergeCell ref="C12:C20"/>
    <mergeCell ref="E12:E14"/>
    <mergeCell ref="E15:E17"/>
    <mergeCell ref="E18:E20"/>
  </mergeCells>
  <dataValidations count="1">
    <dataValidation type="decimal" allowBlank="1" showInputMessage="1" showErrorMessage="1" errorTitle="You must enter a Number" sqref="J6:J9 I12:L20" xr:uid="{B8024CAF-9644-404A-869C-A85808CFF228}">
      <formula1>0</formula1>
      <formula2>1000000000</formula2>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E997"/>
  <sheetViews>
    <sheetView workbookViewId="0">
      <pane ySplit="1" topLeftCell="A2" activePane="bottomLeft" state="frozen"/>
      <selection activeCell="D21" sqref="D21"/>
      <selection pane="bottomLeft" activeCell="G7" sqref="G7"/>
    </sheetView>
  </sheetViews>
  <sheetFormatPr defaultColWidth="12.6328125" defaultRowHeight="12.5"/>
  <cols>
    <col min="1" max="1" width="23.36328125" customWidth="1"/>
    <col min="2" max="2" width="13.453125" customWidth="1"/>
    <col min="3" max="4" width="12.453125" customWidth="1"/>
    <col min="5" max="5" width="11.81640625" customWidth="1"/>
    <col min="6" max="6" width="12.453125" customWidth="1"/>
    <col min="7" max="7" width="74.6328125" customWidth="1"/>
    <col min="8" max="8" width="33" customWidth="1"/>
    <col min="9" max="9" width="17.36328125" customWidth="1"/>
    <col min="10" max="10" width="16" customWidth="1"/>
    <col min="11" max="12" width="12.453125" customWidth="1"/>
    <col min="13" max="13" width="15.6328125" customWidth="1"/>
    <col min="14" max="31" width="12.453125" customWidth="1"/>
  </cols>
  <sheetData>
    <row r="1" spans="1:31" ht="15.5">
      <c r="A1" s="48"/>
      <c r="B1" s="48"/>
      <c r="C1" s="48"/>
      <c r="D1" s="48"/>
      <c r="E1" s="48"/>
      <c r="F1" s="48"/>
      <c r="G1" s="49" t="s">
        <v>129</v>
      </c>
      <c r="H1" s="49">
        <f>COUNTBLANK(J6:J15)+COUNTBLANK(I18:L26)</f>
        <v>36</v>
      </c>
      <c r="I1" s="48"/>
      <c r="J1" s="48"/>
      <c r="K1" s="48"/>
      <c r="L1" s="48"/>
      <c r="M1" s="48"/>
      <c r="N1" s="48"/>
      <c r="O1" s="48"/>
      <c r="P1" s="48"/>
      <c r="Q1" s="48"/>
      <c r="R1" s="48"/>
      <c r="S1" s="48"/>
      <c r="T1" s="48"/>
      <c r="U1" s="48"/>
      <c r="V1" s="48"/>
      <c r="W1" s="48"/>
      <c r="X1" s="48"/>
      <c r="Y1" s="48"/>
      <c r="Z1" s="48"/>
      <c r="AA1" s="48"/>
      <c r="AB1" s="48"/>
      <c r="AC1" s="48"/>
      <c r="AD1" s="48"/>
      <c r="AE1" s="48"/>
    </row>
    <row r="2" spans="1:31" ht="15.5">
      <c r="A2" s="48"/>
      <c r="B2" s="48"/>
      <c r="C2" s="48"/>
      <c r="D2" s="48"/>
      <c r="E2" s="48"/>
      <c r="F2" s="50"/>
      <c r="G2" s="51" t="s">
        <v>130</v>
      </c>
      <c r="H2" s="52" t="e">
        <f>SUM(M6:M27)</f>
        <v>#VALUE!</v>
      </c>
      <c r="I2" s="48"/>
      <c r="J2" s="48"/>
      <c r="K2" s="48"/>
      <c r="L2" s="48"/>
      <c r="M2" s="48"/>
      <c r="N2" s="48"/>
      <c r="O2" s="48"/>
      <c r="P2" s="48"/>
      <c r="Q2" s="48"/>
      <c r="R2" s="48"/>
      <c r="S2" s="48"/>
      <c r="T2" s="48"/>
      <c r="U2" s="48"/>
      <c r="V2" s="48"/>
      <c r="W2" s="48"/>
      <c r="X2" s="48"/>
      <c r="Y2" s="48"/>
      <c r="Z2" s="48"/>
      <c r="AA2" s="48"/>
      <c r="AB2" s="48"/>
      <c r="AC2" s="48"/>
      <c r="AD2" s="48"/>
      <c r="AE2" s="48"/>
    </row>
    <row r="3" spans="1:3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spans="1:31">
      <c r="A4" s="86"/>
      <c r="B4" s="86"/>
      <c r="C4" s="86"/>
      <c r="D4" s="86"/>
      <c r="E4" s="86"/>
      <c r="F4" s="86"/>
      <c r="G4" s="86"/>
      <c r="H4" s="86"/>
      <c r="I4" s="86"/>
      <c r="J4" s="86"/>
      <c r="K4" s="86"/>
      <c r="L4" s="86"/>
      <c r="M4" s="86"/>
      <c r="N4" s="48"/>
      <c r="O4" s="48"/>
      <c r="P4" s="48"/>
      <c r="Q4" s="48"/>
      <c r="R4" s="48"/>
      <c r="S4" s="48"/>
      <c r="T4" s="48"/>
      <c r="U4" s="48"/>
      <c r="V4" s="48"/>
      <c r="W4" s="48"/>
      <c r="X4" s="48"/>
      <c r="Y4" s="48"/>
      <c r="Z4" s="48"/>
      <c r="AA4" s="48"/>
      <c r="AB4" s="48"/>
      <c r="AC4" s="48"/>
      <c r="AD4" s="48"/>
      <c r="AE4" s="48"/>
    </row>
    <row r="5" spans="1:31" ht="52">
      <c r="A5" s="87" t="s">
        <v>131</v>
      </c>
      <c r="B5" s="67" t="s">
        <v>132</v>
      </c>
      <c r="C5" s="67" t="s">
        <v>133</v>
      </c>
      <c r="D5" s="67" t="s">
        <v>134</v>
      </c>
      <c r="E5" s="67" t="s">
        <v>135</v>
      </c>
      <c r="F5" s="67" t="s">
        <v>136</v>
      </c>
      <c r="G5" s="67" t="s">
        <v>91</v>
      </c>
      <c r="H5" s="67" t="s">
        <v>92</v>
      </c>
      <c r="I5" s="67" t="s">
        <v>93</v>
      </c>
      <c r="J5" s="56" t="s">
        <v>137</v>
      </c>
      <c r="K5" s="67" t="s">
        <v>138</v>
      </c>
      <c r="L5" s="67" t="s">
        <v>139</v>
      </c>
      <c r="M5" s="67" t="s">
        <v>139</v>
      </c>
      <c r="N5" s="48"/>
      <c r="O5" s="48"/>
      <c r="P5" s="48"/>
      <c r="Q5" s="48"/>
      <c r="R5" s="48"/>
      <c r="S5" s="48"/>
      <c r="T5" s="48"/>
      <c r="U5" s="48"/>
      <c r="V5" s="48"/>
      <c r="W5" s="48"/>
      <c r="X5" s="48"/>
      <c r="Y5" s="48"/>
      <c r="Z5" s="48"/>
      <c r="AA5" s="48"/>
      <c r="AB5" s="48"/>
      <c r="AC5" s="48"/>
      <c r="AD5" s="48"/>
      <c r="AE5" s="48"/>
    </row>
    <row r="6" spans="1:31" ht="137.5">
      <c r="A6" s="163" t="s">
        <v>221</v>
      </c>
      <c r="B6" s="57" t="s">
        <v>222</v>
      </c>
      <c r="C6" s="61">
        <v>0.05</v>
      </c>
      <c r="D6" s="57" t="s">
        <v>142</v>
      </c>
      <c r="E6" s="58">
        <v>1</v>
      </c>
      <c r="F6" s="57" t="s">
        <v>223</v>
      </c>
      <c r="G6" s="57" t="s">
        <v>224</v>
      </c>
      <c r="H6" s="57" t="s">
        <v>165</v>
      </c>
      <c r="I6" s="57">
        <v>7.5</v>
      </c>
      <c r="J6" s="125"/>
      <c r="K6" s="59">
        <f t="shared" ref="K6:K8" si="0">I6*J6</f>
        <v>0</v>
      </c>
      <c r="L6" s="59">
        <f t="shared" ref="L6:L15" si="1">K6*E6</f>
        <v>0</v>
      </c>
      <c r="M6" s="59">
        <f t="shared" ref="M6:M7" si="2">L6*C6</f>
        <v>0</v>
      </c>
      <c r="N6" s="54"/>
      <c r="O6" s="54"/>
      <c r="P6" s="54"/>
      <c r="Q6" s="54"/>
      <c r="R6" s="54"/>
      <c r="S6" s="54"/>
      <c r="T6" s="54"/>
      <c r="U6" s="54"/>
      <c r="V6" s="54"/>
      <c r="W6" s="54"/>
      <c r="X6" s="54"/>
      <c r="Y6" s="54"/>
      <c r="Z6" s="54"/>
      <c r="AA6" s="54"/>
      <c r="AB6" s="54"/>
      <c r="AC6" s="54"/>
      <c r="AD6" s="54"/>
      <c r="AE6" s="54"/>
    </row>
    <row r="7" spans="1:31" ht="100">
      <c r="A7" s="156"/>
      <c r="B7" s="57" t="s">
        <v>225</v>
      </c>
      <c r="C7" s="58">
        <v>0.05</v>
      </c>
      <c r="D7" s="57" t="s">
        <v>142</v>
      </c>
      <c r="E7" s="58">
        <v>1</v>
      </c>
      <c r="F7" s="57" t="s">
        <v>143</v>
      </c>
      <c r="G7" s="57" t="s">
        <v>144</v>
      </c>
      <c r="H7" s="57" t="s">
        <v>145</v>
      </c>
      <c r="I7" s="57">
        <v>1000</v>
      </c>
      <c r="J7" s="125"/>
      <c r="K7" s="59">
        <f t="shared" si="0"/>
        <v>0</v>
      </c>
      <c r="L7" s="59">
        <f t="shared" si="1"/>
        <v>0</v>
      </c>
      <c r="M7" s="59">
        <f t="shared" si="2"/>
        <v>0</v>
      </c>
      <c r="N7" s="54"/>
      <c r="O7" s="54"/>
      <c r="P7" s="54"/>
      <c r="Q7" s="54"/>
      <c r="R7" s="54"/>
      <c r="S7" s="54"/>
      <c r="T7" s="54"/>
      <c r="U7" s="54"/>
      <c r="V7" s="54"/>
      <c r="W7" s="54"/>
      <c r="X7" s="54"/>
      <c r="Y7" s="54"/>
      <c r="Z7" s="54"/>
      <c r="AA7" s="54"/>
      <c r="AB7" s="54"/>
      <c r="AC7" s="54"/>
      <c r="AD7" s="54"/>
      <c r="AE7" s="54"/>
    </row>
    <row r="8" spans="1:31" ht="150">
      <c r="A8" s="156"/>
      <c r="B8" s="57" t="s">
        <v>226</v>
      </c>
      <c r="C8" s="58">
        <v>0.05</v>
      </c>
      <c r="D8" s="57" t="s">
        <v>142</v>
      </c>
      <c r="E8" s="58">
        <v>1</v>
      </c>
      <c r="F8" s="57" t="s">
        <v>147</v>
      </c>
      <c r="G8" s="57" t="s">
        <v>186</v>
      </c>
      <c r="H8" s="57" t="s">
        <v>227</v>
      </c>
      <c r="I8" s="57">
        <v>1</v>
      </c>
      <c r="J8" s="125"/>
      <c r="K8" s="59">
        <f t="shared" si="0"/>
        <v>0</v>
      </c>
      <c r="L8" s="59">
        <f t="shared" si="1"/>
        <v>0</v>
      </c>
      <c r="M8" s="59">
        <f>(L8)*C8</f>
        <v>0</v>
      </c>
      <c r="N8" s="54"/>
      <c r="O8" s="54"/>
      <c r="P8" s="54"/>
      <c r="Q8" s="54"/>
      <c r="R8" s="54"/>
      <c r="S8" s="54"/>
      <c r="T8" s="54"/>
      <c r="U8" s="54"/>
      <c r="V8" s="54"/>
      <c r="W8" s="54"/>
      <c r="X8" s="54"/>
      <c r="Y8" s="54"/>
      <c r="Z8" s="54"/>
      <c r="AA8" s="54"/>
      <c r="AB8" s="54"/>
      <c r="AC8" s="54"/>
      <c r="AD8" s="54"/>
      <c r="AE8" s="54"/>
    </row>
    <row r="9" spans="1:31" ht="112.5">
      <c r="A9" s="156"/>
      <c r="B9" s="164" t="s">
        <v>228</v>
      </c>
      <c r="C9" s="165">
        <v>0.25</v>
      </c>
      <c r="D9" s="57" t="s">
        <v>142</v>
      </c>
      <c r="E9" s="58">
        <f t="shared" ref="E9:E11" si="3">1/3</f>
        <v>0.33333333333333331</v>
      </c>
      <c r="F9" s="57" t="s">
        <v>155</v>
      </c>
      <c r="G9" s="57" t="s">
        <v>156</v>
      </c>
      <c r="H9" s="132" t="s">
        <v>311</v>
      </c>
      <c r="I9" s="60">
        <v>500000</v>
      </c>
      <c r="J9" s="126"/>
      <c r="K9" s="59" t="str">
        <f t="shared" ref="K9:K11" si="4">IF(J9="","",I9*(1-J9))</f>
        <v/>
      </c>
      <c r="L9" s="59" t="str">
        <f t="shared" ref="L9:L11" si="5">IF(J9="","",K9*E9)</f>
        <v/>
      </c>
      <c r="M9" s="167" t="e">
        <f>(L10+L11+L9)*C9</f>
        <v>#VALUE!</v>
      </c>
      <c r="N9" s="54"/>
      <c r="O9" s="54"/>
      <c r="P9" s="54"/>
      <c r="Q9" s="54"/>
      <c r="R9" s="54"/>
      <c r="S9" s="54"/>
      <c r="T9" s="54"/>
      <c r="U9" s="54"/>
      <c r="V9" s="54"/>
      <c r="W9" s="54"/>
      <c r="X9" s="54"/>
      <c r="Y9" s="54"/>
      <c r="Z9" s="54"/>
      <c r="AA9" s="54"/>
      <c r="AB9" s="54"/>
      <c r="AC9" s="54"/>
      <c r="AD9" s="54"/>
      <c r="AE9" s="54"/>
    </row>
    <row r="10" spans="1:31" ht="112.5">
      <c r="A10" s="156"/>
      <c r="B10" s="143"/>
      <c r="C10" s="143"/>
      <c r="D10" s="57" t="s">
        <v>157</v>
      </c>
      <c r="E10" s="58">
        <f t="shared" si="3"/>
        <v>0.33333333333333331</v>
      </c>
      <c r="F10" s="57" t="s">
        <v>155</v>
      </c>
      <c r="G10" s="57" t="s">
        <v>158</v>
      </c>
      <c r="H10" s="132" t="s">
        <v>311</v>
      </c>
      <c r="I10" s="60">
        <v>1000000</v>
      </c>
      <c r="J10" s="126"/>
      <c r="K10" s="59" t="str">
        <f t="shared" si="4"/>
        <v/>
      </c>
      <c r="L10" s="59" t="str">
        <f t="shared" si="5"/>
        <v/>
      </c>
      <c r="M10" s="143"/>
      <c r="N10" s="54"/>
      <c r="O10" s="54"/>
      <c r="P10" s="54"/>
      <c r="Q10" s="54"/>
      <c r="R10" s="54"/>
      <c r="S10" s="54"/>
      <c r="T10" s="54"/>
      <c r="U10" s="54"/>
      <c r="V10" s="54"/>
      <c r="W10" s="54"/>
      <c r="X10" s="54"/>
      <c r="Y10" s="54"/>
      <c r="Z10" s="54"/>
      <c r="AA10" s="54"/>
      <c r="AB10" s="54"/>
      <c r="AC10" s="54"/>
      <c r="AD10" s="54"/>
      <c r="AE10" s="54"/>
    </row>
    <row r="11" spans="1:31" ht="112.5">
      <c r="A11" s="156"/>
      <c r="B11" s="146"/>
      <c r="C11" s="146"/>
      <c r="D11" s="57" t="s">
        <v>159</v>
      </c>
      <c r="E11" s="58">
        <f t="shared" si="3"/>
        <v>0.33333333333333331</v>
      </c>
      <c r="F11" s="57" t="s">
        <v>155</v>
      </c>
      <c r="G11" s="57" t="s">
        <v>160</v>
      </c>
      <c r="H11" s="132" t="s">
        <v>311</v>
      </c>
      <c r="I11" s="60">
        <v>5000000</v>
      </c>
      <c r="J11" s="126"/>
      <c r="K11" s="59" t="str">
        <f t="shared" si="4"/>
        <v/>
      </c>
      <c r="L11" s="59" t="str">
        <f t="shared" si="5"/>
        <v/>
      </c>
      <c r="M11" s="146"/>
      <c r="N11" s="54"/>
      <c r="O11" s="54"/>
      <c r="P11" s="54"/>
      <c r="Q11" s="54"/>
      <c r="R11" s="54"/>
      <c r="S11" s="54"/>
      <c r="T11" s="54"/>
      <c r="U11" s="54"/>
      <c r="V11" s="54"/>
      <c r="W11" s="54"/>
      <c r="X11" s="54"/>
      <c r="Y11" s="54"/>
      <c r="Z11" s="54"/>
      <c r="AA11" s="54"/>
      <c r="AB11" s="54"/>
      <c r="AC11" s="54"/>
      <c r="AD11" s="54"/>
      <c r="AE11" s="54"/>
    </row>
    <row r="12" spans="1:31" ht="100">
      <c r="A12" s="179" t="s">
        <v>229</v>
      </c>
      <c r="B12" s="57" t="s">
        <v>230</v>
      </c>
      <c r="C12" s="61">
        <v>0.1</v>
      </c>
      <c r="D12" s="57" t="s">
        <v>142</v>
      </c>
      <c r="E12" s="58">
        <v>1</v>
      </c>
      <c r="F12" s="57" t="s">
        <v>163</v>
      </c>
      <c r="G12" s="57" t="s">
        <v>231</v>
      </c>
      <c r="H12" s="57" t="s">
        <v>165</v>
      </c>
      <c r="I12" s="57">
        <v>7.5</v>
      </c>
      <c r="J12" s="125"/>
      <c r="K12" s="59">
        <f>I12*J12</f>
        <v>0</v>
      </c>
      <c r="L12" s="59">
        <f t="shared" si="1"/>
        <v>0</v>
      </c>
      <c r="M12" s="59">
        <f>L12*C12</f>
        <v>0</v>
      </c>
      <c r="N12" s="54"/>
      <c r="O12" s="54"/>
      <c r="P12" s="54"/>
      <c r="Q12" s="54"/>
      <c r="R12" s="54"/>
      <c r="S12" s="54"/>
      <c r="T12" s="54"/>
      <c r="U12" s="54"/>
      <c r="V12" s="54"/>
      <c r="W12" s="54"/>
      <c r="X12" s="54"/>
      <c r="Y12" s="54"/>
      <c r="Z12" s="54"/>
      <c r="AA12" s="54"/>
      <c r="AB12" s="54"/>
      <c r="AC12" s="54"/>
      <c r="AD12" s="54"/>
      <c r="AE12" s="54"/>
    </row>
    <row r="13" spans="1:31" ht="112.5">
      <c r="A13" s="156"/>
      <c r="B13" s="164" t="s">
        <v>232</v>
      </c>
      <c r="C13" s="165">
        <v>0.25</v>
      </c>
      <c r="D13" s="57" t="s">
        <v>142</v>
      </c>
      <c r="E13" s="58">
        <f t="shared" ref="E13:E15" si="6">1/3</f>
        <v>0.33333333333333331</v>
      </c>
      <c r="F13" s="57" t="s">
        <v>155</v>
      </c>
      <c r="G13" s="57" t="s">
        <v>156</v>
      </c>
      <c r="H13" s="132" t="s">
        <v>311</v>
      </c>
      <c r="I13" s="60">
        <v>500000</v>
      </c>
      <c r="J13" s="126"/>
      <c r="K13" s="59">
        <f t="shared" ref="K13:K15" si="7">I13*(1-J13)</f>
        <v>500000</v>
      </c>
      <c r="L13" s="59">
        <f t="shared" si="1"/>
        <v>166666.66666666666</v>
      </c>
      <c r="M13" s="167">
        <f>(L14+L15+L13)*C13</f>
        <v>541666.66666666663</v>
      </c>
      <c r="N13" s="54"/>
      <c r="O13" s="54"/>
      <c r="P13" s="54"/>
      <c r="Q13" s="54"/>
      <c r="R13" s="54"/>
      <c r="S13" s="54"/>
      <c r="T13" s="54"/>
      <c r="U13" s="54"/>
      <c r="V13" s="54"/>
      <c r="W13" s="54"/>
      <c r="X13" s="54"/>
      <c r="Y13" s="54"/>
      <c r="Z13" s="54"/>
      <c r="AA13" s="54"/>
      <c r="AB13" s="54"/>
      <c r="AC13" s="54"/>
      <c r="AD13" s="54"/>
      <c r="AE13" s="54"/>
    </row>
    <row r="14" spans="1:31" ht="112.5">
      <c r="A14" s="156"/>
      <c r="B14" s="143"/>
      <c r="C14" s="143"/>
      <c r="D14" s="57" t="s">
        <v>157</v>
      </c>
      <c r="E14" s="58">
        <f t="shared" si="6"/>
        <v>0.33333333333333331</v>
      </c>
      <c r="F14" s="57" t="s">
        <v>155</v>
      </c>
      <c r="G14" s="57" t="s">
        <v>158</v>
      </c>
      <c r="H14" s="132" t="s">
        <v>311</v>
      </c>
      <c r="I14" s="60">
        <v>1000000</v>
      </c>
      <c r="J14" s="126"/>
      <c r="K14" s="59">
        <f t="shared" si="7"/>
        <v>1000000</v>
      </c>
      <c r="L14" s="59">
        <f t="shared" si="1"/>
        <v>333333.33333333331</v>
      </c>
      <c r="M14" s="143"/>
      <c r="N14" s="54"/>
      <c r="O14" s="54"/>
      <c r="P14" s="54"/>
      <c r="Q14" s="54"/>
      <c r="R14" s="54"/>
      <c r="S14" s="54"/>
      <c r="T14" s="54"/>
      <c r="U14" s="54"/>
      <c r="V14" s="54"/>
      <c r="W14" s="54"/>
      <c r="X14" s="54"/>
      <c r="Y14" s="54"/>
      <c r="Z14" s="54"/>
      <c r="AA14" s="54"/>
      <c r="AB14" s="54"/>
      <c r="AC14" s="54"/>
      <c r="AD14" s="54"/>
      <c r="AE14" s="54"/>
    </row>
    <row r="15" spans="1:31" ht="112.5">
      <c r="A15" s="157"/>
      <c r="B15" s="146"/>
      <c r="C15" s="146"/>
      <c r="D15" s="57" t="s">
        <v>159</v>
      </c>
      <c r="E15" s="58">
        <f t="shared" si="6"/>
        <v>0.33333333333333331</v>
      </c>
      <c r="F15" s="57" t="s">
        <v>155</v>
      </c>
      <c r="G15" s="57" t="s">
        <v>160</v>
      </c>
      <c r="H15" s="132" t="s">
        <v>311</v>
      </c>
      <c r="I15" s="60">
        <v>5000000</v>
      </c>
      <c r="J15" s="126"/>
      <c r="K15" s="59">
        <f t="shared" si="7"/>
        <v>5000000</v>
      </c>
      <c r="L15" s="59">
        <f t="shared" si="1"/>
        <v>1666666.6666666665</v>
      </c>
      <c r="M15" s="146"/>
      <c r="N15" s="54"/>
      <c r="O15" s="54"/>
      <c r="P15" s="54"/>
      <c r="Q15" s="54"/>
      <c r="R15" s="54"/>
      <c r="S15" s="54"/>
      <c r="T15" s="54"/>
      <c r="U15" s="54"/>
      <c r="V15" s="54"/>
      <c r="W15" s="54"/>
      <c r="X15" s="54"/>
      <c r="Y15" s="54"/>
      <c r="Z15" s="54"/>
      <c r="AA15" s="54"/>
      <c r="AB15" s="54"/>
      <c r="AC15" s="54"/>
      <c r="AD15" s="54"/>
      <c r="AE15" s="54"/>
    </row>
    <row r="16" spans="1:31">
      <c r="A16" s="62"/>
      <c r="B16" s="63"/>
      <c r="C16" s="64"/>
      <c r="D16" s="65"/>
      <c r="E16" s="64"/>
      <c r="F16" s="65"/>
      <c r="G16" s="65"/>
      <c r="H16" s="65"/>
      <c r="I16" s="65"/>
      <c r="J16" s="66"/>
      <c r="K16" s="66"/>
      <c r="L16" s="66"/>
      <c r="M16" s="66"/>
      <c r="N16" s="48"/>
      <c r="O16" s="48"/>
      <c r="P16" s="48"/>
      <c r="Q16" s="48"/>
      <c r="R16" s="48"/>
      <c r="S16" s="48"/>
      <c r="T16" s="48"/>
      <c r="U16" s="48"/>
      <c r="V16" s="48"/>
      <c r="W16" s="48"/>
      <c r="X16" s="48"/>
      <c r="Y16" s="48"/>
      <c r="Z16" s="48"/>
      <c r="AA16" s="48"/>
      <c r="AB16" s="48"/>
      <c r="AC16" s="48"/>
      <c r="AD16" s="48"/>
      <c r="AE16" s="48"/>
    </row>
    <row r="17" spans="1:31" ht="52">
      <c r="A17" s="172" t="s">
        <v>233</v>
      </c>
      <c r="B17" s="67" t="s">
        <v>132</v>
      </c>
      <c r="C17" s="68" t="s">
        <v>133</v>
      </c>
      <c r="D17" s="68" t="s">
        <v>87</v>
      </c>
      <c r="E17" s="68" t="s">
        <v>88</v>
      </c>
      <c r="F17" s="67" t="s">
        <v>90</v>
      </c>
      <c r="G17" s="67" t="s">
        <v>91</v>
      </c>
      <c r="H17" s="67" t="s">
        <v>169</v>
      </c>
      <c r="I17" s="69" t="s">
        <v>94</v>
      </c>
      <c r="J17" s="70" t="s">
        <v>95</v>
      </c>
      <c r="K17" s="70" t="s">
        <v>96</v>
      </c>
      <c r="L17" s="70" t="s">
        <v>97</v>
      </c>
      <c r="M17" s="71" t="s">
        <v>170</v>
      </c>
      <c r="N17" s="48"/>
      <c r="O17" s="48"/>
      <c r="P17" s="48"/>
      <c r="Q17" s="48"/>
      <c r="R17" s="48"/>
      <c r="S17" s="48"/>
      <c r="T17" s="48"/>
      <c r="U17" s="48"/>
      <c r="V17" s="48"/>
      <c r="W17" s="48"/>
      <c r="X17" s="48"/>
      <c r="Y17" s="48"/>
      <c r="Z17" s="48"/>
      <c r="AA17" s="48"/>
      <c r="AB17" s="48"/>
      <c r="AC17" s="48"/>
      <c r="AD17" s="48"/>
      <c r="AE17" s="48"/>
    </row>
    <row r="18" spans="1:31" ht="50">
      <c r="A18" s="156"/>
      <c r="B18" s="72" t="s">
        <v>234</v>
      </c>
      <c r="C18" s="173">
        <v>0.25</v>
      </c>
      <c r="D18" s="174" t="s">
        <v>100</v>
      </c>
      <c r="E18" s="174" t="s">
        <v>101</v>
      </c>
      <c r="F18" s="73" t="s">
        <v>103</v>
      </c>
      <c r="G18" s="74" t="s">
        <v>85</v>
      </c>
      <c r="H18" s="72" t="s">
        <v>104</v>
      </c>
      <c r="I18" s="66" t="s">
        <v>173</v>
      </c>
      <c r="J18" s="66" t="s">
        <v>173</v>
      </c>
      <c r="K18" s="127"/>
      <c r="L18" s="127"/>
      <c r="M18" s="168">
        <f>SUM(I18:L26)*C18</f>
        <v>0</v>
      </c>
      <c r="N18" s="48"/>
      <c r="O18" s="48"/>
      <c r="P18" s="48"/>
      <c r="Q18" s="48"/>
      <c r="R18" s="48"/>
      <c r="S18" s="48"/>
      <c r="T18" s="48"/>
      <c r="U18" s="48"/>
      <c r="V18" s="48"/>
      <c r="W18" s="48"/>
      <c r="X18" s="48"/>
      <c r="Y18" s="48"/>
      <c r="Z18" s="48"/>
      <c r="AA18" s="48"/>
      <c r="AB18" s="48"/>
      <c r="AC18" s="48"/>
      <c r="AD18" s="48"/>
      <c r="AE18" s="48"/>
    </row>
    <row r="19" spans="1:31" ht="37.5">
      <c r="A19" s="156"/>
      <c r="B19" s="72" t="s">
        <v>235</v>
      </c>
      <c r="C19" s="143"/>
      <c r="D19" s="143"/>
      <c r="E19" s="143"/>
      <c r="F19" s="75" t="s">
        <v>109</v>
      </c>
      <c r="G19" s="74" t="s">
        <v>85</v>
      </c>
      <c r="H19" s="72" t="s">
        <v>104</v>
      </c>
      <c r="I19" s="127"/>
      <c r="J19" s="127"/>
      <c r="K19" s="66" t="s">
        <v>173</v>
      </c>
      <c r="L19" s="66" t="s">
        <v>173</v>
      </c>
      <c r="M19" s="143"/>
      <c r="N19" s="48"/>
      <c r="O19" s="48"/>
      <c r="P19" s="48"/>
      <c r="Q19" s="48"/>
      <c r="R19" s="48"/>
      <c r="S19" s="48"/>
      <c r="T19" s="48"/>
      <c r="U19" s="48"/>
      <c r="V19" s="48"/>
      <c r="W19" s="48"/>
      <c r="X19" s="48"/>
      <c r="Y19" s="48"/>
      <c r="Z19" s="48"/>
      <c r="AA19" s="48"/>
      <c r="AB19" s="48"/>
      <c r="AC19" s="48"/>
      <c r="AD19" s="48"/>
      <c r="AE19" s="48"/>
    </row>
    <row r="20" spans="1:31" ht="37.5">
      <c r="A20" s="156"/>
      <c r="B20" s="72" t="s">
        <v>236</v>
      </c>
      <c r="C20" s="143"/>
      <c r="D20" s="143"/>
      <c r="E20" s="146"/>
      <c r="F20" s="75" t="s">
        <v>112</v>
      </c>
      <c r="G20" s="74" t="s">
        <v>85</v>
      </c>
      <c r="H20" s="72" t="s">
        <v>104</v>
      </c>
      <c r="I20" s="127"/>
      <c r="J20" s="127"/>
      <c r="K20" s="127"/>
      <c r="L20" s="66" t="s">
        <v>173</v>
      </c>
      <c r="M20" s="143"/>
      <c r="N20" s="48"/>
      <c r="O20" s="48"/>
      <c r="P20" s="48"/>
      <c r="Q20" s="48"/>
      <c r="R20" s="48"/>
      <c r="S20" s="48"/>
      <c r="T20" s="48"/>
      <c r="U20" s="48"/>
      <c r="V20" s="48"/>
      <c r="W20" s="48"/>
      <c r="X20" s="48"/>
      <c r="Y20" s="48"/>
      <c r="Z20" s="48"/>
      <c r="AA20" s="48"/>
      <c r="AB20" s="48"/>
      <c r="AC20" s="48"/>
      <c r="AD20" s="48"/>
      <c r="AE20" s="48"/>
    </row>
    <row r="21" spans="1:31" ht="37.5">
      <c r="A21" s="156"/>
      <c r="B21" s="72" t="s">
        <v>237</v>
      </c>
      <c r="C21" s="143"/>
      <c r="D21" s="143"/>
      <c r="E21" s="174" t="s">
        <v>114</v>
      </c>
      <c r="F21" s="75" t="s">
        <v>116</v>
      </c>
      <c r="G21" s="74" t="s">
        <v>85</v>
      </c>
      <c r="H21" s="72" t="s">
        <v>104</v>
      </c>
      <c r="I21" s="127"/>
      <c r="J21" s="127"/>
      <c r="K21" s="127"/>
      <c r="L21" s="127"/>
      <c r="M21" s="143"/>
      <c r="N21" s="48"/>
      <c r="O21" s="48"/>
      <c r="P21" s="48"/>
      <c r="Q21" s="48"/>
      <c r="R21" s="48"/>
      <c r="S21" s="48"/>
      <c r="T21" s="48"/>
      <c r="U21" s="48"/>
      <c r="V21" s="48"/>
      <c r="W21" s="48"/>
      <c r="X21" s="48"/>
      <c r="Y21" s="48"/>
      <c r="Z21" s="48"/>
      <c r="AA21" s="48"/>
      <c r="AB21" s="48"/>
      <c r="AC21" s="48"/>
      <c r="AD21" s="48"/>
      <c r="AE21" s="48"/>
    </row>
    <row r="22" spans="1:31" ht="37.5">
      <c r="A22" s="156"/>
      <c r="B22" s="72" t="s">
        <v>238</v>
      </c>
      <c r="C22" s="143"/>
      <c r="D22" s="143"/>
      <c r="E22" s="143"/>
      <c r="F22" s="75" t="s">
        <v>118</v>
      </c>
      <c r="G22" s="74" t="s">
        <v>85</v>
      </c>
      <c r="H22" s="72" t="s">
        <v>104</v>
      </c>
      <c r="I22" s="66" t="s">
        <v>173</v>
      </c>
      <c r="J22" s="66" t="s">
        <v>173</v>
      </c>
      <c r="K22" s="127"/>
      <c r="L22" s="127"/>
      <c r="M22" s="143"/>
      <c r="N22" s="48"/>
      <c r="O22" s="48"/>
      <c r="P22" s="48"/>
      <c r="Q22" s="48"/>
      <c r="R22" s="48"/>
      <c r="S22" s="48"/>
      <c r="T22" s="48"/>
      <c r="U22" s="48"/>
      <c r="V22" s="48"/>
      <c r="W22" s="48"/>
      <c r="X22" s="48"/>
      <c r="Y22" s="48"/>
      <c r="Z22" s="48"/>
      <c r="AA22" s="48"/>
      <c r="AB22" s="48"/>
      <c r="AC22" s="48"/>
      <c r="AD22" s="48"/>
      <c r="AE22" s="48"/>
    </row>
    <row r="23" spans="1:31" ht="37.5">
      <c r="A23" s="156"/>
      <c r="B23" s="72" t="s">
        <v>239</v>
      </c>
      <c r="C23" s="143"/>
      <c r="D23" s="146"/>
      <c r="E23" s="146"/>
      <c r="F23" s="75" t="s">
        <v>120</v>
      </c>
      <c r="G23" s="74" t="s">
        <v>85</v>
      </c>
      <c r="H23" s="72" t="s">
        <v>104</v>
      </c>
      <c r="I23" s="127"/>
      <c r="J23" s="127"/>
      <c r="K23" s="66" t="s">
        <v>173</v>
      </c>
      <c r="L23" s="66" t="s">
        <v>173</v>
      </c>
      <c r="M23" s="143"/>
      <c r="N23" s="48"/>
      <c r="O23" s="48"/>
      <c r="P23" s="48"/>
      <c r="Q23" s="48"/>
      <c r="R23" s="48"/>
      <c r="S23" s="48"/>
      <c r="T23" s="48"/>
      <c r="U23" s="48"/>
      <c r="V23" s="48"/>
      <c r="W23" s="48"/>
      <c r="X23" s="48"/>
      <c r="Y23" s="48"/>
      <c r="Z23" s="48"/>
      <c r="AA23" s="48"/>
      <c r="AB23" s="48"/>
      <c r="AC23" s="48"/>
      <c r="AD23" s="48"/>
      <c r="AE23" s="48"/>
    </row>
    <row r="24" spans="1:31" ht="37.5">
      <c r="A24" s="156"/>
      <c r="B24" s="72" t="s">
        <v>240</v>
      </c>
      <c r="C24" s="143"/>
      <c r="D24" s="170" t="s">
        <v>122</v>
      </c>
      <c r="E24" s="171" t="s">
        <v>123</v>
      </c>
      <c r="F24" s="76" t="s">
        <v>124</v>
      </c>
      <c r="G24" s="74" t="s">
        <v>85</v>
      </c>
      <c r="H24" s="72" t="s">
        <v>104</v>
      </c>
      <c r="I24" s="127"/>
      <c r="J24" s="127"/>
      <c r="K24" s="127"/>
      <c r="L24" s="127"/>
      <c r="M24" s="143"/>
      <c r="N24" s="48"/>
      <c r="O24" s="48"/>
      <c r="P24" s="48"/>
      <c r="Q24" s="48"/>
      <c r="R24" s="48"/>
      <c r="S24" s="48"/>
      <c r="T24" s="48"/>
      <c r="U24" s="48"/>
      <c r="V24" s="48"/>
      <c r="W24" s="48"/>
      <c r="X24" s="48"/>
      <c r="Y24" s="48"/>
      <c r="Z24" s="48"/>
      <c r="AA24" s="48"/>
      <c r="AB24" s="48"/>
      <c r="AC24" s="48"/>
      <c r="AD24" s="48"/>
      <c r="AE24" s="48"/>
    </row>
    <row r="25" spans="1:31" ht="50">
      <c r="A25" s="156"/>
      <c r="B25" s="72" t="s">
        <v>241</v>
      </c>
      <c r="C25" s="143"/>
      <c r="D25" s="143"/>
      <c r="E25" s="143"/>
      <c r="F25" s="76" t="s">
        <v>126</v>
      </c>
      <c r="G25" s="74" t="s">
        <v>85</v>
      </c>
      <c r="H25" s="72" t="s">
        <v>104</v>
      </c>
      <c r="I25" s="66" t="s">
        <v>173</v>
      </c>
      <c r="J25" s="127"/>
      <c r="K25" s="127"/>
      <c r="L25" s="127"/>
      <c r="M25" s="143"/>
      <c r="N25" s="48"/>
      <c r="O25" s="48"/>
      <c r="P25" s="48"/>
      <c r="Q25" s="48"/>
      <c r="R25" s="48"/>
      <c r="S25" s="48"/>
      <c r="T25" s="48"/>
      <c r="U25" s="48"/>
      <c r="V25" s="48"/>
      <c r="W25" s="48"/>
      <c r="X25" s="48"/>
      <c r="Y25" s="48"/>
      <c r="Z25" s="48"/>
      <c r="AA25" s="48"/>
      <c r="AB25" s="48"/>
      <c r="AC25" s="48"/>
      <c r="AD25" s="48"/>
      <c r="AE25" s="48"/>
    </row>
    <row r="26" spans="1:31" ht="50">
      <c r="A26" s="157"/>
      <c r="B26" s="72" t="s">
        <v>242</v>
      </c>
      <c r="C26" s="146"/>
      <c r="D26" s="146"/>
      <c r="E26" s="146"/>
      <c r="F26" s="76" t="s">
        <v>128</v>
      </c>
      <c r="G26" s="74" t="s">
        <v>85</v>
      </c>
      <c r="H26" s="72" t="s">
        <v>104</v>
      </c>
      <c r="I26" s="127"/>
      <c r="J26" s="127"/>
      <c r="K26" s="127"/>
      <c r="L26" s="127"/>
      <c r="M26" s="146"/>
      <c r="N26" s="48"/>
      <c r="O26" s="48"/>
      <c r="P26" s="48"/>
      <c r="Q26" s="48"/>
      <c r="R26" s="48"/>
      <c r="S26" s="48"/>
      <c r="T26" s="48"/>
      <c r="U26" s="48"/>
      <c r="V26" s="48"/>
      <c r="W26" s="48"/>
      <c r="X26" s="48"/>
      <c r="Y26" s="48"/>
      <c r="Z26" s="48"/>
      <c r="AA26" s="48"/>
      <c r="AB26" s="48"/>
      <c r="AC26" s="48"/>
      <c r="AD26" s="48"/>
      <c r="AE26" s="48"/>
    </row>
    <row r="27" spans="1:31">
      <c r="A27" s="77"/>
      <c r="B27" s="77"/>
      <c r="C27" s="78"/>
      <c r="D27" s="78"/>
      <c r="E27" s="78"/>
      <c r="F27" s="77"/>
      <c r="G27" s="77"/>
      <c r="H27" s="77"/>
      <c r="I27" s="79"/>
      <c r="J27" s="79"/>
      <c r="K27" s="79"/>
      <c r="L27" s="79"/>
      <c r="M27" s="79"/>
      <c r="N27" s="48"/>
      <c r="O27" s="48"/>
      <c r="P27" s="48"/>
      <c r="Q27" s="48"/>
      <c r="R27" s="48"/>
      <c r="S27" s="48"/>
      <c r="T27" s="48"/>
      <c r="U27" s="48"/>
      <c r="V27" s="48"/>
      <c r="W27" s="48"/>
      <c r="X27" s="48"/>
      <c r="Y27" s="48"/>
      <c r="Z27" s="48"/>
      <c r="AA27" s="48"/>
      <c r="AB27" s="48"/>
      <c r="AC27" s="48"/>
      <c r="AD27" s="48"/>
      <c r="AE27" s="48"/>
    </row>
    <row r="28" spans="1:31">
      <c r="A28" s="48"/>
      <c r="B28" s="48" t="s">
        <v>182</v>
      </c>
      <c r="C28" s="80">
        <f>SUM(C6:C27)</f>
        <v>1</v>
      </c>
      <c r="D28" s="81"/>
      <c r="E28" s="81"/>
      <c r="F28" s="48"/>
      <c r="G28" s="48"/>
      <c r="H28" s="48"/>
      <c r="I28" s="82"/>
      <c r="J28" s="82"/>
      <c r="K28" s="82"/>
      <c r="L28" s="82"/>
      <c r="M28" s="82"/>
      <c r="N28" s="48"/>
      <c r="O28" s="48"/>
      <c r="P28" s="48"/>
      <c r="Q28" s="48"/>
      <c r="R28" s="48"/>
      <c r="S28" s="48"/>
      <c r="T28" s="48"/>
      <c r="U28" s="48"/>
      <c r="V28" s="48"/>
      <c r="W28" s="48"/>
      <c r="X28" s="48"/>
      <c r="Y28" s="48"/>
      <c r="Z28" s="48"/>
      <c r="AA28" s="48"/>
      <c r="AB28" s="48"/>
      <c r="AC28" s="48"/>
      <c r="AD28" s="48"/>
      <c r="AE28" s="48"/>
    </row>
    <row r="29" spans="1:31">
      <c r="A29" s="48"/>
      <c r="B29" s="48"/>
      <c r="C29" s="81"/>
      <c r="D29" s="80"/>
      <c r="E29" s="48"/>
      <c r="F29" s="81"/>
      <c r="G29" s="48"/>
      <c r="H29" s="48"/>
      <c r="I29" s="82"/>
      <c r="J29" s="82"/>
      <c r="K29" s="82"/>
      <c r="L29" s="82"/>
      <c r="M29" s="82"/>
      <c r="N29" s="48"/>
      <c r="O29" s="48"/>
      <c r="P29" s="48"/>
      <c r="Q29" s="48"/>
      <c r="R29" s="48"/>
      <c r="S29" s="48"/>
      <c r="T29" s="48"/>
      <c r="U29" s="48"/>
      <c r="V29" s="48"/>
      <c r="W29" s="48"/>
      <c r="X29" s="48"/>
      <c r="Y29" s="48"/>
      <c r="Z29" s="48"/>
      <c r="AA29" s="48"/>
      <c r="AB29" s="48"/>
      <c r="AC29" s="48"/>
      <c r="AD29" s="48"/>
      <c r="AE29" s="48"/>
    </row>
    <row r="30" spans="1:31">
      <c r="A30" s="48"/>
      <c r="B30" s="48"/>
      <c r="C30" s="81"/>
      <c r="D30" s="80"/>
      <c r="E30" s="48"/>
      <c r="F30" s="81"/>
      <c r="G30" s="48"/>
      <c r="H30" s="48"/>
      <c r="I30" s="82"/>
      <c r="J30" s="82"/>
      <c r="K30" s="82"/>
      <c r="L30" s="82"/>
      <c r="M30" s="82"/>
      <c r="N30" s="48"/>
      <c r="O30" s="48"/>
      <c r="P30" s="48"/>
      <c r="Q30" s="48"/>
      <c r="R30" s="48"/>
      <c r="S30" s="48"/>
      <c r="T30" s="48"/>
      <c r="U30" s="48"/>
      <c r="V30" s="48"/>
      <c r="W30" s="48"/>
      <c r="X30" s="48"/>
      <c r="Y30" s="48"/>
      <c r="Z30" s="48"/>
      <c r="AA30" s="48"/>
      <c r="AB30" s="48"/>
      <c r="AC30" s="48"/>
      <c r="AD30" s="48"/>
      <c r="AE30" s="48"/>
    </row>
    <row r="31" spans="1:31">
      <c r="A31" s="48"/>
      <c r="B31" s="48"/>
      <c r="C31" s="81"/>
      <c r="D31" s="80"/>
      <c r="E31" s="48"/>
      <c r="F31" s="81"/>
      <c r="G31" s="48"/>
      <c r="H31" s="48"/>
      <c r="I31" s="82"/>
      <c r="J31" s="82"/>
      <c r="K31" s="82"/>
      <c r="L31" s="82"/>
      <c r="M31" s="82"/>
      <c r="N31" s="48"/>
      <c r="O31" s="48"/>
      <c r="P31" s="48"/>
      <c r="Q31" s="48"/>
      <c r="R31" s="48"/>
      <c r="S31" s="48"/>
      <c r="T31" s="48"/>
      <c r="U31" s="48"/>
      <c r="V31" s="48"/>
      <c r="W31" s="48"/>
      <c r="X31" s="48"/>
      <c r="Y31" s="48"/>
      <c r="Z31" s="48"/>
      <c r="AA31" s="48"/>
      <c r="AB31" s="48"/>
      <c r="AC31" s="48"/>
      <c r="AD31" s="48"/>
      <c r="AE31" s="48"/>
    </row>
    <row r="32" spans="1:31">
      <c r="A32" s="48"/>
      <c r="B32" s="48"/>
      <c r="C32" s="81"/>
      <c r="D32" s="80"/>
      <c r="E32" s="81"/>
      <c r="F32" s="81"/>
      <c r="G32" s="48"/>
      <c r="H32" s="48"/>
      <c r="I32" s="82"/>
      <c r="J32" s="82"/>
      <c r="K32" s="82"/>
      <c r="L32" s="48"/>
      <c r="M32" s="48"/>
      <c r="N32" s="48"/>
      <c r="O32" s="48"/>
      <c r="P32" s="48"/>
      <c r="Q32" s="48"/>
      <c r="R32" s="48"/>
      <c r="S32" s="48"/>
      <c r="T32" s="48"/>
      <c r="U32" s="48"/>
      <c r="V32" s="48"/>
      <c r="W32" s="48"/>
      <c r="X32" s="48"/>
      <c r="Y32" s="48"/>
      <c r="Z32" s="48"/>
      <c r="AA32" s="48"/>
      <c r="AB32" s="48"/>
      <c r="AC32" s="48"/>
      <c r="AD32" s="48"/>
      <c r="AE32" s="48"/>
    </row>
    <row r="33" spans="1:31">
      <c r="A33" s="48"/>
      <c r="B33" s="48"/>
      <c r="C33" s="81"/>
      <c r="D33" s="80"/>
      <c r="E33" s="81"/>
      <c r="F33" s="81"/>
      <c r="G33" s="48"/>
      <c r="H33" s="48"/>
      <c r="I33" s="48"/>
      <c r="J33" s="82"/>
      <c r="K33" s="82"/>
      <c r="L33" s="82"/>
      <c r="M33" s="82"/>
      <c r="N33" s="48"/>
      <c r="O33" s="48"/>
      <c r="P33" s="48"/>
      <c r="Q33" s="48"/>
      <c r="R33" s="48"/>
      <c r="S33" s="48"/>
      <c r="T33" s="48"/>
      <c r="U33" s="48"/>
      <c r="V33" s="48"/>
      <c r="W33" s="48"/>
      <c r="X33" s="48"/>
      <c r="Y33" s="48"/>
      <c r="Z33" s="48"/>
      <c r="AA33" s="48"/>
      <c r="AB33" s="48"/>
      <c r="AC33" s="48"/>
      <c r="AD33" s="48"/>
      <c r="AE33" s="48"/>
    </row>
    <row r="34" spans="1:31">
      <c r="A34" s="48"/>
      <c r="B34" s="48"/>
      <c r="C34" s="48"/>
      <c r="D34" s="80"/>
      <c r="E34" s="48"/>
      <c r="F34" s="81"/>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row>
    <row r="35" spans="1:31">
      <c r="A35" s="48"/>
      <c r="B35" s="48"/>
      <c r="C35" s="48"/>
      <c r="D35" s="80"/>
      <c r="E35" s="48"/>
      <c r="F35" s="81"/>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row>
    <row r="36" spans="1:31">
      <c r="A36" s="48"/>
      <c r="B36" s="48"/>
      <c r="C36" s="48"/>
      <c r="D36" s="80"/>
      <c r="E36" s="48"/>
      <c r="F36" s="81"/>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row>
    <row r="37" spans="1:31">
      <c r="A37" s="48"/>
      <c r="B37" s="48"/>
      <c r="C37" s="48"/>
      <c r="D37" s="80"/>
      <c r="E37" s="48"/>
      <c r="F37" s="81"/>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row>
    <row r="38" spans="1:31">
      <c r="A38" s="48"/>
      <c r="B38" s="48"/>
      <c r="C38" s="48"/>
      <c r="D38" s="80"/>
      <c r="E38" s="48"/>
      <c r="F38" s="81"/>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row>
    <row r="39" spans="1:31">
      <c r="A39" s="48"/>
      <c r="B39" s="48"/>
      <c r="C39" s="48"/>
      <c r="D39" s="80"/>
      <c r="E39" s="48"/>
      <c r="F39" s="81"/>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row>
    <row r="40" spans="1:31">
      <c r="A40" s="48"/>
      <c r="B40" s="48"/>
      <c r="C40" s="48"/>
      <c r="D40" s="80"/>
      <c r="E40" s="48"/>
      <c r="F40" s="81"/>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row>
    <row r="41" spans="1:31">
      <c r="A41" s="48"/>
      <c r="B41" s="48"/>
      <c r="C41" s="48"/>
      <c r="D41" s="80"/>
      <c r="E41" s="48"/>
      <c r="F41" s="81"/>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row>
    <row r="42" spans="1:31">
      <c r="A42" s="48"/>
      <c r="B42" s="48"/>
      <c r="C42" s="48"/>
      <c r="D42" s="80"/>
      <c r="E42" s="48"/>
      <c r="F42" s="81"/>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row>
    <row r="43" spans="1:31">
      <c r="A43" s="48"/>
      <c r="B43" s="48"/>
      <c r="C43" s="48"/>
      <c r="D43" s="80"/>
      <c r="E43" s="48"/>
      <c r="F43" s="81"/>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row>
    <row r="44" spans="1:31">
      <c r="A44" s="48"/>
      <c r="B44" s="48"/>
      <c r="C44" s="48"/>
      <c r="D44" s="80"/>
      <c r="E44" s="48"/>
      <c r="F44" s="81"/>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row>
    <row r="45" spans="1:31">
      <c r="A45" s="48"/>
      <c r="B45" s="48"/>
      <c r="C45" s="48"/>
      <c r="D45" s="80"/>
      <c r="E45" s="48"/>
      <c r="F45" s="81"/>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row>
    <row r="46" spans="1:31">
      <c r="A46" s="48"/>
      <c r="B46" s="48"/>
      <c r="C46" s="48"/>
      <c r="D46" s="80"/>
      <c r="E46" s="48"/>
      <c r="F46" s="81"/>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row>
    <row r="47" spans="1:31">
      <c r="A47" s="48"/>
      <c r="B47" s="48"/>
      <c r="C47" s="48"/>
      <c r="D47" s="80"/>
      <c r="E47" s="48"/>
      <c r="F47" s="81"/>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row>
    <row r="48" spans="1:31">
      <c r="A48" s="48"/>
      <c r="B48" s="48"/>
      <c r="C48" s="48"/>
      <c r="D48" s="80"/>
      <c r="E48" s="48"/>
      <c r="F48" s="81"/>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row>
    <row r="49" spans="1:31">
      <c r="A49" s="48"/>
      <c r="B49" s="48"/>
      <c r="C49" s="48"/>
      <c r="D49" s="80"/>
      <c r="E49" s="48"/>
      <c r="F49" s="81"/>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row>
    <row r="50" spans="1:31">
      <c r="A50" s="48"/>
      <c r="B50" s="48"/>
      <c r="C50" s="48"/>
      <c r="D50" s="80"/>
      <c r="E50" s="48"/>
      <c r="F50" s="81"/>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row>
    <row r="51" spans="1:31">
      <c r="A51" s="48"/>
      <c r="B51" s="48"/>
      <c r="C51" s="48"/>
      <c r="D51" s="80"/>
      <c r="E51" s="48"/>
      <c r="F51" s="81"/>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row>
    <row r="52" spans="1:31">
      <c r="A52" s="48"/>
      <c r="B52" s="48"/>
      <c r="C52" s="48"/>
      <c r="D52" s="80"/>
      <c r="E52" s="48"/>
      <c r="F52" s="81"/>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row>
    <row r="53" spans="1:31">
      <c r="A53" s="48"/>
      <c r="B53" s="48"/>
      <c r="C53" s="48"/>
      <c r="D53" s="80"/>
      <c r="E53" s="48"/>
      <c r="F53" s="81"/>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row>
    <row r="54" spans="1:31">
      <c r="A54" s="48"/>
      <c r="B54" s="48"/>
      <c r="C54" s="48"/>
      <c r="D54" s="80"/>
      <c r="E54" s="48"/>
      <c r="F54" s="81"/>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row>
    <row r="55" spans="1:31">
      <c r="A55" s="48"/>
      <c r="B55" s="48"/>
      <c r="C55" s="48"/>
      <c r="D55" s="80"/>
      <c r="E55" s="48"/>
      <c r="F55" s="81"/>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row>
    <row r="56" spans="1:31">
      <c r="A56" s="48"/>
      <c r="B56" s="48"/>
      <c r="C56" s="48"/>
      <c r="D56" s="80"/>
      <c r="E56" s="48"/>
      <c r="F56" s="81"/>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row>
    <row r="57" spans="1:31">
      <c r="A57" s="48"/>
      <c r="B57" s="48"/>
      <c r="C57" s="48"/>
      <c r="D57" s="80"/>
      <c r="E57" s="48"/>
      <c r="F57" s="81"/>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row>
    <row r="58" spans="1:31">
      <c r="A58" s="48"/>
      <c r="B58" s="48"/>
      <c r="C58" s="48"/>
      <c r="D58" s="80"/>
      <c r="E58" s="48"/>
      <c r="F58" s="81"/>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row>
    <row r="59" spans="1:31">
      <c r="A59" s="48"/>
      <c r="B59" s="48"/>
      <c r="C59" s="48"/>
      <c r="D59" s="80"/>
      <c r="E59" s="48"/>
      <c r="F59" s="81"/>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row>
    <row r="60" spans="1:31">
      <c r="A60" s="48"/>
      <c r="B60" s="48"/>
      <c r="C60" s="48"/>
      <c r="D60" s="80"/>
      <c r="E60" s="48"/>
      <c r="F60" s="81"/>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row>
    <row r="61" spans="1:31">
      <c r="A61" s="48"/>
      <c r="B61" s="48"/>
      <c r="C61" s="48"/>
      <c r="D61" s="80"/>
      <c r="E61" s="48"/>
      <c r="F61" s="81"/>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row>
    <row r="62" spans="1:31">
      <c r="A62" s="48"/>
      <c r="B62" s="48"/>
      <c r="C62" s="48"/>
      <c r="D62" s="80"/>
      <c r="E62" s="48"/>
      <c r="F62" s="81"/>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row>
    <row r="63" spans="1:31">
      <c r="A63" s="48"/>
      <c r="B63" s="48"/>
      <c r="C63" s="48"/>
      <c r="D63" s="80"/>
      <c r="E63" s="48"/>
      <c r="F63" s="81"/>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row>
    <row r="64" spans="1:31">
      <c r="A64" s="48"/>
      <c r="B64" s="48"/>
      <c r="C64" s="48"/>
      <c r="D64" s="80"/>
      <c r="E64" s="48"/>
      <c r="F64" s="81"/>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row>
    <row r="65" spans="1:31">
      <c r="A65" s="48"/>
      <c r="B65" s="48"/>
      <c r="C65" s="48"/>
      <c r="D65" s="80"/>
      <c r="E65" s="48"/>
      <c r="F65" s="81"/>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row>
    <row r="66" spans="1:31">
      <c r="A66" s="48"/>
      <c r="B66" s="48"/>
      <c r="C66" s="48"/>
      <c r="D66" s="80"/>
      <c r="E66" s="48"/>
      <c r="F66" s="81"/>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row>
    <row r="67" spans="1:31">
      <c r="A67" s="48"/>
      <c r="B67" s="48"/>
      <c r="C67" s="48"/>
      <c r="D67" s="80"/>
      <c r="E67" s="48"/>
      <c r="F67" s="81"/>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row>
    <row r="68" spans="1:31">
      <c r="A68" s="48"/>
      <c r="B68" s="48"/>
      <c r="C68" s="48"/>
      <c r="D68" s="80"/>
      <c r="E68" s="48"/>
      <c r="F68" s="81"/>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row>
    <row r="69" spans="1:31">
      <c r="A69" s="48"/>
      <c r="B69" s="48"/>
      <c r="C69" s="48"/>
      <c r="D69" s="80"/>
      <c r="E69" s="48"/>
      <c r="F69" s="81"/>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row>
    <row r="70" spans="1:31">
      <c r="A70" s="48"/>
      <c r="B70" s="48"/>
      <c r="C70" s="48"/>
      <c r="D70" s="80"/>
      <c r="E70" s="48"/>
      <c r="F70" s="81"/>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row>
    <row r="71" spans="1:31">
      <c r="A71" s="48"/>
      <c r="B71" s="48"/>
      <c r="C71" s="48"/>
      <c r="D71" s="80"/>
      <c r="E71" s="48"/>
      <c r="F71" s="81"/>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row>
    <row r="72" spans="1:31">
      <c r="A72" s="48"/>
      <c r="B72" s="48"/>
      <c r="C72" s="48"/>
      <c r="D72" s="80"/>
      <c r="E72" s="48"/>
      <c r="F72" s="81"/>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row>
    <row r="73" spans="1:31">
      <c r="A73" s="48"/>
      <c r="B73" s="48"/>
      <c r="C73" s="48"/>
      <c r="D73" s="80"/>
      <c r="E73" s="48"/>
      <c r="F73" s="81"/>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row>
    <row r="74" spans="1:31">
      <c r="A74" s="48"/>
      <c r="B74" s="48"/>
      <c r="C74" s="48"/>
      <c r="D74" s="80"/>
      <c r="E74" s="48"/>
      <c r="F74" s="81"/>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row>
    <row r="75" spans="1:31">
      <c r="A75" s="48"/>
      <c r="B75" s="48"/>
      <c r="C75" s="48"/>
      <c r="D75" s="80"/>
      <c r="E75" s="48"/>
      <c r="F75" s="81"/>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row>
    <row r="76" spans="1:31">
      <c r="A76" s="48"/>
      <c r="B76" s="48"/>
      <c r="C76" s="48"/>
      <c r="D76" s="80"/>
      <c r="E76" s="48"/>
      <c r="F76" s="81"/>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row>
    <row r="77" spans="1:31">
      <c r="A77" s="48"/>
      <c r="B77" s="48"/>
      <c r="C77" s="48"/>
      <c r="D77" s="80"/>
      <c r="E77" s="48"/>
      <c r="F77" s="81"/>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row>
    <row r="78" spans="1:31">
      <c r="A78" s="48"/>
      <c r="B78" s="48"/>
      <c r="C78" s="48"/>
      <c r="D78" s="80"/>
      <c r="E78" s="48"/>
      <c r="F78" s="81"/>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row>
    <row r="79" spans="1:31">
      <c r="A79" s="48"/>
      <c r="B79" s="48"/>
      <c r="C79" s="48"/>
      <c r="D79" s="80"/>
      <c r="E79" s="48"/>
      <c r="F79" s="81"/>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row>
    <row r="80" spans="1:31">
      <c r="A80" s="48"/>
      <c r="B80" s="48"/>
      <c r="C80" s="48"/>
      <c r="D80" s="80"/>
      <c r="E80" s="48"/>
      <c r="F80" s="81"/>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row>
    <row r="81" spans="1:31">
      <c r="A81" s="48"/>
      <c r="B81" s="48"/>
      <c r="C81" s="48"/>
      <c r="D81" s="80"/>
      <c r="E81" s="48"/>
      <c r="F81" s="81"/>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row>
    <row r="82" spans="1:31">
      <c r="A82" s="48"/>
      <c r="B82" s="48"/>
      <c r="C82" s="48"/>
      <c r="D82" s="80"/>
      <c r="E82" s="48"/>
      <c r="F82" s="81"/>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row>
    <row r="83" spans="1:31">
      <c r="A83" s="48"/>
      <c r="B83" s="48"/>
      <c r="C83" s="48"/>
      <c r="D83" s="80"/>
      <c r="E83" s="48"/>
      <c r="F83" s="81"/>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row>
    <row r="84" spans="1:31">
      <c r="A84" s="48"/>
      <c r="B84" s="48"/>
      <c r="C84" s="48"/>
      <c r="D84" s="80"/>
      <c r="E84" s="48"/>
      <c r="F84" s="81"/>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row>
    <row r="85" spans="1:31">
      <c r="A85" s="48"/>
      <c r="B85" s="48"/>
      <c r="C85" s="48"/>
      <c r="D85" s="80"/>
      <c r="E85" s="48"/>
      <c r="F85" s="81"/>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row>
    <row r="86" spans="1:31">
      <c r="A86" s="48"/>
      <c r="B86" s="48"/>
      <c r="C86" s="48"/>
      <c r="D86" s="80"/>
      <c r="E86" s="48"/>
      <c r="F86" s="81"/>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row>
    <row r="87" spans="1:31">
      <c r="A87" s="48"/>
      <c r="B87" s="48"/>
      <c r="C87" s="48"/>
      <c r="D87" s="80"/>
      <c r="E87" s="48"/>
      <c r="F87" s="81"/>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row>
    <row r="88" spans="1:31">
      <c r="A88" s="48"/>
      <c r="B88" s="48"/>
      <c r="C88" s="48"/>
      <c r="D88" s="80"/>
      <c r="E88" s="48"/>
      <c r="F88" s="81"/>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row>
    <row r="89" spans="1:31">
      <c r="A89" s="48"/>
      <c r="B89" s="48"/>
      <c r="C89" s="48"/>
      <c r="D89" s="80"/>
      <c r="E89" s="48"/>
      <c r="F89" s="81"/>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row>
    <row r="90" spans="1:31">
      <c r="A90" s="48"/>
      <c r="B90" s="48"/>
      <c r="C90" s="48"/>
      <c r="D90" s="80"/>
      <c r="E90" s="48"/>
      <c r="F90" s="81"/>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row>
    <row r="91" spans="1:31">
      <c r="A91" s="48"/>
      <c r="B91" s="48"/>
      <c r="C91" s="48"/>
      <c r="D91" s="80"/>
      <c r="E91" s="48"/>
      <c r="F91" s="81"/>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row>
    <row r="92" spans="1:31">
      <c r="A92" s="48"/>
      <c r="B92" s="48"/>
      <c r="C92" s="48"/>
      <c r="D92" s="80"/>
      <c r="E92" s="48"/>
      <c r="F92" s="81"/>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row>
    <row r="93" spans="1:31">
      <c r="A93" s="48"/>
      <c r="B93" s="48"/>
      <c r="C93" s="48"/>
      <c r="D93" s="80"/>
      <c r="E93" s="48"/>
      <c r="F93" s="81"/>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row>
    <row r="94" spans="1:31">
      <c r="A94" s="48"/>
      <c r="B94" s="48"/>
      <c r="C94" s="48"/>
      <c r="D94" s="80"/>
      <c r="E94" s="48"/>
      <c r="F94" s="81"/>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row>
    <row r="95" spans="1:31">
      <c r="A95" s="48"/>
      <c r="B95" s="48"/>
      <c r="C95" s="48"/>
      <c r="D95" s="80"/>
      <c r="E95" s="48"/>
      <c r="F95" s="81"/>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row>
    <row r="96" spans="1:31">
      <c r="A96" s="48"/>
      <c r="B96" s="48"/>
      <c r="C96" s="48"/>
      <c r="D96" s="80"/>
      <c r="E96" s="48"/>
      <c r="F96" s="81"/>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row>
    <row r="97" spans="1:31">
      <c r="A97" s="48"/>
      <c r="B97" s="48"/>
      <c r="C97" s="48"/>
      <c r="D97" s="80"/>
      <c r="E97" s="48"/>
      <c r="F97" s="81"/>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row>
    <row r="98" spans="1:31">
      <c r="A98" s="48"/>
      <c r="B98" s="48"/>
      <c r="C98" s="48"/>
      <c r="D98" s="80"/>
      <c r="E98" s="48"/>
      <c r="F98" s="81"/>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row>
    <row r="99" spans="1:31">
      <c r="A99" s="48"/>
      <c r="B99" s="48"/>
      <c r="C99" s="48"/>
      <c r="D99" s="80"/>
      <c r="E99" s="48"/>
      <c r="F99" s="81"/>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row>
    <row r="100" spans="1:31">
      <c r="A100" s="48"/>
      <c r="B100" s="48"/>
      <c r="C100" s="48"/>
      <c r="D100" s="80"/>
      <c r="E100" s="48"/>
      <c r="F100" s="81"/>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row>
    <row r="101" spans="1:31">
      <c r="A101" s="48"/>
      <c r="B101" s="48"/>
      <c r="C101" s="48"/>
      <c r="D101" s="80"/>
      <c r="E101" s="48"/>
      <c r="F101" s="81"/>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row>
    <row r="102" spans="1:31">
      <c r="A102" s="48"/>
      <c r="B102" s="48"/>
      <c r="C102" s="48"/>
      <c r="D102" s="80"/>
      <c r="E102" s="48"/>
      <c r="F102" s="81"/>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row>
    <row r="103" spans="1:31">
      <c r="A103" s="48"/>
      <c r="B103" s="48"/>
      <c r="C103" s="48"/>
      <c r="D103" s="80"/>
      <c r="E103" s="48"/>
      <c r="F103" s="81"/>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row>
    <row r="104" spans="1:31">
      <c r="A104" s="48"/>
      <c r="B104" s="48"/>
      <c r="C104" s="48"/>
      <c r="D104" s="80"/>
      <c r="E104" s="48"/>
      <c r="F104" s="81"/>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row>
    <row r="105" spans="1:31">
      <c r="A105" s="48"/>
      <c r="B105" s="48"/>
      <c r="C105" s="48"/>
      <c r="D105" s="80"/>
      <c r="E105" s="48"/>
      <c r="F105" s="81"/>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row>
    <row r="106" spans="1:31">
      <c r="A106" s="48"/>
      <c r="B106" s="48"/>
      <c r="C106" s="48"/>
      <c r="D106" s="80"/>
      <c r="E106" s="48"/>
      <c r="F106" s="81"/>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row>
    <row r="107" spans="1:31">
      <c r="A107" s="48"/>
      <c r="B107" s="48"/>
      <c r="C107" s="48"/>
      <c r="D107" s="80"/>
      <c r="E107" s="48"/>
      <c r="F107" s="81"/>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row>
    <row r="108" spans="1:31">
      <c r="A108" s="48"/>
      <c r="B108" s="48"/>
      <c r="C108" s="48"/>
      <c r="D108" s="80"/>
      <c r="E108" s="48"/>
      <c r="F108" s="81"/>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row>
    <row r="109" spans="1:31">
      <c r="A109" s="48"/>
      <c r="B109" s="48"/>
      <c r="C109" s="48"/>
      <c r="D109" s="80"/>
      <c r="E109" s="48"/>
      <c r="F109" s="81"/>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row>
    <row r="110" spans="1:31">
      <c r="A110" s="48"/>
      <c r="B110" s="48"/>
      <c r="C110" s="48"/>
      <c r="D110" s="80"/>
      <c r="E110" s="48"/>
      <c r="F110" s="81"/>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row>
    <row r="111" spans="1:31">
      <c r="A111" s="48"/>
      <c r="B111" s="48"/>
      <c r="C111" s="48"/>
      <c r="D111" s="80"/>
      <c r="E111" s="48"/>
      <c r="F111" s="81"/>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row>
    <row r="112" spans="1:31">
      <c r="A112" s="48"/>
      <c r="B112" s="48"/>
      <c r="C112" s="48"/>
      <c r="D112" s="80"/>
      <c r="E112" s="48"/>
      <c r="F112" s="81"/>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row>
    <row r="113" spans="1:31">
      <c r="A113" s="48"/>
      <c r="B113" s="48"/>
      <c r="C113" s="48"/>
      <c r="D113" s="80"/>
      <c r="E113" s="48"/>
      <c r="F113" s="81"/>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row>
    <row r="114" spans="1:31">
      <c r="A114" s="48"/>
      <c r="B114" s="48"/>
      <c r="C114" s="48"/>
      <c r="D114" s="80"/>
      <c r="E114" s="48"/>
      <c r="F114" s="81"/>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row>
    <row r="115" spans="1:31">
      <c r="A115" s="48"/>
      <c r="B115" s="48"/>
      <c r="C115" s="48"/>
      <c r="D115" s="80"/>
      <c r="E115" s="48"/>
      <c r="F115" s="81"/>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row>
    <row r="116" spans="1:31">
      <c r="A116" s="48"/>
      <c r="B116" s="48"/>
      <c r="C116" s="48"/>
      <c r="D116" s="80"/>
      <c r="E116" s="48"/>
      <c r="F116" s="81"/>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row>
    <row r="117" spans="1:31">
      <c r="A117" s="48"/>
      <c r="B117" s="48"/>
      <c r="C117" s="48"/>
      <c r="D117" s="80"/>
      <c r="E117" s="48"/>
      <c r="F117" s="81"/>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row>
    <row r="118" spans="1:31">
      <c r="A118" s="48"/>
      <c r="B118" s="48"/>
      <c r="C118" s="48"/>
      <c r="D118" s="80"/>
      <c r="E118" s="48"/>
      <c r="F118" s="81"/>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row>
    <row r="119" spans="1:31">
      <c r="A119" s="48"/>
      <c r="B119" s="48"/>
      <c r="C119" s="48"/>
      <c r="D119" s="80"/>
      <c r="E119" s="48"/>
      <c r="F119" s="81"/>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row>
    <row r="120" spans="1:31">
      <c r="A120" s="48"/>
      <c r="B120" s="48"/>
      <c r="C120" s="48"/>
      <c r="D120" s="80"/>
      <c r="E120" s="48"/>
      <c r="F120" s="81"/>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row>
    <row r="121" spans="1:31">
      <c r="A121" s="48"/>
      <c r="B121" s="48"/>
      <c r="C121" s="48"/>
      <c r="D121" s="80"/>
      <c r="E121" s="48"/>
      <c r="F121" s="81"/>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row>
    <row r="122" spans="1:31">
      <c r="A122" s="48"/>
      <c r="B122" s="48"/>
      <c r="C122" s="48"/>
      <c r="D122" s="80"/>
      <c r="E122" s="48"/>
      <c r="F122" s="81"/>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row>
    <row r="123" spans="1:31">
      <c r="A123" s="48"/>
      <c r="B123" s="48"/>
      <c r="C123" s="48"/>
      <c r="D123" s="80"/>
      <c r="E123" s="48"/>
      <c r="F123" s="81"/>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row>
    <row r="124" spans="1:31">
      <c r="A124" s="48"/>
      <c r="B124" s="48"/>
      <c r="C124" s="48"/>
      <c r="D124" s="80"/>
      <c r="E124" s="48"/>
      <c r="F124" s="81"/>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row>
    <row r="125" spans="1:31">
      <c r="A125" s="48"/>
      <c r="B125" s="48"/>
      <c r="C125" s="48"/>
      <c r="D125" s="80"/>
      <c r="E125" s="48"/>
      <c r="F125" s="81"/>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row>
    <row r="126" spans="1:31">
      <c r="A126" s="48"/>
      <c r="B126" s="48"/>
      <c r="C126" s="48"/>
      <c r="D126" s="80"/>
      <c r="E126" s="48"/>
      <c r="F126" s="81"/>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row>
    <row r="127" spans="1:31">
      <c r="A127" s="48"/>
      <c r="B127" s="48"/>
      <c r="C127" s="48"/>
      <c r="D127" s="80"/>
      <c r="E127" s="48"/>
      <c r="F127" s="81"/>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row>
    <row r="128" spans="1:31">
      <c r="A128" s="48"/>
      <c r="B128" s="48"/>
      <c r="C128" s="48"/>
      <c r="D128" s="80"/>
      <c r="E128" s="48"/>
      <c r="F128" s="81"/>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row>
    <row r="129" spans="1:31">
      <c r="A129" s="48"/>
      <c r="B129" s="48"/>
      <c r="C129" s="48"/>
      <c r="D129" s="80"/>
      <c r="E129" s="48"/>
      <c r="F129" s="81"/>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row>
    <row r="130" spans="1:31">
      <c r="A130" s="48"/>
      <c r="B130" s="48"/>
      <c r="C130" s="48"/>
      <c r="D130" s="80"/>
      <c r="E130" s="48"/>
      <c r="F130" s="81"/>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row>
    <row r="131" spans="1:31">
      <c r="A131" s="48"/>
      <c r="B131" s="48"/>
      <c r="C131" s="48"/>
      <c r="D131" s="80"/>
      <c r="E131" s="48"/>
      <c r="F131" s="81"/>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row>
    <row r="132" spans="1:31">
      <c r="A132" s="48"/>
      <c r="B132" s="48"/>
      <c r="C132" s="48"/>
      <c r="D132" s="80"/>
      <c r="E132" s="48"/>
      <c r="F132" s="81"/>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row>
    <row r="133" spans="1:31">
      <c r="A133" s="48"/>
      <c r="B133" s="48"/>
      <c r="C133" s="48"/>
      <c r="D133" s="80"/>
      <c r="E133" s="48"/>
      <c r="F133" s="81"/>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row>
    <row r="134" spans="1:31">
      <c r="A134" s="48"/>
      <c r="B134" s="48"/>
      <c r="C134" s="48"/>
      <c r="D134" s="80"/>
      <c r="E134" s="48"/>
      <c r="F134" s="81"/>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row>
    <row r="135" spans="1:31">
      <c r="A135" s="48"/>
      <c r="B135" s="48"/>
      <c r="C135" s="48"/>
      <c r="D135" s="80"/>
      <c r="E135" s="48"/>
      <c r="F135" s="81"/>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row>
    <row r="136" spans="1:31">
      <c r="A136" s="48"/>
      <c r="B136" s="48"/>
      <c r="C136" s="48"/>
      <c r="D136" s="80"/>
      <c r="E136" s="48"/>
      <c r="F136" s="81"/>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row>
    <row r="137" spans="1:31">
      <c r="A137" s="48"/>
      <c r="B137" s="48"/>
      <c r="C137" s="48"/>
      <c r="D137" s="80"/>
      <c r="E137" s="48"/>
      <c r="F137" s="81"/>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row>
    <row r="138" spans="1:31">
      <c r="A138" s="48"/>
      <c r="B138" s="48"/>
      <c r="C138" s="48"/>
      <c r="D138" s="80"/>
      <c r="E138" s="48"/>
      <c r="F138" s="81"/>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row>
    <row r="139" spans="1:31">
      <c r="A139" s="48"/>
      <c r="B139" s="48"/>
      <c r="C139" s="48"/>
      <c r="D139" s="80"/>
      <c r="E139" s="48"/>
      <c r="F139" s="81"/>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row>
    <row r="140" spans="1:31">
      <c r="A140" s="48"/>
      <c r="B140" s="48"/>
      <c r="C140" s="48"/>
      <c r="D140" s="80"/>
      <c r="E140" s="48"/>
      <c r="F140" s="81"/>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row>
    <row r="141" spans="1:31">
      <c r="A141" s="48"/>
      <c r="B141" s="48"/>
      <c r="C141" s="48"/>
      <c r="D141" s="80"/>
      <c r="E141" s="48"/>
      <c r="F141" s="81"/>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row>
    <row r="142" spans="1:31">
      <c r="A142" s="48"/>
      <c r="B142" s="48"/>
      <c r="C142" s="48"/>
      <c r="D142" s="80"/>
      <c r="E142" s="48"/>
      <c r="F142" s="81"/>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row>
    <row r="143" spans="1:31">
      <c r="A143" s="48"/>
      <c r="B143" s="48"/>
      <c r="C143" s="48"/>
      <c r="D143" s="80"/>
      <c r="E143" s="48"/>
      <c r="F143" s="81"/>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row>
    <row r="144" spans="1:31">
      <c r="A144" s="48"/>
      <c r="B144" s="48"/>
      <c r="C144" s="48"/>
      <c r="D144" s="80"/>
      <c r="E144" s="48"/>
      <c r="F144" s="81"/>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row>
    <row r="145" spans="1:31">
      <c r="A145" s="48"/>
      <c r="B145" s="48"/>
      <c r="C145" s="48"/>
      <c r="D145" s="80"/>
      <c r="E145" s="48"/>
      <c r="F145" s="81"/>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row>
    <row r="146" spans="1:31">
      <c r="A146" s="48"/>
      <c r="B146" s="48"/>
      <c r="C146" s="48"/>
      <c r="D146" s="80"/>
      <c r="E146" s="48"/>
      <c r="F146" s="81"/>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row>
    <row r="147" spans="1:31">
      <c r="A147" s="48"/>
      <c r="B147" s="48"/>
      <c r="C147" s="48"/>
      <c r="D147" s="80"/>
      <c r="E147" s="48"/>
      <c r="F147" s="81"/>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row>
    <row r="148" spans="1:31">
      <c r="A148" s="48"/>
      <c r="B148" s="48"/>
      <c r="C148" s="48"/>
      <c r="D148" s="80"/>
      <c r="E148" s="48"/>
      <c r="F148" s="81"/>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row>
    <row r="149" spans="1:31">
      <c r="A149" s="48"/>
      <c r="B149" s="48"/>
      <c r="C149" s="48"/>
      <c r="D149" s="80"/>
      <c r="E149" s="48"/>
      <c r="F149" s="81"/>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row>
    <row r="150" spans="1:31">
      <c r="A150" s="48"/>
      <c r="B150" s="48"/>
      <c r="C150" s="48"/>
      <c r="D150" s="80"/>
      <c r="E150" s="48"/>
      <c r="F150" s="81"/>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row>
    <row r="151" spans="1:31">
      <c r="A151" s="48"/>
      <c r="B151" s="48"/>
      <c r="C151" s="48"/>
      <c r="D151" s="80"/>
      <c r="E151" s="48"/>
      <c r="F151" s="81"/>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row>
    <row r="152" spans="1:31">
      <c r="A152" s="48"/>
      <c r="B152" s="48"/>
      <c r="C152" s="48"/>
      <c r="D152" s="80"/>
      <c r="E152" s="48"/>
      <c r="F152" s="81"/>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row>
    <row r="153" spans="1:31">
      <c r="A153" s="48"/>
      <c r="B153" s="48"/>
      <c r="C153" s="48"/>
      <c r="D153" s="80"/>
      <c r="E153" s="48"/>
      <c r="F153" s="81"/>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row>
    <row r="154" spans="1:31">
      <c r="A154" s="48"/>
      <c r="B154" s="48"/>
      <c r="C154" s="48"/>
      <c r="D154" s="80"/>
      <c r="E154" s="48"/>
      <c r="F154" s="81"/>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row>
    <row r="155" spans="1:31">
      <c r="A155" s="48"/>
      <c r="B155" s="48"/>
      <c r="C155" s="48"/>
      <c r="D155" s="80"/>
      <c r="E155" s="48"/>
      <c r="F155" s="81"/>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row>
    <row r="156" spans="1:31">
      <c r="A156" s="48"/>
      <c r="B156" s="48"/>
      <c r="C156" s="48"/>
      <c r="D156" s="80"/>
      <c r="E156" s="48"/>
      <c r="F156" s="81"/>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row>
    <row r="157" spans="1:31">
      <c r="A157" s="48"/>
      <c r="B157" s="48"/>
      <c r="C157" s="48"/>
      <c r="D157" s="80"/>
      <c r="E157" s="48"/>
      <c r="F157" s="81"/>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row>
    <row r="158" spans="1:31">
      <c r="A158" s="48"/>
      <c r="B158" s="48"/>
      <c r="C158" s="48"/>
      <c r="D158" s="80"/>
      <c r="E158" s="48"/>
      <c r="F158" s="81"/>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row>
    <row r="159" spans="1:31">
      <c r="A159" s="48"/>
      <c r="B159" s="48"/>
      <c r="C159" s="48"/>
      <c r="D159" s="80"/>
      <c r="E159" s="48"/>
      <c r="F159" s="81"/>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row>
    <row r="160" spans="1:31">
      <c r="A160" s="48"/>
      <c r="B160" s="48"/>
      <c r="C160" s="48"/>
      <c r="D160" s="80"/>
      <c r="E160" s="48"/>
      <c r="F160" s="81"/>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row>
    <row r="161" spans="1:31">
      <c r="A161" s="48"/>
      <c r="B161" s="48"/>
      <c r="C161" s="48"/>
      <c r="D161" s="80"/>
      <c r="E161" s="48"/>
      <c r="F161" s="81"/>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row>
    <row r="162" spans="1:31">
      <c r="A162" s="48"/>
      <c r="B162" s="48"/>
      <c r="C162" s="48"/>
      <c r="D162" s="80"/>
      <c r="E162" s="48"/>
      <c r="F162" s="81"/>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row>
    <row r="163" spans="1:31">
      <c r="A163" s="48"/>
      <c r="B163" s="48"/>
      <c r="C163" s="48"/>
      <c r="D163" s="80"/>
      <c r="E163" s="48"/>
      <c r="F163" s="81"/>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row>
    <row r="164" spans="1:31">
      <c r="A164" s="48"/>
      <c r="B164" s="48"/>
      <c r="C164" s="48"/>
      <c r="D164" s="80"/>
      <c r="E164" s="48"/>
      <c r="F164" s="81"/>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row>
    <row r="165" spans="1:31">
      <c r="A165" s="48"/>
      <c r="B165" s="48"/>
      <c r="C165" s="48"/>
      <c r="D165" s="80"/>
      <c r="E165" s="48"/>
      <c r="F165" s="81"/>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row>
    <row r="166" spans="1:31">
      <c r="A166" s="48"/>
      <c r="B166" s="48"/>
      <c r="C166" s="48"/>
      <c r="D166" s="80"/>
      <c r="E166" s="48"/>
      <c r="F166" s="81"/>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row>
    <row r="167" spans="1:31">
      <c r="A167" s="48"/>
      <c r="B167" s="48"/>
      <c r="C167" s="48"/>
      <c r="D167" s="80"/>
      <c r="E167" s="48"/>
      <c r="F167" s="81"/>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row>
    <row r="168" spans="1:31">
      <c r="A168" s="48"/>
      <c r="B168" s="48"/>
      <c r="C168" s="48"/>
      <c r="D168" s="80"/>
      <c r="E168" s="48"/>
      <c r="F168" s="81"/>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row>
    <row r="169" spans="1:31">
      <c r="A169" s="48"/>
      <c r="B169" s="48"/>
      <c r="C169" s="48"/>
      <c r="D169" s="80"/>
      <c r="E169" s="48"/>
      <c r="F169" s="81"/>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row>
    <row r="170" spans="1:31">
      <c r="A170" s="48"/>
      <c r="B170" s="48"/>
      <c r="C170" s="48"/>
      <c r="D170" s="80"/>
      <c r="E170" s="48"/>
      <c r="F170" s="81"/>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row>
    <row r="171" spans="1:31">
      <c r="A171" s="48"/>
      <c r="B171" s="48"/>
      <c r="C171" s="48"/>
      <c r="D171" s="80"/>
      <c r="E171" s="48"/>
      <c r="F171" s="81"/>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row>
    <row r="172" spans="1:31">
      <c r="A172" s="48"/>
      <c r="B172" s="48"/>
      <c r="C172" s="48"/>
      <c r="D172" s="80"/>
      <c r="E172" s="48"/>
      <c r="F172" s="81"/>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row>
    <row r="173" spans="1:31">
      <c r="A173" s="48"/>
      <c r="B173" s="48"/>
      <c r="C173" s="48"/>
      <c r="D173" s="80"/>
      <c r="E173" s="48"/>
      <c r="F173" s="81"/>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row>
    <row r="174" spans="1:31">
      <c r="A174" s="48"/>
      <c r="B174" s="48"/>
      <c r="C174" s="48"/>
      <c r="D174" s="80"/>
      <c r="E174" s="48"/>
      <c r="F174" s="81"/>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row>
    <row r="175" spans="1:31">
      <c r="A175" s="48"/>
      <c r="B175" s="48"/>
      <c r="C175" s="48"/>
      <c r="D175" s="80"/>
      <c r="E175" s="48"/>
      <c r="F175" s="81"/>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row>
    <row r="176" spans="1:31">
      <c r="A176" s="48"/>
      <c r="B176" s="48"/>
      <c r="C176" s="48"/>
      <c r="D176" s="80"/>
      <c r="E176" s="48"/>
      <c r="F176" s="81"/>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row>
    <row r="177" spans="1:31">
      <c r="A177" s="48"/>
      <c r="B177" s="48"/>
      <c r="C177" s="48"/>
      <c r="D177" s="80"/>
      <c r="E177" s="48"/>
      <c r="F177" s="81"/>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row>
    <row r="178" spans="1:31">
      <c r="A178" s="48"/>
      <c r="B178" s="48"/>
      <c r="C178" s="48"/>
      <c r="D178" s="80"/>
      <c r="E178" s="48"/>
      <c r="F178" s="81"/>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row>
    <row r="179" spans="1:31">
      <c r="A179" s="48"/>
      <c r="B179" s="48"/>
      <c r="C179" s="48"/>
      <c r="D179" s="80"/>
      <c r="E179" s="48"/>
      <c r="F179" s="81"/>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row>
    <row r="180" spans="1:31">
      <c r="A180" s="48"/>
      <c r="B180" s="48"/>
      <c r="C180" s="48"/>
      <c r="D180" s="80"/>
      <c r="E180" s="48"/>
      <c r="F180" s="81"/>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row>
    <row r="181" spans="1:31">
      <c r="A181" s="48"/>
      <c r="B181" s="48"/>
      <c r="C181" s="48"/>
      <c r="D181" s="80"/>
      <c r="E181" s="48"/>
      <c r="F181" s="81"/>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row>
    <row r="182" spans="1:31">
      <c r="A182" s="48"/>
      <c r="B182" s="48"/>
      <c r="C182" s="48"/>
      <c r="D182" s="80"/>
      <c r="E182" s="48"/>
      <c r="F182" s="81"/>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row>
    <row r="183" spans="1:31">
      <c r="A183" s="48"/>
      <c r="B183" s="48"/>
      <c r="C183" s="48"/>
      <c r="D183" s="80"/>
      <c r="E183" s="48"/>
      <c r="F183" s="81"/>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row>
    <row r="184" spans="1:31">
      <c r="A184" s="48"/>
      <c r="B184" s="48"/>
      <c r="C184" s="48"/>
      <c r="D184" s="80"/>
      <c r="E184" s="48"/>
      <c r="F184" s="81"/>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row>
    <row r="185" spans="1:31">
      <c r="A185" s="48"/>
      <c r="B185" s="48"/>
      <c r="C185" s="48"/>
      <c r="D185" s="80"/>
      <c r="E185" s="48"/>
      <c r="F185" s="81"/>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row>
    <row r="186" spans="1:31">
      <c r="A186" s="48"/>
      <c r="B186" s="48"/>
      <c r="C186" s="48"/>
      <c r="D186" s="80"/>
      <c r="E186" s="48"/>
      <c r="F186" s="81"/>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row>
    <row r="187" spans="1:31">
      <c r="A187" s="48"/>
      <c r="B187" s="48"/>
      <c r="C187" s="48"/>
      <c r="D187" s="80"/>
      <c r="E187" s="48"/>
      <c r="F187" s="81"/>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row>
    <row r="188" spans="1:31">
      <c r="A188" s="48"/>
      <c r="B188" s="48"/>
      <c r="C188" s="48"/>
      <c r="D188" s="80"/>
      <c r="E188" s="48"/>
      <c r="F188" s="81"/>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row>
    <row r="189" spans="1:31">
      <c r="A189" s="48"/>
      <c r="B189" s="48"/>
      <c r="C189" s="48"/>
      <c r="D189" s="80"/>
      <c r="E189" s="48"/>
      <c r="F189" s="81"/>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row>
    <row r="190" spans="1:31">
      <c r="A190" s="48"/>
      <c r="B190" s="48"/>
      <c r="C190" s="48"/>
      <c r="D190" s="80"/>
      <c r="E190" s="48"/>
      <c r="F190" s="81"/>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row>
    <row r="191" spans="1:31">
      <c r="A191" s="48"/>
      <c r="B191" s="48"/>
      <c r="C191" s="48"/>
      <c r="D191" s="80"/>
      <c r="E191" s="48"/>
      <c r="F191" s="81"/>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row>
    <row r="192" spans="1:31">
      <c r="A192" s="48"/>
      <c r="B192" s="48"/>
      <c r="C192" s="48"/>
      <c r="D192" s="80"/>
      <c r="E192" s="48"/>
      <c r="F192" s="81"/>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row>
    <row r="193" spans="1:31">
      <c r="A193" s="48"/>
      <c r="B193" s="48"/>
      <c r="C193" s="48"/>
      <c r="D193" s="80"/>
      <c r="E193" s="48"/>
      <c r="F193" s="81"/>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row>
    <row r="194" spans="1:31">
      <c r="A194" s="48"/>
      <c r="B194" s="48"/>
      <c r="C194" s="48"/>
      <c r="D194" s="80"/>
      <c r="E194" s="48"/>
      <c r="F194" s="81"/>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row>
    <row r="195" spans="1:31">
      <c r="A195" s="48"/>
      <c r="B195" s="48"/>
      <c r="C195" s="48"/>
      <c r="D195" s="80"/>
      <c r="E195" s="48"/>
      <c r="F195" s="81"/>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row>
    <row r="196" spans="1:31">
      <c r="A196" s="48"/>
      <c r="B196" s="48"/>
      <c r="C196" s="48"/>
      <c r="D196" s="80"/>
      <c r="E196" s="48"/>
      <c r="F196" s="81"/>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row>
    <row r="197" spans="1:31">
      <c r="A197" s="48"/>
      <c r="B197" s="48"/>
      <c r="C197" s="48"/>
      <c r="D197" s="80"/>
      <c r="E197" s="48"/>
      <c r="F197" s="81"/>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row>
    <row r="198" spans="1:31">
      <c r="A198" s="48"/>
      <c r="B198" s="48"/>
      <c r="C198" s="48"/>
      <c r="D198" s="80"/>
      <c r="E198" s="48"/>
      <c r="F198" s="81"/>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row>
    <row r="199" spans="1:31">
      <c r="A199" s="48"/>
      <c r="B199" s="48"/>
      <c r="C199" s="48"/>
      <c r="D199" s="80"/>
      <c r="E199" s="48"/>
      <c r="F199" s="81"/>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row>
    <row r="200" spans="1:31">
      <c r="A200" s="48"/>
      <c r="B200" s="48"/>
      <c r="C200" s="48"/>
      <c r="D200" s="80"/>
      <c r="E200" s="48"/>
      <c r="F200" s="81"/>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row>
    <row r="201" spans="1:31">
      <c r="A201" s="48"/>
      <c r="B201" s="48"/>
      <c r="C201" s="48"/>
      <c r="D201" s="80"/>
      <c r="E201" s="48"/>
      <c r="F201" s="81"/>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row>
    <row r="202" spans="1:31">
      <c r="A202" s="48"/>
      <c r="B202" s="48"/>
      <c r="C202" s="48"/>
      <c r="D202" s="80"/>
      <c r="E202" s="48"/>
      <c r="F202" s="81"/>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row>
    <row r="203" spans="1:31">
      <c r="A203" s="48"/>
      <c r="B203" s="48"/>
      <c r="C203" s="48"/>
      <c r="D203" s="80"/>
      <c r="E203" s="48"/>
      <c r="F203" s="81"/>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row>
    <row r="204" spans="1:31">
      <c r="A204" s="48"/>
      <c r="B204" s="48"/>
      <c r="C204" s="48"/>
      <c r="D204" s="80"/>
      <c r="E204" s="48"/>
      <c r="F204" s="81"/>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row>
    <row r="205" spans="1:31">
      <c r="A205" s="48"/>
      <c r="B205" s="48"/>
      <c r="C205" s="48"/>
      <c r="D205" s="80"/>
      <c r="E205" s="48"/>
      <c r="F205" s="81"/>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row>
    <row r="206" spans="1:31">
      <c r="A206" s="48"/>
      <c r="B206" s="48"/>
      <c r="C206" s="48"/>
      <c r="D206" s="80"/>
      <c r="E206" s="48"/>
      <c r="F206" s="81"/>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row>
    <row r="207" spans="1:31">
      <c r="A207" s="48"/>
      <c r="B207" s="48"/>
      <c r="C207" s="48"/>
      <c r="D207" s="80"/>
      <c r="E207" s="48"/>
      <c r="F207" s="81"/>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row>
    <row r="208" spans="1:31">
      <c r="A208" s="48"/>
      <c r="B208" s="48"/>
      <c r="C208" s="48"/>
      <c r="D208" s="80"/>
      <c r="E208" s="48"/>
      <c r="F208" s="81"/>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row>
    <row r="209" spans="1:31">
      <c r="A209" s="48"/>
      <c r="B209" s="48"/>
      <c r="C209" s="48"/>
      <c r="D209" s="80"/>
      <c r="E209" s="48"/>
      <c r="F209" s="81"/>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row>
    <row r="210" spans="1:31">
      <c r="A210" s="48"/>
      <c r="B210" s="48"/>
      <c r="C210" s="48"/>
      <c r="D210" s="80"/>
      <c r="E210" s="48"/>
      <c r="F210" s="81"/>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row>
    <row r="211" spans="1:31">
      <c r="A211" s="48"/>
      <c r="B211" s="48"/>
      <c r="C211" s="48"/>
      <c r="D211" s="80"/>
      <c r="E211" s="48"/>
      <c r="F211" s="81"/>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row>
    <row r="212" spans="1:31">
      <c r="A212" s="48"/>
      <c r="B212" s="48"/>
      <c r="C212" s="48"/>
      <c r="D212" s="80"/>
      <c r="E212" s="48"/>
      <c r="F212" s="81"/>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row>
    <row r="213" spans="1:31">
      <c r="A213" s="48"/>
      <c r="B213" s="48"/>
      <c r="C213" s="48"/>
      <c r="D213" s="80"/>
      <c r="E213" s="48"/>
      <c r="F213" s="81"/>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row>
    <row r="214" spans="1:31">
      <c r="A214" s="48"/>
      <c r="B214" s="48"/>
      <c r="C214" s="48"/>
      <c r="D214" s="80"/>
      <c r="E214" s="48"/>
      <c r="F214" s="81"/>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row>
    <row r="215" spans="1:31">
      <c r="A215" s="48"/>
      <c r="B215" s="48"/>
      <c r="C215" s="48"/>
      <c r="D215" s="80"/>
      <c r="E215" s="48"/>
      <c r="F215" s="81"/>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row>
    <row r="216" spans="1:31">
      <c r="A216" s="48"/>
      <c r="B216" s="48"/>
      <c r="C216" s="48"/>
      <c r="D216" s="80"/>
      <c r="E216" s="48"/>
      <c r="F216" s="81"/>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row>
    <row r="217" spans="1:31">
      <c r="A217" s="48"/>
      <c r="B217" s="48"/>
      <c r="C217" s="48"/>
      <c r="D217" s="80"/>
      <c r="E217" s="48"/>
      <c r="F217" s="81"/>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row>
    <row r="218" spans="1:31">
      <c r="A218" s="48"/>
      <c r="B218" s="48"/>
      <c r="C218" s="48"/>
      <c r="D218" s="80"/>
      <c r="E218" s="48"/>
      <c r="F218" s="81"/>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row>
    <row r="219" spans="1:31">
      <c r="A219" s="48"/>
      <c r="B219" s="48"/>
      <c r="C219" s="48"/>
      <c r="D219" s="80"/>
      <c r="E219" s="48"/>
      <c r="F219" s="81"/>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row>
    <row r="220" spans="1:31">
      <c r="A220" s="48"/>
      <c r="B220" s="48"/>
      <c r="C220" s="48"/>
      <c r="D220" s="80"/>
      <c r="E220" s="48"/>
      <c r="F220" s="81"/>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row>
    <row r="221" spans="1:31">
      <c r="A221" s="48"/>
      <c r="B221" s="48"/>
      <c r="C221" s="48"/>
      <c r="D221" s="80"/>
      <c r="E221" s="48"/>
      <c r="F221" s="81"/>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row>
    <row r="222" spans="1:31">
      <c r="A222" s="48"/>
      <c r="B222" s="48"/>
      <c r="C222" s="48"/>
      <c r="D222" s="80"/>
      <c r="E222" s="48"/>
      <c r="F222" s="81"/>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row>
    <row r="223" spans="1:31">
      <c r="A223" s="48"/>
      <c r="B223" s="48"/>
      <c r="C223" s="48"/>
      <c r="D223" s="80"/>
      <c r="E223" s="48"/>
      <c r="F223" s="81"/>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row>
    <row r="224" spans="1:31">
      <c r="A224" s="48"/>
      <c r="B224" s="48"/>
      <c r="C224" s="48"/>
      <c r="D224" s="80"/>
      <c r="E224" s="48"/>
      <c r="F224" s="81"/>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row>
    <row r="225" spans="1:31">
      <c r="A225" s="48"/>
      <c r="B225" s="48"/>
      <c r="C225" s="48"/>
      <c r="D225" s="80"/>
      <c r="E225" s="48"/>
      <c r="F225" s="81"/>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row>
    <row r="226" spans="1:31">
      <c r="A226" s="48"/>
      <c r="B226" s="48"/>
      <c r="C226" s="48"/>
      <c r="D226" s="80"/>
      <c r="E226" s="48"/>
      <c r="F226" s="81"/>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row>
    <row r="227" spans="1:31">
      <c r="A227" s="48"/>
      <c r="B227" s="48"/>
      <c r="C227" s="48"/>
      <c r="D227" s="80"/>
      <c r="E227" s="48"/>
      <c r="F227" s="81"/>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row>
    <row r="228" spans="1:31">
      <c r="A228" s="48"/>
      <c r="B228" s="48"/>
      <c r="C228" s="48"/>
      <c r="D228" s="80"/>
      <c r="E228" s="48"/>
      <c r="F228" s="81"/>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row>
    <row r="229" spans="1:31">
      <c r="A229" s="48"/>
      <c r="B229" s="48"/>
      <c r="C229" s="48"/>
      <c r="D229" s="81"/>
      <c r="E229" s="48"/>
      <c r="F229" s="81"/>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row>
    <row r="230" spans="1:31">
      <c r="A230" s="48"/>
      <c r="B230" s="48"/>
      <c r="C230" s="48"/>
      <c r="D230" s="81"/>
      <c r="E230" s="48"/>
      <c r="F230" s="81"/>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row>
    <row r="231" spans="1:31">
      <c r="A231" s="48"/>
      <c r="B231" s="48"/>
      <c r="C231" s="48"/>
      <c r="D231" s="81"/>
      <c r="E231" s="48"/>
      <c r="F231" s="81"/>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row>
    <row r="232" spans="1:31">
      <c r="A232" s="48"/>
      <c r="B232" s="48"/>
      <c r="C232" s="48"/>
      <c r="D232" s="81"/>
      <c r="E232" s="48"/>
      <c r="F232" s="81"/>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row>
    <row r="233" spans="1:31">
      <c r="A233" s="48"/>
      <c r="B233" s="48"/>
      <c r="C233" s="48"/>
      <c r="D233" s="81"/>
      <c r="E233" s="48"/>
      <c r="F233" s="81"/>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row>
    <row r="234" spans="1:3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row>
    <row r="235" spans="1:3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row>
    <row r="236" spans="1:3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row>
    <row r="237" spans="1:3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row>
    <row r="238" spans="1:3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row>
    <row r="239" spans="1:3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row>
    <row r="240" spans="1:3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row>
    <row r="241" spans="1:3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row>
    <row r="242" spans="1:3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row>
    <row r="243" spans="1:3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row>
    <row r="244" spans="1:3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row>
    <row r="245" spans="1:3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row>
    <row r="246" spans="1:3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row>
    <row r="247" spans="1:3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row>
    <row r="248" spans="1:3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row>
    <row r="249" spans="1:3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row>
    <row r="250" spans="1:3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row>
    <row r="251" spans="1:3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row>
    <row r="252" spans="1:3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row>
    <row r="253" spans="1:3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row>
    <row r="254" spans="1:3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row>
    <row r="255" spans="1:3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row>
    <row r="256" spans="1:3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row>
    <row r="257" spans="1:3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row>
    <row r="258" spans="1:3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row>
    <row r="259" spans="1:3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row>
    <row r="260" spans="1:3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row>
    <row r="261" spans="1:3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row>
    <row r="262" spans="1:3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row>
    <row r="263" spans="1:3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row>
    <row r="264" spans="1:3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row>
    <row r="265" spans="1:3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row>
    <row r="266" spans="1:3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row>
    <row r="267" spans="1:3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row>
    <row r="268" spans="1:3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row>
    <row r="269" spans="1:3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row>
    <row r="270" spans="1:3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row>
    <row r="271" spans="1:3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row>
    <row r="272" spans="1:3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row>
    <row r="273" spans="1:3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row>
    <row r="274" spans="1:3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row>
    <row r="275" spans="1:3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row>
    <row r="276" spans="1:3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row>
    <row r="277" spans="1:3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row>
    <row r="278" spans="1:3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row>
    <row r="279" spans="1:3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row>
    <row r="280" spans="1:3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row>
    <row r="281" spans="1:3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row>
    <row r="282" spans="1:3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row>
    <row r="283" spans="1:3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row>
    <row r="284" spans="1:3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row>
    <row r="285" spans="1:3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row>
    <row r="286" spans="1:3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row>
    <row r="287" spans="1:3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row>
    <row r="288" spans="1:3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row>
    <row r="289" spans="1:3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row>
    <row r="290" spans="1:3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row>
    <row r="291" spans="1:3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row>
    <row r="292" spans="1:3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row>
    <row r="293" spans="1:3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row>
    <row r="294" spans="1:3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row>
    <row r="295" spans="1:3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row>
    <row r="296" spans="1:3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row>
    <row r="297" spans="1:3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row>
    <row r="298" spans="1:3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row>
    <row r="299" spans="1:3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row>
    <row r="300" spans="1:3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row>
    <row r="301" spans="1:3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row>
    <row r="302" spans="1:3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row>
    <row r="303" spans="1:3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row>
    <row r="304" spans="1:3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row>
    <row r="305" spans="1:3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row>
    <row r="306" spans="1:3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row>
    <row r="307" spans="1:3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row>
    <row r="308" spans="1:3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row>
    <row r="309" spans="1:3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row>
    <row r="310" spans="1:3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row>
    <row r="311" spans="1:3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row>
    <row r="312" spans="1:3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row>
    <row r="313" spans="1:3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row>
    <row r="314" spans="1:3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row>
    <row r="315" spans="1:3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row>
    <row r="316" spans="1:3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row>
    <row r="317" spans="1:3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row>
    <row r="318" spans="1:3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row>
    <row r="319" spans="1:3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row>
    <row r="320" spans="1:3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row>
    <row r="321" spans="1:3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row>
    <row r="322" spans="1:3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row>
    <row r="323" spans="1:3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row>
    <row r="324" spans="1:3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row>
    <row r="325" spans="1:3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row>
    <row r="326" spans="1:3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row>
    <row r="327" spans="1:3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row>
    <row r="328" spans="1:3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row>
    <row r="329" spans="1:3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row>
    <row r="330" spans="1:3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row>
    <row r="331" spans="1:3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row>
    <row r="332" spans="1:3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row>
    <row r="333" spans="1:3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row>
    <row r="334" spans="1:3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row>
    <row r="335" spans="1:3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row>
    <row r="336" spans="1:3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row>
    <row r="337" spans="1:3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row>
    <row r="338" spans="1:3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row>
    <row r="339" spans="1:3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row>
    <row r="340" spans="1:3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row>
    <row r="341" spans="1:3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row>
    <row r="342" spans="1:3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row>
    <row r="343" spans="1:3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row>
    <row r="344" spans="1:3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row>
    <row r="345" spans="1:3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row>
    <row r="346" spans="1:3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row>
    <row r="347" spans="1:3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row>
    <row r="348" spans="1:3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row>
    <row r="349" spans="1:3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row>
    <row r="350" spans="1:3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row>
    <row r="351" spans="1:3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row>
    <row r="352" spans="1:3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row>
    <row r="353" spans="1:3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row>
    <row r="354" spans="1:3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row>
    <row r="355" spans="1:3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row>
    <row r="356" spans="1:3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row>
    <row r="357" spans="1:3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row>
    <row r="358" spans="1:3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row>
    <row r="359" spans="1:3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row>
    <row r="360" spans="1:3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row>
    <row r="361" spans="1:3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row>
    <row r="362" spans="1:3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row>
    <row r="363" spans="1:3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row>
    <row r="364" spans="1:3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row>
    <row r="365" spans="1:3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row>
    <row r="366" spans="1:3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row>
    <row r="367" spans="1:3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row>
    <row r="368" spans="1:3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row>
    <row r="369" spans="1:3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row>
    <row r="370" spans="1:3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row>
    <row r="371" spans="1:3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row>
    <row r="372" spans="1:3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row>
    <row r="373" spans="1:3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row>
    <row r="374" spans="1:3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row>
    <row r="375" spans="1:3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row>
    <row r="376" spans="1:3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row>
    <row r="377" spans="1:3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row>
    <row r="378" spans="1:3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row>
    <row r="379" spans="1:3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row>
    <row r="380" spans="1:3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row>
    <row r="381" spans="1:3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row>
    <row r="382" spans="1:3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row>
    <row r="383" spans="1:3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row>
    <row r="384" spans="1:3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row>
    <row r="385" spans="1:3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row>
    <row r="386" spans="1:3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row>
    <row r="387" spans="1:3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row>
    <row r="388" spans="1:3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row>
    <row r="389" spans="1:3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row>
    <row r="390" spans="1:3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row>
    <row r="391" spans="1:3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row>
    <row r="392" spans="1:3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row>
    <row r="393" spans="1:3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row>
    <row r="394" spans="1:3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row>
    <row r="395" spans="1:3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row>
    <row r="396" spans="1:3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row>
    <row r="397" spans="1:3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row>
    <row r="398" spans="1:3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row>
    <row r="399" spans="1:3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row>
    <row r="400" spans="1:3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row>
    <row r="401" spans="1:3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row>
    <row r="402" spans="1:3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row>
    <row r="403" spans="1:3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row>
    <row r="404" spans="1:3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row>
    <row r="405" spans="1:3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row>
    <row r="406" spans="1:3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row>
    <row r="407" spans="1:3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row>
    <row r="408" spans="1:3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row>
    <row r="409" spans="1:3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row>
    <row r="410" spans="1:3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row>
    <row r="411" spans="1:3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row>
    <row r="412" spans="1:3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row>
    <row r="413" spans="1:3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row>
    <row r="414" spans="1:3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row>
    <row r="415" spans="1:3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row>
    <row r="416" spans="1:3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row>
    <row r="417" spans="1:3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row>
    <row r="418" spans="1:3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row>
    <row r="419" spans="1:3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row>
    <row r="420" spans="1:3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row>
    <row r="421" spans="1:3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row>
    <row r="422" spans="1:3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row>
    <row r="423" spans="1:3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row>
    <row r="424" spans="1:3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row>
    <row r="425" spans="1:3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row>
    <row r="426" spans="1:3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row>
    <row r="427" spans="1:3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row>
    <row r="428" spans="1:3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row>
    <row r="429" spans="1:3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row>
    <row r="430" spans="1:3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row>
    <row r="431" spans="1:3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row>
    <row r="432" spans="1:3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row>
    <row r="433" spans="1:3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row>
    <row r="434" spans="1:3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row>
    <row r="435" spans="1:3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row>
    <row r="436" spans="1:3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row>
    <row r="437" spans="1:3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row>
    <row r="438" spans="1:3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row>
    <row r="439" spans="1:3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row>
    <row r="440" spans="1:3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row>
    <row r="441" spans="1:3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row>
    <row r="442" spans="1:3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row>
    <row r="443" spans="1:3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row>
    <row r="444" spans="1:3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row>
    <row r="445" spans="1:3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row>
    <row r="446" spans="1:3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row>
    <row r="447" spans="1:3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row>
    <row r="448" spans="1:3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row>
    <row r="449" spans="1:3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row>
    <row r="450" spans="1:3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row>
    <row r="451" spans="1:3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row>
    <row r="452" spans="1:3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row>
    <row r="453" spans="1:3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row>
    <row r="454" spans="1:3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row>
    <row r="455" spans="1:3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row>
    <row r="456" spans="1:3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row>
    <row r="457" spans="1:3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row>
    <row r="458" spans="1:3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row>
    <row r="459" spans="1:3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row>
    <row r="460" spans="1:3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row>
    <row r="461" spans="1:3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row>
    <row r="462" spans="1:3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row>
    <row r="463" spans="1:3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row>
    <row r="464" spans="1:3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row>
    <row r="465" spans="1:3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row>
    <row r="466" spans="1:3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row>
    <row r="467" spans="1:3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row>
    <row r="468" spans="1:3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row>
    <row r="469" spans="1:3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row>
    <row r="470" spans="1:3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row>
    <row r="471" spans="1:3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row>
    <row r="472" spans="1:3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row>
    <row r="473" spans="1:3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row>
    <row r="474" spans="1:3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row>
    <row r="475" spans="1:3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row>
    <row r="476" spans="1:3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row>
    <row r="477" spans="1:3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row>
    <row r="478" spans="1:3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row>
    <row r="479" spans="1:3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row>
    <row r="480" spans="1:3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row>
    <row r="481" spans="1:3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row>
    <row r="482" spans="1:3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row>
    <row r="483" spans="1:3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row>
    <row r="484" spans="1:3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row>
    <row r="485" spans="1:3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row>
    <row r="486" spans="1:3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row>
    <row r="487" spans="1:3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row>
    <row r="488" spans="1:3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row>
    <row r="489" spans="1:3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row>
    <row r="490" spans="1:3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row>
    <row r="491" spans="1:3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row>
    <row r="492" spans="1:3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row>
    <row r="493" spans="1:3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row>
    <row r="494" spans="1:3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row>
    <row r="495" spans="1:3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row>
    <row r="496" spans="1:3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row>
    <row r="497" spans="1:3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row>
    <row r="498" spans="1:3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row>
    <row r="499" spans="1:3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row>
    <row r="500" spans="1:3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row>
    <row r="501" spans="1:3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row>
    <row r="502" spans="1:3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row>
    <row r="503" spans="1:3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row>
    <row r="504" spans="1:3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row>
    <row r="505" spans="1:3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row>
    <row r="506" spans="1:3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row>
    <row r="507" spans="1:3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row>
    <row r="508" spans="1:3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row>
    <row r="509" spans="1:3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row>
    <row r="510" spans="1:3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row>
    <row r="511" spans="1:3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row>
    <row r="512" spans="1:3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row>
    <row r="513" spans="1:3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row>
    <row r="514" spans="1:3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row>
    <row r="515" spans="1:3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row>
    <row r="516" spans="1:3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row>
    <row r="517" spans="1:3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row>
    <row r="518" spans="1:3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row>
    <row r="519" spans="1:3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row>
    <row r="520" spans="1:3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row>
    <row r="521" spans="1:3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row>
    <row r="522" spans="1:3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row>
    <row r="523" spans="1:3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row>
    <row r="524" spans="1:3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row>
    <row r="525" spans="1:3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row>
    <row r="526" spans="1:3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row>
    <row r="527" spans="1:3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row>
    <row r="528" spans="1:3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row>
    <row r="529" spans="1:3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row>
    <row r="530" spans="1:3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row>
    <row r="531" spans="1:3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row>
    <row r="532" spans="1:3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row>
    <row r="533" spans="1:3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row>
    <row r="534" spans="1:3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row>
    <row r="535" spans="1:3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row>
    <row r="536" spans="1:3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row>
    <row r="537" spans="1:3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row>
    <row r="538" spans="1:3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row>
    <row r="539" spans="1:3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row>
    <row r="540" spans="1:3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row>
    <row r="541" spans="1:3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row>
    <row r="542" spans="1:3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row>
    <row r="543" spans="1:3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row>
    <row r="544" spans="1:3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row>
    <row r="545" spans="1:3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row>
    <row r="546" spans="1:3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row>
    <row r="547" spans="1:3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row>
    <row r="548" spans="1:3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row>
    <row r="549" spans="1:3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row>
    <row r="550" spans="1:3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row>
    <row r="551" spans="1:3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row>
    <row r="552" spans="1:3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row>
    <row r="553" spans="1:3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row>
    <row r="554" spans="1:3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row>
    <row r="555" spans="1:3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row>
    <row r="556" spans="1:3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row>
    <row r="557" spans="1:3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row>
    <row r="558" spans="1:3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row>
    <row r="559" spans="1:3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row>
    <row r="560" spans="1:3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row>
    <row r="561" spans="1:3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row>
    <row r="562" spans="1:3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row>
    <row r="563" spans="1:3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row>
    <row r="564" spans="1:3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row>
    <row r="565" spans="1:3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row>
    <row r="566" spans="1:3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row>
    <row r="567" spans="1:3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row>
    <row r="568" spans="1:3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row>
    <row r="569" spans="1:3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row>
    <row r="570" spans="1:3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row>
    <row r="571" spans="1:3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row>
    <row r="572" spans="1:3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row>
    <row r="573" spans="1:3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row>
    <row r="574" spans="1:3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row>
    <row r="575" spans="1:3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row>
    <row r="576" spans="1:3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row>
    <row r="577" spans="1:3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row>
    <row r="578" spans="1:3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row>
    <row r="579" spans="1:3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row>
    <row r="580" spans="1:3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row>
    <row r="581" spans="1:3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row>
    <row r="582" spans="1:3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row>
    <row r="583" spans="1:3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row>
    <row r="584" spans="1:3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row>
    <row r="585" spans="1:3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row>
    <row r="586" spans="1:3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row>
    <row r="587" spans="1:3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row>
    <row r="588" spans="1:3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row>
    <row r="589" spans="1:3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row>
    <row r="590" spans="1:3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row>
    <row r="591" spans="1:3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row>
    <row r="592" spans="1:3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row>
    <row r="593" spans="1:3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row>
    <row r="594" spans="1:3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row>
    <row r="595" spans="1:3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row>
    <row r="596" spans="1:3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row>
    <row r="597" spans="1:3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row>
    <row r="598" spans="1:3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row>
    <row r="599" spans="1:3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row>
    <row r="600" spans="1:3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row>
    <row r="601" spans="1:3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row>
    <row r="602" spans="1:3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row>
    <row r="603" spans="1:3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row>
    <row r="604" spans="1:3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row>
    <row r="605" spans="1:3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row>
    <row r="606" spans="1:3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row>
    <row r="607" spans="1:3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row>
    <row r="608" spans="1:3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row>
    <row r="609" spans="1:3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row>
    <row r="610" spans="1:3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row>
    <row r="611" spans="1:3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row>
    <row r="612" spans="1:3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row>
    <row r="613" spans="1:3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row>
    <row r="614" spans="1:3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row>
    <row r="615" spans="1:3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row>
    <row r="616" spans="1:3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row>
    <row r="617" spans="1:3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row>
    <row r="618" spans="1:3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row>
    <row r="619" spans="1:3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row>
    <row r="620" spans="1:3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row>
    <row r="621" spans="1:3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row>
    <row r="622" spans="1:3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row>
    <row r="623" spans="1:3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row>
    <row r="624" spans="1:3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row>
    <row r="625" spans="1:3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row>
    <row r="626" spans="1:3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row>
    <row r="627" spans="1:3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row>
    <row r="628" spans="1:3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row>
    <row r="629" spans="1:3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row>
    <row r="630" spans="1:3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row>
    <row r="631" spans="1:3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row>
    <row r="632" spans="1:3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row>
    <row r="633" spans="1:3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row>
    <row r="634" spans="1:3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row>
    <row r="635" spans="1:3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row>
    <row r="636" spans="1:3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row>
    <row r="637" spans="1:3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row>
    <row r="638" spans="1:3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row>
    <row r="639" spans="1:3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row>
    <row r="640" spans="1:3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row>
    <row r="641" spans="1:3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row>
    <row r="642" spans="1:3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row>
    <row r="643" spans="1:3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row>
    <row r="644" spans="1:3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row>
    <row r="645" spans="1:3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row>
    <row r="646" spans="1:3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row>
    <row r="647" spans="1:3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row>
    <row r="648" spans="1:3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row>
    <row r="649" spans="1:3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row>
    <row r="650" spans="1:3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row>
    <row r="651" spans="1:3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row>
    <row r="652" spans="1:3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row>
    <row r="653" spans="1:3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row>
    <row r="654" spans="1:3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row>
    <row r="655" spans="1:3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row>
    <row r="656" spans="1:3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row>
    <row r="657" spans="1:3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row>
    <row r="658" spans="1:3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row>
    <row r="659" spans="1:3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row>
    <row r="660" spans="1:3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row>
    <row r="661" spans="1:3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row>
    <row r="662" spans="1:3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row>
    <row r="663" spans="1:3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row>
    <row r="664" spans="1:3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row>
    <row r="665" spans="1:3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row>
    <row r="666" spans="1:3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row>
    <row r="667" spans="1:3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row>
    <row r="668" spans="1:3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row>
    <row r="669" spans="1:3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row>
    <row r="670" spans="1:3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row>
    <row r="671" spans="1:3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row>
    <row r="672" spans="1:3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row>
    <row r="673" spans="1:3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row>
    <row r="674" spans="1:3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row>
    <row r="675" spans="1:3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row>
    <row r="676" spans="1:3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row>
    <row r="677" spans="1:3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row>
    <row r="678" spans="1:3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row>
    <row r="679" spans="1:3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row>
    <row r="680" spans="1:3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row>
    <row r="681" spans="1:3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row>
    <row r="682" spans="1:3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row>
    <row r="683" spans="1:3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row>
    <row r="684" spans="1:3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row>
    <row r="685" spans="1:3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row>
    <row r="686" spans="1:3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row>
    <row r="687" spans="1:3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row>
    <row r="688" spans="1:3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row>
    <row r="689" spans="1:3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row>
    <row r="690" spans="1:3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row>
    <row r="691" spans="1:3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row>
    <row r="692" spans="1:3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row>
    <row r="693" spans="1:3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row>
    <row r="694" spans="1:3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row>
    <row r="695" spans="1:3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row>
    <row r="696" spans="1:3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row>
    <row r="697" spans="1:3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row>
    <row r="698" spans="1:3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row>
    <row r="699" spans="1:3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row>
    <row r="700" spans="1:3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row>
    <row r="701" spans="1:3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row>
    <row r="702" spans="1:3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row>
    <row r="703" spans="1:3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row>
    <row r="704" spans="1:3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row>
    <row r="705" spans="1:3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row>
    <row r="706" spans="1:3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row>
    <row r="707" spans="1:3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row>
    <row r="708" spans="1:3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row>
    <row r="709" spans="1:3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row>
    <row r="710" spans="1:3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row>
    <row r="711" spans="1:3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row>
    <row r="712" spans="1:3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row>
    <row r="713" spans="1:3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row>
    <row r="714" spans="1:3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row>
    <row r="715" spans="1:3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row>
    <row r="716" spans="1:3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row>
    <row r="717" spans="1:3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row>
    <row r="718" spans="1:3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row>
    <row r="719" spans="1:3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row>
    <row r="720" spans="1:3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row>
    <row r="721" spans="1:3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row>
    <row r="722" spans="1:3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row>
    <row r="723" spans="1:3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row>
    <row r="724" spans="1:3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row>
    <row r="725" spans="1:3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row>
    <row r="726" spans="1:3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row>
    <row r="727" spans="1:3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row>
    <row r="728" spans="1:3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row>
    <row r="729" spans="1:3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row>
    <row r="730" spans="1:3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row>
    <row r="731" spans="1:3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row>
    <row r="732" spans="1:3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row>
    <row r="733" spans="1:3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row>
    <row r="734" spans="1:3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row>
    <row r="735" spans="1:3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row>
    <row r="736" spans="1:3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row>
    <row r="737" spans="1:3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row>
    <row r="738" spans="1:3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row>
    <row r="739" spans="1:3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row>
    <row r="740" spans="1:3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row>
    <row r="741" spans="1:3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row>
    <row r="742" spans="1:3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row>
    <row r="743" spans="1:3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row>
    <row r="744" spans="1:3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row>
    <row r="745" spans="1:3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row>
    <row r="746" spans="1:3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row>
    <row r="747" spans="1:3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row>
    <row r="748" spans="1:3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row>
    <row r="749" spans="1:3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row>
    <row r="750" spans="1:3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row>
    <row r="751" spans="1:3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row>
    <row r="752" spans="1:3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row>
    <row r="753" spans="1:3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row>
    <row r="754" spans="1:3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row>
    <row r="755" spans="1:3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row>
    <row r="756" spans="1:3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row>
    <row r="757" spans="1:3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c r="AD757" s="48"/>
      <c r="AE757" s="48"/>
    </row>
    <row r="758" spans="1:3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c r="AD758" s="48"/>
      <c r="AE758" s="48"/>
    </row>
    <row r="759" spans="1:3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c r="AD759" s="48"/>
      <c r="AE759" s="48"/>
    </row>
    <row r="760" spans="1:3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c r="AD760" s="48"/>
      <c r="AE760" s="48"/>
    </row>
    <row r="761" spans="1:3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c r="AD761" s="48"/>
      <c r="AE761" s="48"/>
    </row>
    <row r="762" spans="1:3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row>
    <row r="763" spans="1:3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c r="AD763" s="48"/>
      <c r="AE763" s="48"/>
    </row>
    <row r="764" spans="1:3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c r="AD764" s="48"/>
      <c r="AE764" s="48"/>
    </row>
    <row r="765" spans="1:3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c r="AD765" s="48"/>
      <c r="AE765" s="48"/>
    </row>
    <row r="766" spans="1:3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c r="AD766" s="48"/>
      <c r="AE766" s="48"/>
    </row>
    <row r="767" spans="1:3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c r="AD767" s="48"/>
      <c r="AE767" s="48"/>
    </row>
    <row r="768" spans="1:3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row>
    <row r="769" spans="1:3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row>
    <row r="770" spans="1:3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c r="AD770" s="48"/>
      <c r="AE770" s="48"/>
    </row>
    <row r="771" spans="1:3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c r="AD771" s="48"/>
      <c r="AE771" s="48"/>
    </row>
    <row r="772" spans="1:3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c r="AD772" s="48"/>
      <c r="AE772" s="48"/>
    </row>
    <row r="773" spans="1:3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row>
    <row r="774" spans="1:3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c r="AD774" s="48"/>
      <c r="AE774" s="48"/>
    </row>
    <row r="775" spans="1:3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c r="AD775" s="48"/>
      <c r="AE775" s="48"/>
    </row>
    <row r="776" spans="1:3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row>
    <row r="777" spans="1:3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row>
    <row r="778" spans="1:3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c r="AD778" s="48"/>
      <c r="AE778" s="48"/>
    </row>
    <row r="779" spans="1:3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c r="AD779" s="48"/>
      <c r="AE779" s="48"/>
    </row>
    <row r="780" spans="1:3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row>
    <row r="781" spans="1:3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c r="AD781" s="48"/>
      <c r="AE781" s="48"/>
    </row>
    <row r="782" spans="1:3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c r="AD782" s="48"/>
      <c r="AE782" s="48"/>
    </row>
    <row r="783" spans="1:3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c r="AD783" s="48"/>
      <c r="AE783" s="48"/>
    </row>
    <row r="784" spans="1:3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c r="AD784" s="48"/>
      <c r="AE784" s="48"/>
    </row>
    <row r="785" spans="1:3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c r="AD785" s="48"/>
      <c r="AE785" s="48"/>
    </row>
    <row r="786" spans="1:3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row>
    <row r="787" spans="1:3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c r="AD787" s="48"/>
      <c r="AE787" s="48"/>
    </row>
    <row r="788" spans="1:3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row>
    <row r="789" spans="1:3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c r="AD789" s="48"/>
      <c r="AE789" s="48"/>
    </row>
    <row r="790" spans="1:3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row>
    <row r="791" spans="1:3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row>
    <row r="792" spans="1:3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c r="AD792" s="48"/>
      <c r="AE792" s="48"/>
    </row>
    <row r="793" spans="1:3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c r="AD793" s="48"/>
      <c r="AE793" s="48"/>
    </row>
    <row r="794" spans="1:3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row>
    <row r="795" spans="1:3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c r="AD795" s="48"/>
      <c r="AE795" s="48"/>
    </row>
    <row r="796" spans="1:3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c r="AD796" s="48"/>
      <c r="AE796" s="48"/>
    </row>
    <row r="797" spans="1:3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row>
    <row r="798" spans="1:3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c r="AD798" s="48"/>
      <c r="AE798" s="48"/>
    </row>
    <row r="799" spans="1:3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row>
    <row r="800" spans="1:3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c r="AD800" s="48"/>
      <c r="AE800" s="48"/>
    </row>
    <row r="801" spans="1:3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c r="AD801" s="48"/>
      <c r="AE801" s="48"/>
    </row>
    <row r="802" spans="1:3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c r="AD802" s="48"/>
      <c r="AE802" s="48"/>
    </row>
    <row r="803" spans="1:3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c r="AD803" s="48"/>
      <c r="AE803" s="48"/>
    </row>
    <row r="804" spans="1:3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c r="AD804" s="48"/>
      <c r="AE804" s="48"/>
    </row>
    <row r="805" spans="1:3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c r="AD805" s="48"/>
      <c r="AE805" s="48"/>
    </row>
    <row r="806" spans="1:3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row>
    <row r="807" spans="1:3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c r="AD807" s="48"/>
      <c r="AE807" s="48"/>
    </row>
    <row r="808" spans="1:3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c r="AD808" s="48"/>
      <c r="AE808" s="48"/>
    </row>
    <row r="809" spans="1:3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c r="AD809" s="48"/>
      <c r="AE809" s="48"/>
    </row>
    <row r="810" spans="1:3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c r="AD810" s="48"/>
      <c r="AE810" s="48"/>
    </row>
    <row r="811" spans="1:3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c r="AD811" s="48"/>
      <c r="AE811" s="48"/>
    </row>
    <row r="812" spans="1:3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row>
    <row r="813" spans="1:3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c r="AD813" s="48"/>
      <c r="AE813" s="48"/>
    </row>
    <row r="814" spans="1:3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c r="AD814" s="48"/>
      <c r="AE814" s="48"/>
    </row>
    <row r="815" spans="1:3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c r="AD815" s="48"/>
      <c r="AE815" s="48"/>
    </row>
    <row r="816" spans="1:3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row>
    <row r="817" spans="1:3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c r="AD817" s="48"/>
      <c r="AE817" s="48"/>
    </row>
    <row r="818" spans="1:3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c r="AD818" s="48"/>
      <c r="AE818" s="48"/>
    </row>
    <row r="819" spans="1:3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c r="AD819" s="48"/>
      <c r="AE819" s="48"/>
    </row>
    <row r="820" spans="1:3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c r="AD820" s="48"/>
      <c r="AE820" s="48"/>
    </row>
    <row r="821" spans="1:3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c r="AD821" s="48"/>
      <c r="AE821" s="48"/>
    </row>
    <row r="822" spans="1:3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c r="AD822" s="48"/>
      <c r="AE822" s="48"/>
    </row>
    <row r="823" spans="1:3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c r="AD823" s="48"/>
      <c r="AE823" s="48"/>
    </row>
    <row r="824" spans="1:3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c r="AD824" s="48"/>
      <c r="AE824" s="48"/>
    </row>
    <row r="825" spans="1:3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c r="AD825" s="48"/>
      <c r="AE825" s="48"/>
    </row>
    <row r="826" spans="1:3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c r="AD826" s="48"/>
      <c r="AE826" s="48"/>
    </row>
    <row r="827" spans="1:3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c r="AD827" s="48"/>
      <c r="AE827" s="48"/>
    </row>
    <row r="828" spans="1:3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c r="AD828" s="48"/>
      <c r="AE828" s="48"/>
    </row>
    <row r="829" spans="1:3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c r="AD829" s="48"/>
      <c r="AE829" s="48"/>
    </row>
    <row r="830" spans="1:3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c r="AD830" s="48"/>
      <c r="AE830" s="48"/>
    </row>
    <row r="831" spans="1:3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c r="AD831" s="48"/>
      <c r="AE831" s="48"/>
    </row>
    <row r="832" spans="1:3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c r="AD832" s="48"/>
      <c r="AE832" s="48"/>
    </row>
    <row r="833" spans="1:3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c r="AD833" s="48"/>
      <c r="AE833" s="48"/>
    </row>
    <row r="834" spans="1:3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c r="AD834" s="48"/>
      <c r="AE834" s="48"/>
    </row>
    <row r="835" spans="1:3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c r="AD835" s="48"/>
      <c r="AE835" s="48"/>
    </row>
    <row r="836" spans="1:3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c r="AD836" s="48"/>
      <c r="AE836" s="48"/>
    </row>
    <row r="837" spans="1:3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c r="AD837" s="48"/>
      <c r="AE837" s="48"/>
    </row>
    <row r="838" spans="1:3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c r="AD838" s="48"/>
      <c r="AE838" s="48"/>
    </row>
    <row r="839" spans="1:3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c r="AD839" s="48"/>
      <c r="AE839" s="48"/>
    </row>
    <row r="840" spans="1:3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c r="AD840" s="48"/>
      <c r="AE840" s="48"/>
    </row>
    <row r="841" spans="1:3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c r="AD841" s="48"/>
      <c r="AE841" s="48"/>
    </row>
    <row r="842" spans="1:3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c r="AD842" s="48"/>
      <c r="AE842" s="48"/>
    </row>
    <row r="843" spans="1:3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c r="AD843" s="48"/>
      <c r="AE843" s="48"/>
    </row>
    <row r="844" spans="1:3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c r="AD844" s="48"/>
      <c r="AE844" s="48"/>
    </row>
    <row r="845" spans="1:3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c r="AD845" s="48"/>
      <c r="AE845" s="48"/>
    </row>
    <row r="846" spans="1:3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c r="AD846" s="48"/>
      <c r="AE846" s="48"/>
    </row>
    <row r="847" spans="1:3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c r="AD847" s="48"/>
      <c r="AE847" s="48"/>
    </row>
    <row r="848" spans="1:3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c r="AD848" s="48"/>
      <c r="AE848" s="48"/>
    </row>
    <row r="849" spans="1:3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c r="AD849" s="48"/>
      <c r="AE849" s="48"/>
    </row>
    <row r="850" spans="1:3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c r="AD850" s="48"/>
      <c r="AE850" s="48"/>
    </row>
    <row r="851" spans="1:3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c r="AD851" s="48"/>
      <c r="AE851" s="48"/>
    </row>
    <row r="852" spans="1:3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c r="AD852" s="48"/>
      <c r="AE852" s="48"/>
    </row>
    <row r="853" spans="1:3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c r="AD853" s="48"/>
      <c r="AE853" s="48"/>
    </row>
    <row r="854" spans="1:3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c r="AD854" s="48"/>
      <c r="AE854" s="48"/>
    </row>
    <row r="855" spans="1:3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c r="AD855" s="48"/>
      <c r="AE855" s="48"/>
    </row>
    <row r="856" spans="1:3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row>
    <row r="857" spans="1:3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c r="AD857" s="48"/>
      <c r="AE857" s="48"/>
    </row>
    <row r="858" spans="1:3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c r="AD858" s="48"/>
      <c r="AE858" s="48"/>
    </row>
    <row r="859" spans="1:3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row>
    <row r="860" spans="1:3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c r="AD860" s="48"/>
      <c r="AE860" s="48"/>
    </row>
    <row r="861" spans="1:3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c r="AD861" s="48"/>
      <c r="AE861" s="48"/>
    </row>
    <row r="862" spans="1:3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c r="AD862" s="48"/>
      <c r="AE862" s="48"/>
    </row>
    <row r="863" spans="1:3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c r="AD863" s="48"/>
      <c r="AE863" s="48"/>
    </row>
    <row r="864" spans="1:3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c r="AD864" s="48"/>
      <c r="AE864" s="48"/>
    </row>
    <row r="865" spans="1:3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c r="AD865" s="48"/>
      <c r="AE865" s="48"/>
    </row>
    <row r="866" spans="1:3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row>
    <row r="867" spans="1:3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c r="AD867" s="48"/>
      <c r="AE867" s="48"/>
    </row>
    <row r="868" spans="1:3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c r="AD868" s="48"/>
      <c r="AE868" s="48"/>
    </row>
    <row r="869" spans="1:3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c r="AD869" s="48"/>
      <c r="AE869" s="48"/>
    </row>
    <row r="870" spans="1:3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c r="AD870" s="48"/>
      <c r="AE870" s="48"/>
    </row>
    <row r="871" spans="1:3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c r="AD871" s="48"/>
      <c r="AE871" s="48"/>
    </row>
    <row r="872" spans="1:3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c r="AD872" s="48"/>
      <c r="AE872" s="48"/>
    </row>
    <row r="873" spans="1:3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c r="AD873" s="48"/>
      <c r="AE873" s="48"/>
    </row>
    <row r="874" spans="1:3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c r="AD874" s="48"/>
      <c r="AE874" s="48"/>
    </row>
    <row r="875" spans="1:3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c r="AD875" s="48"/>
      <c r="AE875" s="48"/>
    </row>
    <row r="876" spans="1:3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c r="AD876" s="48"/>
      <c r="AE876" s="48"/>
    </row>
    <row r="877" spans="1:3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c r="AD877" s="48"/>
      <c r="AE877" s="48"/>
    </row>
    <row r="878" spans="1:3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c r="AD878" s="48"/>
      <c r="AE878" s="48"/>
    </row>
    <row r="879" spans="1:3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c r="AD879" s="48"/>
      <c r="AE879" s="48"/>
    </row>
    <row r="880" spans="1:3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c r="AD880" s="48"/>
      <c r="AE880" s="48"/>
    </row>
    <row r="881" spans="1:3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c r="AD881" s="48"/>
      <c r="AE881" s="48"/>
    </row>
    <row r="882" spans="1:3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c r="AD882" s="48"/>
      <c r="AE882" s="48"/>
    </row>
    <row r="883" spans="1:3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c r="AD883" s="48"/>
      <c r="AE883" s="48"/>
    </row>
    <row r="884" spans="1:3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c r="AD884" s="48"/>
      <c r="AE884" s="48"/>
    </row>
    <row r="885" spans="1:3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c r="AD885" s="48"/>
      <c r="AE885" s="48"/>
    </row>
    <row r="886" spans="1:3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row>
    <row r="887" spans="1:3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c r="AD887" s="48"/>
      <c r="AE887" s="48"/>
    </row>
    <row r="888" spans="1:3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c r="AD888" s="48"/>
      <c r="AE888" s="48"/>
    </row>
    <row r="889" spans="1:3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c r="AD889" s="48"/>
      <c r="AE889" s="48"/>
    </row>
    <row r="890" spans="1:3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c r="AD890" s="48"/>
      <c r="AE890" s="48"/>
    </row>
    <row r="891" spans="1:3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c r="AD891" s="48"/>
      <c r="AE891" s="48"/>
    </row>
    <row r="892" spans="1:3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c r="AD892" s="48"/>
      <c r="AE892" s="48"/>
    </row>
    <row r="893" spans="1:3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c r="AD893" s="48"/>
      <c r="AE893" s="48"/>
    </row>
    <row r="894" spans="1:3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c r="AD894" s="48"/>
      <c r="AE894" s="48"/>
    </row>
    <row r="895" spans="1:3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c r="AD895" s="48"/>
      <c r="AE895" s="48"/>
    </row>
    <row r="896" spans="1:3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row>
    <row r="897" spans="1:3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c r="AD897" s="48"/>
      <c r="AE897" s="48"/>
    </row>
    <row r="898" spans="1:3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c r="AD898" s="48"/>
      <c r="AE898" s="48"/>
    </row>
    <row r="899" spans="1:3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c r="AD899" s="48"/>
      <c r="AE899" s="48"/>
    </row>
    <row r="900" spans="1:3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c r="AD900" s="48"/>
      <c r="AE900" s="48"/>
    </row>
    <row r="901" spans="1:3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c r="AD901" s="48"/>
      <c r="AE901" s="48"/>
    </row>
    <row r="902" spans="1:3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c r="AD902" s="48"/>
      <c r="AE902" s="48"/>
    </row>
    <row r="903" spans="1:3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c r="AD903" s="48"/>
      <c r="AE903" s="48"/>
    </row>
    <row r="904" spans="1:3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c r="AD904" s="48"/>
      <c r="AE904" s="48"/>
    </row>
    <row r="905" spans="1:3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c r="AD905" s="48"/>
      <c r="AE905" s="48"/>
    </row>
    <row r="906" spans="1:31">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c r="AD906" s="48"/>
      <c r="AE906" s="48"/>
    </row>
    <row r="907" spans="1:31">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c r="AD907" s="48"/>
      <c r="AE907" s="48"/>
    </row>
    <row r="908" spans="1:31">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c r="AD908" s="48"/>
      <c r="AE908" s="48"/>
    </row>
    <row r="909" spans="1:31">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c r="AD909" s="48"/>
      <c r="AE909" s="48"/>
    </row>
    <row r="910" spans="1:31">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c r="AD910" s="48"/>
      <c r="AE910" s="48"/>
    </row>
    <row r="911" spans="1:3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c r="AD911" s="48"/>
      <c r="AE911" s="48"/>
    </row>
    <row r="912" spans="1:31">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c r="AD912" s="48"/>
      <c r="AE912" s="48"/>
    </row>
    <row r="913" spans="1:31">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c r="AD913" s="48"/>
      <c r="AE913" s="48"/>
    </row>
    <row r="914" spans="1:31">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c r="AD914" s="48"/>
      <c r="AE914" s="48"/>
    </row>
    <row r="915" spans="1:31">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c r="AD915" s="48"/>
      <c r="AE915" s="48"/>
    </row>
    <row r="916" spans="1:31">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c r="AD916" s="48"/>
      <c r="AE916" s="48"/>
    </row>
    <row r="917" spans="1:31">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c r="AD917" s="48"/>
      <c r="AE917" s="48"/>
    </row>
    <row r="918" spans="1:31">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c r="AD918" s="48"/>
      <c r="AE918" s="48"/>
    </row>
    <row r="919" spans="1:31">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c r="AD919" s="48"/>
      <c r="AE919" s="48"/>
    </row>
    <row r="920" spans="1:31">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c r="AD920" s="48"/>
      <c r="AE920" s="48"/>
    </row>
    <row r="921" spans="1:3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c r="AD921" s="48"/>
      <c r="AE921" s="48"/>
    </row>
    <row r="922" spans="1:31">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c r="AD922" s="48"/>
      <c r="AE922" s="48"/>
    </row>
    <row r="923" spans="1:31">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c r="AD923" s="48"/>
      <c r="AE923" s="48"/>
    </row>
    <row r="924" spans="1:31">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c r="AD924" s="48"/>
      <c r="AE924" s="48"/>
    </row>
    <row r="925" spans="1:31">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c r="AD925" s="48"/>
      <c r="AE925" s="48"/>
    </row>
    <row r="926" spans="1:31">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c r="AD926" s="48"/>
      <c r="AE926" s="48"/>
    </row>
    <row r="927" spans="1:31">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c r="AD927" s="48"/>
      <c r="AE927" s="48"/>
    </row>
    <row r="928" spans="1:31">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c r="AD928" s="48"/>
      <c r="AE928" s="48"/>
    </row>
    <row r="929" spans="1:31">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c r="AD929" s="48"/>
      <c r="AE929" s="48"/>
    </row>
    <row r="930" spans="1:31">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c r="AD930" s="48"/>
      <c r="AE930" s="48"/>
    </row>
    <row r="931" spans="1:3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c r="AD931" s="48"/>
      <c r="AE931" s="48"/>
    </row>
    <row r="932" spans="1:31">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c r="AD932" s="48"/>
      <c r="AE932" s="48"/>
    </row>
    <row r="933" spans="1:31">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c r="AD933" s="48"/>
      <c r="AE933" s="48"/>
    </row>
    <row r="934" spans="1:31">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c r="AD934" s="48"/>
      <c r="AE934" s="48"/>
    </row>
    <row r="935" spans="1:31">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c r="AD935" s="48"/>
      <c r="AE935" s="48"/>
    </row>
    <row r="936" spans="1:31">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c r="AD936" s="48"/>
      <c r="AE936" s="48"/>
    </row>
    <row r="937" spans="1:31">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c r="AD937" s="48"/>
      <c r="AE937" s="48"/>
    </row>
    <row r="938" spans="1:31">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c r="AD938" s="48"/>
      <c r="AE938" s="48"/>
    </row>
    <row r="939" spans="1:31">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c r="AD939" s="48"/>
      <c r="AE939" s="48"/>
    </row>
    <row r="940" spans="1:31">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c r="AD940" s="48"/>
      <c r="AE940" s="48"/>
    </row>
    <row r="941" spans="1:3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c r="AD941" s="48"/>
      <c r="AE941" s="48"/>
    </row>
    <row r="942" spans="1:31">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c r="AD942" s="48"/>
      <c r="AE942" s="48"/>
    </row>
    <row r="943" spans="1:31">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c r="AD943" s="48"/>
      <c r="AE943" s="48"/>
    </row>
    <row r="944" spans="1:31">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c r="AD944" s="48"/>
      <c r="AE944" s="48"/>
    </row>
    <row r="945" spans="1:31">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c r="AD945" s="48"/>
      <c r="AE945" s="48"/>
    </row>
    <row r="946" spans="1:31">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c r="AD946" s="48"/>
      <c r="AE946" s="48"/>
    </row>
    <row r="947" spans="1:31">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c r="AD947" s="48"/>
      <c r="AE947" s="48"/>
    </row>
    <row r="948" spans="1:31">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c r="AD948" s="48"/>
      <c r="AE948" s="48"/>
    </row>
    <row r="949" spans="1:31">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c r="AD949" s="48"/>
      <c r="AE949" s="48"/>
    </row>
    <row r="950" spans="1:31">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c r="AD950" s="48"/>
      <c r="AE950" s="48"/>
    </row>
    <row r="951" spans="1:3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c r="AD951" s="48"/>
      <c r="AE951" s="48"/>
    </row>
    <row r="952" spans="1:31">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c r="AD952" s="48"/>
      <c r="AE952" s="48"/>
    </row>
    <row r="953" spans="1:31">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c r="AD953" s="48"/>
      <c r="AE953" s="48"/>
    </row>
    <row r="954" spans="1:31">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c r="AD954" s="48"/>
      <c r="AE954" s="48"/>
    </row>
    <row r="955" spans="1:31">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c r="AD955" s="48"/>
      <c r="AE955" s="48"/>
    </row>
    <row r="956" spans="1:31">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c r="AD956" s="48"/>
      <c r="AE956" s="48"/>
    </row>
    <row r="957" spans="1:31">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c r="AD957" s="48"/>
      <c r="AE957" s="48"/>
    </row>
    <row r="958" spans="1:31">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c r="AD958" s="48"/>
      <c r="AE958" s="48"/>
    </row>
    <row r="959" spans="1:31">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c r="AD959" s="48"/>
      <c r="AE959" s="48"/>
    </row>
    <row r="960" spans="1:31">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c r="AD960" s="48"/>
      <c r="AE960" s="48"/>
    </row>
    <row r="961" spans="1:3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c r="AD961" s="48"/>
      <c r="AE961" s="48"/>
    </row>
    <row r="962" spans="1:31">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c r="AD962" s="48"/>
      <c r="AE962" s="48"/>
    </row>
    <row r="963" spans="1:31">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c r="AD963" s="48"/>
      <c r="AE963" s="48"/>
    </row>
    <row r="964" spans="1:31">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c r="AD964" s="48"/>
      <c r="AE964" s="48"/>
    </row>
    <row r="965" spans="1:31">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c r="AD965" s="48"/>
      <c r="AE965" s="48"/>
    </row>
    <row r="966" spans="1:31">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c r="AD966" s="48"/>
      <c r="AE966" s="48"/>
    </row>
    <row r="967" spans="1:31">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c r="AD967" s="48"/>
      <c r="AE967" s="48"/>
    </row>
    <row r="968" spans="1:31">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c r="AD968" s="48"/>
      <c r="AE968" s="48"/>
    </row>
    <row r="969" spans="1:31">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c r="AD969" s="48"/>
      <c r="AE969" s="48"/>
    </row>
    <row r="970" spans="1:31">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c r="AD970" s="48"/>
      <c r="AE970" s="48"/>
    </row>
    <row r="971" spans="1:3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c r="AD971" s="48"/>
      <c r="AE971" s="48"/>
    </row>
    <row r="972" spans="1:31">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c r="AD972" s="48"/>
      <c r="AE972" s="48"/>
    </row>
    <row r="973" spans="1:31">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c r="AD973" s="48"/>
      <c r="AE973" s="48"/>
    </row>
    <row r="974" spans="1:31">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c r="AD974" s="48"/>
      <c r="AE974" s="48"/>
    </row>
    <row r="975" spans="1:31">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c r="AD975" s="48"/>
      <c r="AE975" s="48"/>
    </row>
    <row r="976" spans="1:31">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c r="AD976" s="48"/>
      <c r="AE976" s="48"/>
    </row>
    <row r="977" spans="1:31">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c r="AD977" s="48"/>
      <c r="AE977" s="48"/>
    </row>
    <row r="978" spans="1:31">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c r="AD978" s="48"/>
      <c r="AE978" s="48"/>
    </row>
    <row r="979" spans="1:31">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c r="AD979" s="48"/>
      <c r="AE979" s="48"/>
    </row>
    <row r="980" spans="1:31">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c r="AD980" s="48"/>
      <c r="AE980" s="48"/>
    </row>
    <row r="981" spans="1:3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c r="AD981" s="48"/>
      <c r="AE981" s="48"/>
    </row>
    <row r="982" spans="1:31">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c r="AD982" s="48"/>
      <c r="AE982" s="48"/>
    </row>
    <row r="983" spans="1:31">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c r="AD983" s="48"/>
      <c r="AE983" s="48"/>
    </row>
    <row r="984" spans="1:31">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c r="AD984" s="48"/>
      <c r="AE984" s="48"/>
    </row>
    <row r="985" spans="1:31">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c r="AD985" s="48"/>
      <c r="AE985" s="48"/>
    </row>
    <row r="986" spans="1:31">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c r="AD986" s="48"/>
      <c r="AE986" s="48"/>
    </row>
    <row r="987" spans="1:31">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c r="AD987" s="48"/>
      <c r="AE987" s="48"/>
    </row>
    <row r="988" spans="1:31">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c r="AD988" s="48"/>
      <c r="AE988" s="48"/>
    </row>
    <row r="989" spans="1:31">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c r="AD989" s="48"/>
      <c r="AE989" s="48"/>
    </row>
    <row r="990" spans="1:31">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c r="AD990" s="48"/>
      <c r="AE990" s="48"/>
    </row>
    <row r="991" spans="1:3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c r="AD991" s="48"/>
      <c r="AE991" s="48"/>
    </row>
    <row r="992" spans="1:31">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c r="AD992" s="48"/>
      <c r="AE992" s="48"/>
    </row>
    <row r="993" spans="1:31">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c r="AD993" s="48"/>
      <c r="AE993" s="48"/>
    </row>
    <row r="994" spans="1:31">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c r="AD994" s="48"/>
      <c r="AE994" s="48"/>
    </row>
    <row r="995" spans="1:31">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c r="AD995" s="48"/>
      <c r="AE995" s="48"/>
    </row>
    <row r="996" spans="1:31">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c r="AD996" s="48"/>
      <c r="AE996" s="48"/>
    </row>
    <row r="997" spans="1:31">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c r="AD997" s="48"/>
      <c r="AE997" s="48"/>
    </row>
  </sheetData>
  <sheetProtection algorithmName="SHA-512" hashValue="x9JVFcaaSzEw+rcwS67zQ9am1evHdwHIgmT2mqAv/G1cwDxFrTvKXJVcwJCaYulDV7z3CHv8pB0Oj/4Ors/6hg==" saltValue="2wLRUNSZPU+CDOHz+jA5Tg==" spinCount="100000" sheet="1" objects="1" scenarios="1"/>
  <mergeCells count="16">
    <mergeCell ref="M18:M26"/>
    <mergeCell ref="E21:E23"/>
    <mergeCell ref="D24:D26"/>
    <mergeCell ref="E24:E26"/>
    <mergeCell ref="A12:A15"/>
    <mergeCell ref="A17:A26"/>
    <mergeCell ref="C18:C26"/>
    <mergeCell ref="D18:D23"/>
    <mergeCell ref="E18:E20"/>
    <mergeCell ref="A6:A11"/>
    <mergeCell ref="B9:B11"/>
    <mergeCell ref="C9:C11"/>
    <mergeCell ref="M9:M11"/>
    <mergeCell ref="B13:B15"/>
    <mergeCell ref="C13:C15"/>
    <mergeCell ref="M13:M15"/>
  </mergeCells>
  <dataValidations count="2">
    <dataValidation type="decimal" allowBlank="1" showInputMessage="1" showErrorMessage="1" sqref="J6:J15" xr:uid="{DC7F8CB4-6EB9-014E-B875-39BFFC679497}">
      <formula1>0</formula1>
      <formula2>1000000000</formula2>
    </dataValidation>
    <dataValidation type="decimal" allowBlank="1" showInputMessage="1" showErrorMessage="1" errorTitle="You must enter a Number" sqref="I18:L26" xr:uid="{E738599D-780D-694F-A05F-8947C9603482}">
      <formula1>0</formula1>
      <formula2>1000000000</formula2>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D222"/>
  <sheetViews>
    <sheetView workbookViewId="0">
      <pane ySplit="5" topLeftCell="A6" activePane="bottomLeft" state="frozen"/>
      <selection activeCell="D21" sqref="D21"/>
      <selection pane="bottomLeft" activeCell="D21" sqref="D21"/>
    </sheetView>
  </sheetViews>
  <sheetFormatPr defaultColWidth="12.6328125" defaultRowHeight="12.5"/>
  <cols>
    <col min="1" max="1" width="34.36328125" customWidth="1"/>
    <col min="2" max="2" width="13.453125" customWidth="1"/>
    <col min="3" max="4" width="12.453125" customWidth="1"/>
    <col min="5" max="5" width="11.81640625" customWidth="1"/>
    <col min="6" max="6" width="12.453125" customWidth="1"/>
    <col min="7" max="7" width="64" customWidth="1"/>
    <col min="8" max="8" width="35.1796875" customWidth="1"/>
    <col min="9" max="12" width="13.6328125" customWidth="1"/>
    <col min="13" max="13" width="15" customWidth="1"/>
    <col min="14" max="30" width="12.453125" customWidth="1"/>
  </cols>
  <sheetData>
    <row r="1" spans="1:30" ht="15.5">
      <c r="A1" s="89"/>
      <c r="B1" s="89"/>
      <c r="C1" s="90"/>
      <c r="D1" s="90"/>
      <c r="E1" s="91"/>
      <c r="F1" s="89"/>
      <c r="G1" s="92" t="s">
        <v>129</v>
      </c>
      <c r="H1" s="92">
        <f>COUNTBLANK(J6:J8)+COUNTBLANK(I11:L19)</f>
        <v>29</v>
      </c>
      <c r="I1" s="89"/>
      <c r="J1" s="89"/>
      <c r="K1" s="89"/>
      <c r="L1" s="89"/>
      <c r="M1" s="89"/>
      <c r="N1" s="89"/>
      <c r="O1" s="89"/>
      <c r="P1" s="89"/>
      <c r="Q1" s="89"/>
      <c r="R1" s="89"/>
      <c r="S1" s="89"/>
      <c r="T1" s="89"/>
      <c r="U1" s="89"/>
      <c r="V1" s="89"/>
      <c r="W1" s="89"/>
      <c r="X1" s="89"/>
      <c r="Y1" s="89"/>
      <c r="Z1" s="89"/>
      <c r="AA1" s="89"/>
      <c r="AB1" s="89"/>
      <c r="AC1" s="89"/>
      <c r="AD1" s="89"/>
    </row>
    <row r="2" spans="1:30" ht="31">
      <c r="A2" s="90"/>
      <c r="B2" s="90"/>
      <c r="C2" s="90"/>
      <c r="D2" s="90"/>
      <c r="E2" s="91"/>
      <c r="F2" s="89"/>
      <c r="G2" s="93" t="s">
        <v>130</v>
      </c>
      <c r="H2" s="94" t="e">
        <f>SUM(M6:M8)</f>
        <v>#VALUE!</v>
      </c>
      <c r="I2" s="89"/>
      <c r="J2" s="89"/>
      <c r="K2" s="89"/>
      <c r="L2" s="89"/>
      <c r="M2" s="89"/>
      <c r="N2" s="89"/>
      <c r="O2" s="89"/>
      <c r="P2" s="89"/>
      <c r="Q2" s="89"/>
      <c r="R2" s="89"/>
      <c r="S2" s="89"/>
      <c r="T2" s="89"/>
      <c r="U2" s="89"/>
      <c r="V2" s="89"/>
      <c r="W2" s="89"/>
      <c r="X2" s="89"/>
      <c r="Y2" s="89"/>
      <c r="Z2" s="89"/>
      <c r="AA2" s="89"/>
      <c r="AB2" s="89"/>
      <c r="AC2" s="89"/>
      <c r="AD2" s="89"/>
    </row>
    <row r="3" spans="1:30" ht="15.5">
      <c r="A3" s="90"/>
      <c r="B3" s="90"/>
      <c r="C3" s="90"/>
      <c r="D3" s="90"/>
      <c r="E3" s="91"/>
      <c r="F3" s="89"/>
      <c r="G3" s="2"/>
      <c r="H3" s="89"/>
      <c r="I3" s="89"/>
      <c r="J3" s="89"/>
      <c r="K3" s="89"/>
      <c r="L3" s="89"/>
      <c r="M3" s="89"/>
      <c r="N3" s="89"/>
      <c r="O3" s="89"/>
      <c r="P3" s="89"/>
      <c r="Q3" s="89"/>
      <c r="R3" s="89"/>
      <c r="S3" s="89"/>
      <c r="T3" s="89"/>
      <c r="U3" s="89"/>
      <c r="V3" s="89"/>
      <c r="W3" s="89"/>
      <c r="X3" s="89"/>
      <c r="Y3" s="89"/>
      <c r="Z3" s="89"/>
      <c r="AA3" s="89"/>
      <c r="AB3" s="89"/>
      <c r="AC3" s="89"/>
      <c r="AD3" s="89"/>
    </row>
    <row r="4" spans="1:30">
      <c r="G4" s="2"/>
    </row>
    <row r="5" spans="1:30" ht="52">
      <c r="A5" s="95" t="s">
        <v>131</v>
      </c>
      <c r="B5" s="96" t="s">
        <v>132</v>
      </c>
      <c r="C5" s="96" t="s">
        <v>133</v>
      </c>
      <c r="D5" s="96" t="s">
        <v>134</v>
      </c>
      <c r="E5" s="96" t="s">
        <v>135</v>
      </c>
      <c r="F5" s="96" t="s">
        <v>136</v>
      </c>
      <c r="G5" s="96" t="s">
        <v>91</v>
      </c>
      <c r="H5" s="96" t="s">
        <v>92</v>
      </c>
      <c r="I5" s="96" t="s">
        <v>93</v>
      </c>
      <c r="J5" s="96" t="s">
        <v>137</v>
      </c>
      <c r="K5" s="96" t="s">
        <v>138</v>
      </c>
      <c r="L5" s="96" t="s">
        <v>139</v>
      </c>
      <c r="M5" s="96" t="s">
        <v>139</v>
      </c>
      <c r="N5" s="97"/>
      <c r="O5" s="97"/>
      <c r="P5" s="97"/>
      <c r="Q5" s="97"/>
      <c r="R5" s="97"/>
      <c r="S5" s="97"/>
      <c r="T5" s="97"/>
      <c r="U5" s="97"/>
      <c r="V5" s="97"/>
      <c r="W5" s="97"/>
      <c r="X5" s="97"/>
      <c r="Y5" s="97"/>
      <c r="Z5" s="97"/>
      <c r="AA5" s="97"/>
      <c r="AB5" s="97"/>
      <c r="AC5" s="97"/>
    </row>
    <row r="6" spans="1:30" ht="112.5">
      <c r="A6" s="181" t="s">
        <v>243</v>
      </c>
      <c r="B6" s="182" t="s">
        <v>244</v>
      </c>
      <c r="C6" s="165">
        <v>0.5</v>
      </c>
      <c r="D6" s="57" t="s">
        <v>142</v>
      </c>
      <c r="E6" s="58">
        <v>0.5</v>
      </c>
      <c r="F6" s="57" t="s">
        <v>155</v>
      </c>
      <c r="G6" s="57" t="s">
        <v>245</v>
      </c>
      <c r="H6" s="132" t="s">
        <v>311</v>
      </c>
      <c r="I6" s="60">
        <v>100000</v>
      </c>
      <c r="J6" s="133"/>
      <c r="K6" s="59" t="str">
        <f t="shared" ref="K6:K7" si="0">IF(J6="","",I6*(1-J6))</f>
        <v/>
      </c>
      <c r="L6" s="59" t="str">
        <f t="shared" ref="L6:L7" si="1">IF(J6="","",K6*E6)</f>
        <v/>
      </c>
      <c r="M6" s="167" t="e">
        <f>(L6+L7)*C6</f>
        <v>#VALUE!</v>
      </c>
      <c r="N6" s="54"/>
      <c r="O6" s="54"/>
      <c r="P6" s="54"/>
      <c r="Q6" s="54"/>
      <c r="R6" s="54"/>
      <c r="S6" s="54"/>
      <c r="T6" s="54"/>
      <c r="U6" s="54"/>
      <c r="V6" s="54"/>
      <c r="W6" s="54"/>
      <c r="X6" s="54"/>
      <c r="Y6" s="54"/>
      <c r="Z6" s="54"/>
      <c r="AA6" s="54"/>
      <c r="AB6" s="54"/>
      <c r="AC6" s="98"/>
      <c r="AD6" s="99"/>
    </row>
    <row r="7" spans="1:30" ht="112.5">
      <c r="A7" s="156"/>
      <c r="B7" s="157"/>
      <c r="C7" s="146"/>
      <c r="D7" s="57" t="s">
        <v>157</v>
      </c>
      <c r="E7" s="58">
        <v>0.5</v>
      </c>
      <c r="F7" s="57" t="s">
        <v>155</v>
      </c>
      <c r="G7" s="57" t="s">
        <v>156</v>
      </c>
      <c r="H7" s="132" t="s">
        <v>311</v>
      </c>
      <c r="I7" s="60">
        <v>500000</v>
      </c>
      <c r="J7" s="133"/>
      <c r="K7" s="59" t="str">
        <f t="shared" si="0"/>
        <v/>
      </c>
      <c r="L7" s="59" t="str">
        <f t="shared" si="1"/>
        <v/>
      </c>
      <c r="M7" s="146"/>
      <c r="N7" s="54"/>
      <c r="O7" s="54"/>
      <c r="P7" s="54"/>
      <c r="Q7" s="54"/>
      <c r="R7" s="54"/>
      <c r="S7" s="54"/>
      <c r="T7" s="54"/>
      <c r="U7" s="54"/>
      <c r="V7" s="54"/>
      <c r="W7" s="54"/>
      <c r="X7" s="54"/>
      <c r="Y7" s="54"/>
      <c r="Z7" s="54"/>
      <c r="AA7" s="54"/>
      <c r="AB7" s="54"/>
      <c r="AC7" s="98"/>
      <c r="AD7" s="99"/>
    </row>
    <row r="8" spans="1:30" ht="87.5">
      <c r="A8" s="156"/>
      <c r="B8" s="100" t="s">
        <v>246</v>
      </c>
      <c r="C8" s="101">
        <v>0.5</v>
      </c>
      <c r="D8" s="100" t="s">
        <v>142</v>
      </c>
      <c r="E8" s="102">
        <v>1</v>
      </c>
      <c r="F8" s="100" t="s">
        <v>247</v>
      </c>
      <c r="G8" s="100" t="s">
        <v>248</v>
      </c>
      <c r="H8" s="100" t="s">
        <v>249</v>
      </c>
      <c r="I8" s="100">
        <v>7.5</v>
      </c>
      <c r="J8" s="134"/>
      <c r="K8" s="103">
        <f>I8*J8</f>
        <v>0</v>
      </c>
      <c r="L8" s="103">
        <f t="shared" ref="L8" si="2">K8*E8</f>
        <v>0</v>
      </c>
      <c r="M8" s="103">
        <f>L8*C8</f>
        <v>0</v>
      </c>
      <c r="N8" s="98"/>
      <c r="O8" s="98"/>
      <c r="P8" s="98"/>
      <c r="Q8" s="98"/>
      <c r="R8" s="98"/>
      <c r="S8" s="98"/>
      <c r="T8" s="98"/>
      <c r="U8" s="98"/>
      <c r="V8" s="98"/>
      <c r="W8" s="98"/>
      <c r="X8" s="98"/>
      <c r="Y8" s="98"/>
      <c r="Z8" s="98"/>
      <c r="AA8" s="98"/>
      <c r="AB8" s="98"/>
      <c r="AC8" s="98"/>
      <c r="AD8" s="99"/>
    </row>
    <row r="9" spans="1:30" ht="13">
      <c r="A9" s="104"/>
      <c r="B9" s="105"/>
      <c r="C9" s="106"/>
      <c r="D9" s="107"/>
      <c r="E9" s="106"/>
      <c r="F9" s="108"/>
      <c r="G9" s="106"/>
      <c r="H9" s="106"/>
      <c r="I9" s="106"/>
      <c r="J9" s="106"/>
      <c r="K9" s="109"/>
      <c r="L9" s="109"/>
      <c r="M9" s="109"/>
      <c r="N9" s="33"/>
      <c r="O9" s="33"/>
      <c r="P9" s="33"/>
      <c r="Q9" s="33"/>
      <c r="R9" s="33"/>
      <c r="S9" s="33"/>
      <c r="T9" s="33"/>
      <c r="U9" s="33"/>
      <c r="V9" s="33"/>
      <c r="W9" s="33"/>
      <c r="X9" s="33"/>
      <c r="Y9" s="33"/>
      <c r="Z9" s="33"/>
      <c r="AA9" s="33"/>
      <c r="AB9" s="33"/>
      <c r="AC9" s="33"/>
      <c r="AD9" s="33"/>
    </row>
    <row r="10" spans="1:30" ht="52">
      <c r="A10" s="155" t="s">
        <v>250</v>
      </c>
      <c r="B10" s="110" t="s">
        <v>132</v>
      </c>
      <c r="C10" s="38" t="s">
        <v>133</v>
      </c>
      <c r="D10" s="111" t="s">
        <v>87</v>
      </c>
      <c r="E10" s="38" t="s">
        <v>88</v>
      </c>
      <c r="F10" s="38" t="s">
        <v>90</v>
      </c>
      <c r="G10" s="38" t="s">
        <v>91</v>
      </c>
      <c r="H10" s="38" t="s">
        <v>169</v>
      </c>
      <c r="I10" s="37" t="s">
        <v>94</v>
      </c>
      <c r="J10" s="37" t="s">
        <v>95</v>
      </c>
      <c r="K10" s="37" t="s">
        <v>96</v>
      </c>
      <c r="L10" s="37" t="s">
        <v>97</v>
      </c>
      <c r="M10" s="38" t="s">
        <v>170</v>
      </c>
      <c r="N10" s="33"/>
      <c r="O10" s="33"/>
      <c r="P10" s="33"/>
      <c r="Q10" s="33"/>
      <c r="R10" s="33"/>
      <c r="S10" s="33"/>
      <c r="T10" s="33"/>
      <c r="U10" s="33"/>
      <c r="V10" s="33"/>
      <c r="W10" s="33"/>
      <c r="X10" s="33"/>
      <c r="Y10" s="33"/>
      <c r="Z10" s="33"/>
      <c r="AA10" s="33"/>
      <c r="AB10" s="33"/>
      <c r="AC10" s="33"/>
      <c r="AD10" s="33"/>
    </row>
    <row r="11" spans="1:30" ht="50">
      <c r="A11" s="156"/>
      <c r="B11" s="40" t="s">
        <v>251</v>
      </c>
      <c r="C11" s="183" t="s">
        <v>252</v>
      </c>
      <c r="D11" s="158" t="s">
        <v>100</v>
      </c>
      <c r="E11" s="159" t="s">
        <v>101</v>
      </c>
      <c r="F11" s="112" t="s">
        <v>103</v>
      </c>
      <c r="G11" s="43" t="s">
        <v>85</v>
      </c>
      <c r="H11" s="40" t="s">
        <v>104</v>
      </c>
      <c r="I11" s="45" t="s">
        <v>173</v>
      </c>
      <c r="J11" s="45" t="s">
        <v>173</v>
      </c>
      <c r="K11" s="129"/>
      <c r="L11" s="129"/>
      <c r="M11" s="180" t="s">
        <v>199</v>
      </c>
      <c r="N11" s="33"/>
      <c r="O11" s="33"/>
      <c r="P11" s="33"/>
      <c r="Q11" s="33"/>
      <c r="R11" s="33"/>
      <c r="S11" s="33"/>
      <c r="T11" s="33"/>
      <c r="U11" s="33"/>
      <c r="V11" s="33"/>
      <c r="W11" s="33"/>
      <c r="X11" s="33"/>
      <c r="Y11" s="33"/>
      <c r="Z11" s="33"/>
      <c r="AA11" s="33"/>
      <c r="AB11" s="33"/>
      <c r="AC11" s="33"/>
    </row>
    <row r="12" spans="1:30" ht="37.5">
      <c r="A12" s="156"/>
      <c r="B12" s="40" t="s">
        <v>253</v>
      </c>
      <c r="C12" s="156"/>
      <c r="D12" s="156"/>
      <c r="E12" s="156"/>
      <c r="F12" s="42" t="s">
        <v>109</v>
      </c>
      <c r="G12" s="43" t="s">
        <v>85</v>
      </c>
      <c r="H12" s="40" t="s">
        <v>104</v>
      </c>
      <c r="I12" s="129"/>
      <c r="J12" s="129"/>
      <c r="K12" s="45" t="s">
        <v>173</v>
      </c>
      <c r="L12" s="45" t="s">
        <v>173</v>
      </c>
      <c r="M12" s="156"/>
      <c r="N12" s="33"/>
      <c r="O12" s="33"/>
      <c r="P12" s="33"/>
      <c r="Q12" s="33"/>
      <c r="R12" s="33"/>
      <c r="S12" s="33"/>
      <c r="T12" s="33"/>
      <c r="U12" s="33"/>
      <c r="V12" s="33"/>
      <c r="W12" s="33"/>
      <c r="X12" s="33"/>
      <c r="Y12" s="33"/>
      <c r="Z12" s="33"/>
      <c r="AA12" s="33"/>
      <c r="AB12" s="33"/>
      <c r="AC12" s="33"/>
    </row>
    <row r="13" spans="1:30" ht="37.5">
      <c r="A13" s="156"/>
      <c r="B13" s="40" t="s">
        <v>254</v>
      </c>
      <c r="C13" s="156"/>
      <c r="D13" s="156"/>
      <c r="E13" s="157"/>
      <c r="F13" s="42" t="s">
        <v>112</v>
      </c>
      <c r="G13" s="43" t="s">
        <v>85</v>
      </c>
      <c r="H13" s="40" t="s">
        <v>104</v>
      </c>
      <c r="I13" s="129"/>
      <c r="J13" s="129"/>
      <c r="K13" s="129"/>
      <c r="L13" s="45" t="s">
        <v>173</v>
      </c>
      <c r="M13" s="156"/>
      <c r="N13" s="33"/>
      <c r="O13" s="33"/>
      <c r="P13" s="33"/>
      <c r="Q13" s="33"/>
      <c r="R13" s="33"/>
      <c r="S13" s="33"/>
      <c r="T13" s="33"/>
      <c r="U13" s="33"/>
      <c r="V13" s="33"/>
      <c r="W13" s="33"/>
      <c r="X13" s="33"/>
      <c r="Y13" s="33"/>
      <c r="Z13" s="33"/>
      <c r="AA13" s="33"/>
      <c r="AB13" s="33"/>
      <c r="AC13" s="33"/>
    </row>
    <row r="14" spans="1:30" ht="37.5">
      <c r="A14" s="156"/>
      <c r="B14" s="40" t="s">
        <v>255</v>
      </c>
      <c r="C14" s="156"/>
      <c r="D14" s="156"/>
      <c r="E14" s="159" t="s">
        <v>114</v>
      </c>
      <c r="F14" s="42" t="s">
        <v>116</v>
      </c>
      <c r="G14" s="43" t="s">
        <v>85</v>
      </c>
      <c r="H14" s="40" t="s">
        <v>104</v>
      </c>
      <c r="I14" s="129"/>
      <c r="J14" s="129"/>
      <c r="K14" s="129"/>
      <c r="L14" s="129"/>
      <c r="M14" s="156"/>
      <c r="N14" s="33"/>
      <c r="O14" s="33"/>
      <c r="P14" s="33"/>
      <c r="Q14" s="33"/>
      <c r="R14" s="33"/>
      <c r="S14" s="33"/>
      <c r="T14" s="33"/>
      <c r="U14" s="33"/>
      <c r="V14" s="33"/>
      <c r="W14" s="33"/>
      <c r="X14" s="33"/>
      <c r="Y14" s="33"/>
      <c r="Z14" s="33"/>
      <c r="AA14" s="33"/>
      <c r="AB14" s="33"/>
      <c r="AC14" s="33"/>
    </row>
    <row r="15" spans="1:30" ht="37.5">
      <c r="A15" s="156"/>
      <c r="B15" s="40" t="s">
        <v>256</v>
      </c>
      <c r="C15" s="156"/>
      <c r="D15" s="156"/>
      <c r="E15" s="156"/>
      <c r="F15" s="42" t="s">
        <v>118</v>
      </c>
      <c r="G15" s="43" t="s">
        <v>85</v>
      </c>
      <c r="H15" s="40" t="s">
        <v>104</v>
      </c>
      <c r="I15" s="45" t="s">
        <v>173</v>
      </c>
      <c r="J15" s="45" t="s">
        <v>173</v>
      </c>
      <c r="K15" s="129"/>
      <c r="L15" s="129"/>
      <c r="M15" s="156"/>
      <c r="N15" s="33"/>
      <c r="O15" s="33"/>
      <c r="P15" s="33"/>
      <c r="Q15" s="33"/>
      <c r="R15" s="33"/>
      <c r="S15" s="33"/>
      <c r="T15" s="33"/>
      <c r="U15" s="33"/>
      <c r="V15" s="33"/>
      <c r="W15" s="33"/>
      <c r="X15" s="33"/>
      <c r="Y15" s="33"/>
      <c r="Z15" s="33"/>
      <c r="AA15" s="33"/>
      <c r="AB15" s="33"/>
      <c r="AC15" s="33"/>
    </row>
    <row r="16" spans="1:30" ht="37.5">
      <c r="A16" s="156"/>
      <c r="B16" s="40" t="s">
        <v>257</v>
      </c>
      <c r="C16" s="156"/>
      <c r="D16" s="157"/>
      <c r="E16" s="157"/>
      <c r="F16" s="42" t="s">
        <v>120</v>
      </c>
      <c r="G16" s="43" t="s">
        <v>85</v>
      </c>
      <c r="H16" s="40" t="s">
        <v>104</v>
      </c>
      <c r="I16" s="129"/>
      <c r="J16" s="129"/>
      <c r="K16" s="45" t="s">
        <v>173</v>
      </c>
      <c r="L16" s="45" t="s">
        <v>173</v>
      </c>
      <c r="M16" s="156"/>
      <c r="N16" s="33"/>
      <c r="O16" s="33"/>
      <c r="P16" s="33"/>
      <c r="Q16" s="33"/>
      <c r="R16" s="33"/>
      <c r="S16" s="33"/>
      <c r="T16" s="33"/>
      <c r="U16" s="33"/>
      <c r="V16" s="33"/>
      <c r="W16" s="33"/>
      <c r="X16" s="33"/>
      <c r="Y16" s="33"/>
      <c r="Z16" s="33"/>
      <c r="AA16" s="33"/>
      <c r="AB16" s="33"/>
      <c r="AC16" s="33"/>
    </row>
    <row r="17" spans="1:30" ht="37.5">
      <c r="A17" s="156"/>
      <c r="B17" s="40" t="s">
        <v>258</v>
      </c>
      <c r="C17" s="156"/>
      <c r="D17" s="161" t="s">
        <v>122</v>
      </c>
      <c r="E17" s="162" t="s">
        <v>123</v>
      </c>
      <c r="F17" s="47" t="s">
        <v>124</v>
      </c>
      <c r="G17" s="43" t="s">
        <v>85</v>
      </c>
      <c r="H17" s="40" t="s">
        <v>104</v>
      </c>
      <c r="I17" s="129"/>
      <c r="J17" s="129"/>
      <c r="K17" s="129"/>
      <c r="L17" s="129"/>
      <c r="M17" s="156"/>
      <c r="N17" s="33"/>
      <c r="O17" s="33"/>
      <c r="P17" s="33"/>
      <c r="Q17" s="33"/>
      <c r="R17" s="33"/>
      <c r="S17" s="33"/>
      <c r="T17" s="33"/>
      <c r="U17" s="33"/>
      <c r="V17" s="33"/>
      <c r="W17" s="33"/>
      <c r="X17" s="33"/>
      <c r="Y17" s="33"/>
      <c r="Z17" s="33"/>
      <c r="AA17" s="33"/>
      <c r="AB17" s="33"/>
      <c r="AC17" s="33"/>
    </row>
    <row r="18" spans="1:30" ht="50">
      <c r="A18" s="156"/>
      <c r="B18" s="40" t="s">
        <v>259</v>
      </c>
      <c r="C18" s="156"/>
      <c r="D18" s="156"/>
      <c r="E18" s="156"/>
      <c r="F18" s="47" t="s">
        <v>126</v>
      </c>
      <c r="G18" s="43" t="s">
        <v>85</v>
      </c>
      <c r="H18" s="40" t="s">
        <v>104</v>
      </c>
      <c r="I18" s="45" t="s">
        <v>173</v>
      </c>
      <c r="J18" s="129"/>
      <c r="K18" s="129"/>
      <c r="L18" s="129"/>
      <c r="M18" s="156"/>
      <c r="N18" s="33"/>
      <c r="O18" s="33"/>
      <c r="P18" s="33"/>
      <c r="Q18" s="33"/>
      <c r="R18" s="33"/>
      <c r="S18" s="33"/>
      <c r="T18" s="33"/>
      <c r="U18" s="33"/>
      <c r="V18" s="33"/>
      <c r="W18" s="33"/>
      <c r="X18" s="33"/>
      <c r="Y18" s="33"/>
      <c r="Z18" s="33"/>
      <c r="AA18" s="33"/>
      <c r="AB18" s="33"/>
      <c r="AC18" s="33"/>
    </row>
    <row r="19" spans="1:30" ht="50">
      <c r="A19" s="157"/>
      <c r="B19" s="40" t="s">
        <v>260</v>
      </c>
      <c r="C19" s="157"/>
      <c r="D19" s="157"/>
      <c r="E19" s="157"/>
      <c r="F19" s="47" t="s">
        <v>128</v>
      </c>
      <c r="G19" s="43" t="s">
        <v>85</v>
      </c>
      <c r="H19" s="40" t="s">
        <v>104</v>
      </c>
      <c r="I19" s="129"/>
      <c r="J19" s="129"/>
      <c r="K19" s="129"/>
      <c r="L19" s="129"/>
      <c r="M19" s="157"/>
      <c r="N19" s="33"/>
      <c r="O19" s="33"/>
      <c r="P19" s="33"/>
      <c r="Q19" s="33"/>
      <c r="R19" s="33"/>
      <c r="S19" s="33"/>
      <c r="T19" s="33"/>
      <c r="U19" s="33"/>
      <c r="V19" s="33"/>
      <c r="W19" s="33"/>
      <c r="X19" s="33"/>
      <c r="Y19" s="33"/>
      <c r="Z19" s="33"/>
      <c r="AA19" s="33"/>
      <c r="AB19" s="33"/>
      <c r="AC19" s="33"/>
    </row>
    <row r="20" spans="1:30">
      <c r="A20" s="29"/>
      <c r="B20" s="29"/>
      <c r="C20" s="29"/>
      <c r="D20" s="29"/>
      <c r="E20" s="30"/>
      <c r="F20" s="31"/>
      <c r="G20" s="29"/>
      <c r="H20" s="29"/>
      <c r="I20" s="29"/>
      <c r="J20" s="29"/>
      <c r="K20" s="29"/>
      <c r="L20" s="29"/>
      <c r="M20" s="29"/>
      <c r="N20" s="33"/>
      <c r="O20" s="33"/>
      <c r="P20" s="33"/>
      <c r="Q20" s="33"/>
      <c r="R20" s="33"/>
      <c r="S20" s="33"/>
      <c r="T20" s="33"/>
      <c r="U20" s="33"/>
      <c r="V20" s="33"/>
      <c r="W20" s="33"/>
      <c r="X20" s="33"/>
      <c r="Y20" s="33"/>
      <c r="Z20" s="33"/>
      <c r="AA20" s="33"/>
      <c r="AB20" s="33"/>
      <c r="AC20" s="33"/>
    </row>
    <row r="21" spans="1:30">
      <c r="A21" s="113"/>
      <c r="B21" s="33" t="s">
        <v>182</v>
      </c>
      <c r="C21" s="114">
        <f>SUM(C8:C19)</f>
        <v>0.5</v>
      </c>
      <c r="D21" s="33"/>
      <c r="E21" s="115"/>
      <c r="F21" s="33"/>
      <c r="G21" s="33"/>
      <c r="H21" s="33"/>
      <c r="I21" s="33"/>
      <c r="J21" s="116"/>
      <c r="K21" s="116"/>
      <c r="L21" s="116"/>
      <c r="M21" s="116"/>
      <c r="N21" s="33"/>
      <c r="O21" s="33"/>
      <c r="P21" s="33"/>
      <c r="Q21" s="33"/>
      <c r="R21" s="33"/>
      <c r="S21" s="33"/>
      <c r="T21" s="33"/>
      <c r="U21" s="33"/>
      <c r="V21" s="33"/>
      <c r="W21" s="33"/>
      <c r="X21" s="33"/>
      <c r="Y21" s="33"/>
      <c r="Z21" s="33"/>
      <c r="AA21" s="33"/>
      <c r="AB21" s="33"/>
      <c r="AC21" s="2"/>
      <c r="AD21" s="2"/>
    </row>
    <row r="22" spans="1:30">
      <c r="A22" s="33"/>
      <c r="B22" s="33"/>
      <c r="C22" s="33"/>
      <c r="D22" s="114"/>
      <c r="E22" s="33"/>
      <c r="F22" s="115"/>
      <c r="G22" s="33"/>
      <c r="H22" s="33"/>
      <c r="I22" s="33"/>
      <c r="J22" s="33"/>
      <c r="K22" s="33"/>
      <c r="L22" s="33"/>
      <c r="M22" s="33"/>
      <c r="N22" s="33"/>
      <c r="O22" s="33"/>
      <c r="P22" s="33"/>
      <c r="Q22" s="33"/>
      <c r="R22" s="33"/>
      <c r="S22" s="33"/>
      <c r="T22" s="33"/>
      <c r="U22" s="33"/>
      <c r="V22" s="33"/>
      <c r="W22" s="33"/>
      <c r="X22" s="33"/>
      <c r="Y22" s="33"/>
      <c r="Z22" s="33"/>
      <c r="AA22" s="33"/>
      <c r="AB22" s="33"/>
      <c r="AC22" s="33"/>
      <c r="AD22" s="33"/>
    </row>
    <row r="23" spans="1:30">
      <c r="A23" s="33"/>
      <c r="B23" s="33"/>
      <c r="C23" s="33"/>
      <c r="D23" s="114"/>
      <c r="E23" s="33"/>
      <c r="F23" s="115"/>
      <c r="G23" s="33"/>
      <c r="H23" s="33"/>
      <c r="I23" s="33"/>
      <c r="J23" s="33"/>
      <c r="K23" s="33"/>
      <c r="L23" s="33"/>
      <c r="M23" s="33"/>
      <c r="N23" s="33"/>
      <c r="O23" s="33"/>
      <c r="P23" s="33"/>
      <c r="Q23" s="33"/>
      <c r="R23" s="33"/>
      <c r="S23" s="33"/>
      <c r="T23" s="33"/>
      <c r="U23" s="33"/>
      <c r="V23" s="33"/>
      <c r="W23" s="33"/>
      <c r="X23" s="33"/>
      <c r="Y23" s="33"/>
      <c r="Z23" s="33"/>
      <c r="AA23" s="33"/>
      <c r="AB23" s="33"/>
      <c r="AC23" s="33"/>
      <c r="AD23" s="33"/>
    </row>
    <row r="24" spans="1:30">
      <c r="A24" s="33"/>
      <c r="B24" s="33"/>
      <c r="C24" s="33"/>
      <c r="D24" s="114"/>
      <c r="E24" s="33"/>
      <c r="F24" s="115"/>
      <c r="G24" s="33"/>
      <c r="H24" s="33"/>
      <c r="I24" s="33"/>
      <c r="J24" s="33"/>
      <c r="K24" s="33"/>
      <c r="L24" s="33"/>
      <c r="M24" s="33"/>
      <c r="N24" s="33"/>
      <c r="O24" s="33"/>
      <c r="P24" s="33"/>
      <c r="Q24" s="33"/>
      <c r="R24" s="33"/>
      <c r="S24" s="33"/>
      <c r="T24" s="33"/>
      <c r="U24" s="33"/>
      <c r="V24" s="33"/>
      <c r="W24" s="33"/>
      <c r="X24" s="33"/>
      <c r="Y24" s="33"/>
      <c r="Z24" s="33"/>
      <c r="AA24" s="33"/>
      <c r="AB24" s="33"/>
      <c r="AC24" s="33"/>
      <c r="AD24" s="33"/>
    </row>
    <row r="25" spans="1:30">
      <c r="A25" s="33"/>
      <c r="B25" s="33"/>
      <c r="C25" s="33"/>
      <c r="D25" s="114"/>
      <c r="E25" s="33"/>
      <c r="F25" s="115"/>
      <c r="G25" s="33"/>
      <c r="H25" s="33"/>
      <c r="I25" s="33"/>
      <c r="J25" s="33"/>
      <c r="K25" s="33"/>
      <c r="L25" s="33"/>
      <c r="M25" s="33"/>
      <c r="N25" s="33"/>
      <c r="O25" s="33"/>
      <c r="P25" s="33"/>
      <c r="Q25" s="33"/>
      <c r="R25" s="33"/>
      <c r="S25" s="33"/>
      <c r="T25" s="33"/>
      <c r="U25" s="33"/>
      <c r="V25" s="33"/>
      <c r="W25" s="33"/>
      <c r="X25" s="33"/>
      <c r="Y25" s="33"/>
      <c r="Z25" s="33"/>
      <c r="AA25" s="33"/>
      <c r="AB25" s="33"/>
      <c r="AC25" s="33"/>
      <c r="AD25" s="33"/>
    </row>
    <row r="26" spans="1:30">
      <c r="A26" s="33"/>
      <c r="B26" s="33"/>
      <c r="C26" s="33"/>
      <c r="D26" s="114"/>
      <c r="E26" s="33"/>
      <c r="F26" s="115"/>
      <c r="G26" s="33"/>
      <c r="H26" s="33"/>
      <c r="I26" s="33"/>
      <c r="J26" s="33"/>
      <c r="K26" s="33"/>
      <c r="L26" s="33"/>
      <c r="M26" s="33"/>
      <c r="N26" s="33"/>
      <c r="O26" s="33"/>
      <c r="P26" s="33"/>
      <c r="Q26" s="33"/>
      <c r="R26" s="33"/>
      <c r="S26" s="33"/>
      <c r="T26" s="33"/>
      <c r="U26" s="33"/>
      <c r="V26" s="33"/>
      <c r="W26" s="33"/>
      <c r="X26" s="33"/>
      <c r="Y26" s="33"/>
      <c r="Z26" s="33"/>
      <c r="AA26" s="33"/>
      <c r="AB26" s="33"/>
      <c r="AC26" s="33"/>
      <c r="AD26" s="33"/>
    </row>
    <row r="27" spans="1:30">
      <c r="A27" s="33"/>
      <c r="B27" s="33"/>
      <c r="C27" s="33"/>
      <c r="D27" s="114"/>
      <c r="E27" s="33"/>
      <c r="F27" s="115"/>
      <c r="G27" s="33"/>
      <c r="H27" s="33"/>
      <c r="I27" s="33"/>
      <c r="J27" s="33"/>
      <c r="K27" s="33"/>
      <c r="L27" s="33"/>
      <c r="M27" s="33"/>
      <c r="N27" s="33"/>
      <c r="O27" s="33"/>
      <c r="P27" s="33"/>
      <c r="Q27" s="33"/>
      <c r="R27" s="33"/>
      <c r="S27" s="33"/>
      <c r="T27" s="33"/>
      <c r="U27" s="33"/>
      <c r="V27" s="33"/>
      <c r="W27" s="33"/>
      <c r="X27" s="33"/>
      <c r="Y27" s="33"/>
      <c r="Z27" s="33"/>
      <c r="AA27" s="33"/>
      <c r="AB27" s="33"/>
      <c r="AC27" s="33"/>
      <c r="AD27" s="33"/>
    </row>
    <row r="28" spans="1:30">
      <c r="A28" s="33"/>
      <c r="B28" s="33"/>
      <c r="C28" s="33"/>
      <c r="D28" s="114"/>
      <c r="E28" s="33"/>
      <c r="F28" s="115"/>
      <c r="G28" s="33"/>
      <c r="H28" s="33"/>
      <c r="I28" s="33"/>
      <c r="J28" s="33"/>
      <c r="K28" s="33"/>
      <c r="L28" s="33"/>
      <c r="M28" s="33"/>
      <c r="N28" s="33"/>
      <c r="O28" s="33"/>
      <c r="P28" s="33"/>
      <c r="Q28" s="33"/>
      <c r="R28" s="33"/>
      <c r="S28" s="33"/>
      <c r="T28" s="33"/>
      <c r="U28" s="33"/>
      <c r="V28" s="33"/>
      <c r="W28" s="33"/>
      <c r="X28" s="33"/>
      <c r="Y28" s="33"/>
      <c r="Z28" s="33"/>
      <c r="AA28" s="33"/>
      <c r="AB28" s="33"/>
      <c r="AC28" s="33"/>
      <c r="AD28" s="33"/>
    </row>
    <row r="29" spans="1:30">
      <c r="A29" s="33"/>
      <c r="B29" s="33"/>
      <c r="C29" s="33"/>
      <c r="D29" s="114"/>
      <c r="E29" s="33"/>
      <c r="F29" s="115"/>
      <c r="G29" s="33"/>
      <c r="H29" s="33"/>
      <c r="I29" s="33"/>
      <c r="J29" s="33"/>
      <c r="K29" s="33"/>
      <c r="L29" s="33"/>
      <c r="M29" s="33"/>
      <c r="N29" s="33"/>
      <c r="O29" s="33"/>
      <c r="P29" s="33"/>
      <c r="Q29" s="33"/>
      <c r="R29" s="33"/>
      <c r="S29" s="33"/>
      <c r="T29" s="33"/>
      <c r="U29" s="33"/>
      <c r="V29" s="33"/>
      <c r="W29" s="33"/>
      <c r="X29" s="33"/>
      <c r="Y29" s="33"/>
      <c r="Z29" s="33"/>
      <c r="AA29" s="33"/>
      <c r="AB29" s="33"/>
      <c r="AC29" s="33"/>
      <c r="AD29" s="33"/>
    </row>
    <row r="30" spans="1:30">
      <c r="A30" s="33"/>
      <c r="B30" s="33"/>
      <c r="C30" s="33"/>
      <c r="D30" s="114"/>
      <c r="E30" s="33"/>
      <c r="F30" s="115"/>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1:30">
      <c r="A31" s="33"/>
      <c r="B31" s="33"/>
      <c r="C31" s="33"/>
      <c r="D31" s="114"/>
      <c r="E31" s="33"/>
      <c r="F31" s="115"/>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1:30">
      <c r="A32" s="33"/>
      <c r="B32" s="33"/>
      <c r="C32" s="33"/>
      <c r="D32" s="114"/>
      <c r="E32" s="33"/>
      <c r="F32" s="115"/>
      <c r="G32" s="33"/>
      <c r="H32" s="33"/>
      <c r="I32" s="33"/>
      <c r="J32" s="33"/>
      <c r="K32" s="33"/>
      <c r="L32" s="33"/>
      <c r="M32" s="33"/>
      <c r="N32" s="33"/>
      <c r="O32" s="33"/>
      <c r="P32" s="33"/>
      <c r="Q32" s="33"/>
      <c r="R32" s="33"/>
      <c r="S32" s="33"/>
      <c r="T32" s="33"/>
      <c r="U32" s="33"/>
      <c r="V32" s="33"/>
      <c r="W32" s="33"/>
      <c r="X32" s="33"/>
      <c r="Y32" s="33"/>
      <c r="Z32" s="33"/>
      <c r="AA32" s="33"/>
      <c r="AB32" s="33"/>
      <c r="AC32" s="33"/>
      <c r="AD32" s="33"/>
    </row>
    <row r="33" spans="1:30">
      <c r="A33" s="33"/>
      <c r="B33" s="33"/>
      <c r="C33" s="33"/>
      <c r="D33" s="114"/>
      <c r="E33" s="33"/>
      <c r="F33" s="115"/>
      <c r="G33" s="33"/>
      <c r="H33" s="33"/>
      <c r="I33" s="33"/>
      <c r="J33" s="33"/>
      <c r="K33" s="33"/>
      <c r="L33" s="33"/>
      <c r="M33" s="33"/>
      <c r="N33" s="33"/>
      <c r="O33" s="33"/>
      <c r="P33" s="33"/>
      <c r="Q33" s="33"/>
      <c r="R33" s="33"/>
      <c r="S33" s="33"/>
      <c r="T33" s="33"/>
      <c r="U33" s="33"/>
      <c r="V33" s="33"/>
      <c r="W33" s="33"/>
      <c r="X33" s="33"/>
      <c r="Y33" s="33"/>
      <c r="Z33" s="33"/>
      <c r="AA33" s="33"/>
      <c r="AB33" s="33"/>
      <c r="AC33" s="33"/>
      <c r="AD33" s="33"/>
    </row>
    <row r="34" spans="1:30">
      <c r="A34" s="33"/>
      <c r="B34" s="33"/>
      <c r="C34" s="33"/>
      <c r="D34" s="114"/>
      <c r="E34" s="33"/>
      <c r="F34" s="115"/>
      <c r="G34" s="33"/>
      <c r="H34" s="33"/>
      <c r="I34" s="33"/>
      <c r="J34" s="33"/>
      <c r="K34" s="33"/>
      <c r="L34" s="33"/>
      <c r="M34" s="33"/>
      <c r="N34" s="33"/>
      <c r="O34" s="33"/>
      <c r="P34" s="33"/>
      <c r="Q34" s="33"/>
      <c r="R34" s="33"/>
      <c r="S34" s="33"/>
      <c r="T34" s="33"/>
      <c r="U34" s="33"/>
      <c r="V34" s="33"/>
      <c r="W34" s="33"/>
      <c r="X34" s="33"/>
      <c r="Y34" s="33"/>
      <c r="Z34" s="33"/>
      <c r="AA34" s="33"/>
      <c r="AB34" s="33"/>
      <c r="AC34" s="33"/>
      <c r="AD34" s="33"/>
    </row>
    <row r="35" spans="1:30">
      <c r="A35" s="33"/>
      <c r="B35" s="33"/>
      <c r="C35" s="33"/>
      <c r="D35" s="114"/>
      <c r="E35" s="33"/>
      <c r="F35" s="115"/>
      <c r="G35" s="33"/>
      <c r="H35" s="33"/>
      <c r="I35" s="33"/>
      <c r="J35" s="33"/>
      <c r="K35" s="33"/>
      <c r="L35" s="33"/>
      <c r="M35" s="33"/>
      <c r="N35" s="33"/>
      <c r="O35" s="33"/>
      <c r="P35" s="33"/>
      <c r="Q35" s="33"/>
      <c r="R35" s="33"/>
      <c r="S35" s="33"/>
      <c r="T35" s="33"/>
      <c r="U35" s="33"/>
      <c r="V35" s="33"/>
      <c r="W35" s="33"/>
      <c r="X35" s="33"/>
      <c r="Y35" s="33"/>
      <c r="Z35" s="33"/>
      <c r="AA35" s="33"/>
      <c r="AB35" s="33"/>
      <c r="AC35" s="33"/>
      <c r="AD35" s="33"/>
    </row>
    <row r="36" spans="1:30">
      <c r="A36" s="33"/>
      <c r="B36" s="33"/>
      <c r="C36" s="33"/>
      <c r="D36" s="114"/>
      <c r="E36" s="33"/>
      <c r="F36" s="115"/>
      <c r="G36" s="33"/>
      <c r="H36" s="33"/>
      <c r="I36" s="33"/>
      <c r="J36" s="33"/>
      <c r="K36" s="33"/>
      <c r="L36" s="33"/>
      <c r="M36" s="33"/>
      <c r="N36" s="33"/>
      <c r="O36" s="33"/>
      <c r="P36" s="33"/>
      <c r="Q36" s="33"/>
      <c r="R36" s="33"/>
      <c r="S36" s="33"/>
      <c r="T36" s="33"/>
      <c r="U36" s="33"/>
      <c r="V36" s="33"/>
      <c r="W36" s="33"/>
      <c r="X36" s="33"/>
      <c r="Y36" s="33"/>
      <c r="Z36" s="33"/>
      <c r="AA36" s="33"/>
      <c r="AB36" s="33"/>
      <c r="AC36" s="33"/>
      <c r="AD36" s="33"/>
    </row>
    <row r="37" spans="1:30">
      <c r="A37" s="33"/>
      <c r="B37" s="33"/>
      <c r="C37" s="33"/>
      <c r="D37" s="114"/>
      <c r="E37" s="33"/>
      <c r="F37" s="115"/>
      <c r="G37" s="33"/>
      <c r="H37" s="33"/>
      <c r="I37" s="33"/>
      <c r="J37" s="33"/>
      <c r="K37" s="33"/>
      <c r="L37" s="33"/>
      <c r="M37" s="33"/>
      <c r="N37" s="33"/>
      <c r="O37" s="33"/>
      <c r="P37" s="33"/>
      <c r="Q37" s="33"/>
      <c r="R37" s="33"/>
      <c r="S37" s="33"/>
      <c r="T37" s="33"/>
      <c r="U37" s="33"/>
      <c r="V37" s="33"/>
      <c r="W37" s="33"/>
      <c r="X37" s="33"/>
      <c r="Y37" s="33"/>
      <c r="Z37" s="33"/>
      <c r="AA37" s="33"/>
      <c r="AB37" s="33"/>
      <c r="AC37" s="33"/>
      <c r="AD37" s="33"/>
    </row>
    <row r="38" spans="1:30">
      <c r="A38" s="33"/>
      <c r="B38" s="33"/>
      <c r="C38" s="33"/>
      <c r="D38" s="114"/>
      <c r="E38" s="33"/>
      <c r="F38" s="115"/>
      <c r="G38" s="33"/>
      <c r="H38" s="33"/>
      <c r="I38" s="33"/>
      <c r="J38" s="33"/>
      <c r="K38" s="33"/>
      <c r="L38" s="33"/>
      <c r="M38" s="33"/>
      <c r="N38" s="33"/>
      <c r="O38" s="33"/>
      <c r="P38" s="33"/>
      <c r="Q38" s="33"/>
      <c r="R38" s="33"/>
      <c r="S38" s="33"/>
      <c r="T38" s="33"/>
      <c r="U38" s="33"/>
      <c r="V38" s="33"/>
      <c r="W38" s="33"/>
      <c r="X38" s="33"/>
      <c r="Y38" s="33"/>
      <c r="Z38" s="33"/>
      <c r="AA38" s="33"/>
      <c r="AB38" s="33"/>
      <c r="AC38" s="33"/>
      <c r="AD38" s="33"/>
    </row>
    <row r="39" spans="1:30">
      <c r="A39" s="33"/>
      <c r="B39" s="33"/>
      <c r="C39" s="33"/>
      <c r="D39" s="114"/>
      <c r="E39" s="33"/>
      <c r="F39" s="115"/>
      <c r="G39" s="33"/>
      <c r="H39" s="33"/>
      <c r="I39" s="33"/>
      <c r="J39" s="33"/>
      <c r="K39" s="33"/>
      <c r="L39" s="33"/>
      <c r="M39" s="33"/>
      <c r="N39" s="33"/>
      <c r="O39" s="33"/>
      <c r="P39" s="33"/>
      <c r="Q39" s="33"/>
      <c r="R39" s="33"/>
      <c r="S39" s="33"/>
      <c r="T39" s="33"/>
      <c r="U39" s="33"/>
      <c r="V39" s="33"/>
      <c r="W39" s="33"/>
      <c r="X39" s="33"/>
      <c r="Y39" s="33"/>
      <c r="Z39" s="33"/>
      <c r="AA39" s="33"/>
      <c r="AB39" s="33"/>
      <c r="AC39" s="33"/>
      <c r="AD39" s="33"/>
    </row>
    <row r="40" spans="1:30">
      <c r="A40" s="33"/>
      <c r="B40" s="33"/>
      <c r="C40" s="33"/>
      <c r="D40" s="114"/>
      <c r="E40" s="33"/>
      <c r="F40" s="115"/>
      <c r="G40" s="33"/>
      <c r="H40" s="33"/>
      <c r="I40" s="33"/>
      <c r="J40" s="33"/>
      <c r="K40" s="33"/>
      <c r="L40" s="33"/>
      <c r="M40" s="33"/>
      <c r="N40" s="33"/>
      <c r="O40" s="33"/>
      <c r="P40" s="33"/>
      <c r="Q40" s="33"/>
      <c r="R40" s="33"/>
      <c r="S40" s="33"/>
      <c r="T40" s="33"/>
      <c r="U40" s="33"/>
      <c r="V40" s="33"/>
      <c r="W40" s="33"/>
      <c r="X40" s="33"/>
      <c r="Y40" s="33"/>
      <c r="Z40" s="33"/>
      <c r="AA40" s="33"/>
      <c r="AB40" s="33"/>
      <c r="AC40" s="33"/>
      <c r="AD40" s="33"/>
    </row>
    <row r="41" spans="1:30">
      <c r="A41" s="33"/>
      <c r="B41" s="33"/>
      <c r="C41" s="33"/>
      <c r="D41" s="114"/>
      <c r="E41" s="33"/>
      <c r="F41" s="115"/>
      <c r="G41" s="33"/>
      <c r="H41" s="33"/>
      <c r="I41" s="33"/>
      <c r="J41" s="33"/>
      <c r="K41" s="33"/>
      <c r="L41" s="33"/>
      <c r="M41" s="33"/>
      <c r="N41" s="33"/>
      <c r="O41" s="33"/>
      <c r="P41" s="33"/>
      <c r="Q41" s="33"/>
      <c r="R41" s="33"/>
      <c r="S41" s="33"/>
      <c r="T41" s="33"/>
      <c r="U41" s="33"/>
      <c r="V41" s="33"/>
      <c r="W41" s="33"/>
      <c r="X41" s="33"/>
      <c r="Y41" s="33"/>
      <c r="Z41" s="33"/>
      <c r="AA41" s="33"/>
      <c r="AB41" s="33"/>
      <c r="AC41" s="33"/>
      <c r="AD41" s="33"/>
    </row>
    <row r="42" spans="1:30">
      <c r="A42" s="33"/>
      <c r="B42" s="33"/>
      <c r="C42" s="33"/>
      <c r="D42" s="114"/>
      <c r="E42" s="33"/>
      <c r="F42" s="115"/>
      <c r="G42" s="33"/>
      <c r="H42" s="33"/>
      <c r="I42" s="33"/>
      <c r="J42" s="33"/>
      <c r="K42" s="33"/>
      <c r="L42" s="33"/>
      <c r="M42" s="33"/>
      <c r="N42" s="33"/>
      <c r="O42" s="33"/>
      <c r="P42" s="33"/>
      <c r="Q42" s="33"/>
      <c r="R42" s="33"/>
      <c r="S42" s="33"/>
      <c r="T42" s="33"/>
      <c r="U42" s="33"/>
      <c r="V42" s="33"/>
      <c r="W42" s="33"/>
      <c r="X42" s="33"/>
      <c r="Y42" s="33"/>
      <c r="Z42" s="33"/>
      <c r="AA42" s="33"/>
      <c r="AB42" s="33"/>
      <c r="AC42" s="33"/>
      <c r="AD42" s="33"/>
    </row>
    <row r="43" spans="1:30">
      <c r="A43" s="33"/>
      <c r="B43" s="33"/>
      <c r="C43" s="33"/>
      <c r="D43" s="114"/>
      <c r="E43" s="33"/>
      <c r="F43" s="115"/>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1:30">
      <c r="A44" s="33"/>
      <c r="B44" s="33"/>
      <c r="C44" s="33"/>
      <c r="D44" s="114"/>
      <c r="E44" s="33"/>
      <c r="F44" s="115"/>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1:30">
      <c r="A45" s="33"/>
      <c r="B45" s="33"/>
      <c r="C45" s="33"/>
      <c r="D45" s="114"/>
      <c r="E45" s="33"/>
      <c r="F45" s="115"/>
      <c r="G45" s="33"/>
      <c r="H45" s="33"/>
      <c r="I45" s="33"/>
      <c r="J45" s="33"/>
      <c r="K45" s="33"/>
      <c r="L45" s="33"/>
      <c r="M45" s="33"/>
      <c r="N45" s="33"/>
      <c r="O45" s="33"/>
      <c r="P45" s="33"/>
      <c r="Q45" s="33"/>
      <c r="R45" s="33"/>
      <c r="S45" s="33"/>
      <c r="T45" s="33"/>
      <c r="U45" s="33"/>
      <c r="V45" s="33"/>
      <c r="W45" s="33"/>
      <c r="X45" s="33"/>
      <c r="Y45" s="33"/>
      <c r="Z45" s="33"/>
      <c r="AA45" s="33"/>
      <c r="AB45" s="33"/>
      <c r="AC45" s="33"/>
      <c r="AD45" s="33"/>
    </row>
    <row r="46" spans="1:30">
      <c r="A46" s="33"/>
      <c r="B46" s="33"/>
      <c r="C46" s="33"/>
      <c r="D46" s="114"/>
      <c r="E46" s="33"/>
      <c r="F46" s="115"/>
      <c r="G46" s="33"/>
      <c r="H46" s="33"/>
      <c r="I46" s="33"/>
      <c r="J46" s="33"/>
      <c r="K46" s="33"/>
      <c r="L46" s="33"/>
      <c r="M46" s="33"/>
      <c r="N46" s="33"/>
      <c r="O46" s="33"/>
      <c r="P46" s="33"/>
      <c r="Q46" s="33"/>
      <c r="R46" s="33"/>
      <c r="S46" s="33"/>
      <c r="T46" s="33"/>
      <c r="U46" s="33"/>
      <c r="V46" s="33"/>
      <c r="W46" s="33"/>
      <c r="X46" s="33"/>
      <c r="Y46" s="33"/>
      <c r="Z46" s="33"/>
      <c r="AA46" s="33"/>
      <c r="AB46" s="33"/>
      <c r="AC46" s="33"/>
      <c r="AD46" s="33"/>
    </row>
    <row r="47" spans="1:30">
      <c r="A47" s="33"/>
      <c r="B47" s="33"/>
      <c r="C47" s="33"/>
      <c r="D47" s="114"/>
      <c r="E47" s="33"/>
      <c r="F47" s="115"/>
      <c r="G47" s="33"/>
      <c r="H47" s="33"/>
      <c r="I47" s="33"/>
      <c r="J47" s="33"/>
      <c r="K47" s="33"/>
      <c r="L47" s="33"/>
      <c r="M47" s="33"/>
      <c r="N47" s="33"/>
      <c r="O47" s="33"/>
      <c r="P47" s="33"/>
      <c r="Q47" s="33"/>
      <c r="R47" s="33"/>
      <c r="S47" s="33"/>
      <c r="T47" s="33"/>
      <c r="U47" s="33"/>
      <c r="V47" s="33"/>
      <c r="W47" s="33"/>
      <c r="X47" s="33"/>
      <c r="Y47" s="33"/>
      <c r="Z47" s="33"/>
      <c r="AA47" s="33"/>
      <c r="AB47" s="33"/>
      <c r="AC47" s="33"/>
      <c r="AD47" s="33"/>
    </row>
    <row r="48" spans="1:30">
      <c r="A48" s="33"/>
      <c r="B48" s="33"/>
      <c r="C48" s="33"/>
      <c r="D48" s="114"/>
      <c r="E48" s="33"/>
      <c r="F48" s="115"/>
      <c r="G48" s="33"/>
      <c r="H48" s="33"/>
      <c r="I48" s="33"/>
      <c r="J48" s="33"/>
      <c r="K48" s="33"/>
      <c r="L48" s="33"/>
      <c r="M48" s="33"/>
      <c r="N48" s="33"/>
      <c r="O48" s="33"/>
      <c r="P48" s="33"/>
      <c r="Q48" s="33"/>
      <c r="R48" s="33"/>
      <c r="S48" s="33"/>
      <c r="T48" s="33"/>
      <c r="U48" s="33"/>
      <c r="V48" s="33"/>
      <c r="W48" s="33"/>
      <c r="X48" s="33"/>
      <c r="Y48" s="33"/>
      <c r="Z48" s="33"/>
      <c r="AA48" s="33"/>
      <c r="AB48" s="33"/>
      <c r="AC48" s="33"/>
      <c r="AD48" s="33"/>
    </row>
    <row r="49" spans="1:30">
      <c r="A49" s="33"/>
      <c r="B49" s="33"/>
      <c r="C49" s="33"/>
      <c r="D49" s="114"/>
      <c r="E49" s="33"/>
      <c r="F49" s="115"/>
      <c r="G49" s="33"/>
      <c r="H49" s="33"/>
      <c r="I49" s="33"/>
      <c r="J49" s="33"/>
      <c r="K49" s="33"/>
      <c r="L49" s="33"/>
      <c r="M49" s="33"/>
      <c r="N49" s="33"/>
      <c r="O49" s="33"/>
      <c r="P49" s="33"/>
      <c r="Q49" s="33"/>
      <c r="R49" s="33"/>
      <c r="S49" s="33"/>
      <c r="T49" s="33"/>
      <c r="U49" s="33"/>
      <c r="V49" s="33"/>
      <c r="W49" s="33"/>
      <c r="X49" s="33"/>
      <c r="Y49" s="33"/>
      <c r="Z49" s="33"/>
      <c r="AA49" s="33"/>
      <c r="AB49" s="33"/>
      <c r="AC49" s="33"/>
      <c r="AD49" s="33"/>
    </row>
    <row r="50" spans="1:30">
      <c r="A50" s="33"/>
      <c r="B50" s="33"/>
      <c r="C50" s="33"/>
      <c r="D50" s="114"/>
      <c r="E50" s="33"/>
      <c r="F50" s="115"/>
      <c r="G50" s="33"/>
      <c r="H50" s="33"/>
      <c r="I50" s="33"/>
      <c r="J50" s="33"/>
      <c r="K50" s="33"/>
      <c r="L50" s="33"/>
      <c r="M50" s="33"/>
      <c r="N50" s="33"/>
      <c r="O50" s="33"/>
      <c r="P50" s="33"/>
      <c r="Q50" s="33"/>
      <c r="R50" s="33"/>
      <c r="S50" s="33"/>
      <c r="T50" s="33"/>
      <c r="U50" s="33"/>
      <c r="V50" s="33"/>
      <c r="W50" s="33"/>
      <c r="X50" s="33"/>
      <c r="Y50" s="33"/>
      <c r="Z50" s="33"/>
      <c r="AA50" s="33"/>
      <c r="AB50" s="33"/>
      <c r="AC50" s="33"/>
      <c r="AD50" s="33"/>
    </row>
    <row r="51" spans="1:30">
      <c r="A51" s="33"/>
      <c r="B51" s="33"/>
      <c r="C51" s="33"/>
      <c r="D51" s="114"/>
      <c r="E51" s="33"/>
      <c r="F51" s="115"/>
      <c r="G51" s="33"/>
      <c r="H51" s="33"/>
      <c r="I51" s="33"/>
      <c r="J51" s="33"/>
      <c r="K51" s="33"/>
      <c r="L51" s="33"/>
      <c r="M51" s="33"/>
      <c r="N51" s="33"/>
      <c r="O51" s="33"/>
      <c r="P51" s="33"/>
      <c r="Q51" s="33"/>
      <c r="R51" s="33"/>
      <c r="S51" s="33"/>
      <c r="T51" s="33"/>
      <c r="U51" s="33"/>
      <c r="V51" s="33"/>
      <c r="W51" s="33"/>
      <c r="X51" s="33"/>
      <c r="Y51" s="33"/>
      <c r="Z51" s="33"/>
      <c r="AA51" s="33"/>
      <c r="AB51" s="33"/>
      <c r="AC51" s="33"/>
      <c r="AD51" s="33"/>
    </row>
    <row r="52" spans="1:30">
      <c r="A52" s="33"/>
      <c r="B52" s="33"/>
      <c r="C52" s="33"/>
      <c r="D52" s="114"/>
      <c r="E52" s="33"/>
      <c r="F52" s="115"/>
      <c r="G52" s="33"/>
      <c r="H52" s="33"/>
      <c r="I52" s="33"/>
      <c r="J52" s="33"/>
      <c r="K52" s="33"/>
      <c r="L52" s="33"/>
      <c r="M52" s="33"/>
      <c r="N52" s="33"/>
      <c r="O52" s="33"/>
      <c r="P52" s="33"/>
      <c r="Q52" s="33"/>
      <c r="R52" s="33"/>
      <c r="S52" s="33"/>
      <c r="T52" s="33"/>
      <c r="U52" s="33"/>
      <c r="V52" s="33"/>
      <c r="W52" s="33"/>
      <c r="X52" s="33"/>
      <c r="Y52" s="33"/>
      <c r="Z52" s="33"/>
      <c r="AA52" s="33"/>
      <c r="AB52" s="33"/>
      <c r="AC52" s="33"/>
      <c r="AD52" s="33"/>
    </row>
    <row r="53" spans="1:30">
      <c r="A53" s="33"/>
      <c r="B53" s="33"/>
      <c r="C53" s="33"/>
      <c r="D53" s="114"/>
      <c r="E53" s="33"/>
      <c r="F53" s="115"/>
      <c r="G53" s="33"/>
      <c r="H53" s="33"/>
      <c r="I53" s="33"/>
      <c r="J53" s="33"/>
      <c r="K53" s="33"/>
      <c r="L53" s="33"/>
      <c r="M53" s="33"/>
      <c r="N53" s="33"/>
      <c r="O53" s="33"/>
      <c r="P53" s="33"/>
      <c r="Q53" s="33"/>
      <c r="R53" s="33"/>
      <c r="S53" s="33"/>
      <c r="T53" s="33"/>
      <c r="U53" s="33"/>
      <c r="V53" s="33"/>
      <c r="W53" s="33"/>
      <c r="X53" s="33"/>
      <c r="Y53" s="33"/>
      <c r="Z53" s="33"/>
      <c r="AA53" s="33"/>
      <c r="AB53" s="33"/>
      <c r="AC53" s="33"/>
      <c r="AD53" s="33"/>
    </row>
    <row r="54" spans="1:30">
      <c r="A54" s="33"/>
      <c r="B54" s="33"/>
      <c r="C54" s="33"/>
      <c r="D54" s="114"/>
      <c r="E54" s="33"/>
      <c r="F54" s="115"/>
      <c r="G54" s="33"/>
      <c r="H54" s="33"/>
      <c r="I54" s="33"/>
      <c r="J54" s="33"/>
      <c r="K54" s="33"/>
      <c r="L54" s="33"/>
      <c r="M54" s="33"/>
      <c r="N54" s="33"/>
      <c r="O54" s="33"/>
      <c r="P54" s="33"/>
      <c r="Q54" s="33"/>
      <c r="R54" s="33"/>
      <c r="S54" s="33"/>
      <c r="T54" s="33"/>
      <c r="U54" s="33"/>
      <c r="V54" s="33"/>
      <c r="W54" s="33"/>
      <c r="X54" s="33"/>
      <c r="Y54" s="33"/>
      <c r="Z54" s="33"/>
      <c r="AA54" s="33"/>
      <c r="AB54" s="33"/>
      <c r="AC54" s="33"/>
      <c r="AD54" s="33"/>
    </row>
    <row r="55" spans="1:30">
      <c r="A55" s="33"/>
      <c r="B55" s="33"/>
      <c r="C55" s="33"/>
      <c r="D55" s="114"/>
      <c r="E55" s="33"/>
      <c r="F55" s="115"/>
      <c r="G55" s="33"/>
      <c r="H55" s="33"/>
      <c r="I55" s="33"/>
      <c r="J55" s="33"/>
      <c r="K55" s="33"/>
      <c r="L55" s="33"/>
      <c r="M55" s="33"/>
      <c r="N55" s="33"/>
      <c r="O55" s="33"/>
      <c r="P55" s="33"/>
      <c r="Q55" s="33"/>
      <c r="R55" s="33"/>
      <c r="S55" s="33"/>
      <c r="T55" s="33"/>
      <c r="U55" s="33"/>
      <c r="V55" s="33"/>
      <c r="W55" s="33"/>
      <c r="X55" s="33"/>
      <c r="Y55" s="33"/>
      <c r="Z55" s="33"/>
      <c r="AA55" s="33"/>
      <c r="AB55" s="33"/>
      <c r="AC55" s="33"/>
      <c r="AD55" s="33"/>
    </row>
    <row r="56" spans="1:30">
      <c r="A56" s="33"/>
      <c r="B56" s="33"/>
      <c r="C56" s="33"/>
      <c r="D56" s="114"/>
      <c r="E56" s="33"/>
      <c r="F56" s="115"/>
      <c r="G56" s="33"/>
      <c r="H56" s="33"/>
      <c r="I56" s="33"/>
      <c r="J56" s="33"/>
      <c r="K56" s="33"/>
      <c r="L56" s="33"/>
      <c r="M56" s="33"/>
      <c r="N56" s="33"/>
      <c r="O56" s="33"/>
      <c r="P56" s="33"/>
      <c r="Q56" s="33"/>
      <c r="R56" s="33"/>
      <c r="S56" s="33"/>
      <c r="T56" s="33"/>
      <c r="U56" s="33"/>
      <c r="V56" s="33"/>
      <c r="W56" s="33"/>
      <c r="X56" s="33"/>
      <c r="Y56" s="33"/>
      <c r="Z56" s="33"/>
      <c r="AA56" s="33"/>
      <c r="AB56" s="33"/>
      <c r="AC56" s="33"/>
      <c r="AD56" s="33"/>
    </row>
    <row r="57" spans="1:30">
      <c r="A57" s="33"/>
      <c r="B57" s="33"/>
      <c r="C57" s="33"/>
      <c r="D57" s="114"/>
      <c r="E57" s="33"/>
      <c r="F57" s="115"/>
      <c r="G57" s="33"/>
      <c r="H57" s="33"/>
      <c r="I57" s="33"/>
      <c r="J57" s="33"/>
      <c r="K57" s="33"/>
      <c r="L57" s="33"/>
      <c r="M57" s="33"/>
      <c r="N57" s="33"/>
      <c r="O57" s="33"/>
      <c r="P57" s="33"/>
      <c r="Q57" s="33"/>
      <c r="R57" s="33"/>
      <c r="S57" s="33"/>
      <c r="T57" s="33"/>
      <c r="U57" s="33"/>
      <c r="V57" s="33"/>
      <c r="W57" s="33"/>
      <c r="X57" s="33"/>
      <c r="Y57" s="33"/>
      <c r="Z57" s="33"/>
      <c r="AA57" s="33"/>
      <c r="AB57" s="33"/>
      <c r="AC57" s="33"/>
      <c r="AD57" s="33"/>
    </row>
    <row r="58" spans="1:30">
      <c r="A58" s="33"/>
      <c r="B58" s="33"/>
      <c r="C58" s="33"/>
      <c r="D58" s="114"/>
      <c r="E58" s="33"/>
      <c r="F58" s="115"/>
      <c r="G58" s="33"/>
      <c r="H58" s="33"/>
      <c r="I58" s="33"/>
      <c r="J58" s="33"/>
      <c r="K58" s="33"/>
      <c r="L58" s="33"/>
      <c r="M58" s="33"/>
      <c r="N58" s="33"/>
      <c r="O58" s="33"/>
      <c r="P58" s="33"/>
      <c r="Q58" s="33"/>
      <c r="R58" s="33"/>
      <c r="S58" s="33"/>
      <c r="T58" s="33"/>
      <c r="U58" s="33"/>
      <c r="V58" s="33"/>
      <c r="W58" s="33"/>
      <c r="X58" s="33"/>
      <c r="Y58" s="33"/>
      <c r="Z58" s="33"/>
      <c r="AA58" s="33"/>
      <c r="AB58" s="33"/>
      <c r="AC58" s="33"/>
      <c r="AD58" s="33"/>
    </row>
    <row r="59" spans="1:30">
      <c r="A59" s="33"/>
      <c r="B59" s="33"/>
      <c r="C59" s="33"/>
      <c r="D59" s="114"/>
      <c r="E59" s="33"/>
      <c r="F59" s="115"/>
      <c r="G59" s="33"/>
      <c r="H59" s="33"/>
      <c r="I59" s="33"/>
      <c r="J59" s="33"/>
      <c r="K59" s="33"/>
      <c r="L59" s="33"/>
      <c r="M59" s="33"/>
      <c r="N59" s="33"/>
      <c r="O59" s="33"/>
      <c r="P59" s="33"/>
      <c r="Q59" s="33"/>
      <c r="R59" s="33"/>
      <c r="S59" s="33"/>
      <c r="T59" s="33"/>
      <c r="U59" s="33"/>
      <c r="V59" s="33"/>
      <c r="W59" s="33"/>
      <c r="X59" s="33"/>
      <c r="Y59" s="33"/>
      <c r="Z59" s="33"/>
      <c r="AA59" s="33"/>
      <c r="AB59" s="33"/>
      <c r="AC59" s="33"/>
      <c r="AD59" s="33"/>
    </row>
    <row r="60" spans="1:30">
      <c r="A60" s="33"/>
      <c r="B60" s="33"/>
      <c r="C60" s="33"/>
      <c r="D60" s="114"/>
      <c r="E60" s="33"/>
      <c r="F60" s="115"/>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1:30">
      <c r="A61" s="33"/>
      <c r="B61" s="33"/>
      <c r="C61" s="33"/>
      <c r="D61" s="114"/>
      <c r="E61" s="33"/>
      <c r="F61" s="115"/>
      <c r="G61" s="33"/>
      <c r="H61" s="33"/>
      <c r="I61" s="33"/>
      <c r="J61" s="33"/>
      <c r="K61" s="33"/>
      <c r="L61" s="33"/>
      <c r="M61" s="33"/>
      <c r="N61" s="33"/>
      <c r="O61" s="33"/>
      <c r="P61" s="33"/>
      <c r="Q61" s="33"/>
      <c r="R61" s="33"/>
      <c r="S61" s="33"/>
      <c r="T61" s="33"/>
      <c r="U61" s="33"/>
      <c r="V61" s="33"/>
      <c r="W61" s="33"/>
      <c r="X61" s="33"/>
      <c r="Y61" s="33"/>
      <c r="Z61" s="33"/>
      <c r="AA61" s="33"/>
      <c r="AB61" s="33"/>
      <c r="AC61" s="33"/>
      <c r="AD61" s="33"/>
    </row>
    <row r="62" spans="1:30">
      <c r="A62" s="33"/>
      <c r="B62" s="33"/>
      <c r="C62" s="33"/>
      <c r="D62" s="114"/>
      <c r="E62" s="33"/>
      <c r="F62" s="115"/>
      <c r="G62" s="33"/>
      <c r="H62" s="33"/>
      <c r="I62" s="33"/>
      <c r="J62" s="33"/>
      <c r="K62" s="33"/>
      <c r="L62" s="33"/>
      <c r="M62" s="33"/>
      <c r="N62" s="33"/>
      <c r="O62" s="33"/>
      <c r="P62" s="33"/>
      <c r="Q62" s="33"/>
      <c r="R62" s="33"/>
      <c r="S62" s="33"/>
      <c r="T62" s="33"/>
      <c r="U62" s="33"/>
      <c r="V62" s="33"/>
      <c r="W62" s="33"/>
      <c r="X62" s="33"/>
      <c r="Y62" s="33"/>
      <c r="Z62" s="33"/>
      <c r="AA62" s="33"/>
      <c r="AB62" s="33"/>
      <c r="AC62" s="33"/>
      <c r="AD62" s="33"/>
    </row>
    <row r="63" spans="1:30">
      <c r="A63" s="33"/>
      <c r="B63" s="33"/>
      <c r="C63" s="33"/>
      <c r="D63" s="114"/>
      <c r="E63" s="33"/>
      <c r="F63" s="115"/>
      <c r="G63" s="33"/>
      <c r="H63" s="33"/>
      <c r="I63" s="33"/>
      <c r="J63" s="33"/>
      <c r="K63" s="33"/>
      <c r="L63" s="33"/>
      <c r="M63" s="33"/>
      <c r="N63" s="33"/>
      <c r="O63" s="33"/>
      <c r="P63" s="33"/>
      <c r="Q63" s="33"/>
      <c r="R63" s="33"/>
      <c r="S63" s="33"/>
      <c r="T63" s="33"/>
      <c r="U63" s="33"/>
      <c r="V63" s="33"/>
      <c r="W63" s="33"/>
      <c r="X63" s="33"/>
      <c r="Y63" s="33"/>
      <c r="Z63" s="33"/>
      <c r="AA63" s="33"/>
      <c r="AB63" s="33"/>
      <c r="AC63" s="33"/>
      <c r="AD63" s="33"/>
    </row>
    <row r="64" spans="1:30">
      <c r="A64" s="33"/>
      <c r="B64" s="33"/>
      <c r="C64" s="33"/>
      <c r="D64" s="114"/>
      <c r="E64" s="33"/>
      <c r="F64" s="115"/>
      <c r="G64" s="33"/>
      <c r="H64" s="33"/>
      <c r="I64" s="33"/>
      <c r="J64" s="33"/>
      <c r="K64" s="33"/>
      <c r="L64" s="33"/>
      <c r="M64" s="33"/>
      <c r="N64" s="33"/>
      <c r="O64" s="33"/>
      <c r="P64" s="33"/>
      <c r="Q64" s="33"/>
      <c r="R64" s="33"/>
      <c r="S64" s="33"/>
      <c r="T64" s="33"/>
      <c r="U64" s="33"/>
      <c r="V64" s="33"/>
      <c r="W64" s="33"/>
      <c r="X64" s="33"/>
      <c r="Y64" s="33"/>
      <c r="Z64" s="33"/>
      <c r="AA64" s="33"/>
      <c r="AB64" s="33"/>
      <c r="AC64" s="33"/>
      <c r="AD64" s="33"/>
    </row>
    <row r="65" spans="1:30">
      <c r="A65" s="33"/>
      <c r="B65" s="33"/>
      <c r="C65" s="33"/>
      <c r="D65" s="114"/>
      <c r="E65" s="33"/>
      <c r="F65" s="115"/>
      <c r="G65" s="33"/>
      <c r="H65" s="33"/>
      <c r="I65" s="33"/>
      <c r="J65" s="33"/>
      <c r="K65" s="33"/>
      <c r="L65" s="33"/>
      <c r="M65" s="33"/>
      <c r="N65" s="33"/>
      <c r="O65" s="33"/>
      <c r="P65" s="33"/>
      <c r="Q65" s="33"/>
      <c r="R65" s="33"/>
      <c r="S65" s="33"/>
      <c r="T65" s="33"/>
      <c r="U65" s="33"/>
      <c r="V65" s="33"/>
      <c r="W65" s="33"/>
      <c r="X65" s="33"/>
      <c r="Y65" s="33"/>
      <c r="Z65" s="33"/>
      <c r="AA65" s="33"/>
      <c r="AB65" s="33"/>
      <c r="AC65" s="33"/>
      <c r="AD65" s="33"/>
    </row>
    <row r="66" spans="1:30">
      <c r="A66" s="33"/>
      <c r="B66" s="33"/>
      <c r="C66" s="33"/>
      <c r="D66" s="114"/>
      <c r="E66" s="33"/>
      <c r="F66" s="115"/>
      <c r="G66" s="33"/>
      <c r="H66" s="33"/>
      <c r="I66" s="33"/>
      <c r="J66" s="33"/>
      <c r="K66" s="33"/>
      <c r="L66" s="33"/>
      <c r="M66" s="33"/>
      <c r="N66" s="33"/>
      <c r="O66" s="33"/>
      <c r="P66" s="33"/>
      <c r="Q66" s="33"/>
      <c r="R66" s="33"/>
      <c r="S66" s="33"/>
      <c r="T66" s="33"/>
      <c r="U66" s="33"/>
      <c r="V66" s="33"/>
      <c r="W66" s="33"/>
      <c r="X66" s="33"/>
      <c r="Y66" s="33"/>
      <c r="Z66" s="33"/>
      <c r="AA66" s="33"/>
      <c r="AB66" s="33"/>
      <c r="AC66" s="33"/>
      <c r="AD66" s="33"/>
    </row>
    <row r="67" spans="1:30">
      <c r="A67" s="33"/>
      <c r="B67" s="33"/>
      <c r="C67" s="33"/>
      <c r="D67" s="114"/>
      <c r="E67" s="33"/>
      <c r="F67" s="115"/>
      <c r="G67" s="33"/>
      <c r="H67" s="33"/>
      <c r="I67" s="33"/>
      <c r="J67" s="33"/>
      <c r="K67" s="33"/>
      <c r="L67" s="33"/>
      <c r="M67" s="33"/>
      <c r="N67" s="33"/>
      <c r="O67" s="33"/>
      <c r="P67" s="33"/>
      <c r="Q67" s="33"/>
      <c r="R67" s="33"/>
      <c r="S67" s="33"/>
      <c r="T67" s="33"/>
      <c r="U67" s="33"/>
      <c r="V67" s="33"/>
      <c r="W67" s="33"/>
      <c r="X67" s="33"/>
      <c r="Y67" s="33"/>
      <c r="Z67" s="33"/>
      <c r="AA67" s="33"/>
      <c r="AB67" s="33"/>
      <c r="AC67" s="33"/>
      <c r="AD67" s="33"/>
    </row>
    <row r="68" spans="1:30">
      <c r="A68" s="33"/>
      <c r="B68" s="33"/>
      <c r="C68" s="33"/>
      <c r="D68" s="114"/>
      <c r="E68" s="33"/>
      <c r="F68" s="115"/>
      <c r="G68" s="33"/>
      <c r="H68" s="33"/>
      <c r="I68" s="33"/>
      <c r="J68" s="33"/>
      <c r="K68" s="33"/>
      <c r="L68" s="33"/>
      <c r="M68" s="33"/>
      <c r="N68" s="33"/>
      <c r="O68" s="33"/>
      <c r="P68" s="33"/>
      <c r="Q68" s="33"/>
      <c r="R68" s="33"/>
      <c r="S68" s="33"/>
      <c r="T68" s="33"/>
      <c r="U68" s="33"/>
      <c r="V68" s="33"/>
      <c r="W68" s="33"/>
      <c r="X68" s="33"/>
      <c r="Y68" s="33"/>
      <c r="Z68" s="33"/>
      <c r="AA68" s="33"/>
      <c r="AB68" s="33"/>
      <c r="AC68" s="33"/>
      <c r="AD68" s="33"/>
    </row>
    <row r="69" spans="1:30">
      <c r="A69" s="33"/>
      <c r="B69" s="33"/>
      <c r="C69" s="33"/>
      <c r="D69" s="114"/>
      <c r="E69" s="33"/>
      <c r="F69" s="115"/>
      <c r="G69" s="33"/>
      <c r="H69" s="33"/>
      <c r="I69" s="33"/>
      <c r="J69" s="33"/>
      <c r="K69" s="33"/>
      <c r="L69" s="33"/>
      <c r="M69" s="33"/>
      <c r="N69" s="33"/>
      <c r="O69" s="33"/>
      <c r="P69" s="33"/>
      <c r="Q69" s="33"/>
      <c r="R69" s="33"/>
      <c r="S69" s="33"/>
      <c r="T69" s="33"/>
      <c r="U69" s="33"/>
      <c r="V69" s="33"/>
      <c r="W69" s="33"/>
      <c r="X69" s="33"/>
      <c r="Y69" s="33"/>
      <c r="Z69" s="33"/>
      <c r="AA69" s="33"/>
      <c r="AB69" s="33"/>
      <c r="AC69" s="33"/>
      <c r="AD69" s="33"/>
    </row>
    <row r="70" spans="1:30">
      <c r="A70" s="33"/>
      <c r="B70" s="33"/>
      <c r="C70" s="33"/>
      <c r="D70" s="114"/>
      <c r="E70" s="33"/>
      <c r="F70" s="115"/>
      <c r="G70" s="33"/>
      <c r="H70" s="33"/>
      <c r="I70" s="33"/>
      <c r="J70" s="33"/>
      <c r="K70" s="33"/>
      <c r="L70" s="33"/>
      <c r="M70" s="33"/>
      <c r="N70" s="33"/>
      <c r="O70" s="33"/>
      <c r="P70" s="33"/>
      <c r="Q70" s="33"/>
      <c r="R70" s="33"/>
      <c r="S70" s="33"/>
      <c r="T70" s="33"/>
      <c r="U70" s="33"/>
      <c r="V70" s="33"/>
      <c r="W70" s="33"/>
      <c r="X70" s="33"/>
      <c r="Y70" s="33"/>
      <c r="Z70" s="33"/>
      <c r="AA70" s="33"/>
      <c r="AB70" s="33"/>
      <c r="AC70" s="33"/>
      <c r="AD70" s="33"/>
    </row>
    <row r="71" spans="1:30">
      <c r="A71" s="33"/>
      <c r="B71" s="33"/>
      <c r="C71" s="33"/>
      <c r="D71" s="114"/>
      <c r="E71" s="33"/>
      <c r="F71" s="115"/>
      <c r="G71" s="33"/>
      <c r="H71" s="33"/>
      <c r="I71" s="33"/>
      <c r="J71" s="33"/>
      <c r="K71" s="33"/>
      <c r="L71" s="33"/>
      <c r="M71" s="33"/>
      <c r="N71" s="33"/>
      <c r="O71" s="33"/>
      <c r="P71" s="33"/>
      <c r="Q71" s="33"/>
      <c r="R71" s="33"/>
      <c r="S71" s="33"/>
      <c r="T71" s="33"/>
      <c r="U71" s="33"/>
      <c r="V71" s="33"/>
      <c r="W71" s="33"/>
      <c r="X71" s="33"/>
      <c r="Y71" s="33"/>
      <c r="Z71" s="33"/>
      <c r="AA71" s="33"/>
      <c r="AB71" s="33"/>
      <c r="AC71" s="33"/>
      <c r="AD71" s="33"/>
    </row>
    <row r="72" spans="1:30">
      <c r="A72" s="33"/>
      <c r="B72" s="33"/>
      <c r="C72" s="33"/>
      <c r="D72" s="114"/>
      <c r="E72" s="33"/>
      <c r="F72" s="115"/>
      <c r="G72" s="33"/>
      <c r="H72" s="33"/>
      <c r="I72" s="33"/>
      <c r="J72" s="33"/>
      <c r="K72" s="33"/>
      <c r="L72" s="33"/>
      <c r="M72" s="33"/>
      <c r="N72" s="33"/>
      <c r="O72" s="33"/>
      <c r="P72" s="33"/>
      <c r="Q72" s="33"/>
      <c r="R72" s="33"/>
      <c r="S72" s="33"/>
      <c r="T72" s="33"/>
      <c r="U72" s="33"/>
      <c r="V72" s="33"/>
      <c r="W72" s="33"/>
      <c r="X72" s="33"/>
      <c r="Y72" s="33"/>
      <c r="Z72" s="33"/>
      <c r="AA72" s="33"/>
      <c r="AB72" s="33"/>
      <c r="AC72" s="33"/>
      <c r="AD72" s="33"/>
    </row>
    <row r="73" spans="1:30">
      <c r="A73" s="33"/>
      <c r="B73" s="33"/>
      <c r="C73" s="33"/>
      <c r="D73" s="114"/>
      <c r="E73" s="33"/>
      <c r="F73" s="115"/>
      <c r="G73" s="33"/>
      <c r="H73" s="33"/>
      <c r="I73" s="33"/>
      <c r="J73" s="33"/>
      <c r="K73" s="33"/>
      <c r="L73" s="33"/>
      <c r="M73" s="33"/>
      <c r="N73" s="33"/>
      <c r="O73" s="33"/>
      <c r="P73" s="33"/>
      <c r="Q73" s="33"/>
      <c r="R73" s="33"/>
      <c r="S73" s="33"/>
      <c r="T73" s="33"/>
      <c r="U73" s="33"/>
      <c r="V73" s="33"/>
      <c r="W73" s="33"/>
      <c r="X73" s="33"/>
      <c r="Y73" s="33"/>
      <c r="Z73" s="33"/>
      <c r="AA73" s="33"/>
      <c r="AB73" s="33"/>
      <c r="AC73" s="33"/>
      <c r="AD73" s="33"/>
    </row>
    <row r="74" spans="1:30">
      <c r="A74" s="33"/>
      <c r="B74" s="33"/>
      <c r="C74" s="33"/>
      <c r="D74" s="114"/>
      <c r="E74" s="33"/>
      <c r="F74" s="115"/>
      <c r="G74" s="33"/>
      <c r="H74" s="33"/>
      <c r="I74" s="33"/>
      <c r="J74" s="33"/>
      <c r="K74" s="33"/>
      <c r="L74" s="33"/>
      <c r="M74" s="33"/>
      <c r="N74" s="33"/>
      <c r="O74" s="33"/>
      <c r="P74" s="33"/>
      <c r="Q74" s="33"/>
      <c r="R74" s="33"/>
      <c r="S74" s="33"/>
      <c r="T74" s="33"/>
      <c r="U74" s="33"/>
      <c r="V74" s="33"/>
      <c r="W74" s="33"/>
      <c r="X74" s="33"/>
      <c r="Y74" s="33"/>
      <c r="Z74" s="33"/>
      <c r="AA74" s="33"/>
      <c r="AB74" s="33"/>
      <c r="AC74" s="33"/>
      <c r="AD74" s="33"/>
    </row>
    <row r="75" spans="1:30">
      <c r="A75" s="33"/>
      <c r="B75" s="33"/>
      <c r="C75" s="33"/>
      <c r="D75" s="114"/>
      <c r="E75" s="33"/>
      <c r="F75" s="115"/>
      <c r="G75" s="33"/>
      <c r="H75" s="33"/>
      <c r="I75" s="33"/>
      <c r="J75" s="33"/>
      <c r="K75" s="33"/>
      <c r="L75" s="33"/>
      <c r="M75" s="33"/>
      <c r="N75" s="33"/>
      <c r="O75" s="33"/>
      <c r="P75" s="33"/>
      <c r="Q75" s="33"/>
      <c r="R75" s="33"/>
      <c r="S75" s="33"/>
      <c r="T75" s="33"/>
      <c r="U75" s="33"/>
      <c r="V75" s="33"/>
      <c r="W75" s="33"/>
      <c r="X75" s="33"/>
      <c r="Y75" s="33"/>
      <c r="Z75" s="33"/>
      <c r="AA75" s="33"/>
      <c r="AB75" s="33"/>
      <c r="AC75" s="33"/>
      <c r="AD75" s="33"/>
    </row>
    <row r="76" spans="1:30">
      <c r="A76" s="33"/>
      <c r="B76" s="33"/>
      <c r="C76" s="33"/>
      <c r="D76" s="114"/>
      <c r="E76" s="33"/>
      <c r="F76" s="115"/>
      <c r="G76" s="33"/>
      <c r="H76" s="33"/>
      <c r="I76" s="33"/>
      <c r="J76" s="33"/>
      <c r="K76" s="33"/>
      <c r="L76" s="33"/>
      <c r="M76" s="33"/>
      <c r="N76" s="33"/>
      <c r="O76" s="33"/>
      <c r="P76" s="33"/>
      <c r="Q76" s="33"/>
      <c r="R76" s="33"/>
      <c r="S76" s="33"/>
      <c r="T76" s="33"/>
      <c r="U76" s="33"/>
      <c r="V76" s="33"/>
      <c r="W76" s="33"/>
      <c r="X76" s="33"/>
      <c r="Y76" s="33"/>
      <c r="Z76" s="33"/>
      <c r="AA76" s="33"/>
      <c r="AB76" s="33"/>
      <c r="AC76" s="33"/>
      <c r="AD76" s="33"/>
    </row>
    <row r="77" spans="1:30">
      <c r="A77" s="33"/>
      <c r="B77" s="33"/>
      <c r="C77" s="33"/>
      <c r="D77" s="114"/>
      <c r="E77" s="33"/>
      <c r="F77" s="115"/>
      <c r="G77" s="33"/>
      <c r="H77" s="33"/>
      <c r="I77" s="33"/>
      <c r="J77" s="33"/>
      <c r="K77" s="33"/>
      <c r="L77" s="33"/>
      <c r="M77" s="33"/>
      <c r="N77" s="33"/>
      <c r="O77" s="33"/>
      <c r="P77" s="33"/>
      <c r="Q77" s="33"/>
      <c r="R77" s="33"/>
      <c r="S77" s="33"/>
      <c r="T77" s="33"/>
      <c r="U77" s="33"/>
      <c r="V77" s="33"/>
      <c r="W77" s="33"/>
      <c r="X77" s="33"/>
      <c r="Y77" s="33"/>
      <c r="Z77" s="33"/>
      <c r="AA77" s="33"/>
      <c r="AB77" s="33"/>
      <c r="AC77" s="33"/>
      <c r="AD77" s="33"/>
    </row>
    <row r="78" spans="1:30">
      <c r="A78" s="33"/>
      <c r="B78" s="33"/>
      <c r="C78" s="33"/>
      <c r="D78" s="114"/>
      <c r="E78" s="33"/>
      <c r="F78" s="115"/>
      <c r="G78" s="33"/>
      <c r="H78" s="33"/>
      <c r="I78" s="33"/>
      <c r="J78" s="33"/>
      <c r="K78" s="33"/>
      <c r="L78" s="33"/>
      <c r="M78" s="33"/>
      <c r="N78" s="33"/>
      <c r="O78" s="33"/>
      <c r="P78" s="33"/>
      <c r="Q78" s="33"/>
      <c r="R78" s="33"/>
      <c r="S78" s="33"/>
      <c r="T78" s="33"/>
      <c r="U78" s="33"/>
      <c r="V78" s="33"/>
      <c r="W78" s="33"/>
      <c r="X78" s="33"/>
      <c r="Y78" s="33"/>
      <c r="Z78" s="33"/>
      <c r="AA78" s="33"/>
      <c r="AB78" s="33"/>
      <c r="AC78" s="33"/>
      <c r="AD78" s="33"/>
    </row>
    <row r="79" spans="1:30">
      <c r="A79" s="33"/>
      <c r="B79" s="33"/>
      <c r="C79" s="33"/>
      <c r="D79" s="114"/>
      <c r="E79" s="33"/>
      <c r="F79" s="115"/>
      <c r="G79" s="33"/>
      <c r="H79" s="33"/>
      <c r="I79" s="33"/>
      <c r="J79" s="33"/>
      <c r="K79" s="33"/>
      <c r="L79" s="33"/>
      <c r="M79" s="33"/>
      <c r="N79" s="33"/>
      <c r="O79" s="33"/>
      <c r="P79" s="33"/>
      <c r="Q79" s="33"/>
      <c r="R79" s="33"/>
      <c r="S79" s="33"/>
      <c r="T79" s="33"/>
      <c r="U79" s="33"/>
      <c r="V79" s="33"/>
      <c r="W79" s="33"/>
      <c r="X79" s="33"/>
      <c r="Y79" s="33"/>
      <c r="Z79" s="33"/>
      <c r="AA79" s="33"/>
      <c r="AB79" s="33"/>
      <c r="AC79" s="33"/>
      <c r="AD79" s="33"/>
    </row>
    <row r="80" spans="1:30">
      <c r="A80" s="33"/>
      <c r="B80" s="33"/>
      <c r="C80" s="33"/>
      <c r="D80" s="114"/>
      <c r="E80" s="33"/>
      <c r="F80" s="115"/>
      <c r="G80" s="33"/>
      <c r="H80" s="33"/>
      <c r="I80" s="33"/>
      <c r="J80" s="33"/>
      <c r="K80" s="33"/>
      <c r="L80" s="33"/>
      <c r="M80" s="33"/>
      <c r="N80" s="33"/>
      <c r="O80" s="33"/>
      <c r="P80" s="33"/>
      <c r="Q80" s="33"/>
      <c r="R80" s="33"/>
      <c r="S80" s="33"/>
      <c r="T80" s="33"/>
      <c r="U80" s="33"/>
      <c r="V80" s="33"/>
      <c r="W80" s="33"/>
      <c r="X80" s="33"/>
      <c r="Y80" s="33"/>
      <c r="Z80" s="33"/>
      <c r="AA80" s="33"/>
      <c r="AB80" s="33"/>
      <c r="AC80" s="33"/>
      <c r="AD80" s="33"/>
    </row>
    <row r="81" spans="1:30">
      <c r="A81" s="33"/>
      <c r="B81" s="33"/>
      <c r="C81" s="33"/>
      <c r="D81" s="114"/>
      <c r="E81" s="33"/>
      <c r="F81" s="115"/>
      <c r="G81" s="33"/>
      <c r="H81" s="33"/>
      <c r="I81" s="33"/>
      <c r="J81" s="33"/>
      <c r="K81" s="33"/>
      <c r="L81" s="33"/>
      <c r="M81" s="33"/>
      <c r="N81" s="33"/>
      <c r="O81" s="33"/>
      <c r="P81" s="33"/>
      <c r="Q81" s="33"/>
      <c r="R81" s="33"/>
      <c r="S81" s="33"/>
      <c r="T81" s="33"/>
      <c r="U81" s="33"/>
      <c r="V81" s="33"/>
      <c r="W81" s="33"/>
      <c r="X81" s="33"/>
      <c r="Y81" s="33"/>
      <c r="Z81" s="33"/>
      <c r="AA81" s="33"/>
      <c r="AB81" s="33"/>
      <c r="AC81" s="33"/>
      <c r="AD81" s="33"/>
    </row>
    <row r="82" spans="1:30">
      <c r="A82" s="33"/>
      <c r="B82" s="33"/>
      <c r="C82" s="33"/>
      <c r="D82" s="114"/>
      <c r="E82" s="33"/>
      <c r="F82" s="115"/>
      <c r="G82" s="33"/>
      <c r="H82" s="33"/>
      <c r="I82" s="33"/>
      <c r="J82" s="33"/>
      <c r="K82" s="33"/>
      <c r="L82" s="33"/>
      <c r="M82" s="33"/>
      <c r="N82" s="33"/>
      <c r="O82" s="33"/>
      <c r="P82" s="33"/>
      <c r="Q82" s="33"/>
      <c r="R82" s="33"/>
      <c r="S82" s="33"/>
      <c r="T82" s="33"/>
      <c r="U82" s="33"/>
      <c r="V82" s="33"/>
      <c r="W82" s="33"/>
      <c r="X82" s="33"/>
      <c r="Y82" s="33"/>
      <c r="Z82" s="33"/>
      <c r="AA82" s="33"/>
      <c r="AB82" s="33"/>
      <c r="AC82" s="33"/>
      <c r="AD82" s="33"/>
    </row>
    <row r="83" spans="1:30">
      <c r="A83" s="33"/>
      <c r="B83" s="33"/>
      <c r="C83" s="33"/>
      <c r="D83" s="114"/>
      <c r="E83" s="33"/>
      <c r="F83" s="115"/>
      <c r="G83" s="33"/>
      <c r="H83" s="33"/>
      <c r="I83" s="33"/>
      <c r="J83" s="33"/>
      <c r="K83" s="33"/>
      <c r="L83" s="33"/>
      <c r="M83" s="33"/>
      <c r="N83" s="33"/>
      <c r="O83" s="33"/>
      <c r="P83" s="33"/>
      <c r="Q83" s="33"/>
      <c r="R83" s="33"/>
      <c r="S83" s="33"/>
      <c r="T83" s="33"/>
      <c r="U83" s="33"/>
      <c r="V83" s="33"/>
      <c r="W83" s="33"/>
      <c r="X83" s="33"/>
      <c r="Y83" s="33"/>
      <c r="Z83" s="33"/>
      <c r="AA83" s="33"/>
      <c r="AB83" s="33"/>
      <c r="AC83" s="33"/>
      <c r="AD83" s="33"/>
    </row>
    <row r="84" spans="1:30">
      <c r="A84" s="33"/>
      <c r="B84" s="33"/>
      <c r="C84" s="33"/>
      <c r="D84" s="114"/>
      <c r="E84" s="33"/>
      <c r="F84" s="115"/>
      <c r="G84" s="33"/>
      <c r="H84" s="33"/>
      <c r="I84" s="33"/>
      <c r="J84" s="33"/>
      <c r="K84" s="33"/>
      <c r="L84" s="33"/>
      <c r="M84" s="33"/>
      <c r="N84" s="33"/>
      <c r="O84" s="33"/>
      <c r="P84" s="33"/>
      <c r="Q84" s="33"/>
      <c r="R84" s="33"/>
      <c r="S84" s="33"/>
      <c r="T84" s="33"/>
      <c r="U84" s="33"/>
      <c r="V84" s="33"/>
      <c r="W84" s="33"/>
      <c r="X84" s="33"/>
      <c r="Y84" s="33"/>
      <c r="Z84" s="33"/>
      <c r="AA84" s="33"/>
      <c r="AB84" s="33"/>
      <c r="AC84" s="33"/>
      <c r="AD84" s="33"/>
    </row>
    <row r="85" spans="1:30">
      <c r="A85" s="33"/>
      <c r="B85" s="33"/>
      <c r="C85" s="33"/>
      <c r="D85" s="114"/>
      <c r="E85" s="33"/>
      <c r="F85" s="115"/>
      <c r="G85" s="33"/>
      <c r="H85" s="33"/>
      <c r="I85" s="33"/>
      <c r="J85" s="33"/>
      <c r="K85" s="33"/>
      <c r="L85" s="33"/>
      <c r="M85" s="33"/>
      <c r="N85" s="33"/>
      <c r="O85" s="33"/>
      <c r="P85" s="33"/>
      <c r="Q85" s="33"/>
      <c r="R85" s="33"/>
      <c r="S85" s="33"/>
      <c r="T85" s="33"/>
      <c r="U85" s="33"/>
      <c r="V85" s="33"/>
      <c r="W85" s="33"/>
      <c r="X85" s="33"/>
      <c r="Y85" s="33"/>
      <c r="Z85" s="33"/>
      <c r="AA85" s="33"/>
      <c r="AB85" s="33"/>
      <c r="AC85" s="33"/>
      <c r="AD85" s="33"/>
    </row>
    <row r="86" spans="1:30">
      <c r="A86" s="33"/>
      <c r="B86" s="33"/>
      <c r="C86" s="33"/>
      <c r="D86" s="114"/>
      <c r="E86" s="33"/>
      <c r="F86" s="115"/>
      <c r="G86" s="33"/>
      <c r="H86" s="33"/>
      <c r="I86" s="33"/>
      <c r="J86" s="33"/>
      <c r="K86" s="33"/>
      <c r="L86" s="33"/>
      <c r="M86" s="33"/>
      <c r="N86" s="33"/>
      <c r="O86" s="33"/>
      <c r="P86" s="33"/>
      <c r="Q86" s="33"/>
      <c r="R86" s="33"/>
      <c r="S86" s="33"/>
      <c r="T86" s="33"/>
      <c r="U86" s="33"/>
      <c r="V86" s="33"/>
      <c r="W86" s="33"/>
      <c r="X86" s="33"/>
      <c r="Y86" s="33"/>
      <c r="Z86" s="33"/>
      <c r="AA86" s="33"/>
      <c r="AB86" s="33"/>
      <c r="AC86" s="33"/>
      <c r="AD86" s="33"/>
    </row>
    <row r="87" spans="1:30">
      <c r="A87" s="33"/>
      <c r="B87" s="33"/>
      <c r="C87" s="33"/>
      <c r="D87" s="114"/>
      <c r="E87" s="33"/>
      <c r="F87" s="115"/>
      <c r="G87" s="33"/>
      <c r="H87" s="33"/>
      <c r="I87" s="33"/>
      <c r="J87" s="33"/>
      <c r="K87" s="33"/>
      <c r="L87" s="33"/>
      <c r="M87" s="33"/>
      <c r="N87" s="33"/>
      <c r="O87" s="33"/>
      <c r="P87" s="33"/>
      <c r="Q87" s="33"/>
      <c r="R87" s="33"/>
      <c r="S87" s="33"/>
      <c r="T87" s="33"/>
      <c r="U87" s="33"/>
      <c r="V87" s="33"/>
      <c r="W87" s="33"/>
      <c r="X87" s="33"/>
      <c r="Y87" s="33"/>
      <c r="Z87" s="33"/>
      <c r="AA87" s="33"/>
      <c r="AB87" s="33"/>
      <c r="AC87" s="33"/>
      <c r="AD87" s="33"/>
    </row>
    <row r="88" spans="1:30">
      <c r="A88" s="33"/>
      <c r="B88" s="33"/>
      <c r="C88" s="33"/>
      <c r="D88" s="114"/>
      <c r="E88" s="33"/>
      <c r="F88" s="115"/>
      <c r="G88" s="33"/>
      <c r="H88" s="33"/>
      <c r="I88" s="33"/>
      <c r="J88" s="33"/>
      <c r="K88" s="33"/>
      <c r="L88" s="33"/>
      <c r="M88" s="33"/>
      <c r="N88" s="33"/>
      <c r="O88" s="33"/>
      <c r="P88" s="33"/>
      <c r="Q88" s="33"/>
      <c r="R88" s="33"/>
      <c r="S88" s="33"/>
      <c r="T88" s="33"/>
      <c r="U88" s="33"/>
      <c r="V88" s="33"/>
      <c r="W88" s="33"/>
      <c r="X88" s="33"/>
      <c r="Y88" s="33"/>
      <c r="Z88" s="33"/>
      <c r="AA88" s="33"/>
      <c r="AB88" s="33"/>
      <c r="AC88" s="33"/>
      <c r="AD88" s="33"/>
    </row>
    <row r="89" spans="1:30">
      <c r="A89" s="33"/>
      <c r="B89" s="33"/>
      <c r="C89" s="33"/>
      <c r="D89" s="114"/>
      <c r="E89" s="33"/>
      <c r="F89" s="115"/>
      <c r="G89" s="33"/>
      <c r="H89" s="33"/>
      <c r="I89" s="33"/>
      <c r="J89" s="33"/>
      <c r="K89" s="33"/>
      <c r="L89" s="33"/>
      <c r="M89" s="33"/>
      <c r="N89" s="33"/>
      <c r="O89" s="33"/>
      <c r="P89" s="33"/>
      <c r="Q89" s="33"/>
      <c r="R89" s="33"/>
      <c r="S89" s="33"/>
      <c r="T89" s="33"/>
      <c r="U89" s="33"/>
      <c r="V89" s="33"/>
      <c r="W89" s="33"/>
      <c r="X89" s="33"/>
      <c r="Y89" s="33"/>
      <c r="Z89" s="33"/>
      <c r="AA89" s="33"/>
      <c r="AB89" s="33"/>
      <c r="AC89" s="33"/>
      <c r="AD89" s="33"/>
    </row>
    <row r="90" spans="1:30">
      <c r="A90" s="33"/>
      <c r="B90" s="33"/>
      <c r="C90" s="33"/>
      <c r="D90" s="114"/>
      <c r="E90" s="33"/>
      <c r="F90" s="115"/>
      <c r="G90" s="33"/>
      <c r="H90" s="33"/>
      <c r="I90" s="33"/>
      <c r="J90" s="33"/>
      <c r="K90" s="33"/>
      <c r="L90" s="33"/>
      <c r="M90" s="33"/>
      <c r="N90" s="33"/>
      <c r="O90" s="33"/>
      <c r="P90" s="33"/>
      <c r="Q90" s="33"/>
      <c r="R90" s="33"/>
      <c r="S90" s="33"/>
      <c r="T90" s="33"/>
      <c r="U90" s="33"/>
      <c r="V90" s="33"/>
      <c r="W90" s="33"/>
      <c r="X90" s="33"/>
      <c r="Y90" s="33"/>
      <c r="Z90" s="33"/>
      <c r="AA90" s="33"/>
      <c r="AB90" s="33"/>
      <c r="AC90" s="33"/>
      <c r="AD90" s="33"/>
    </row>
    <row r="91" spans="1:30">
      <c r="A91" s="33"/>
      <c r="B91" s="33"/>
      <c r="C91" s="33"/>
      <c r="D91" s="114"/>
      <c r="E91" s="33"/>
      <c r="F91" s="115"/>
      <c r="G91" s="33"/>
      <c r="H91" s="33"/>
      <c r="I91" s="33"/>
      <c r="J91" s="33"/>
      <c r="K91" s="33"/>
      <c r="L91" s="33"/>
      <c r="M91" s="33"/>
      <c r="N91" s="33"/>
      <c r="O91" s="33"/>
      <c r="P91" s="33"/>
      <c r="Q91" s="33"/>
      <c r="R91" s="33"/>
      <c r="S91" s="33"/>
      <c r="T91" s="33"/>
      <c r="U91" s="33"/>
      <c r="V91" s="33"/>
      <c r="W91" s="33"/>
      <c r="X91" s="33"/>
      <c r="Y91" s="33"/>
      <c r="Z91" s="33"/>
      <c r="AA91" s="33"/>
      <c r="AB91" s="33"/>
      <c r="AC91" s="33"/>
      <c r="AD91" s="33"/>
    </row>
    <row r="92" spans="1:30">
      <c r="A92" s="33"/>
      <c r="B92" s="33"/>
      <c r="C92" s="33"/>
      <c r="D92" s="114"/>
      <c r="E92" s="33"/>
      <c r="F92" s="115"/>
      <c r="G92" s="33"/>
      <c r="H92" s="33"/>
      <c r="I92" s="33"/>
      <c r="J92" s="33"/>
      <c r="K92" s="33"/>
      <c r="L92" s="33"/>
      <c r="M92" s="33"/>
      <c r="N92" s="33"/>
      <c r="O92" s="33"/>
      <c r="P92" s="33"/>
      <c r="Q92" s="33"/>
      <c r="R92" s="33"/>
      <c r="S92" s="33"/>
      <c r="T92" s="33"/>
      <c r="U92" s="33"/>
      <c r="V92" s="33"/>
      <c r="W92" s="33"/>
      <c r="X92" s="33"/>
      <c r="Y92" s="33"/>
      <c r="Z92" s="33"/>
      <c r="AA92" s="33"/>
      <c r="AB92" s="33"/>
      <c r="AC92" s="33"/>
      <c r="AD92" s="33"/>
    </row>
    <row r="93" spans="1:30">
      <c r="A93" s="33"/>
      <c r="B93" s="33"/>
      <c r="C93" s="33"/>
      <c r="D93" s="114"/>
      <c r="E93" s="33"/>
      <c r="F93" s="115"/>
      <c r="G93" s="33"/>
      <c r="H93" s="33"/>
      <c r="I93" s="33"/>
      <c r="J93" s="33"/>
      <c r="K93" s="33"/>
      <c r="L93" s="33"/>
      <c r="M93" s="33"/>
      <c r="N93" s="33"/>
      <c r="O93" s="33"/>
      <c r="P93" s="33"/>
      <c r="Q93" s="33"/>
      <c r="R93" s="33"/>
      <c r="S93" s="33"/>
      <c r="T93" s="33"/>
      <c r="U93" s="33"/>
      <c r="V93" s="33"/>
      <c r="W93" s="33"/>
      <c r="X93" s="33"/>
      <c r="Y93" s="33"/>
      <c r="Z93" s="33"/>
      <c r="AA93" s="33"/>
      <c r="AB93" s="33"/>
      <c r="AC93" s="33"/>
      <c r="AD93" s="33"/>
    </row>
    <row r="94" spans="1:30">
      <c r="A94" s="33"/>
      <c r="B94" s="33"/>
      <c r="C94" s="33"/>
      <c r="D94" s="114"/>
      <c r="E94" s="33"/>
      <c r="F94" s="115"/>
      <c r="G94" s="33"/>
      <c r="H94" s="33"/>
      <c r="I94" s="33"/>
      <c r="J94" s="33"/>
      <c r="K94" s="33"/>
      <c r="L94" s="33"/>
      <c r="M94" s="33"/>
      <c r="N94" s="33"/>
      <c r="O94" s="33"/>
      <c r="P94" s="33"/>
      <c r="Q94" s="33"/>
      <c r="R94" s="33"/>
      <c r="S94" s="33"/>
      <c r="T94" s="33"/>
      <c r="U94" s="33"/>
      <c r="V94" s="33"/>
      <c r="W94" s="33"/>
      <c r="X94" s="33"/>
      <c r="Y94" s="33"/>
      <c r="Z94" s="33"/>
      <c r="AA94" s="33"/>
      <c r="AB94" s="33"/>
      <c r="AC94" s="33"/>
      <c r="AD94" s="33"/>
    </row>
    <row r="95" spans="1:30">
      <c r="A95" s="33"/>
      <c r="B95" s="33"/>
      <c r="C95" s="33"/>
      <c r="D95" s="114"/>
      <c r="E95" s="33"/>
      <c r="F95" s="115"/>
      <c r="G95" s="33"/>
      <c r="H95" s="33"/>
      <c r="I95" s="33"/>
      <c r="J95" s="33"/>
      <c r="K95" s="33"/>
      <c r="L95" s="33"/>
      <c r="M95" s="33"/>
      <c r="N95" s="33"/>
      <c r="O95" s="33"/>
      <c r="P95" s="33"/>
      <c r="Q95" s="33"/>
      <c r="R95" s="33"/>
      <c r="S95" s="33"/>
      <c r="T95" s="33"/>
      <c r="U95" s="33"/>
      <c r="V95" s="33"/>
      <c r="W95" s="33"/>
      <c r="X95" s="33"/>
      <c r="Y95" s="33"/>
      <c r="Z95" s="33"/>
      <c r="AA95" s="33"/>
      <c r="AB95" s="33"/>
      <c r="AC95" s="33"/>
      <c r="AD95" s="33"/>
    </row>
    <row r="96" spans="1:30">
      <c r="A96" s="33"/>
      <c r="B96" s="33"/>
      <c r="C96" s="33"/>
      <c r="D96" s="114"/>
      <c r="E96" s="33"/>
      <c r="F96" s="115"/>
      <c r="G96" s="33"/>
      <c r="H96" s="33"/>
      <c r="I96" s="33"/>
      <c r="J96" s="33"/>
      <c r="K96" s="33"/>
      <c r="L96" s="33"/>
      <c r="M96" s="33"/>
      <c r="N96" s="33"/>
      <c r="O96" s="33"/>
      <c r="P96" s="33"/>
      <c r="Q96" s="33"/>
      <c r="R96" s="33"/>
      <c r="S96" s="33"/>
      <c r="T96" s="33"/>
      <c r="U96" s="33"/>
      <c r="V96" s="33"/>
      <c r="W96" s="33"/>
      <c r="X96" s="33"/>
      <c r="Y96" s="33"/>
      <c r="Z96" s="33"/>
      <c r="AA96" s="33"/>
      <c r="AB96" s="33"/>
      <c r="AC96" s="33"/>
      <c r="AD96" s="33"/>
    </row>
    <row r="97" spans="1:30">
      <c r="A97" s="33"/>
      <c r="B97" s="33"/>
      <c r="C97" s="33"/>
      <c r="D97" s="114"/>
      <c r="E97" s="33"/>
      <c r="F97" s="115"/>
      <c r="G97" s="33"/>
      <c r="H97" s="33"/>
      <c r="I97" s="33"/>
      <c r="J97" s="33"/>
      <c r="K97" s="33"/>
      <c r="L97" s="33"/>
      <c r="M97" s="33"/>
      <c r="N97" s="33"/>
      <c r="O97" s="33"/>
      <c r="P97" s="33"/>
      <c r="Q97" s="33"/>
      <c r="R97" s="33"/>
      <c r="S97" s="33"/>
      <c r="T97" s="33"/>
      <c r="U97" s="33"/>
      <c r="V97" s="33"/>
      <c r="W97" s="33"/>
      <c r="X97" s="33"/>
      <c r="Y97" s="33"/>
      <c r="Z97" s="33"/>
      <c r="AA97" s="33"/>
      <c r="AB97" s="33"/>
      <c r="AC97" s="33"/>
      <c r="AD97" s="33"/>
    </row>
    <row r="98" spans="1:30">
      <c r="A98" s="33"/>
      <c r="B98" s="33"/>
      <c r="C98" s="33"/>
      <c r="D98" s="114"/>
      <c r="E98" s="33"/>
      <c r="F98" s="115"/>
      <c r="G98" s="33"/>
      <c r="H98" s="33"/>
      <c r="I98" s="33"/>
      <c r="J98" s="33"/>
      <c r="K98" s="33"/>
      <c r="L98" s="33"/>
      <c r="M98" s="33"/>
      <c r="N98" s="33"/>
      <c r="O98" s="33"/>
      <c r="P98" s="33"/>
      <c r="Q98" s="33"/>
      <c r="R98" s="33"/>
      <c r="S98" s="33"/>
      <c r="T98" s="33"/>
      <c r="U98" s="33"/>
      <c r="V98" s="33"/>
      <c r="W98" s="33"/>
      <c r="X98" s="33"/>
      <c r="Y98" s="33"/>
      <c r="Z98" s="33"/>
      <c r="AA98" s="33"/>
      <c r="AB98" s="33"/>
      <c r="AC98" s="33"/>
      <c r="AD98" s="33"/>
    </row>
    <row r="99" spans="1:30">
      <c r="A99" s="33"/>
      <c r="B99" s="33"/>
      <c r="C99" s="33"/>
      <c r="D99" s="114"/>
      <c r="E99" s="33"/>
      <c r="F99" s="115"/>
      <c r="G99" s="33"/>
      <c r="H99" s="33"/>
      <c r="I99" s="33"/>
      <c r="J99" s="33"/>
      <c r="K99" s="33"/>
      <c r="L99" s="33"/>
      <c r="M99" s="33"/>
      <c r="N99" s="33"/>
      <c r="O99" s="33"/>
      <c r="P99" s="33"/>
      <c r="Q99" s="33"/>
      <c r="R99" s="33"/>
      <c r="S99" s="33"/>
      <c r="T99" s="33"/>
      <c r="U99" s="33"/>
      <c r="V99" s="33"/>
      <c r="W99" s="33"/>
      <c r="X99" s="33"/>
      <c r="Y99" s="33"/>
      <c r="Z99" s="33"/>
      <c r="AA99" s="33"/>
      <c r="AB99" s="33"/>
      <c r="AC99" s="33"/>
      <c r="AD99" s="33"/>
    </row>
    <row r="100" spans="1:30">
      <c r="A100" s="33"/>
      <c r="B100" s="33"/>
      <c r="C100" s="33"/>
      <c r="D100" s="114"/>
      <c r="E100" s="33"/>
      <c r="F100" s="115"/>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row>
    <row r="101" spans="1:30">
      <c r="A101" s="33"/>
      <c r="B101" s="33"/>
      <c r="C101" s="33"/>
      <c r="D101" s="114"/>
      <c r="E101" s="33"/>
      <c r="F101" s="115"/>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row r="102" spans="1:30">
      <c r="A102" s="33"/>
      <c r="B102" s="33"/>
      <c r="C102" s="33"/>
      <c r="D102" s="114"/>
      <c r="E102" s="33"/>
      <c r="F102" s="115"/>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row>
    <row r="103" spans="1:30">
      <c r="A103" s="33"/>
      <c r="B103" s="33"/>
      <c r="C103" s="33"/>
      <c r="D103" s="114"/>
      <c r="E103" s="33"/>
      <c r="F103" s="115"/>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1:30">
      <c r="A104" s="33"/>
      <c r="B104" s="33"/>
      <c r="C104" s="33"/>
      <c r="D104" s="114"/>
      <c r="E104" s="33"/>
      <c r="F104" s="115"/>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row>
    <row r="105" spans="1:30">
      <c r="A105" s="33"/>
      <c r="B105" s="33"/>
      <c r="C105" s="33"/>
      <c r="D105" s="114"/>
      <c r="E105" s="33"/>
      <c r="F105" s="115"/>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row>
    <row r="106" spans="1:30">
      <c r="A106" s="33"/>
      <c r="B106" s="33"/>
      <c r="C106" s="33"/>
      <c r="D106" s="114"/>
      <c r="E106" s="33"/>
      <c r="F106" s="115"/>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row>
    <row r="107" spans="1:30">
      <c r="A107" s="33"/>
      <c r="B107" s="33"/>
      <c r="C107" s="33"/>
      <c r="D107" s="114"/>
      <c r="E107" s="33"/>
      <c r="F107" s="115"/>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row>
    <row r="108" spans="1:30">
      <c r="A108" s="33"/>
      <c r="B108" s="33"/>
      <c r="C108" s="33"/>
      <c r="D108" s="114"/>
      <c r="E108" s="33"/>
      <c r="F108" s="115"/>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row>
    <row r="109" spans="1:30">
      <c r="A109" s="33"/>
      <c r="B109" s="33"/>
      <c r="C109" s="33"/>
      <c r="D109" s="114"/>
      <c r="E109" s="33"/>
      <c r="F109" s="115"/>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row>
    <row r="110" spans="1:30">
      <c r="A110" s="33"/>
      <c r="B110" s="33"/>
      <c r="C110" s="33"/>
      <c r="D110" s="114"/>
      <c r="E110" s="33"/>
      <c r="F110" s="115"/>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row>
    <row r="111" spans="1:30">
      <c r="A111" s="33"/>
      <c r="B111" s="33"/>
      <c r="C111" s="33"/>
      <c r="D111" s="114"/>
      <c r="E111" s="33"/>
      <c r="F111" s="115"/>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row>
    <row r="112" spans="1:30">
      <c r="A112" s="33"/>
      <c r="B112" s="33"/>
      <c r="C112" s="33"/>
      <c r="D112" s="114"/>
      <c r="E112" s="33"/>
      <c r="F112" s="115"/>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row>
    <row r="113" spans="1:30">
      <c r="A113" s="33"/>
      <c r="B113" s="33"/>
      <c r="C113" s="33"/>
      <c r="D113" s="114"/>
      <c r="E113" s="33"/>
      <c r="F113" s="115"/>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row>
    <row r="114" spans="1:30">
      <c r="A114" s="33"/>
      <c r="B114" s="33"/>
      <c r="C114" s="33"/>
      <c r="D114" s="114"/>
      <c r="E114" s="33"/>
      <c r="F114" s="115"/>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c r="A115" s="33"/>
      <c r="B115" s="33"/>
      <c r="C115" s="33"/>
      <c r="D115" s="114"/>
      <c r="E115" s="33"/>
      <c r="F115" s="115"/>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row>
    <row r="116" spans="1:30">
      <c r="A116" s="33"/>
      <c r="B116" s="33"/>
      <c r="C116" s="33"/>
      <c r="D116" s="114"/>
      <c r="E116" s="33"/>
      <c r="F116" s="115"/>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row>
    <row r="117" spans="1:30">
      <c r="A117" s="33"/>
      <c r="B117" s="33"/>
      <c r="C117" s="33"/>
      <c r="D117" s="114"/>
      <c r="E117" s="33"/>
      <c r="F117" s="115"/>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row>
    <row r="118" spans="1:30">
      <c r="A118" s="33"/>
      <c r="B118" s="33"/>
      <c r="C118" s="33"/>
      <c r="D118" s="114"/>
      <c r="E118" s="33"/>
      <c r="F118" s="115"/>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c r="A119" s="33"/>
      <c r="B119" s="33"/>
      <c r="C119" s="33"/>
      <c r="D119" s="114"/>
      <c r="E119" s="33"/>
      <c r="F119" s="115"/>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row>
    <row r="120" spans="1:30">
      <c r="A120" s="33"/>
      <c r="B120" s="33"/>
      <c r="C120" s="33"/>
      <c r="D120" s="114"/>
      <c r="E120" s="33"/>
      <c r="F120" s="115"/>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row>
    <row r="121" spans="1:30">
      <c r="A121" s="33"/>
      <c r="B121" s="33"/>
      <c r="C121" s="33"/>
      <c r="D121" s="114"/>
      <c r="E121" s="33"/>
      <c r="F121" s="115"/>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row>
    <row r="122" spans="1:30">
      <c r="A122" s="33"/>
      <c r="B122" s="33"/>
      <c r="C122" s="33"/>
      <c r="D122" s="114"/>
      <c r="E122" s="33"/>
      <c r="F122" s="115"/>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row>
    <row r="123" spans="1:30">
      <c r="A123" s="33"/>
      <c r="B123" s="33"/>
      <c r="C123" s="33"/>
      <c r="D123" s="114"/>
      <c r="E123" s="33"/>
      <c r="F123" s="115"/>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row>
    <row r="124" spans="1:30">
      <c r="A124" s="33"/>
      <c r="B124" s="33"/>
      <c r="C124" s="33"/>
      <c r="D124" s="114"/>
      <c r="E124" s="33"/>
      <c r="F124" s="115"/>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row>
    <row r="125" spans="1:30">
      <c r="A125" s="33"/>
      <c r="B125" s="33"/>
      <c r="C125" s="33"/>
      <c r="D125" s="114"/>
      <c r="E125" s="33"/>
      <c r="F125" s="115"/>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row>
    <row r="126" spans="1:30">
      <c r="A126" s="33"/>
      <c r="B126" s="33"/>
      <c r="C126" s="33"/>
      <c r="D126" s="114"/>
      <c r="E126" s="33"/>
      <c r="F126" s="115"/>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row>
    <row r="127" spans="1:30">
      <c r="A127" s="33"/>
      <c r="B127" s="33"/>
      <c r="C127" s="33"/>
      <c r="D127" s="114"/>
      <c r="E127" s="33"/>
      <c r="F127" s="115"/>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row>
    <row r="128" spans="1:30">
      <c r="A128" s="33"/>
      <c r="B128" s="33"/>
      <c r="C128" s="33"/>
      <c r="D128" s="114"/>
      <c r="E128" s="33"/>
      <c r="F128" s="115"/>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row>
    <row r="129" spans="1:30">
      <c r="A129" s="33"/>
      <c r="B129" s="33"/>
      <c r="C129" s="33"/>
      <c r="D129" s="114"/>
      <c r="E129" s="33"/>
      <c r="F129" s="115"/>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row>
    <row r="130" spans="1:30">
      <c r="A130" s="33"/>
      <c r="B130" s="33"/>
      <c r="C130" s="33"/>
      <c r="D130" s="114"/>
      <c r="E130" s="33"/>
      <c r="F130" s="115"/>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row>
    <row r="131" spans="1:30">
      <c r="A131" s="33"/>
      <c r="B131" s="33"/>
      <c r="C131" s="33"/>
      <c r="D131" s="114"/>
      <c r="E131" s="33"/>
      <c r="F131" s="115"/>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row>
    <row r="132" spans="1:30">
      <c r="A132" s="33"/>
      <c r="B132" s="33"/>
      <c r="C132" s="33"/>
      <c r="D132" s="114"/>
      <c r="E132" s="33"/>
      <c r="F132" s="115"/>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row>
    <row r="133" spans="1:30">
      <c r="A133" s="33"/>
      <c r="B133" s="33"/>
      <c r="C133" s="33"/>
      <c r="D133" s="114"/>
      <c r="E133" s="33"/>
      <c r="F133" s="115"/>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c r="A134" s="33"/>
      <c r="B134" s="33"/>
      <c r="C134" s="33"/>
      <c r="D134" s="114"/>
      <c r="E134" s="33"/>
      <c r="F134" s="115"/>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row>
    <row r="135" spans="1:30">
      <c r="A135" s="33"/>
      <c r="B135" s="33"/>
      <c r="C135" s="33"/>
      <c r="D135" s="114"/>
      <c r="E135" s="33"/>
      <c r="F135" s="115"/>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row>
    <row r="136" spans="1:30">
      <c r="A136" s="33"/>
      <c r="B136" s="33"/>
      <c r="C136" s="33"/>
      <c r="D136" s="114"/>
      <c r="E136" s="33"/>
      <c r="F136" s="115"/>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row>
    <row r="137" spans="1:30">
      <c r="A137" s="33"/>
      <c r="B137" s="33"/>
      <c r="C137" s="33"/>
      <c r="D137" s="114"/>
      <c r="E137" s="33"/>
      <c r="F137" s="115"/>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c r="A138" s="33"/>
      <c r="B138" s="33"/>
      <c r="C138" s="33"/>
      <c r="D138" s="114"/>
      <c r="E138" s="33"/>
      <c r="F138" s="115"/>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row>
    <row r="139" spans="1:30">
      <c r="A139" s="33"/>
      <c r="B139" s="33"/>
      <c r="C139" s="33"/>
      <c r="D139" s="114"/>
      <c r="E139" s="33"/>
      <c r="F139" s="115"/>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row>
    <row r="140" spans="1:30">
      <c r="A140" s="33"/>
      <c r="B140" s="33"/>
      <c r="C140" s="33"/>
      <c r="D140" s="114"/>
      <c r="E140" s="33"/>
      <c r="F140" s="115"/>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row>
    <row r="141" spans="1:30">
      <c r="A141" s="33"/>
      <c r="B141" s="33"/>
      <c r="C141" s="33"/>
      <c r="D141" s="114"/>
      <c r="E141" s="33"/>
      <c r="F141" s="115"/>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row>
    <row r="142" spans="1:30">
      <c r="A142" s="33"/>
      <c r="B142" s="33"/>
      <c r="C142" s="33"/>
      <c r="D142" s="114"/>
      <c r="E142" s="33"/>
      <c r="F142" s="115"/>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row>
    <row r="143" spans="1:30">
      <c r="A143" s="33"/>
      <c r="B143" s="33"/>
      <c r="C143" s="33"/>
      <c r="D143" s="114"/>
      <c r="E143" s="33"/>
      <c r="F143" s="115"/>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row>
    <row r="144" spans="1:30">
      <c r="A144" s="33"/>
      <c r="B144" s="33"/>
      <c r="C144" s="33"/>
      <c r="D144" s="114"/>
      <c r="E144" s="33"/>
      <c r="F144" s="115"/>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row>
    <row r="145" spans="1:30">
      <c r="A145" s="33"/>
      <c r="B145" s="33"/>
      <c r="C145" s="33"/>
      <c r="D145" s="114"/>
      <c r="E145" s="33"/>
      <c r="F145" s="115"/>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row>
    <row r="146" spans="1:30">
      <c r="A146" s="33"/>
      <c r="B146" s="33"/>
      <c r="C146" s="33"/>
      <c r="D146" s="114"/>
      <c r="E146" s="33"/>
      <c r="F146" s="115"/>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row>
    <row r="147" spans="1:30">
      <c r="A147" s="33"/>
      <c r="B147" s="33"/>
      <c r="C147" s="33"/>
      <c r="D147" s="114"/>
      <c r="E147" s="33"/>
      <c r="F147" s="115"/>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row>
    <row r="148" spans="1:30">
      <c r="A148" s="33"/>
      <c r="B148" s="33"/>
      <c r="C148" s="33"/>
      <c r="D148" s="114"/>
      <c r="E148" s="33"/>
      <c r="F148" s="115"/>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row>
    <row r="149" spans="1:30">
      <c r="A149" s="33"/>
      <c r="B149" s="33"/>
      <c r="C149" s="33"/>
      <c r="D149" s="114"/>
      <c r="E149" s="33"/>
      <c r="F149" s="115"/>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row>
    <row r="150" spans="1:30">
      <c r="A150" s="33"/>
      <c r="B150" s="33"/>
      <c r="C150" s="33"/>
      <c r="D150" s="114"/>
      <c r="E150" s="33"/>
      <c r="F150" s="115"/>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row>
    <row r="151" spans="1:30">
      <c r="A151" s="33"/>
      <c r="B151" s="33"/>
      <c r="C151" s="33"/>
      <c r="D151" s="114"/>
      <c r="E151" s="33"/>
      <c r="F151" s="115"/>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row>
    <row r="152" spans="1:30">
      <c r="A152" s="33"/>
      <c r="B152" s="33"/>
      <c r="C152" s="33"/>
      <c r="D152" s="114"/>
      <c r="E152" s="33"/>
      <c r="F152" s="115"/>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row>
    <row r="153" spans="1:30">
      <c r="A153" s="33"/>
      <c r="B153" s="33"/>
      <c r="C153" s="33"/>
      <c r="D153" s="114"/>
      <c r="E153" s="33"/>
      <c r="F153" s="115"/>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row>
    <row r="154" spans="1:30">
      <c r="A154" s="33"/>
      <c r="B154" s="33"/>
      <c r="C154" s="33"/>
      <c r="D154" s="114"/>
      <c r="E154" s="33"/>
      <c r="F154" s="115"/>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row>
    <row r="155" spans="1:30">
      <c r="A155" s="33"/>
      <c r="B155" s="33"/>
      <c r="C155" s="33"/>
      <c r="D155" s="114"/>
      <c r="E155" s="33"/>
      <c r="F155" s="115"/>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row>
    <row r="156" spans="1:30">
      <c r="A156" s="33"/>
      <c r="B156" s="33"/>
      <c r="C156" s="33"/>
      <c r="D156" s="114"/>
      <c r="E156" s="33"/>
      <c r="F156" s="115"/>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row>
    <row r="157" spans="1:30">
      <c r="A157" s="33"/>
      <c r="B157" s="33"/>
      <c r="C157" s="33"/>
      <c r="D157" s="114"/>
      <c r="E157" s="33"/>
      <c r="F157" s="115"/>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row>
    <row r="158" spans="1:30">
      <c r="A158" s="33"/>
      <c r="B158" s="33"/>
      <c r="C158" s="33"/>
      <c r="D158" s="114"/>
      <c r="E158" s="33"/>
      <c r="F158" s="115"/>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row>
    <row r="159" spans="1:30">
      <c r="A159" s="33"/>
      <c r="B159" s="33"/>
      <c r="C159" s="33"/>
      <c r="D159" s="114"/>
      <c r="E159" s="33"/>
      <c r="F159" s="115"/>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row>
    <row r="160" spans="1:30">
      <c r="A160" s="33"/>
      <c r="B160" s="33"/>
      <c r="C160" s="33"/>
      <c r="D160" s="114"/>
      <c r="E160" s="33"/>
      <c r="F160" s="115"/>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row>
    <row r="161" spans="1:30">
      <c r="A161" s="33"/>
      <c r="B161" s="33"/>
      <c r="C161" s="33"/>
      <c r="D161" s="114"/>
      <c r="E161" s="33"/>
      <c r="F161" s="115"/>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row>
    <row r="162" spans="1:30">
      <c r="A162" s="33"/>
      <c r="B162" s="33"/>
      <c r="C162" s="33"/>
      <c r="D162" s="114"/>
      <c r="E162" s="33"/>
      <c r="F162" s="115"/>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row>
    <row r="163" spans="1:30">
      <c r="A163" s="33"/>
      <c r="B163" s="33"/>
      <c r="C163" s="33"/>
      <c r="D163" s="114"/>
      <c r="E163" s="33"/>
      <c r="F163" s="115"/>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row>
    <row r="164" spans="1:30">
      <c r="A164" s="33"/>
      <c r="B164" s="33"/>
      <c r="C164" s="33"/>
      <c r="D164" s="114"/>
      <c r="E164" s="33"/>
      <c r="F164" s="115"/>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row>
    <row r="165" spans="1:30">
      <c r="A165" s="33"/>
      <c r="B165" s="33"/>
      <c r="C165" s="33"/>
      <c r="D165" s="114"/>
      <c r="E165" s="33"/>
      <c r="F165" s="115"/>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row>
    <row r="166" spans="1:30">
      <c r="A166" s="33"/>
      <c r="B166" s="33"/>
      <c r="C166" s="33"/>
      <c r="D166" s="114"/>
      <c r="E166" s="33"/>
      <c r="F166" s="115"/>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row>
    <row r="167" spans="1:30">
      <c r="A167" s="33"/>
      <c r="B167" s="33"/>
      <c r="C167" s="33"/>
      <c r="D167" s="114"/>
      <c r="E167" s="33"/>
      <c r="F167" s="115"/>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row>
    <row r="168" spans="1:30">
      <c r="A168" s="33"/>
      <c r="B168" s="33"/>
      <c r="C168" s="33"/>
      <c r="D168" s="114"/>
      <c r="E168" s="33"/>
      <c r="F168" s="115"/>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row>
    <row r="169" spans="1:30">
      <c r="A169" s="33"/>
      <c r="B169" s="33"/>
      <c r="C169" s="33"/>
      <c r="D169" s="114"/>
      <c r="E169" s="33"/>
      <c r="F169" s="115"/>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row>
    <row r="170" spans="1:30">
      <c r="A170" s="33"/>
      <c r="B170" s="33"/>
      <c r="C170" s="33"/>
      <c r="D170" s="114"/>
      <c r="E170" s="33"/>
      <c r="F170" s="115"/>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row>
    <row r="171" spans="1:30">
      <c r="A171" s="33"/>
      <c r="B171" s="33"/>
      <c r="C171" s="33"/>
      <c r="D171" s="114"/>
      <c r="E171" s="33"/>
      <c r="F171" s="115"/>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row>
    <row r="172" spans="1:30">
      <c r="A172" s="33"/>
      <c r="B172" s="33"/>
      <c r="C172" s="33"/>
      <c r="D172" s="114"/>
      <c r="E172" s="33"/>
      <c r="F172" s="115"/>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row>
    <row r="173" spans="1:30">
      <c r="A173" s="33"/>
      <c r="B173" s="33"/>
      <c r="C173" s="33"/>
      <c r="D173" s="114"/>
      <c r="E173" s="33"/>
      <c r="F173" s="115"/>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row>
    <row r="174" spans="1:30">
      <c r="A174" s="33"/>
      <c r="B174" s="33"/>
      <c r="C174" s="33"/>
      <c r="D174" s="114"/>
      <c r="E174" s="33"/>
      <c r="F174" s="115"/>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row>
    <row r="175" spans="1:30">
      <c r="A175" s="33"/>
      <c r="B175" s="33"/>
      <c r="C175" s="33"/>
      <c r="D175" s="114"/>
      <c r="E175" s="33"/>
      <c r="F175" s="115"/>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row>
    <row r="176" spans="1:30">
      <c r="A176" s="33"/>
      <c r="B176" s="33"/>
      <c r="C176" s="33"/>
      <c r="D176" s="114"/>
      <c r="E176" s="33"/>
      <c r="F176" s="115"/>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row>
    <row r="177" spans="1:30">
      <c r="A177" s="33"/>
      <c r="B177" s="33"/>
      <c r="C177" s="33"/>
      <c r="D177" s="114"/>
      <c r="E177" s="33"/>
      <c r="F177" s="115"/>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row>
    <row r="178" spans="1:30">
      <c r="A178" s="33"/>
      <c r="B178" s="33"/>
      <c r="C178" s="33"/>
      <c r="D178" s="114"/>
      <c r="E178" s="33"/>
      <c r="F178" s="115"/>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row>
    <row r="179" spans="1:30">
      <c r="A179" s="33"/>
      <c r="B179" s="33"/>
      <c r="C179" s="33"/>
      <c r="D179" s="114"/>
      <c r="E179" s="33"/>
      <c r="F179" s="115"/>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row>
    <row r="180" spans="1:30">
      <c r="A180" s="33"/>
      <c r="B180" s="33"/>
      <c r="C180" s="33"/>
      <c r="D180" s="114"/>
      <c r="E180" s="33"/>
      <c r="F180" s="115"/>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row>
    <row r="181" spans="1:30">
      <c r="A181" s="33"/>
      <c r="B181" s="33"/>
      <c r="C181" s="33"/>
      <c r="D181" s="114"/>
      <c r="E181" s="33"/>
      <c r="F181" s="115"/>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row>
    <row r="182" spans="1:30">
      <c r="A182" s="33"/>
      <c r="B182" s="33"/>
      <c r="C182" s="33"/>
      <c r="D182" s="114"/>
      <c r="E182" s="33"/>
      <c r="F182" s="115"/>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row>
    <row r="183" spans="1:30">
      <c r="A183" s="33"/>
      <c r="B183" s="33"/>
      <c r="C183" s="33"/>
      <c r="D183" s="114"/>
      <c r="E183" s="33"/>
      <c r="F183" s="115"/>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row>
    <row r="184" spans="1:30">
      <c r="A184" s="33"/>
      <c r="B184" s="33"/>
      <c r="C184" s="33"/>
      <c r="D184" s="114"/>
      <c r="E184" s="33"/>
      <c r="F184" s="115"/>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row>
    <row r="185" spans="1:30">
      <c r="A185" s="33"/>
      <c r="B185" s="33"/>
      <c r="C185" s="33"/>
      <c r="D185" s="114"/>
      <c r="E185" s="33"/>
      <c r="F185" s="115"/>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row>
    <row r="186" spans="1:30">
      <c r="A186" s="33"/>
      <c r="B186" s="33"/>
      <c r="C186" s="33"/>
      <c r="D186" s="114"/>
      <c r="E186" s="33"/>
      <c r="F186" s="115"/>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row>
    <row r="187" spans="1:30">
      <c r="A187" s="33"/>
      <c r="B187" s="33"/>
      <c r="C187" s="33"/>
      <c r="D187" s="114"/>
      <c r="E187" s="33"/>
      <c r="F187" s="115"/>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row>
    <row r="188" spans="1:30">
      <c r="A188" s="33"/>
      <c r="B188" s="33"/>
      <c r="C188" s="33"/>
      <c r="D188" s="114"/>
      <c r="E188" s="33"/>
      <c r="F188" s="115"/>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row>
    <row r="189" spans="1:30">
      <c r="A189" s="33"/>
      <c r="B189" s="33"/>
      <c r="C189" s="33"/>
      <c r="D189" s="114"/>
      <c r="E189" s="33"/>
      <c r="F189" s="115"/>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row>
    <row r="190" spans="1:30">
      <c r="A190" s="33"/>
      <c r="B190" s="33"/>
      <c r="C190" s="33"/>
      <c r="D190" s="114"/>
      <c r="E190" s="33"/>
      <c r="F190" s="115"/>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row>
    <row r="191" spans="1:30">
      <c r="A191" s="33"/>
      <c r="B191" s="33"/>
      <c r="C191" s="33"/>
      <c r="D191" s="114"/>
      <c r="E191" s="33"/>
      <c r="F191" s="115"/>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row>
    <row r="192" spans="1:30">
      <c r="A192" s="33"/>
      <c r="B192" s="33"/>
      <c r="C192" s="33"/>
      <c r="D192" s="114"/>
      <c r="E192" s="33"/>
      <c r="F192" s="115"/>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row>
    <row r="193" spans="1:30">
      <c r="A193" s="33"/>
      <c r="B193" s="33"/>
      <c r="C193" s="33"/>
      <c r="D193" s="114"/>
      <c r="E193" s="33"/>
      <c r="F193" s="115"/>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row>
    <row r="194" spans="1:30">
      <c r="A194" s="33"/>
      <c r="B194" s="33"/>
      <c r="C194" s="33"/>
      <c r="D194" s="114"/>
      <c r="E194" s="33"/>
      <c r="F194" s="115"/>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row>
    <row r="195" spans="1:30">
      <c r="A195" s="33"/>
      <c r="B195" s="33"/>
      <c r="C195" s="33"/>
      <c r="D195" s="114"/>
      <c r="E195" s="33"/>
      <c r="F195" s="115"/>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row>
    <row r="196" spans="1:30">
      <c r="A196" s="33"/>
      <c r="B196" s="33"/>
      <c r="C196" s="33"/>
      <c r="D196" s="114"/>
      <c r="E196" s="33"/>
      <c r="F196" s="115"/>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row>
    <row r="197" spans="1:30">
      <c r="A197" s="33"/>
      <c r="B197" s="33"/>
      <c r="C197" s="33"/>
      <c r="D197" s="114"/>
      <c r="E197" s="33"/>
      <c r="F197" s="115"/>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row>
    <row r="198" spans="1:30">
      <c r="A198" s="33"/>
      <c r="B198" s="33"/>
      <c r="C198" s="33"/>
      <c r="D198" s="114"/>
      <c r="E198" s="33"/>
      <c r="F198" s="115"/>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row>
    <row r="199" spans="1:30">
      <c r="A199" s="33"/>
      <c r="B199" s="33"/>
      <c r="C199" s="33"/>
      <c r="D199" s="114"/>
      <c r="E199" s="33"/>
      <c r="F199" s="115"/>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row>
    <row r="200" spans="1:30">
      <c r="A200" s="33"/>
      <c r="B200" s="33"/>
      <c r="C200" s="33"/>
      <c r="D200" s="114"/>
      <c r="E200" s="33"/>
      <c r="F200" s="115"/>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row>
    <row r="201" spans="1:30">
      <c r="A201" s="33"/>
      <c r="B201" s="33"/>
      <c r="C201" s="33"/>
      <c r="D201" s="114"/>
      <c r="E201" s="33"/>
      <c r="F201" s="115"/>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row>
    <row r="202" spans="1:30">
      <c r="A202" s="33"/>
      <c r="B202" s="33"/>
      <c r="C202" s="33"/>
      <c r="D202" s="114"/>
      <c r="E202" s="33"/>
      <c r="F202" s="115"/>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row>
    <row r="203" spans="1:30">
      <c r="A203" s="33"/>
      <c r="B203" s="33"/>
      <c r="C203" s="33"/>
      <c r="D203" s="114"/>
      <c r="E203" s="33"/>
      <c r="F203" s="115"/>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row>
    <row r="204" spans="1:30">
      <c r="A204" s="33"/>
      <c r="B204" s="33"/>
      <c r="C204" s="33"/>
      <c r="D204" s="114"/>
      <c r="E204" s="33"/>
      <c r="F204" s="115"/>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row>
    <row r="205" spans="1:30">
      <c r="A205" s="33"/>
      <c r="B205" s="33"/>
      <c r="C205" s="33"/>
      <c r="D205" s="114"/>
      <c r="E205" s="33"/>
      <c r="F205" s="115"/>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row>
    <row r="206" spans="1:30">
      <c r="A206" s="33"/>
      <c r="B206" s="33"/>
      <c r="C206" s="33"/>
      <c r="D206" s="114"/>
      <c r="E206" s="33"/>
      <c r="F206" s="115"/>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row>
    <row r="207" spans="1:30">
      <c r="A207" s="33"/>
      <c r="B207" s="33"/>
      <c r="C207" s="33"/>
      <c r="D207" s="114"/>
      <c r="E207" s="33"/>
      <c r="F207" s="115"/>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row>
    <row r="208" spans="1:30">
      <c r="A208" s="33"/>
      <c r="B208" s="33"/>
      <c r="C208" s="33"/>
      <c r="D208" s="114"/>
      <c r="E208" s="33"/>
      <c r="F208" s="115"/>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row>
    <row r="209" spans="1:30">
      <c r="A209" s="33"/>
      <c r="B209" s="33"/>
      <c r="C209" s="33"/>
      <c r="D209" s="114"/>
      <c r="E209" s="33"/>
      <c r="F209" s="115"/>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row>
    <row r="210" spans="1:30">
      <c r="A210" s="33"/>
      <c r="B210" s="33"/>
      <c r="C210" s="33"/>
      <c r="D210" s="114"/>
      <c r="E210" s="33"/>
      <c r="F210" s="115"/>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row>
    <row r="211" spans="1:30">
      <c r="A211" s="33"/>
      <c r="B211" s="33"/>
      <c r="C211" s="33"/>
      <c r="D211" s="114"/>
      <c r="E211" s="33"/>
      <c r="F211" s="115"/>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row>
    <row r="212" spans="1:30">
      <c r="A212" s="33"/>
      <c r="B212" s="33"/>
      <c r="C212" s="33"/>
      <c r="D212" s="114"/>
      <c r="E212" s="33"/>
      <c r="F212" s="115"/>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row>
    <row r="213" spans="1:30">
      <c r="A213" s="33"/>
      <c r="B213" s="33"/>
      <c r="C213" s="33"/>
      <c r="D213" s="114"/>
      <c r="E213" s="33"/>
      <c r="F213" s="115"/>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row>
    <row r="214" spans="1:30">
      <c r="A214" s="33"/>
      <c r="B214" s="33"/>
      <c r="C214" s="33"/>
      <c r="D214" s="114"/>
      <c r="E214" s="33"/>
      <c r="F214" s="115"/>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row>
    <row r="215" spans="1:30">
      <c r="A215" s="33"/>
      <c r="B215" s="33"/>
      <c r="C215" s="33"/>
      <c r="D215" s="114"/>
      <c r="E215" s="33"/>
      <c r="F215" s="115"/>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row>
    <row r="216" spans="1:30">
      <c r="A216" s="33"/>
      <c r="B216" s="33"/>
      <c r="C216" s="33"/>
      <c r="D216" s="114"/>
      <c r="E216" s="33"/>
      <c r="F216" s="115"/>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row>
    <row r="217" spans="1:30">
      <c r="A217" s="33"/>
      <c r="B217" s="33"/>
      <c r="C217" s="33"/>
      <c r="D217" s="114"/>
      <c r="E217" s="33"/>
      <c r="F217" s="115"/>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row>
    <row r="218" spans="1:30">
      <c r="A218" s="33"/>
      <c r="B218" s="33"/>
      <c r="C218" s="33"/>
      <c r="D218" s="114"/>
      <c r="E218" s="33"/>
      <c r="F218" s="115"/>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row>
    <row r="219" spans="1:30">
      <c r="A219" s="33"/>
      <c r="B219" s="33"/>
      <c r="C219" s="33"/>
      <c r="D219" s="114"/>
      <c r="E219" s="33"/>
      <c r="F219" s="115"/>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row>
    <row r="220" spans="1:30">
      <c r="A220" s="33"/>
      <c r="B220" s="33"/>
      <c r="C220" s="33"/>
      <c r="D220" s="114"/>
      <c r="E220" s="33"/>
      <c r="F220" s="115"/>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row>
    <row r="221" spans="1:30">
      <c r="A221" s="33"/>
      <c r="B221" s="33"/>
      <c r="C221" s="33"/>
      <c r="D221" s="114"/>
      <c r="E221" s="33"/>
      <c r="F221" s="115"/>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row>
    <row r="222" spans="1:30">
      <c r="A222" s="33"/>
      <c r="B222" s="33"/>
      <c r="C222" s="33"/>
      <c r="D222" s="114"/>
      <c r="E222" s="33"/>
      <c r="F222" s="115"/>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row>
  </sheetData>
  <sheetProtection algorithmName="SHA-512" hashValue="97y/DAwfnZMMkQcXxSOe8y3Bj1EUOiN2wcFYFb61vEN5hI7/4KDaNAMJ1ZlLDN47PeEBoe4UnnXVylMoqg8Nzw==" saltValue="QRwGr9fbgz/ceiR9ICoC7g==" spinCount="100000" sheet="1" objects="1" scenarios="1"/>
  <mergeCells count="12">
    <mergeCell ref="M6:M7"/>
    <mergeCell ref="M11:M19"/>
    <mergeCell ref="D11:D16"/>
    <mergeCell ref="D17:D19"/>
    <mergeCell ref="A6:A8"/>
    <mergeCell ref="B6:B7"/>
    <mergeCell ref="C6:C7"/>
    <mergeCell ref="A10:A19"/>
    <mergeCell ref="C11:C19"/>
    <mergeCell ref="E11:E13"/>
    <mergeCell ref="E14:E16"/>
    <mergeCell ref="E17:E19"/>
  </mergeCells>
  <dataValidations count="2">
    <dataValidation type="decimal" allowBlank="1" showInputMessage="1" showErrorMessage="1" errorTitle="You must enter a Number" sqref="J6:J8" xr:uid="{A07F1141-7DD5-FE41-B4FA-A5E3E4D322B9}">
      <formula1>0</formula1>
      <formula2>1000000000</formula2>
    </dataValidation>
    <dataValidation type="decimal" allowBlank="1" showInputMessage="1" showErrorMessage="1" errorTitle="You must enter a Number" promptTitle="please enter a number" sqref="K11:L11 I12:J14 K13:K15 L14:L15 I16:I17 J16:J18 I19:L19 K17:L18" xr:uid="{8B357856-B9A8-7A47-B999-180181630F51}">
      <formula1>0</formula1>
      <formula2>1000000000</formula2>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D223"/>
  <sheetViews>
    <sheetView workbookViewId="0">
      <pane ySplit="5" topLeftCell="A6" activePane="bottomLeft" state="frozen"/>
      <selection activeCell="D21" sqref="D21"/>
      <selection pane="bottomLeft" activeCell="D21" sqref="D21"/>
    </sheetView>
  </sheetViews>
  <sheetFormatPr defaultColWidth="12.6328125" defaultRowHeight="12.5"/>
  <cols>
    <col min="1" max="1" width="19.1796875" customWidth="1"/>
    <col min="2" max="2" width="11.6328125" customWidth="1"/>
    <col min="3" max="3" width="14" customWidth="1"/>
    <col min="4" max="4" width="11.453125" customWidth="1"/>
    <col min="5" max="5" width="23.81640625" customWidth="1"/>
    <col min="6" max="6" width="25.6328125" customWidth="1"/>
    <col min="7" max="7" width="66.1796875" customWidth="1"/>
    <col min="8" max="8" width="59.6328125" customWidth="1"/>
    <col min="9" max="12" width="12.81640625" customWidth="1"/>
    <col min="13" max="13" width="15.81640625" customWidth="1"/>
    <col min="14" max="30" width="12.453125" customWidth="1"/>
  </cols>
  <sheetData>
    <row r="1" spans="1:30" ht="15.5">
      <c r="A1" s="89"/>
      <c r="B1" s="89"/>
      <c r="C1" s="90"/>
      <c r="D1" s="90"/>
      <c r="E1" s="91"/>
      <c r="F1" s="89"/>
      <c r="G1" s="92" t="s">
        <v>129</v>
      </c>
      <c r="H1" s="92">
        <f>COUNTBLANK(J6:J9)+COUNTBLANK(I12:L20)</f>
        <v>30</v>
      </c>
      <c r="I1" s="89"/>
      <c r="J1" s="89"/>
      <c r="K1" s="89"/>
      <c r="L1" s="89"/>
      <c r="M1" s="89"/>
      <c r="N1" s="89"/>
      <c r="O1" s="89"/>
      <c r="P1" s="89"/>
      <c r="Q1" s="89"/>
      <c r="R1" s="89"/>
      <c r="S1" s="89"/>
      <c r="T1" s="89"/>
      <c r="U1" s="89"/>
      <c r="V1" s="89"/>
      <c r="W1" s="89"/>
      <c r="X1" s="89"/>
      <c r="Y1" s="89"/>
      <c r="Z1" s="89"/>
      <c r="AA1" s="89"/>
      <c r="AB1" s="89"/>
      <c r="AC1" s="89"/>
      <c r="AD1" s="89"/>
    </row>
    <row r="2" spans="1:30" ht="31">
      <c r="A2" s="90"/>
      <c r="B2" s="90"/>
      <c r="C2" s="90"/>
      <c r="D2" s="90"/>
      <c r="E2" s="91"/>
      <c r="F2" s="89"/>
      <c r="G2" s="93" t="s">
        <v>130</v>
      </c>
      <c r="H2" s="94" t="e">
        <f>SUM(M5:M9)</f>
        <v>#VALUE!</v>
      </c>
      <c r="I2" s="89"/>
      <c r="J2" s="89"/>
      <c r="K2" s="89"/>
      <c r="L2" s="89"/>
      <c r="M2" s="89"/>
      <c r="N2" s="89"/>
      <c r="O2" s="89"/>
      <c r="P2" s="89"/>
      <c r="Q2" s="89"/>
      <c r="R2" s="89"/>
      <c r="S2" s="89"/>
      <c r="T2" s="89"/>
      <c r="U2" s="89"/>
      <c r="V2" s="89"/>
      <c r="W2" s="89"/>
      <c r="X2" s="89"/>
      <c r="Y2" s="89"/>
      <c r="Z2" s="89"/>
      <c r="AA2" s="89"/>
      <c r="AB2" s="89"/>
      <c r="AC2" s="89"/>
      <c r="AD2" s="89"/>
    </row>
    <row r="3" spans="1:30" ht="15.5">
      <c r="A3" s="90"/>
      <c r="B3" s="90"/>
      <c r="C3" s="90"/>
      <c r="D3" s="90"/>
      <c r="E3" s="91"/>
      <c r="F3" s="89"/>
      <c r="G3" s="2"/>
      <c r="H3" s="89"/>
      <c r="I3" s="89"/>
      <c r="J3" s="89"/>
      <c r="K3" s="89"/>
      <c r="L3" s="89"/>
      <c r="M3" s="89"/>
      <c r="N3" s="89"/>
      <c r="O3" s="89"/>
      <c r="P3" s="89"/>
      <c r="Q3" s="89"/>
      <c r="R3" s="89"/>
      <c r="S3" s="89"/>
      <c r="T3" s="89"/>
      <c r="U3" s="89"/>
      <c r="V3" s="89"/>
      <c r="W3" s="89"/>
      <c r="X3" s="89"/>
      <c r="Y3" s="89"/>
      <c r="Z3" s="89"/>
      <c r="AA3" s="89"/>
      <c r="AB3" s="89"/>
      <c r="AC3" s="89"/>
      <c r="AD3" s="89"/>
    </row>
    <row r="4" spans="1:30">
      <c r="G4" s="2"/>
    </row>
    <row r="5" spans="1:30" ht="52">
      <c r="A5" s="95" t="s">
        <v>131</v>
      </c>
      <c r="B5" s="96" t="s">
        <v>132</v>
      </c>
      <c r="C5" s="96" t="s">
        <v>133</v>
      </c>
      <c r="D5" s="96" t="s">
        <v>134</v>
      </c>
      <c r="E5" s="96" t="s">
        <v>135</v>
      </c>
      <c r="F5" s="96" t="s">
        <v>136</v>
      </c>
      <c r="G5" s="96" t="s">
        <v>91</v>
      </c>
      <c r="H5" s="96" t="s">
        <v>92</v>
      </c>
      <c r="I5" s="96" t="s">
        <v>93</v>
      </c>
      <c r="J5" s="96" t="s">
        <v>137</v>
      </c>
      <c r="K5" s="96" t="s">
        <v>138</v>
      </c>
      <c r="L5" s="96" t="s">
        <v>139</v>
      </c>
      <c r="M5" s="96" t="s">
        <v>139</v>
      </c>
      <c r="N5" s="97"/>
      <c r="O5" s="97"/>
      <c r="P5" s="97"/>
      <c r="Q5" s="97"/>
      <c r="R5" s="97"/>
      <c r="S5" s="97"/>
      <c r="T5" s="97"/>
      <c r="U5" s="97"/>
      <c r="V5" s="97"/>
      <c r="W5" s="97"/>
      <c r="X5" s="97"/>
      <c r="Y5" s="97"/>
      <c r="Z5" s="97"/>
      <c r="AA5" s="97"/>
      <c r="AB5" s="97"/>
      <c r="AC5" s="97"/>
    </row>
    <row r="6" spans="1:30" ht="75">
      <c r="A6" s="181" t="s">
        <v>261</v>
      </c>
      <c r="B6" s="182" t="s">
        <v>262</v>
      </c>
      <c r="C6" s="165">
        <v>0.5</v>
      </c>
      <c r="D6" s="57" t="s">
        <v>142</v>
      </c>
      <c r="E6" s="58">
        <f t="shared" ref="E6:E8" si="0">1/3</f>
        <v>0.33333333333333331</v>
      </c>
      <c r="F6" s="57" t="s">
        <v>155</v>
      </c>
      <c r="G6" s="57" t="s">
        <v>245</v>
      </c>
      <c r="H6" s="132" t="s">
        <v>311</v>
      </c>
      <c r="I6" s="60">
        <v>100000</v>
      </c>
      <c r="J6" s="133"/>
      <c r="K6" s="59" t="str">
        <f t="shared" ref="K6:K8" si="1">IF(J6="","",I6*(1-J6))</f>
        <v/>
      </c>
      <c r="L6" s="59" t="str">
        <f t="shared" ref="L6:L8" si="2">IF(J6="","",K6*E6)</f>
        <v/>
      </c>
      <c r="M6" s="167" t="e">
        <f>(L7+L8+L6)*C6</f>
        <v>#VALUE!</v>
      </c>
      <c r="N6" s="54"/>
      <c r="O6" s="54"/>
      <c r="P6" s="54"/>
      <c r="Q6" s="54"/>
      <c r="R6" s="54"/>
      <c r="S6" s="54"/>
      <c r="T6" s="54"/>
      <c r="U6" s="54"/>
      <c r="V6" s="54"/>
      <c r="W6" s="54"/>
      <c r="X6" s="54"/>
      <c r="Y6" s="54"/>
      <c r="Z6" s="54"/>
      <c r="AA6" s="54"/>
      <c r="AB6" s="54"/>
      <c r="AC6" s="98"/>
      <c r="AD6" s="99"/>
    </row>
    <row r="7" spans="1:30" ht="75">
      <c r="A7" s="156"/>
      <c r="B7" s="156"/>
      <c r="C7" s="143"/>
      <c r="D7" s="57" t="s">
        <v>157</v>
      </c>
      <c r="E7" s="58">
        <f t="shared" si="0"/>
        <v>0.33333333333333331</v>
      </c>
      <c r="F7" s="57" t="s">
        <v>155</v>
      </c>
      <c r="G7" s="57" t="s">
        <v>195</v>
      </c>
      <c r="H7" s="132" t="s">
        <v>311</v>
      </c>
      <c r="I7" s="60">
        <v>250000</v>
      </c>
      <c r="J7" s="126"/>
      <c r="K7" s="59" t="str">
        <f t="shared" si="1"/>
        <v/>
      </c>
      <c r="L7" s="59" t="str">
        <f t="shared" si="2"/>
        <v/>
      </c>
      <c r="M7" s="143"/>
      <c r="N7" s="54"/>
      <c r="O7" s="54"/>
      <c r="P7" s="54"/>
      <c r="Q7" s="54"/>
      <c r="R7" s="54"/>
      <c r="S7" s="54"/>
      <c r="T7" s="54"/>
      <c r="U7" s="54"/>
      <c r="V7" s="54"/>
      <c r="W7" s="54"/>
      <c r="X7" s="54"/>
      <c r="Y7" s="54"/>
      <c r="Z7" s="54"/>
      <c r="AA7" s="54"/>
      <c r="AB7" s="54"/>
      <c r="AC7" s="98"/>
      <c r="AD7" s="99"/>
    </row>
    <row r="8" spans="1:30" ht="75">
      <c r="A8" s="156"/>
      <c r="B8" s="157"/>
      <c r="C8" s="146"/>
      <c r="D8" s="57" t="s">
        <v>159</v>
      </c>
      <c r="E8" s="58">
        <f t="shared" si="0"/>
        <v>0.33333333333333331</v>
      </c>
      <c r="F8" s="57" t="s">
        <v>155</v>
      </c>
      <c r="G8" s="57" t="s">
        <v>156</v>
      </c>
      <c r="H8" s="132" t="s">
        <v>311</v>
      </c>
      <c r="I8" s="60">
        <v>500000</v>
      </c>
      <c r="J8" s="126"/>
      <c r="K8" s="59" t="str">
        <f t="shared" si="1"/>
        <v/>
      </c>
      <c r="L8" s="59" t="str">
        <f t="shared" si="2"/>
        <v/>
      </c>
      <c r="M8" s="146"/>
      <c r="N8" s="54"/>
      <c r="O8" s="54"/>
      <c r="P8" s="54"/>
      <c r="Q8" s="54"/>
      <c r="R8" s="54"/>
      <c r="S8" s="54"/>
      <c r="T8" s="54"/>
      <c r="U8" s="54"/>
      <c r="V8" s="54"/>
      <c r="W8" s="54"/>
      <c r="X8" s="54"/>
      <c r="Y8" s="54"/>
      <c r="Z8" s="54"/>
      <c r="AA8" s="54"/>
      <c r="AB8" s="54"/>
      <c r="AC8" s="98"/>
      <c r="AD8" s="99"/>
    </row>
    <row r="9" spans="1:30" ht="150">
      <c r="A9" s="157"/>
      <c r="B9" s="100" t="s">
        <v>263</v>
      </c>
      <c r="C9" s="101">
        <v>0.5</v>
      </c>
      <c r="D9" s="100" t="s">
        <v>142</v>
      </c>
      <c r="E9" s="102">
        <v>1</v>
      </c>
      <c r="F9" s="100" t="s">
        <v>264</v>
      </c>
      <c r="G9" s="100" t="s">
        <v>265</v>
      </c>
      <c r="H9" s="100" t="s">
        <v>249</v>
      </c>
      <c r="I9" s="100">
        <v>7.5</v>
      </c>
      <c r="J9" s="128"/>
      <c r="K9" s="103">
        <f>I9*J9</f>
        <v>0</v>
      </c>
      <c r="L9" s="103">
        <f t="shared" ref="L9" si="3">K9*E9</f>
        <v>0</v>
      </c>
      <c r="M9" s="103">
        <f>L9*C9</f>
        <v>0</v>
      </c>
      <c r="N9" s="98"/>
      <c r="O9" s="98"/>
      <c r="P9" s="98"/>
      <c r="Q9" s="98"/>
      <c r="R9" s="98"/>
      <c r="S9" s="98"/>
      <c r="T9" s="98"/>
      <c r="U9" s="98"/>
      <c r="V9" s="98"/>
      <c r="W9" s="98"/>
      <c r="X9" s="98"/>
      <c r="Y9" s="98"/>
      <c r="Z9" s="98"/>
      <c r="AA9" s="98"/>
      <c r="AB9" s="98"/>
      <c r="AC9" s="98"/>
      <c r="AD9" s="99"/>
    </row>
    <row r="10" spans="1:30" ht="13">
      <c r="A10" s="104"/>
      <c r="B10" s="106"/>
      <c r="C10" s="107"/>
      <c r="D10" s="106"/>
      <c r="E10" s="108"/>
      <c r="F10" s="106"/>
      <c r="G10" s="106"/>
      <c r="H10" s="106"/>
      <c r="I10" s="106"/>
      <c r="J10" s="109"/>
      <c r="K10" s="109"/>
      <c r="L10" s="109"/>
      <c r="M10" s="109"/>
      <c r="N10" s="33"/>
      <c r="O10" s="33"/>
      <c r="P10" s="33"/>
      <c r="Q10" s="33"/>
      <c r="R10" s="33"/>
      <c r="S10" s="33"/>
      <c r="T10" s="33"/>
      <c r="U10" s="33"/>
      <c r="V10" s="33"/>
      <c r="W10" s="33"/>
      <c r="X10" s="33"/>
      <c r="Y10" s="33"/>
      <c r="Z10" s="33"/>
      <c r="AA10" s="33"/>
      <c r="AB10" s="33"/>
      <c r="AC10" s="33"/>
    </row>
    <row r="11" spans="1:30" ht="52">
      <c r="A11" s="155" t="s">
        <v>266</v>
      </c>
      <c r="B11" s="110" t="s">
        <v>132</v>
      </c>
      <c r="C11" s="38" t="s">
        <v>133</v>
      </c>
      <c r="D11" s="111" t="s">
        <v>87</v>
      </c>
      <c r="E11" s="38" t="s">
        <v>88</v>
      </c>
      <c r="F11" s="38" t="s">
        <v>90</v>
      </c>
      <c r="G11" s="38" t="s">
        <v>91</v>
      </c>
      <c r="H11" s="38" t="s">
        <v>169</v>
      </c>
      <c r="I11" s="37" t="s">
        <v>94</v>
      </c>
      <c r="J11" s="37" t="s">
        <v>95</v>
      </c>
      <c r="K11" s="37" t="s">
        <v>96</v>
      </c>
      <c r="L11" s="37" t="s">
        <v>97</v>
      </c>
      <c r="M11" s="38" t="s">
        <v>170</v>
      </c>
      <c r="N11" s="33"/>
      <c r="O11" s="33"/>
      <c r="P11" s="33"/>
      <c r="Q11" s="33"/>
      <c r="R11" s="33"/>
      <c r="S11" s="33"/>
      <c r="T11" s="33"/>
      <c r="U11" s="33"/>
      <c r="V11" s="33"/>
      <c r="W11" s="33"/>
      <c r="X11" s="33"/>
      <c r="Y11" s="33"/>
      <c r="Z11" s="33"/>
      <c r="AA11" s="33"/>
      <c r="AB11" s="33"/>
      <c r="AC11" s="33"/>
      <c r="AD11" s="33"/>
    </row>
    <row r="12" spans="1:30" ht="25">
      <c r="A12" s="156"/>
      <c r="B12" s="40" t="s">
        <v>267</v>
      </c>
      <c r="C12" s="183" t="s">
        <v>252</v>
      </c>
      <c r="D12" s="158" t="s">
        <v>100</v>
      </c>
      <c r="E12" s="159" t="s">
        <v>101</v>
      </c>
      <c r="F12" s="112" t="s">
        <v>103</v>
      </c>
      <c r="G12" s="43" t="s">
        <v>85</v>
      </c>
      <c r="H12" s="40" t="s">
        <v>104</v>
      </c>
      <c r="I12" s="45" t="s">
        <v>173</v>
      </c>
      <c r="J12" s="45" t="s">
        <v>173</v>
      </c>
      <c r="K12" s="129"/>
      <c r="L12" s="129"/>
      <c r="M12" s="180" t="s">
        <v>199</v>
      </c>
      <c r="N12" s="33"/>
      <c r="O12" s="33"/>
      <c r="P12" s="33"/>
      <c r="Q12" s="33"/>
      <c r="R12" s="33"/>
      <c r="S12" s="33"/>
      <c r="T12" s="33"/>
      <c r="U12" s="33"/>
      <c r="V12" s="33"/>
      <c r="W12" s="33"/>
      <c r="X12" s="33"/>
      <c r="Y12" s="33"/>
      <c r="Z12" s="33"/>
      <c r="AA12" s="33"/>
      <c r="AB12" s="33"/>
      <c r="AC12" s="33"/>
    </row>
    <row r="13" spans="1:30" ht="25">
      <c r="A13" s="156"/>
      <c r="B13" s="40" t="s">
        <v>268</v>
      </c>
      <c r="C13" s="156"/>
      <c r="D13" s="156"/>
      <c r="E13" s="156"/>
      <c r="F13" s="42" t="s">
        <v>109</v>
      </c>
      <c r="G13" s="43" t="s">
        <v>85</v>
      </c>
      <c r="H13" s="40" t="s">
        <v>104</v>
      </c>
      <c r="I13" s="129"/>
      <c r="J13" s="129"/>
      <c r="K13" s="45" t="s">
        <v>173</v>
      </c>
      <c r="L13" s="45" t="s">
        <v>173</v>
      </c>
      <c r="M13" s="156"/>
      <c r="N13" s="33"/>
      <c r="O13" s="33"/>
      <c r="P13" s="33"/>
      <c r="Q13" s="33"/>
      <c r="R13" s="33"/>
      <c r="S13" s="33"/>
      <c r="T13" s="33"/>
      <c r="U13" s="33"/>
      <c r="V13" s="33"/>
      <c r="W13" s="33"/>
      <c r="X13" s="33"/>
      <c r="Y13" s="33"/>
      <c r="Z13" s="33"/>
      <c r="AA13" s="33"/>
      <c r="AB13" s="33"/>
      <c r="AC13" s="33"/>
    </row>
    <row r="14" spans="1:30" ht="25">
      <c r="A14" s="156"/>
      <c r="B14" s="40" t="s">
        <v>269</v>
      </c>
      <c r="C14" s="156"/>
      <c r="D14" s="156"/>
      <c r="E14" s="157"/>
      <c r="F14" s="42" t="s">
        <v>112</v>
      </c>
      <c r="G14" s="43" t="s">
        <v>85</v>
      </c>
      <c r="H14" s="40" t="s">
        <v>104</v>
      </c>
      <c r="I14" s="129"/>
      <c r="J14" s="129"/>
      <c r="K14" s="129"/>
      <c r="L14" s="45" t="s">
        <v>173</v>
      </c>
      <c r="M14" s="156"/>
      <c r="N14" s="33"/>
      <c r="O14" s="33"/>
      <c r="P14" s="33"/>
      <c r="Q14" s="33"/>
      <c r="R14" s="33"/>
      <c r="S14" s="33"/>
      <c r="T14" s="33"/>
      <c r="U14" s="33"/>
      <c r="V14" s="33"/>
      <c r="W14" s="33"/>
      <c r="X14" s="33"/>
      <c r="Y14" s="33"/>
      <c r="Z14" s="33"/>
      <c r="AA14" s="33"/>
      <c r="AB14" s="33"/>
      <c r="AC14" s="33"/>
    </row>
    <row r="15" spans="1:30" ht="25">
      <c r="A15" s="156"/>
      <c r="B15" s="40" t="s">
        <v>270</v>
      </c>
      <c r="C15" s="156"/>
      <c r="D15" s="156"/>
      <c r="E15" s="159" t="s">
        <v>114</v>
      </c>
      <c r="F15" s="42" t="s">
        <v>116</v>
      </c>
      <c r="G15" s="43" t="s">
        <v>85</v>
      </c>
      <c r="H15" s="40" t="s">
        <v>104</v>
      </c>
      <c r="I15" s="129"/>
      <c r="J15" s="129"/>
      <c r="K15" s="129"/>
      <c r="L15" s="129"/>
      <c r="M15" s="156"/>
      <c r="N15" s="33"/>
      <c r="O15" s="33"/>
      <c r="P15" s="33"/>
      <c r="Q15" s="33"/>
      <c r="R15" s="33"/>
      <c r="S15" s="33"/>
      <c r="T15" s="33"/>
      <c r="U15" s="33"/>
      <c r="V15" s="33"/>
      <c r="W15" s="33"/>
      <c r="X15" s="33"/>
      <c r="Y15" s="33"/>
      <c r="Z15" s="33"/>
      <c r="AA15" s="33"/>
      <c r="AB15" s="33"/>
      <c r="AC15" s="33"/>
    </row>
    <row r="16" spans="1:30" ht="25">
      <c r="A16" s="156"/>
      <c r="B16" s="40" t="s">
        <v>271</v>
      </c>
      <c r="C16" s="156"/>
      <c r="D16" s="156"/>
      <c r="E16" s="156"/>
      <c r="F16" s="42" t="s">
        <v>118</v>
      </c>
      <c r="G16" s="43" t="s">
        <v>85</v>
      </c>
      <c r="H16" s="40" t="s">
        <v>104</v>
      </c>
      <c r="I16" s="45" t="s">
        <v>173</v>
      </c>
      <c r="J16" s="45" t="s">
        <v>173</v>
      </c>
      <c r="K16" s="129"/>
      <c r="L16" s="129"/>
      <c r="M16" s="156"/>
      <c r="N16" s="33"/>
      <c r="O16" s="33"/>
      <c r="P16" s="33"/>
      <c r="Q16" s="33"/>
      <c r="R16" s="33"/>
      <c r="S16" s="33"/>
      <c r="T16" s="33"/>
      <c r="U16" s="33"/>
      <c r="V16" s="33"/>
      <c r="W16" s="33"/>
      <c r="X16" s="33"/>
      <c r="Y16" s="33"/>
      <c r="Z16" s="33"/>
      <c r="AA16" s="33"/>
      <c r="AB16" s="33"/>
      <c r="AC16" s="33"/>
    </row>
    <row r="17" spans="1:30" ht="25">
      <c r="A17" s="156"/>
      <c r="B17" s="40" t="s">
        <v>272</v>
      </c>
      <c r="C17" s="156"/>
      <c r="D17" s="157"/>
      <c r="E17" s="157"/>
      <c r="F17" s="42" t="s">
        <v>120</v>
      </c>
      <c r="G17" s="43" t="s">
        <v>85</v>
      </c>
      <c r="H17" s="40" t="s">
        <v>104</v>
      </c>
      <c r="I17" s="129"/>
      <c r="J17" s="129"/>
      <c r="K17" s="45" t="s">
        <v>173</v>
      </c>
      <c r="L17" s="45" t="s">
        <v>173</v>
      </c>
      <c r="M17" s="156"/>
      <c r="N17" s="33"/>
      <c r="O17" s="33"/>
      <c r="P17" s="33"/>
      <c r="Q17" s="33"/>
      <c r="R17" s="33"/>
      <c r="S17" s="33"/>
      <c r="T17" s="33"/>
      <c r="U17" s="33"/>
      <c r="V17" s="33"/>
      <c r="W17" s="33"/>
      <c r="X17" s="33"/>
      <c r="Y17" s="33"/>
      <c r="Z17" s="33"/>
      <c r="AA17" s="33"/>
      <c r="AB17" s="33"/>
      <c r="AC17" s="33"/>
    </row>
    <row r="18" spans="1:30" ht="25">
      <c r="A18" s="156"/>
      <c r="B18" s="40" t="s">
        <v>273</v>
      </c>
      <c r="C18" s="156"/>
      <c r="D18" s="161" t="s">
        <v>122</v>
      </c>
      <c r="E18" s="162" t="s">
        <v>123</v>
      </c>
      <c r="F18" s="47" t="s">
        <v>124</v>
      </c>
      <c r="G18" s="43" t="s">
        <v>85</v>
      </c>
      <c r="H18" s="40" t="s">
        <v>104</v>
      </c>
      <c r="I18" s="129"/>
      <c r="J18" s="129"/>
      <c r="K18" s="129"/>
      <c r="L18" s="129"/>
      <c r="M18" s="156"/>
      <c r="N18" s="33"/>
      <c r="O18" s="33"/>
      <c r="P18" s="33"/>
      <c r="Q18" s="33"/>
      <c r="R18" s="33"/>
      <c r="S18" s="33"/>
      <c r="T18" s="33"/>
      <c r="U18" s="33"/>
      <c r="V18" s="33"/>
      <c r="W18" s="33"/>
      <c r="X18" s="33"/>
      <c r="Y18" s="33"/>
      <c r="Z18" s="33"/>
      <c r="AA18" s="33"/>
      <c r="AB18" s="33"/>
      <c r="AC18" s="33"/>
    </row>
    <row r="19" spans="1:30" ht="25">
      <c r="A19" s="156"/>
      <c r="B19" s="40" t="s">
        <v>274</v>
      </c>
      <c r="C19" s="156"/>
      <c r="D19" s="156"/>
      <c r="E19" s="156"/>
      <c r="F19" s="47" t="s">
        <v>126</v>
      </c>
      <c r="G19" s="43" t="s">
        <v>85</v>
      </c>
      <c r="H19" s="40" t="s">
        <v>104</v>
      </c>
      <c r="I19" s="45" t="s">
        <v>173</v>
      </c>
      <c r="J19" s="129"/>
      <c r="K19" s="129"/>
      <c r="L19" s="129"/>
      <c r="M19" s="156"/>
      <c r="N19" s="33"/>
      <c r="O19" s="33"/>
      <c r="P19" s="33"/>
      <c r="Q19" s="33"/>
      <c r="R19" s="33"/>
      <c r="S19" s="33"/>
      <c r="T19" s="33"/>
      <c r="U19" s="33"/>
      <c r="V19" s="33"/>
      <c r="W19" s="33"/>
      <c r="X19" s="33"/>
      <c r="Y19" s="33"/>
      <c r="Z19" s="33"/>
      <c r="AA19" s="33"/>
      <c r="AB19" s="33"/>
      <c r="AC19" s="33"/>
    </row>
    <row r="20" spans="1:30" ht="25">
      <c r="A20" s="157"/>
      <c r="B20" s="40" t="s">
        <v>275</v>
      </c>
      <c r="C20" s="157"/>
      <c r="D20" s="157"/>
      <c r="E20" s="157"/>
      <c r="F20" s="47" t="s">
        <v>128</v>
      </c>
      <c r="G20" s="43" t="s">
        <v>85</v>
      </c>
      <c r="H20" s="40" t="s">
        <v>104</v>
      </c>
      <c r="I20" s="129"/>
      <c r="J20" s="129"/>
      <c r="K20" s="129"/>
      <c r="L20" s="129"/>
      <c r="M20" s="157"/>
      <c r="N20" s="33"/>
      <c r="O20" s="33"/>
      <c r="P20" s="33"/>
      <c r="Q20" s="33"/>
      <c r="R20" s="33"/>
      <c r="S20" s="33"/>
      <c r="T20" s="33"/>
      <c r="U20" s="33"/>
      <c r="V20" s="33"/>
      <c r="W20" s="33"/>
      <c r="X20" s="33"/>
      <c r="Y20" s="33"/>
      <c r="Z20" s="33"/>
      <c r="AA20" s="33"/>
      <c r="AB20" s="33"/>
      <c r="AC20" s="33"/>
    </row>
    <row r="21" spans="1:30" ht="13">
      <c r="A21" s="29"/>
      <c r="B21" s="29"/>
      <c r="C21" s="29"/>
      <c r="D21" s="30"/>
      <c r="E21" s="31"/>
      <c r="F21" s="29"/>
      <c r="G21" s="29"/>
      <c r="H21" s="29"/>
      <c r="I21" s="29"/>
      <c r="J21" s="29"/>
      <c r="K21" s="29"/>
      <c r="L21" s="29"/>
      <c r="M21" s="117"/>
      <c r="N21" s="33"/>
      <c r="O21" s="33"/>
      <c r="P21" s="33"/>
      <c r="Q21" s="33"/>
      <c r="R21" s="33"/>
      <c r="S21" s="33"/>
      <c r="T21" s="33"/>
      <c r="U21" s="33"/>
      <c r="V21" s="33"/>
      <c r="W21" s="33"/>
      <c r="X21" s="33"/>
      <c r="Y21" s="33"/>
      <c r="Z21" s="33"/>
      <c r="AA21" s="33"/>
      <c r="AB21" s="33"/>
    </row>
    <row r="22" spans="1:30">
      <c r="A22" s="113"/>
      <c r="B22" s="33" t="s">
        <v>182</v>
      </c>
      <c r="C22" s="114">
        <f>SUM(C9:C20)</f>
        <v>0.5</v>
      </c>
      <c r="D22" s="33"/>
      <c r="E22" s="115"/>
      <c r="F22" s="33"/>
      <c r="G22" s="33"/>
      <c r="H22" s="33"/>
      <c r="I22" s="33"/>
      <c r="J22" s="116"/>
      <c r="K22" s="116"/>
      <c r="L22" s="116"/>
      <c r="M22" s="116"/>
      <c r="N22" s="33"/>
      <c r="O22" s="33"/>
      <c r="P22" s="33"/>
      <c r="Q22" s="33"/>
      <c r="R22" s="33"/>
      <c r="S22" s="33"/>
      <c r="T22" s="33"/>
      <c r="U22" s="33"/>
      <c r="V22" s="33"/>
      <c r="W22" s="33"/>
      <c r="X22" s="33"/>
      <c r="Y22" s="33"/>
      <c r="Z22" s="33"/>
      <c r="AA22" s="33"/>
      <c r="AB22" s="2"/>
      <c r="AC22" s="2"/>
      <c r="AD22" s="2"/>
    </row>
    <row r="23" spans="1:30">
      <c r="A23" s="33"/>
      <c r="B23" s="33"/>
      <c r="C23" s="114"/>
      <c r="D23" s="33"/>
      <c r="E23" s="115"/>
      <c r="F23" s="33"/>
      <c r="G23" s="33"/>
      <c r="H23" s="33"/>
      <c r="I23" s="33"/>
      <c r="J23" s="33"/>
      <c r="K23" s="33"/>
      <c r="L23" s="33"/>
      <c r="M23" s="33"/>
      <c r="N23" s="33"/>
      <c r="O23" s="33"/>
      <c r="P23" s="33"/>
      <c r="Q23" s="33"/>
      <c r="R23" s="33"/>
      <c r="S23" s="33"/>
      <c r="T23" s="33"/>
      <c r="U23" s="33"/>
      <c r="V23" s="33"/>
      <c r="W23" s="33"/>
      <c r="X23" s="33"/>
      <c r="Y23" s="33"/>
      <c r="Z23" s="33"/>
      <c r="AA23" s="33"/>
      <c r="AB23" s="33"/>
      <c r="AC23" s="33"/>
    </row>
    <row r="24" spans="1:30">
      <c r="A24" s="33"/>
      <c r="B24" s="33"/>
      <c r="C24" s="114"/>
      <c r="D24" s="33"/>
      <c r="E24" s="115"/>
      <c r="F24" s="33"/>
      <c r="G24" s="33"/>
      <c r="H24" s="33"/>
      <c r="I24" s="33"/>
      <c r="J24" s="33"/>
      <c r="K24" s="33"/>
      <c r="L24" s="33"/>
      <c r="M24" s="33"/>
      <c r="N24" s="33"/>
      <c r="O24" s="33"/>
      <c r="P24" s="33"/>
      <c r="Q24" s="33"/>
      <c r="R24" s="33"/>
      <c r="S24" s="33"/>
      <c r="T24" s="33"/>
      <c r="U24" s="33"/>
      <c r="V24" s="33"/>
      <c r="W24" s="33"/>
      <c r="X24" s="33"/>
      <c r="Y24" s="33"/>
      <c r="Z24" s="33"/>
      <c r="AA24" s="33"/>
      <c r="AB24" s="33"/>
      <c r="AC24" s="33"/>
    </row>
    <row r="25" spans="1:30">
      <c r="A25" s="33"/>
      <c r="B25" s="33"/>
      <c r="C25" s="114"/>
      <c r="D25" s="33"/>
      <c r="E25" s="115"/>
      <c r="F25" s="33"/>
      <c r="G25" s="33"/>
      <c r="H25" s="33"/>
      <c r="I25" s="33"/>
      <c r="J25" s="33"/>
      <c r="K25" s="33"/>
      <c r="L25" s="33"/>
      <c r="M25" s="33"/>
      <c r="N25" s="33"/>
      <c r="O25" s="33"/>
      <c r="P25" s="33"/>
      <c r="Q25" s="33"/>
      <c r="R25" s="33"/>
      <c r="S25" s="33"/>
      <c r="T25" s="33"/>
      <c r="U25" s="33"/>
      <c r="V25" s="33"/>
      <c r="W25" s="33"/>
      <c r="X25" s="33"/>
      <c r="Y25" s="33"/>
      <c r="Z25" s="33"/>
      <c r="AA25" s="33"/>
      <c r="AB25" s="33"/>
      <c r="AC25" s="33"/>
    </row>
    <row r="26" spans="1:30">
      <c r="A26" s="33"/>
      <c r="B26" s="33"/>
      <c r="C26" s="114"/>
      <c r="D26" s="33"/>
      <c r="E26" s="115"/>
      <c r="F26" s="33"/>
      <c r="G26" s="33"/>
      <c r="H26" s="33"/>
      <c r="I26" s="33"/>
      <c r="J26" s="33"/>
      <c r="K26" s="33"/>
      <c r="L26" s="33"/>
      <c r="M26" s="33"/>
      <c r="N26" s="33"/>
      <c r="O26" s="33"/>
      <c r="P26" s="33"/>
      <c r="Q26" s="33"/>
      <c r="R26" s="33"/>
      <c r="S26" s="33"/>
      <c r="T26" s="33"/>
      <c r="U26" s="33"/>
      <c r="V26" s="33"/>
      <c r="W26" s="33"/>
      <c r="X26" s="33"/>
      <c r="Y26" s="33"/>
      <c r="Z26" s="33"/>
      <c r="AA26" s="33"/>
      <c r="AB26" s="33"/>
      <c r="AC26" s="33"/>
    </row>
    <row r="27" spans="1:30">
      <c r="A27" s="33"/>
      <c r="B27" s="33"/>
      <c r="C27" s="114"/>
      <c r="D27" s="33"/>
      <c r="E27" s="115"/>
      <c r="F27" s="33"/>
      <c r="G27" s="33"/>
      <c r="H27" s="33"/>
      <c r="I27" s="33"/>
      <c r="J27" s="33"/>
      <c r="K27" s="33"/>
      <c r="L27" s="33"/>
      <c r="M27" s="33"/>
      <c r="N27" s="33"/>
      <c r="O27" s="33"/>
      <c r="P27" s="33"/>
      <c r="Q27" s="33"/>
      <c r="R27" s="33"/>
      <c r="S27" s="33"/>
      <c r="T27" s="33"/>
      <c r="U27" s="33"/>
      <c r="V27" s="33"/>
      <c r="W27" s="33"/>
      <c r="X27" s="33"/>
      <c r="Y27" s="33"/>
      <c r="Z27" s="33"/>
      <c r="AA27" s="33"/>
      <c r="AB27" s="33"/>
      <c r="AC27" s="33"/>
    </row>
    <row r="28" spans="1:30">
      <c r="A28" s="33"/>
      <c r="B28" s="33"/>
      <c r="C28" s="114"/>
      <c r="D28" s="33"/>
      <c r="E28" s="115"/>
      <c r="F28" s="33"/>
      <c r="G28" s="33"/>
      <c r="H28" s="33"/>
      <c r="I28" s="33"/>
      <c r="J28" s="33"/>
      <c r="K28" s="33"/>
      <c r="L28" s="33"/>
      <c r="M28" s="33"/>
      <c r="N28" s="33"/>
      <c r="O28" s="33"/>
      <c r="P28" s="33"/>
      <c r="Q28" s="33"/>
      <c r="R28" s="33"/>
      <c r="S28" s="33"/>
      <c r="T28" s="33"/>
      <c r="U28" s="33"/>
      <c r="V28" s="33"/>
      <c r="W28" s="33"/>
      <c r="X28" s="33"/>
      <c r="Y28" s="33"/>
      <c r="Z28" s="33"/>
      <c r="AA28" s="33"/>
      <c r="AB28" s="33"/>
      <c r="AC28" s="33"/>
    </row>
    <row r="29" spans="1:30">
      <c r="A29" s="33"/>
      <c r="B29" s="33"/>
      <c r="C29" s="114"/>
      <c r="D29" s="33"/>
      <c r="E29" s="115"/>
      <c r="F29" s="33"/>
      <c r="G29" s="33"/>
      <c r="H29" s="33"/>
      <c r="I29" s="33"/>
      <c r="J29" s="33"/>
      <c r="K29" s="33"/>
      <c r="L29" s="33"/>
      <c r="M29" s="33"/>
      <c r="N29" s="33"/>
      <c r="O29" s="33"/>
      <c r="P29" s="33"/>
      <c r="Q29" s="33"/>
      <c r="R29" s="33"/>
      <c r="S29" s="33"/>
      <c r="T29" s="33"/>
      <c r="U29" s="33"/>
      <c r="V29" s="33"/>
      <c r="W29" s="33"/>
      <c r="X29" s="33"/>
      <c r="Y29" s="33"/>
      <c r="Z29" s="33"/>
      <c r="AA29" s="33"/>
      <c r="AB29" s="33"/>
      <c r="AC29" s="33"/>
    </row>
    <row r="30" spans="1:30">
      <c r="A30" s="33"/>
      <c r="B30" s="33"/>
      <c r="C30" s="114"/>
      <c r="D30" s="33"/>
      <c r="E30" s="115"/>
      <c r="F30" s="33"/>
      <c r="G30" s="33"/>
      <c r="H30" s="33"/>
      <c r="I30" s="33"/>
      <c r="J30" s="33"/>
      <c r="K30" s="33"/>
      <c r="L30" s="33"/>
      <c r="M30" s="33"/>
      <c r="N30" s="33"/>
      <c r="O30" s="33"/>
      <c r="P30" s="33"/>
      <c r="Q30" s="33"/>
      <c r="R30" s="33"/>
      <c r="S30" s="33"/>
      <c r="T30" s="33"/>
      <c r="U30" s="33"/>
      <c r="V30" s="33"/>
      <c r="W30" s="33"/>
      <c r="X30" s="33"/>
      <c r="Y30" s="33"/>
      <c r="Z30" s="33"/>
      <c r="AA30" s="33"/>
      <c r="AB30" s="33"/>
      <c r="AC30" s="33"/>
    </row>
    <row r="31" spans="1:30">
      <c r="A31" s="33"/>
      <c r="B31" s="33"/>
      <c r="C31" s="114"/>
      <c r="D31" s="33"/>
      <c r="E31" s="115"/>
      <c r="F31" s="33"/>
      <c r="G31" s="33"/>
      <c r="H31" s="33"/>
      <c r="I31" s="33"/>
      <c r="J31" s="33"/>
      <c r="K31" s="33"/>
      <c r="L31" s="33"/>
      <c r="M31" s="33"/>
      <c r="N31" s="33"/>
      <c r="O31" s="33"/>
      <c r="P31" s="33"/>
      <c r="Q31" s="33"/>
      <c r="R31" s="33"/>
      <c r="S31" s="33"/>
      <c r="T31" s="33"/>
      <c r="U31" s="33"/>
      <c r="V31" s="33"/>
      <c r="W31" s="33"/>
      <c r="X31" s="33"/>
      <c r="Y31" s="33"/>
      <c r="Z31" s="33"/>
      <c r="AA31" s="33"/>
      <c r="AB31" s="33"/>
      <c r="AC31" s="33"/>
    </row>
    <row r="32" spans="1:30">
      <c r="A32" s="33"/>
      <c r="B32" s="33"/>
      <c r="C32" s="114"/>
      <c r="D32" s="33"/>
      <c r="E32" s="115"/>
      <c r="F32" s="33"/>
      <c r="G32" s="33"/>
      <c r="H32" s="33"/>
      <c r="I32" s="33"/>
      <c r="J32" s="33"/>
      <c r="K32" s="33"/>
      <c r="L32" s="33"/>
      <c r="M32" s="33"/>
      <c r="N32" s="33"/>
      <c r="O32" s="33"/>
      <c r="P32" s="33"/>
      <c r="Q32" s="33"/>
      <c r="R32" s="33"/>
      <c r="S32" s="33"/>
      <c r="T32" s="33"/>
      <c r="U32" s="33"/>
      <c r="V32" s="33"/>
      <c r="W32" s="33"/>
      <c r="X32" s="33"/>
      <c r="Y32" s="33"/>
      <c r="Z32" s="33"/>
      <c r="AA32" s="33"/>
      <c r="AB32" s="33"/>
      <c r="AC32" s="33"/>
    </row>
    <row r="33" spans="1:29">
      <c r="A33" s="33"/>
      <c r="B33" s="33"/>
      <c r="C33" s="114"/>
      <c r="D33" s="33"/>
      <c r="E33" s="115"/>
      <c r="F33" s="33"/>
      <c r="G33" s="33"/>
      <c r="H33" s="33"/>
      <c r="I33" s="33"/>
      <c r="J33" s="33"/>
      <c r="K33" s="33"/>
      <c r="L33" s="33"/>
      <c r="M33" s="33"/>
      <c r="N33" s="33"/>
      <c r="O33" s="33"/>
      <c r="P33" s="33"/>
      <c r="Q33" s="33"/>
      <c r="R33" s="33"/>
      <c r="S33" s="33"/>
      <c r="T33" s="33"/>
      <c r="U33" s="33"/>
      <c r="V33" s="33"/>
      <c r="W33" s="33"/>
      <c r="X33" s="33"/>
      <c r="Y33" s="33"/>
      <c r="Z33" s="33"/>
      <c r="AA33" s="33"/>
      <c r="AB33" s="33"/>
      <c r="AC33" s="33"/>
    </row>
    <row r="34" spans="1:29">
      <c r="A34" s="33"/>
      <c r="B34" s="33"/>
      <c r="C34" s="114"/>
      <c r="D34" s="33"/>
      <c r="E34" s="115"/>
      <c r="F34" s="33"/>
      <c r="G34" s="33"/>
      <c r="H34" s="33"/>
      <c r="I34" s="33"/>
      <c r="J34" s="33"/>
      <c r="K34" s="33"/>
      <c r="L34" s="33"/>
      <c r="M34" s="33"/>
      <c r="N34" s="33"/>
      <c r="O34" s="33"/>
      <c r="P34" s="33"/>
      <c r="Q34" s="33"/>
      <c r="R34" s="33"/>
      <c r="S34" s="33"/>
      <c r="T34" s="33"/>
      <c r="U34" s="33"/>
      <c r="V34" s="33"/>
      <c r="W34" s="33"/>
      <c r="X34" s="33"/>
      <c r="Y34" s="33"/>
      <c r="Z34" s="33"/>
      <c r="AA34" s="33"/>
      <c r="AB34" s="33"/>
      <c r="AC34" s="33"/>
    </row>
    <row r="35" spans="1:29">
      <c r="A35" s="33"/>
      <c r="B35" s="33"/>
      <c r="C35" s="114"/>
      <c r="D35" s="33"/>
      <c r="E35" s="115"/>
      <c r="F35" s="33"/>
      <c r="G35" s="33"/>
      <c r="H35" s="33"/>
      <c r="I35" s="33"/>
      <c r="J35" s="33"/>
      <c r="K35" s="33"/>
      <c r="L35" s="33"/>
      <c r="M35" s="33"/>
      <c r="N35" s="33"/>
      <c r="O35" s="33"/>
      <c r="P35" s="33"/>
      <c r="Q35" s="33"/>
      <c r="R35" s="33"/>
      <c r="S35" s="33"/>
      <c r="T35" s="33"/>
      <c r="U35" s="33"/>
      <c r="V35" s="33"/>
      <c r="W35" s="33"/>
      <c r="X35" s="33"/>
      <c r="Y35" s="33"/>
      <c r="Z35" s="33"/>
      <c r="AA35" s="33"/>
      <c r="AB35" s="33"/>
      <c r="AC35" s="33"/>
    </row>
    <row r="36" spans="1:29">
      <c r="A36" s="33"/>
      <c r="B36" s="33"/>
      <c r="C36" s="114"/>
      <c r="D36" s="33"/>
      <c r="E36" s="115"/>
      <c r="F36" s="33"/>
      <c r="G36" s="33"/>
      <c r="H36" s="33"/>
      <c r="I36" s="33"/>
      <c r="J36" s="33"/>
      <c r="K36" s="33"/>
      <c r="L36" s="33"/>
      <c r="M36" s="33"/>
      <c r="N36" s="33"/>
      <c r="O36" s="33"/>
      <c r="P36" s="33"/>
      <c r="Q36" s="33"/>
      <c r="R36" s="33"/>
      <c r="S36" s="33"/>
      <c r="T36" s="33"/>
      <c r="U36" s="33"/>
      <c r="V36" s="33"/>
      <c r="W36" s="33"/>
      <c r="X36" s="33"/>
      <c r="Y36" s="33"/>
      <c r="Z36" s="33"/>
      <c r="AA36" s="33"/>
      <c r="AB36" s="33"/>
      <c r="AC36" s="33"/>
    </row>
    <row r="37" spans="1:29">
      <c r="A37" s="33"/>
      <c r="B37" s="33"/>
      <c r="C37" s="114"/>
      <c r="D37" s="33"/>
      <c r="E37" s="115"/>
      <c r="F37" s="33"/>
      <c r="G37" s="33"/>
      <c r="H37" s="33"/>
      <c r="I37" s="33"/>
      <c r="J37" s="33"/>
      <c r="K37" s="33"/>
      <c r="L37" s="33"/>
      <c r="M37" s="33"/>
      <c r="N37" s="33"/>
      <c r="O37" s="33"/>
      <c r="P37" s="33"/>
      <c r="Q37" s="33"/>
      <c r="R37" s="33"/>
      <c r="S37" s="33"/>
      <c r="T37" s="33"/>
      <c r="U37" s="33"/>
      <c r="V37" s="33"/>
      <c r="W37" s="33"/>
      <c r="X37" s="33"/>
      <c r="Y37" s="33"/>
      <c r="Z37" s="33"/>
      <c r="AA37" s="33"/>
      <c r="AB37" s="33"/>
      <c r="AC37" s="33"/>
    </row>
    <row r="38" spans="1:29">
      <c r="A38" s="33"/>
      <c r="B38" s="33"/>
      <c r="C38" s="114"/>
      <c r="D38" s="33"/>
      <c r="E38" s="115"/>
      <c r="F38" s="33"/>
      <c r="G38" s="33"/>
      <c r="H38" s="33"/>
      <c r="I38" s="33"/>
      <c r="J38" s="33"/>
      <c r="K38" s="33"/>
      <c r="L38" s="33"/>
      <c r="M38" s="33"/>
      <c r="N38" s="33"/>
      <c r="O38" s="33"/>
      <c r="P38" s="33"/>
      <c r="Q38" s="33"/>
      <c r="R38" s="33"/>
      <c r="S38" s="33"/>
      <c r="T38" s="33"/>
      <c r="U38" s="33"/>
      <c r="V38" s="33"/>
      <c r="W38" s="33"/>
      <c r="X38" s="33"/>
      <c r="Y38" s="33"/>
      <c r="Z38" s="33"/>
      <c r="AA38" s="33"/>
      <c r="AB38" s="33"/>
      <c r="AC38" s="33"/>
    </row>
    <row r="39" spans="1:29">
      <c r="A39" s="33"/>
      <c r="B39" s="33"/>
      <c r="C39" s="114"/>
      <c r="D39" s="33"/>
      <c r="E39" s="115"/>
      <c r="F39" s="33"/>
      <c r="G39" s="33"/>
      <c r="H39" s="33"/>
      <c r="I39" s="33"/>
      <c r="J39" s="33"/>
      <c r="K39" s="33"/>
      <c r="L39" s="33"/>
      <c r="M39" s="33"/>
      <c r="N39" s="33"/>
      <c r="O39" s="33"/>
      <c r="P39" s="33"/>
      <c r="Q39" s="33"/>
      <c r="R39" s="33"/>
      <c r="S39" s="33"/>
      <c r="T39" s="33"/>
      <c r="U39" s="33"/>
      <c r="V39" s="33"/>
      <c r="W39" s="33"/>
      <c r="X39" s="33"/>
      <c r="Y39" s="33"/>
      <c r="Z39" s="33"/>
      <c r="AA39" s="33"/>
      <c r="AB39" s="33"/>
      <c r="AC39" s="33"/>
    </row>
    <row r="40" spans="1:29">
      <c r="A40" s="33"/>
      <c r="B40" s="33"/>
      <c r="C40" s="114"/>
      <c r="D40" s="33"/>
      <c r="E40" s="115"/>
      <c r="F40" s="33"/>
      <c r="G40" s="33"/>
      <c r="H40" s="33"/>
      <c r="I40" s="33"/>
      <c r="J40" s="33"/>
      <c r="K40" s="33"/>
      <c r="L40" s="33"/>
      <c r="M40" s="33"/>
      <c r="N40" s="33"/>
      <c r="O40" s="33"/>
      <c r="P40" s="33"/>
      <c r="Q40" s="33"/>
      <c r="R40" s="33"/>
      <c r="S40" s="33"/>
      <c r="T40" s="33"/>
      <c r="U40" s="33"/>
      <c r="V40" s="33"/>
      <c r="W40" s="33"/>
      <c r="X40" s="33"/>
      <c r="Y40" s="33"/>
      <c r="Z40" s="33"/>
      <c r="AA40" s="33"/>
      <c r="AB40" s="33"/>
      <c r="AC40" s="33"/>
    </row>
    <row r="41" spans="1:29">
      <c r="A41" s="33"/>
      <c r="B41" s="33"/>
      <c r="C41" s="114"/>
      <c r="D41" s="33"/>
      <c r="E41" s="115"/>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c r="A42" s="33"/>
      <c r="B42" s="33"/>
      <c r="C42" s="114"/>
      <c r="D42" s="33"/>
      <c r="E42" s="115"/>
      <c r="F42" s="33"/>
      <c r="G42" s="33"/>
      <c r="H42" s="33"/>
      <c r="I42" s="33"/>
      <c r="J42" s="33"/>
      <c r="K42" s="33"/>
      <c r="L42" s="33"/>
      <c r="M42" s="33"/>
      <c r="N42" s="33"/>
      <c r="O42" s="33"/>
      <c r="P42" s="33"/>
      <c r="Q42" s="33"/>
      <c r="R42" s="33"/>
      <c r="S42" s="33"/>
      <c r="T42" s="33"/>
      <c r="U42" s="33"/>
      <c r="V42" s="33"/>
      <c r="W42" s="33"/>
      <c r="X42" s="33"/>
      <c r="Y42" s="33"/>
      <c r="Z42" s="33"/>
      <c r="AA42" s="33"/>
      <c r="AB42" s="33"/>
      <c r="AC42" s="33"/>
    </row>
    <row r="43" spans="1:29">
      <c r="A43" s="33"/>
      <c r="B43" s="33"/>
      <c r="C43" s="114"/>
      <c r="D43" s="33"/>
      <c r="E43" s="115"/>
      <c r="F43" s="33"/>
      <c r="G43" s="33"/>
      <c r="H43" s="33"/>
      <c r="I43" s="33"/>
      <c r="J43" s="33"/>
      <c r="K43" s="33"/>
      <c r="L43" s="33"/>
      <c r="M43" s="33"/>
      <c r="N43" s="33"/>
      <c r="O43" s="33"/>
      <c r="P43" s="33"/>
      <c r="Q43" s="33"/>
      <c r="R43" s="33"/>
      <c r="S43" s="33"/>
      <c r="T43" s="33"/>
      <c r="U43" s="33"/>
      <c r="V43" s="33"/>
      <c r="W43" s="33"/>
      <c r="X43" s="33"/>
      <c r="Y43" s="33"/>
      <c r="Z43" s="33"/>
      <c r="AA43" s="33"/>
      <c r="AB43" s="33"/>
      <c r="AC43" s="33"/>
    </row>
    <row r="44" spans="1:29">
      <c r="A44" s="33"/>
      <c r="B44" s="33"/>
      <c r="C44" s="114"/>
      <c r="D44" s="33"/>
      <c r="E44" s="115"/>
      <c r="F44" s="33"/>
      <c r="G44" s="33"/>
      <c r="H44" s="33"/>
      <c r="I44" s="33"/>
      <c r="J44" s="33"/>
      <c r="K44" s="33"/>
      <c r="L44" s="33"/>
      <c r="M44" s="33"/>
      <c r="N44" s="33"/>
      <c r="O44" s="33"/>
      <c r="P44" s="33"/>
      <c r="Q44" s="33"/>
      <c r="R44" s="33"/>
      <c r="S44" s="33"/>
      <c r="T44" s="33"/>
      <c r="U44" s="33"/>
      <c r="V44" s="33"/>
      <c r="W44" s="33"/>
      <c r="X44" s="33"/>
      <c r="Y44" s="33"/>
      <c r="Z44" s="33"/>
      <c r="AA44" s="33"/>
      <c r="AB44" s="33"/>
      <c r="AC44" s="33"/>
    </row>
    <row r="45" spans="1:29">
      <c r="A45" s="33"/>
      <c r="B45" s="33"/>
      <c r="C45" s="114"/>
      <c r="D45" s="33"/>
      <c r="E45" s="115"/>
      <c r="F45" s="33"/>
      <c r="G45" s="33"/>
      <c r="H45" s="33"/>
      <c r="I45" s="33"/>
      <c r="J45" s="33"/>
      <c r="K45" s="33"/>
      <c r="L45" s="33"/>
      <c r="M45" s="33"/>
      <c r="N45" s="33"/>
      <c r="O45" s="33"/>
      <c r="P45" s="33"/>
      <c r="Q45" s="33"/>
      <c r="R45" s="33"/>
      <c r="S45" s="33"/>
      <c r="T45" s="33"/>
      <c r="U45" s="33"/>
      <c r="V45" s="33"/>
      <c r="W45" s="33"/>
      <c r="X45" s="33"/>
      <c r="Y45" s="33"/>
      <c r="Z45" s="33"/>
      <c r="AA45" s="33"/>
      <c r="AB45" s="33"/>
      <c r="AC45" s="33"/>
    </row>
    <row r="46" spans="1:29">
      <c r="A46" s="33"/>
      <c r="B46" s="33"/>
      <c r="C46" s="114"/>
      <c r="D46" s="33"/>
      <c r="E46" s="115"/>
      <c r="F46" s="33"/>
      <c r="G46" s="33"/>
      <c r="H46" s="33"/>
      <c r="I46" s="33"/>
      <c r="J46" s="33"/>
      <c r="K46" s="33"/>
      <c r="L46" s="33"/>
      <c r="M46" s="33"/>
      <c r="N46" s="33"/>
      <c r="O46" s="33"/>
      <c r="P46" s="33"/>
      <c r="Q46" s="33"/>
      <c r="R46" s="33"/>
      <c r="S46" s="33"/>
      <c r="T46" s="33"/>
      <c r="U46" s="33"/>
      <c r="V46" s="33"/>
      <c r="W46" s="33"/>
      <c r="X46" s="33"/>
      <c r="Y46" s="33"/>
      <c r="Z46" s="33"/>
      <c r="AA46" s="33"/>
      <c r="AB46" s="33"/>
      <c r="AC46" s="33"/>
    </row>
    <row r="47" spans="1:29">
      <c r="A47" s="33"/>
      <c r="B47" s="33"/>
      <c r="C47" s="114"/>
      <c r="D47" s="33"/>
      <c r="E47" s="115"/>
      <c r="F47" s="33"/>
      <c r="G47" s="33"/>
      <c r="H47" s="33"/>
      <c r="I47" s="33"/>
      <c r="J47" s="33"/>
      <c r="K47" s="33"/>
      <c r="L47" s="33"/>
      <c r="M47" s="33"/>
      <c r="N47" s="33"/>
      <c r="O47" s="33"/>
      <c r="P47" s="33"/>
      <c r="Q47" s="33"/>
      <c r="R47" s="33"/>
      <c r="S47" s="33"/>
      <c r="T47" s="33"/>
      <c r="U47" s="33"/>
      <c r="V47" s="33"/>
      <c r="W47" s="33"/>
      <c r="X47" s="33"/>
      <c r="Y47" s="33"/>
      <c r="Z47" s="33"/>
      <c r="AA47" s="33"/>
      <c r="AB47" s="33"/>
      <c r="AC47" s="33"/>
    </row>
    <row r="48" spans="1:29">
      <c r="A48" s="33"/>
      <c r="B48" s="33"/>
      <c r="C48" s="114"/>
      <c r="D48" s="33"/>
      <c r="E48" s="115"/>
      <c r="F48" s="33"/>
      <c r="G48" s="33"/>
      <c r="H48" s="33"/>
      <c r="I48" s="33"/>
      <c r="J48" s="33"/>
      <c r="K48" s="33"/>
      <c r="L48" s="33"/>
      <c r="M48" s="33"/>
      <c r="N48" s="33"/>
      <c r="O48" s="33"/>
      <c r="P48" s="33"/>
      <c r="Q48" s="33"/>
      <c r="R48" s="33"/>
      <c r="S48" s="33"/>
      <c r="T48" s="33"/>
      <c r="U48" s="33"/>
      <c r="V48" s="33"/>
      <c r="W48" s="33"/>
      <c r="X48" s="33"/>
      <c r="Y48" s="33"/>
      <c r="Z48" s="33"/>
      <c r="AA48" s="33"/>
      <c r="AB48" s="33"/>
      <c r="AC48" s="33"/>
    </row>
    <row r="49" spans="1:29">
      <c r="A49" s="33"/>
      <c r="B49" s="33"/>
      <c r="C49" s="114"/>
      <c r="D49" s="33"/>
      <c r="E49" s="115"/>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c r="A50" s="33"/>
      <c r="B50" s="33"/>
      <c r="C50" s="114"/>
      <c r="D50" s="33"/>
      <c r="E50" s="115"/>
      <c r="F50" s="33"/>
      <c r="G50" s="33"/>
      <c r="H50" s="33"/>
      <c r="I50" s="33"/>
      <c r="J50" s="33"/>
      <c r="K50" s="33"/>
      <c r="L50" s="33"/>
      <c r="M50" s="33"/>
      <c r="N50" s="33"/>
      <c r="O50" s="33"/>
      <c r="P50" s="33"/>
      <c r="Q50" s="33"/>
      <c r="R50" s="33"/>
      <c r="S50" s="33"/>
      <c r="T50" s="33"/>
      <c r="U50" s="33"/>
      <c r="V50" s="33"/>
      <c r="W50" s="33"/>
      <c r="X50" s="33"/>
      <c r="Y50" s="33"/>
      <c r="Z50" s="33"/>
      <c r="AA50" s="33"/>
      <c r="AB50" s="33"/>
      <c r="AC50" s="33"/>
    </row>
    <row r="51" spans="1:29">
      <c r="A51" s="33"/>
      <c r="B51" s="33"/>
      <c r="C51" s="114"/>
      <c r="D51" s="33"/>
      <c r="E51" s="115"/>
      <c r="F51" s="33"/>
      <c r="G51" s="33"/>
      <c r="H51" s="33"/>
      <c r="I51" s="33"/>
      <c r="J51" s="33"/>
      <c r="K51" s="33"/>
      <c r="L51" s="33"/>
      <c r="M51" s="33"/>
      <c r="N51" s="33"/>
      <c r="O51" s="33"/>
      <c r="P51" s="33"/>
      <c r="Q51" s="33"/>
      <c r="R51" s="33"/>
      <c r="S51" s="33"/>
      <c r="T51" s="33"/>
      <c r="U51" s="33"/>
      <c r="V51" s="33"/>
      <c r="W51" s="33"/>
      <c r="X51" s="33"/>
      <c r="Y51" s="33"/>
      <c r="Z51" s="33"/>
      <c r="AA51" s="33"/>
      <c r="AB51" s="33"/>
      <c r="AC51" s="33"/>
    </row>
    <row r="52" spans="1:29">
      <c r="A52" s="33"/>
      <c r="B52" s="33"/>
      <c r="C52" s="114"/>
      <c r="D52" s="33"/>
      <c r="E52" s="115"/>
      <c r="F52" s="33"/>
      <c r="G52" s="33"/>
      <c r="H52" s="33"/>
      <c r="I52" s="33"/>
      <c r="J52" s="33"/>
      <c r="K52" s="33"/>
      <c r="L52" s="33"/>
      <c r="M52" s="33"/>
      <c r="N52" s="33"/>
      <c r="O52" s="33"/>
      <c r="P52" s="33"/>
      <c r="Q52" s="33"/>
      <c r="R52" s="33"/>
      <c r="S52" s="33"/>
      <c r="T52" s="33"/>
      <c r="U52" s="33"/>
      <c r="V52" s="33"/>
      <c r="W52" s="33"/>
      <c r="X52" s="33"/>
      <c r="Y52" s="33"/>
      <c r="Z52" s="33"/>
      <c r="AA52" s="33"/>
      <c r="AB52" s="33"/>
      <c r="AC52" s="33"/>
    </row>
    <row r="53" spans="1:29">
      <c r="A53" s="33"/>
      <c r="B53" s="33"/>
      <c r="C53" s="114"/>
      <c r="D53" s="33"/>
      <c r="E53" s="115"/>
      <c r="F53" s="33"/>
      <c r="G53" s="33"/>
      <c r="H53" s="33"/>
      <c r="I53" s="33"/>
      <c r="J53" s="33"/>
      <c r="K53" s="33"/>
      <c r="L53" s="33"/>
      <c r="M53" s="33"/>
      <c r="N53" s="33"/>
      <c r="O53" s="33"/>
      <c r="P53" s="33"/>
      <c r="Q53" s="33"/>
      <c r="R53" s="33"/>
      <c r="S53" s="33"/>
      <c r="T53" s="33"/>
      <c r="U53" s="33"/>
      <c r="V53" s="33"/>
      <c r="W53" s="33"/>
      <c r="X53" s="33"/>
      <c r="Y53" s="33"/>
      <c r="Z53" s="33"/>
      <c r="AA53" s="33"/>
      <c r="AB53" s="33"/>
      <c r="AC53" s="33"/>
    </row>
    <row r="54" spans="1:29">
      <c r="A54" s="33"/>
      <c r="B54" s="33"/>
      <c r="C54" s="114"/>
      <c r="D54" s="33"/>
      <c r="E54" s="115"/>
      <c r="F54" s="33"/>
      <c r="G54" s="33"/>
      <c r="H54" s="33"/>
      <c r="I54" s="33"/>
      <c r="J54" s="33"/>
      <c r="K54" s="33"/>
      <c r="L54" s="33"/>
      <c r="M54" s="33"/>
      <c r="N54" s="33"/>
      <c r="O54" s="33"/>
      <c r="P54" s="33"/>
      <c r="Q54" s="33"/>
      <c r="R54" s="33"/>
      <c r="S54" s="33"/>
      <c r="T54" s="33"/>
      <c r="U54" s="33"/>
      <c r="V54" s="33"/>
      <c r="W54" s="33"/>
      <c r="X54" s="33"/>
      <c r="Y54" s="33"/>
      <c r="Z54" s="33"/>
      <c r="AA54" s="33"/>
      <c r="AB54" s="33"/>
      <c r="AC54" s="33"/>
    </row>
    <row r="55" spans="1:29">
      <c r="A55" s="33"/>
      <c r="B55" s="33"/>
      <c r="C55" s="114"/>
      <c r="D55" s="33"/>
      <c r="E55" s="115"/>
      <c r="F55" s="33"/>
      <c r="G55" s="33"/>
      <c r="H55" s="33"/>
      <c r="I55" s="33"/>
      <c r="J55" s="33"/>
      <c r="K55" s="33"/>
      <c r="L55" s="33"/>
      <c r="M55" s="33"/>
      <c r="N55" s="33"/>
      <c r="O55" s="33"/>
      <c r="P55" s="33"/>
      <c r="Q55" s="33"/>
      <c r="R55" s="33"/>
      <c r="S55" s="33"/>
      <c r="T55" s="33"/>
      <c r="U55" s="33"/>
      <c r="V55" s="33"/>
      <c r="W55" s="33"/>
      <c r="X55" s="33"/>
      <c r="Y55" s="33"/>
      <c r="Z55" s="33"/>
      <c r="AA55" s="33"/>
      <c r="AB55" s="33"/>
      <c r="AC55" s="33"/>
    </row>
    <row r="56" spans="1:29">
      <c r="A56" s="33"/>
      <c r="B56" s="33"/>
      <c r="C56" s="114"/>
      <c r="D56" s="33"/>
      <c r="E56" s="115"/>
      <c r="F56" s="33"/>
      <c r="G56" s="33"/>
      <c r="H56" s="33"/>
      <c r="I56" s="33"/>
      <c r="J56" s="33"/>
      <c r="K56" s="33"/>
      <c r="L56" s="33"/>
      <c r="M56" s="33"/>
      <c r="N56" s="33"/>
      <c r="O56" s="33"/>
      <c r="P56" s="33"/>
      <c r="Q56" s="33"/>
      <c r="R56" s="33"/>
      <c r="S56" s="33"/>
      <c r="T56" s="33"/>
      <c r="U56" s="33"/>
      <c r="V56" s="33"/>
      <c r="W56" s="33"/>
      <c r="X56" s="33"/>
      <c r="Y56" s="33"/>
      <c r="Z56" s="33"/>
      <c r="AA56" s="33"/>
      <c r="AB56" s="33"/>
      <c r="AC56" s="33"/>
    </row>
    <row r="57" spans="1:29">
      <c r="A57" s="33"/>
      <c r="B57" s="33"/>
      <c r="C57" s="114"/>
      <c r="D57" s="33"/>
      <c r="E57" s="115"/>
      <c r="F57" s="33"/>
      <c r="G57" s="33"/>
      <c r="H57" s="33"/>
      <c r="I57" s="33"/>
      <c r="J57" s="33"/>
      <c r="K57" s="33"/>
      <c r="L57" s="33"/>
      <c r="M57" s="33"/>
      <c r="N57" s="33"/>
      <c r="O57" s="33"/>
      <c r="P57" s="33"/>
      <c r="Q57" s="33"/>
      <c r="R57" s="33"/>
      <c r="S57" s="33"/>
      <c r="T57" s="33"/>
      <c r="U57" s="33"/>
      <c r="V57" s="33"/>
      <c r="W57" s="33"/>
      <c r="X57" s="33"/>
      <c r="Y57" s="33"/>
      <c r="Z57" s="33"/>
      <c r="AA57" s="33"/>
      <c r="AB57" s="33"/>
      <c r="AC57" s="33"/>
    </row>
    <row r="58" spans="1:29">
      <c r="A58" s="33"/>
      <c r="B58" s="33"/>
      <c r="C58" s="114"/>
      <c r="D58" s="33"/>
      <c r="E58" s="115"/>
      <c r="F58" s="33"/>
      <c r="G58" s="33"/>
      <c r="H58" s="33"/>
      <c r="I58" s="33"/>
      <c r="J58" s="33"/>
      <c r="K58" s="33"/>
      <c r="L58" s="33"/>
      <c r="M58" s="33"/>
      <c r="N58" s="33"/>
      <c r="O58" s="33"/>
      <c r="P58" s="33"/>
      <c r="Q58" s="33"/>
      <c r="R58" s="33"/>
      <c r="S58" s="33"/>
      <c r="T58" s="33"/>
      <c r="U58" s="33"/>
      <c r="V58" s="33"/>
      <c r="W58" s="33"/>
      <c r="X58" s="33"/>
      <c r="Y58" s="33"/>
      <c r="Z58" s="33"/>
      <c r="AA58" s="33"/>
      <c r="AB58" s="33"/>
      <c r="AC58" s="33"/>
    </row>
    <row r="59" spans="1:29">
      <c r="A59" s="33"/>
      <c r="B59" s="33"/>
      <c r="C59" s="114"/>
      <c r="D59" s="33"/>
      <c r="E59" s="115"/>
      <c r="F59" s="33"/>
      <c r="G59" s="33"/>
      <c r="H59" s="33"/>
      <c r="I59" s="33"/>
      <c r="J59" s="33"/>
      <c r="K59" s="33"/>
      <c r="L59" s="33"/>
      <c r="M59" s="33"/>
      <c r="N59" s="33"/>
      <c r="O59" s="33"/>
      <c r="P59" s="33"/>
      <c r="Q59" s="33"/>
      <c r="R59" s="33"/>
      <c r="S59" s="33"/>
      <c r="T59" s="33"/>
      <c r="U59" s="33"/>
      <c r="V59" s="33"/>
      <c r="W59" s="33"/>
      <c r="X59" s="33"/>
      <c r="Y59" s="33"/>
      <c r="Z59" s="33"/>
      <c r="AA59" s="33"/>
      <c r="AB59" s="33"/>
      <c r="AC59" s="33"/>
    </row>
    <row r="60" spans="1:29">
      <c r="A60" s="33"/>
      <c r="B60" s="33"/>
      <c r="C60" s="114"/>
      <c r="D60" s="33"/>
      <c r="E60" s="115"/>
      <c r="F60" s="33"/>
      <c r="G60" s="33"/>
      <c r="H60" s="33"/>
      <c r="I60" s="33"/>
      <c r="J60" s="33"/>
      <c r="K60" s="33"/>
      <c r="L60" s="33"/>
      <c r="M60" s="33"/>
      <c r="N60" s="33"/>
      <c r="O60" s="33"/>
      <c r="P60" s="33"/>
      <c r="Q60" s="33"/>
      <c r="R60" s="33"/>
      <c r="S60" s="33"/>
      <c r="T60" s="33"/>
      <c r="U60" s="33"/>
      <c r="V60" s="33"/>
      <c r="W60" s="33"/>
      <c r="X60" s="33"/>
      <c r="Y60" s="33"/>
      <c r="Z60" s="33"/>
      <c r="AA60" s="33"/>
      <c r="AB60" s="33"/>
      <c r="AC60" s="33"/>
    </row>
    <row r="61" spans="1:29">
      <c r="A61" s="33"/>
      <c r="B61" s="33"/>
      <c r="C61" s="114"/>
      <c r="D61" s="33"/>
      <c r="E61" s="115"/>
      <c r="F61" s="33"/>
      <c r="G61" s="33"/>
      <c r="H61" s="33"/>
      <c r="I61" s="33"/>
      <c r="J61" s="33"/>
      <c r="K61" s="33"/>
      <c r="L61" s="33"/>
      <c r="M61" s="33"/>
      <c r="N61" s="33"/>
      <c r="O61" s="33"/>
      <c r="P61" s="33"/>
      <c r="Q61" s="33"/>
      <c r="R61" s="33"/>
      <c r="S61" s="33"/>
      <c r="T61" s="33"/>
      <c r="U61" s="33"/>
      <c r="V61" s="33"/>
      <c r="W61" s="33"/>
      <c r="X61" s="33"/>
      <c r="Y61" s="33"/>
      <c r="Z61" s="33"/>
      <c r="AA61" s="33"/>
      <c r="AB61" s="33"/>
      <c r="AC61" s="33"/>
    </row>
    <row r="62" spans="1:29">
      <c r="A62" s="33"/>
      <c r="B62" s="33"/>
      <c r="C62" s="114"/>
      <c r="D62" s="33"/>
      <c r="E62" s="115"/>
      <c r="F62" s="33"/>
      <c r="G62" s="33"/>
      <c r="H62" s="33"/>
      <c r="I62" s="33"/>
      <c r="J62" s="33"/>
      <c r="K62" s="33"/>
      <c r="L62" s="33"/>
      <c r="M62" s="33"/>
      <c r="N62" s="33"/>
      <c r="O62" s="33"/>
      <c r="P62" s="33"/>
      <c r="Q62" s="33"/>
      <c r="R62" s="33"/>
      <c r="S62" s="33"/>
      <c r="T62" s="33"/>
      <c r="U62" s="33"/>
      <c r="V62" s="33"/>
      <c r="W62" s="33"/>
      <c r="X62" s="33"/>
      <c r="Y62" s="33"/>
      <c r="Z62" s="33"/>
      <c r="AA62" s="33"/>
      <c r="AB62" s="33"/>
      <c r="AC62" s="33"/>
    </row>
    <row r="63" spans="1:29">
      <c r="A63" s="33"/>
      <c r="B63" s="33"/>
      <c r="C63" s="114"/>
      <c r="D63" s="33"/>
      <c r="E63" s="115"/>
      <c r="F63" s="33"/>
      <c r="G63" s="33"/>
      <c r="H63" s="33"/>
      <c r="I63" s="33"/>
      <c r="J63" s="33"/>
      <c r="K63" s="33"/>
      <c r="L63" s="33"/>
      <c r="M63" s="33"/>
      <c r="N63" s="33"/>
      <c r="O63" s="33"/>
      <c r="P63" s="33"/>
      <c r="Q63" s="33"/>
      <c r="R63" s="33"/>
      <c r="S63" s="33"/>
      <c r="T63" s="33"/>
      <c r="U63" s="33"/>
      <c r="V63" s="33"/>
      <c r="W63" s="33"/>
      <c r="X63" s="33"/>
      <c r="Y63" s="33"/>
      <c r="Z63" s="33"/>
      <c r="AA63" s="33"/>
      <c r="AB63" s="33"/>
      <c r="AC63" s="33"/>
    </row>
    <row r="64" spans="1:29">
      <c r="A64" s="33"/>
      <c r="B64" s="33"/>
      <c r="C64" s="114"/>
      <c r="D64" s="33"/>
      <c r="E64" s="115"/>
      <c r="F64" s="33"/>
      <c r="G64" s="33"/>
      <c r="H64" s="33"/>
      <c r="I64" s="33"/>
      <c r="J64" s="33"/>
      <c r="K64" s="33"/>
      <c r="L64" s="33"/>
      <c r="M64" s="33"/>
      <c r="N64" s="33"/>
      <c r="O64" s="33"/>
      <c r="P64" s="33"/>
      <c r="Q64" s="33"/>
      <c r="R64" s="33"/>
      <c r="S64" s="33"/>
      <c r="T64" s="33"/>
      <c r="U64" s="33"/>
      <c r="V64" s="33"/>
      <c r="W64" s="33"/>
      <c r="X64" s="33"/>
      <c r="Y64" s="33"/>
      <c r="Z64" s="33"/>
      <c r="AA64" s="33"/>
      <c r="AB64" s="33"/>
      <c r="AC64" s="33"/>
    </row>
    <row r="65" spans="1:29">
      <c r="A65" s="33"/>
      <c r="B65" s="33"/>
      <c r="C65" s="114"/>
      <c r="D65" s="33"/>
      <c r="E65" s="115"/>
      <c r="F65" s="33"/>
      <c r="G65" s="33"/>
      <c r="H65" s="33"/>
      <c r="I65" s="33"/>
      <c r="J65" s="33"/>
      <c r="K65" s="33"/>
      <c r="L65" s="33"/>
      <c r="M65" s="33"/>
      <c r="N65" s="33"/>
      <c r="O65" s="33"/>
      <c r="P65" s="33"/>
      <c r="Q65" s="33"/>
      <c r="R65" s="33"/>
      <c r="S65" s="33"/>
      <c r="T65" s="33"/>
      <c r="U65" s="33"/>
      <c r="V65" s="33"/>
      <c r="W65" s="33"/>
      <c r="X65" s="33"/>
      <c r="Y65" s="33"/>
      <c r="Z65" s="33"/>
      <c r="AA65" s="33"/>
      <c r="AB65" s="33"/>
      <c r="AC65" s="33"/>
    </row>
    <row r="66" spans="1:29">
      <c r="A66" s="33"/>
      <c r="B66" s="33"/>
      <c r="C66" s="114"/>
      <c r="D66" s="33"/>
      <c r="E66" s="115"/>
      <c r="F66" s="33"/>
      <c r="G66" s="33"/>
      <c r="H66" s="33"/>
      <c r="I66" s="33"/>
      <c r="J66" s="33"/>
      <c r="K66" s="33"/>
      <c r="L66" s="33"/>
      <c r="M66" s="33"/>
      <c r="N66" s="33"/>
      <c r="O66" s="33"/>
      <c r="P66" s="33"/>
      <c r="Q66" s="33"/>
      <c r="R66" s="33"/>
      <c r="S66" s="33"/>
      <c r="T66" s="33"/>
      <c r="U66" s="33"/>
      <c r="V66" s="33"/>
      <c r="W66" s="33"/>
      <c r="X66" s="33"/>
      <c r="Y66" s="33"/>
      <c r="Z66" s="33"/>
      <c r="AA66" s="33"/>
      <c r="AB66" s="33"/>
      <c r="AC66" s="33"/>
    </row>
    <row r="67" spans="1:29">
      <c r="A67" s="33"/>
      <c r="B67" s="33"/>
      <c r="C67" s="114"/>
      <c r="D67" s="33"/>
      <c r="E67" s="115"/>
      <c r="F67" s="33"/>
      <c r="G67" s="33"/>
      <c r="H67" s="33"/>
      <c r="I67" s="33"/>
      <c r="J67" s="33"/>
      <c r="K67" s="33"/>
      <c r="L67" s="33"/>
      <c r="M67" s="33"/>
      <c r="N67" s="33"/>
      <c r="O67" s="33"/>
      <c r="P67" s="33"/>
      <c r="Q67" s="33"/>
      <c r="R67" s="33"/>
      <c r="S67" s="33"/>
      <c r="T67" s="33"/>
      <c r="U67" s="33"/>
      <c r="V67" s="33"/>
      <c r="W67" s="33"/>
      <c r="X67" s="33"/>
      <c r="Y67" s="33"/>
      <c r="Z67" s="33"/>
      <c r="AA67" s="33"/>
      <c r="AB67" s="33"/>
      <c r="AC67" s="33"/>
    </row>
    <row r="68" spans="1:29">
      <c r="A68" s="33"/>
      <c r="B68" s="33"/>
      <c r="C68" s="114"/>
      <c r="D68" s="33"/>
      <c r="E68" s="115"/>
      <c r="F68" s="33"/>
      <c r="G68" s="33"/>
      <c r="H68" s="33"/>
      <c r="I68" s="33"/>
      <c r="J68" s="33"/>
      <c r="K68" s="33"/>
      <c r="L68" s="33"/>
      <c r="M68" s="33"/>
      <c r="N68" s="33"/>
      <c r="O68" s="33"/>
      <c r="P68" s="33"/>
      <c r="Q68" s="33"/>
      <c r="R68" s="33"/>
      <c r="S68" s="33"/>
      <c r="T68" s="33"/>
      <c r="U68" s="33"/>
      <c r="V68" s="33"/>
      <c r="W68" s="33"/>
      <c r="X68" s="33"/>
      <c r="Y68" s="33"/>
      <c r="Z68" s="33"/>
      <c r="AA68" s="33"/>
      <c r="AB68" s="33"/>
      <c r="AC68" s="33"/>
    </row>
    <row r="69" spans="1:29">
      <c r="A69" s="33"/>
      <c r="B69" s="33"/>
      <c r="C69" s="114"/>
      <c r="D69" s="33"/>
      <c r="E69" s="115"/>
      <c r="F69" s="33"/>
      <c r="G69" s="33"/>
      <c r="H69" s="33"/>
      <c r="I69" s="33"/>
      <c r="J69" s="33"/>
      <c r="K69" s="33"/>
      <c r="L69" s="33"/>
      <c r="M69" s="33"/>
      <c r="N69" s="33"/>
      <c r="O69" s="33"/>
      <c r="P69" s="33"/>
      <c r="Q69" s="33"/>
      <c r="R69" s="33"/>
      <c r="S69" s="33"/>
      <c r="T69" s="33"/>
      <c r="U69" s="33"/>
      <c r="V69" s="33"/>
      <c r="W69" s="33"/>
      <c r="X69" s="33"/>
      <c r="Y69" s="33"/>
      <c r="Z69" s="33"/>
      <c r="AA69" s="33"/>
      <c r="AB69" s="33"/>
      <c r="AC69" s="33"/>
    </row>
    <row r="70" spans="1:29">
      <c r="A70" s="33"/>
      <c r="B70" s="33"/>
      <c r="C70" s="114"/>
      <c r="D70" s="33"/>
      <c r="E70" s="115"/>
      <c r="F70" s="33"/>
      <c r="G70" s="33"/>
      <c r="H70" s="33"/>
      <c r="I70" s="33"/>
      <c r="J70" s="33"/>
      <c r="K70" s="33"/>
      <c r="L70" s="33"/>
      <c r="M70" s="33"/>
      <c r="N70" s="33"/>
      <c r="O70" s="33"/>
      <c r="P70" s="33"/>
      <c r="Q70" s="33"/>
      <c r="R70" s="33"/>
      <c r="S70" s="33"/>
      <c r="T70" s="33"/>
      <c r="U70" s="33"/>
      <c r="V70" s="33"/>
      <c r="W70" s="33"/>
      <c r="X70" s="33"/>
      <c r="Y70" s="33"/>
      <c r="Z70" s="33"/>
      <c r="AA70" s="33"/>
      <c r="AB70" s="33"/>
      <c r="AC70" s="33"/>
    </row>
    <row r="71" spans="1:29">
      <c r="A71" s="33"/>
      <c r="B71" s="33"/>
      <c r="C71" s="114"/>
      <c r="D71" s="33"/>
      <c r="E71" s="115"/>
      <c r="F71" s="33"/>
      <c r="G71" s="33"/>
      <c r="H71" s="33"/>
      <c r="I71" s="33"/>
      <c r="J71" s="33"/>
      <c r="K71" s="33"/>
      <c r="L71" s="33"/>
      <c r="M71" s="33"/>
      <c r="N71" s="33"/>
      <c r="O71" s="33"/>
      <c r="P71" s="33"/>
      <c r="Q71" s="33"/>
      <c r="R71" s="33"/>
      <c r="S71" s="33"/>
      <c r="T71" s="33"/>
      <c r="U71" s="33"/>
      <c r="V71" s="33"/>
      <c r="W71" s="33"/>
      <c r="X71" s="33"/>
      <c r="Y71" s="33"/>
      <c r="Z71" s="33"/>
      <c r="AA71" s="33"/>
      <c r="AB71" s="33"/>
      <c r="AC71" s="33"/>
    </row>
    <row r="72" spans="1:29">
      <c r="A72" s="33"/>
      <c r="B72" s="33"/>
      <c r="C72" s="114"/>
      <c r="D72" s="33"/>
      <c r="E72" s="115"/>
      <c r="F72" s="33"/>
      <c r="G72" s="33"/>
      <c r="H72" s="33"/>
      <c r="I72" s="33"/>
      <c r="J72" s="33"/>
      <c r="K72" s="33"/>
      <c r="L72" s="33"/>
      <c r="M72" s="33"/>
      <c r="N72" s="33"/>
      <c r="O72" s="33"/>
      <c r="P72" s="33"/>
      <c r="Q72" s="33"/>
      <c r="R72" s="33"/>
      <c r="S72" s="33"/>
      <c r="T72" s="33"/>
      <c r="U72" s="33"/>
      <c r="V72" s="33"/>
      <c r="W72" s="33"/>
      <c r="X72" s="33"/>
      <c r="Y72" s="33"/>
      <c r="Z72" s="33"/>
      <c r="AA72" s="33"/>
      <c r="AB72" s="33"/>
      <c r="AC72" s="33"/>
    </row>
    <row r="73" spans="1:29">
      <c r="A73" s="33"/>
      <c r="B73" s="33"/>
      <c r="C73" s="114"/>
      <c r="D73" s="33"/>
      <c r="E73" s="115"/>
      <c r="F73" s="33"/>
      <c r="G73" s="33"/>
      <c r="H73" s="33"/>
      <c r="I73" s="33"/>
      <c r="J73" s="33"/>
      <c r="K73" s="33"/>
      <c r="L73" s="33"/>
      <c r="M73" s="33"/>
      <c r="N73" s="33"/>
      <c r="O73" s="33"/>
      <c r="P73" s="33"/>
      <c r="Q73" s="33"/>
      <c r="R73" s="33"/>
      <c r="S73" s="33"/>
      <c r="T73" s="33"/>
      <c r="U73" s="33"/>
      <c r="V73" s="33"/>
      <c r="W73" s="33"/>
      <c r="X73" s="33"/>
      <c r="Y73" s="33"/>
      <c r="Z73" s="33"/>
      <c r="AA73" s="33"/>
      <c r="AB73" s="33"/>
      <c r="AC73" s="33"/>
    </row>
    <row r="74" spans="1:29">
      <c r="A74" s="33"/>
      <c r="B74" s="33"/>
      <c r="C74" s="114"/>
      <c r="D74" s="33"/>
      <c r="E74" s="115"/>
      <c r="F74" s="33"/>
      <c r="G74" s="33"/>
      <c r="H74" s="33"/>
      <c r="I74" s="33"/>
      <c r="J74" s="33"/>
      <c r="K74" s="33"/>
      <c r="L74" s="33"/>
      <c r="M74" s="33"/>
      <c r="N74" s="33"/>
      <c r="O74" s="33"/>
      <c r="P74" s="33"/>
      <c r="Q74" s="33"/>
      <c r="R74" s="33"/>
      <c r="S74" s="33"/>
      <c r="T74" s="33"/>
      <c r="U74" s="33"/>
      <c r="V74" s="33"/>
      <c r="W74" s="33"/>
      <c r="X74" s="33"/>
      <c r="Y74" s="33"/>
      <c r="Z74" s="33"/>
      <c r="AA74" s="33"/>
      <c r="AB74" s="33"/>
      <c r="AC74" s="33"/>
    </row>
    <row r="75" spans="1:29">
      <c r="A75" s="33"/>
      <c r="B75" s="33"/>
      <c r="C75" s="114"/>
      <c r="D75" s="33"/>
      <c r="E75" s="115"/>
      <c r="F75" s="33"/>
      <c r="G75" s="33"/>
      <c r="H75" s="33"/>
      <c r="I75" s="33"/>
      <c r="J75" s="33"/>
      <c r="K75" s="33"/>
      <c r="L75" s="33"/>
      <c r="M75" s="33"/>
      <c r="N75" s="33"/>
      <c r="O75" s="33"/>
      <c r="P75" s="33"/>
      <c r="Q75" s="33"/>
      <c r="R75" s="33"/>
      <c r="S75" s="33"/>
      <c r="T75" s="33"/>
      <c r="U75" s="33"/>
      <c r="V75" s="33"/>
      <c r="W75" s="33"/>
      <c r="X75" s="33"/>
      <c r="Y75" s="33"/>
      <c r="Z75" s="33"/>
      <c r="AA75" s="33"/>
      <c r="AB75" s="33"/>
      <c r="AC75" s="33"/>
    </row>
    <row r="76" spans="1:29">
      <c r="A76" s="33"/>
      <c r="B76" s="33"/>
      <c r="C76" s="114"/>
      <c r="D76" s="33"/>
      <c r="E76" s="115"/>
      <c r="F76" s="33"/>
      <c r="G76" s="33"/>
      <c r="H76" s="33"/>
      <c r="I76" s="33"/>
      <c r="J76" s="33"/>
      <c r="K76" s="33"/>
      <c r="L76" s="33"/>
      <c r="M76" s="33"/>
      <c r="N76" s="33"/>
      <c r="O76" s="33"/>
      <c r="P76" s="33"/>
      <c r="Q76" s="33"/>
      <c r="R76" s="33"/>
      <c r="S76" s="33"/>
      <c r="T76" s="33"/>
      <c r="U76" s="33"/>
      <c r="V76" s="33"/>
      <c r="W76" s="33"/>
      <c r="X76" s="33"/>
      <c r="Y76" s="33"/>
      <c r="Z76" s="33"/>
      <c r="AA76" s="33"/>
      <c r="AB76" s="33"/>
      <c r="AC76" s="33"/>
    </row>
    <row r="77" spans="1:29">
      <c r="A77" s="33"/>
      <c r="B77" s="33"/>
      <c r="C77" s="114"/>
      <c r="D77" s="33"/>
      <c r="E77" s="115"/>
      <c r="F77" s="33"/>
      <c r="G77" s="33"/>
      <c r="H77" s="33"/>
      <c r="I77" s="33"/>
      <c r="J77" s="33"/>
      <c r="K77" s="33"/>
      <c r="L77" s="33"/>
      <c r="M77" s="33"/>
      <c r="N77" s="33"/>
      <c r="O77" s="33"/>
      <c r="P77" s="33"/>
      <c r="Q77" s="33"/>
      <c r="R77" s="33"/>
      <c r="S77" s="33"/>
      <c r="T77" s="33"/>
      <c r="U77" s="33"/>
      <c r="V77" s="33"/>
      <c r="W77" s="33"/>
      <c r="X77" s="33"/>
      <c r="Y77" s="33"/>
      <c r="Z77" s="33"/>
      <c r="AA77" s="33"/>
      <c r="AB77" s="33"/>
      <c r="AC77" s="33"/>
    </row>
    <row r="78" spans="1:29">
      <c r="A78" s="33"/>
      <c r="B78" s="33"/>
      <c r="C78" s="114"/>
      <c r="D78" s="33"/>
      <c r="E78" s="115"/>
      <c r="F78" s="33"/>
      <c r="G78" s="33"/>
      <c r="H78" s="33"/>
      <c r="I78" s="33"/>
      <c r="J78" s="33"/>
      <c r="K78" s="33"/>
      <c r="L78" s="33"/>
      <c r="M78" s="33"/>
      <c r="N78" s="33"/>
      <c r="O78" s="33"/>
      <c r="P78" s="33"/>
      <c r="Q78" s="33"/>
      <c r="R78" s="33"/>
      <c r="S78" s="33"/>
      <c r="T78" s="33"/>
      <c r="U78" s="33"/>
      <c r="V78" s="33"/>
      <c r="W78" s="33"/>
      <c r="X78" s="33"/>
      <c r="Y78" s="33"/>
      <c r="Z78" s="33"/>
      <c r="AA78" s="33"/>
      <c r="AB78" s="33"/>
      <c r="AC78" s="33"/>
    </row>
    <row r="79" spans="1:29">
      <c r="A79" s="33"/>
      <c r="B79" s="33"/>
      <c r="C79" s="114"/>
      <c r="D79" s="33"/>
      <c r="E79" s="115"/>
      <c r="F79" s="33"/>
      <c r="G79" s="33"/>
      <c r="H79" s="33"/>
      <c r="I79" s="33"/>
      <c r="J79" s="33"/>
      <c r="K79" s="33"/>
      <c r="L79" s="33"/>
      <c r="M79" s="33"/>
      <c r="N79" s="33"/>
      <c r="O79" s="33"/>
      <c r="P79" s="33"/>
      <c r="Q79" s="33"/>
      <c r="R79" s="33"/>
      <c r="S79" s="33"/>
      <c r="T79" s="33"/>
      <c r="U79" s="33"/>
      <c r="V79" s="33"/>
      <c r="W79" s="33"/>
      <c r="X79" s="33"/>
      <c r="Y79" s="33"/>
      <c r="Z79" s="33"/>
      <c r="AA79" s="33"/>
      <c r="AB79" s="33"/>
      <c r="AC79" s="33"/>
    </row>
    <row r="80" spans="1:29">
      <c r="A80" s="33"/>
      <c r="B80" s="33"/>
      <c r="C80" s="114"/>
      <c r="D80" s="33"/>
      <c r="E80" s="115"/>
      <c r="F80" s="33"/>
      <c r="G80" s="33"/>
      <c r="H80" s="33"/>
      <c r="I80" s="33"/>
      <c r="J80" s="33"/>
      <c r="K80" s="33"/>
      <c r="L80" s="33"/>
      <c r="M80" s="33"/>
      <c r="N80" s="33"/>
      <c r="O80" s="33"/>
      <c r="P80" s="33"/>
      <c r="Q80" s="33"/>
      <c r="R80" s="33"/>
      <c r="S80" s="33"/>
      <c r="T80" s="33"/>
      <c r="U80" s="33"/>
      <c r="V80" s="33"/>
      <c r="W80" s="33"/>
      <c r="X80" s="33"/>
      <c r="Y80" s="33"/>
      <c r="Z80" s="33"/>
      <c r="AA80" s="33"/>
      <c r="AB80" s="33"/>
      <c r="AC80" s="33"/>
    </row>
    <row r="81" spans="1:29">
      <c r="A81" s="33"/>
      <c r="B81" s="33"/>
      <c r="C81" s="114"/>
      <c r="D81" s="33"/>
      <c r="E81" s="115"/>
      <c r="F81" s="33"/>
      <c r="G81" s="33"/>
      <c r="H81" s="33"/>
      <c r="I81" s="33"/>
      <c r="J81" s="33"/>
      <c r="K81" s="33"/>
      <c r="L81" s="33"/>
      <c r="M81" s="33"/>
      <c r="N81" s="33"/>
      <c r="O81" s="33"/>
      <c r="P81" s="33"/>
      <c r="Q81" s="33"/>
      <c r="R81" s="33"/>
      <c r="S81" s="33"/>
      <c r="T81" s="33"/>
      <c r="U81" s="33"/>
      <c r="V81" s="33"/>
      <c r="W81" s="33"/>
      <c r="X81" s="33"/>
      <c r="Y81" s="33"/>
      <c r="Z81" s="33"/>
      <c r="AA81" s="33"/>
      <c r="AB81" s="33"/>
      <c r="AC81" s="33"/>
    </row>
    <row r="82" spans="1:29">
      <c r="A82" s="33"/>
      <c r="B82" s="33"/>
      <c r="C82" s="114"/>
      <c r="D82" s="33"/>
      <c r="E82" s="115"/>
      <c r="F82" s="33"/>
      <c r="G82" s="33"/>
      <c r="H82" s="33"/>
      <c r="I82" s="33"/>
      <c r="J82" s="33"/>
      <c r="K82" s="33"/>
      <c r="L82" s="33"/>
      <c r="M82" s="33"/>
      <c r="N82" s="33"/>
      <c r="O82" s="33"/>
      <c r="P82" s="33"/>
      <c r="Q82" s="33"/>
      <c r="R82" s="33"/>
      <c r="S82" s="33"/>
      <c r="T82" s="33"/>
      <c r="U82" s="33"/>
      <c r="V82" s="33"/>
      <c r="W82" s="33"/>
      <c r="X82" s="33"/>
      <c r="Y82" s="33"/>
      <c r="Z82" s="33"/>
      <c r="AA82" s="33"/>
      <c r="AB82" s="33"/>
      <c r="AC82" s="33"/>
    </row>
    <row r="83" spans="1:29">
      <c r="A83" s="33"/>
      <c r="B83" s="33"/>
      <c r="C83" s="114"/>
      <c r="D83" s="33"/>
      <c r="E83" s="115"/>
      <c r="F83" s="33"/>
      <c r="G83" s="33"/>
      <c r="H83" s="33"/>
      <c r="I83" s="33"/>
      <c r="J83" s="33"/>
      <c r="K83" s="33"/>
      <c r="L83" s="33"/>
      <c r="M83" s="33"/>
      <c r="N83" s="33"/>
      <c r="O83" s="33"/>
      <c r="P83" s="33"/>
      <c r="Q83" s="33"/>
      <c r="R83" s="33"/>
      <c r="S83" s="33"/>
      <c r="T83" s="33"/>
      <c r="U83" s="33"/>
      <c r="V83" s="33"/>
      <c r="W83" s="33"/>
      <c r="X83" s="33"/>
      <c r="Y83" s="33"/>
      <c r="Z83" s="33"/>
      <c r="AA83" s="33"/>
      <c r="AB83" s="33"/>
      <c r="AC83" s="33"/>
    </row>
    <row r="84" spans="1:29">
      <c r="A84" s="33"/>
      <c r="B84" s="33"/>
      <c r="C84" s="114"/>
      <c r="D84" s="33"/>
      <c r="E84" s="115"/>
      <c r="F84" s="33"/>
      <c r="G84" s="33"/>
      <c r="H84" s="33"/>
      <c r="I84" s="33"/>
      <c r="J84" s="33"/>
      <c r="K84" s="33"/>
      <c r="L84" s="33"/>
      <c r="M84" s="33"/>
      <c r="N84" s="33"/>
      <c r="O84" s="33"/>
      <c r="P84" s="33"/>
      <c r="Q84" s="33"/>
      <c r="R84" s="33"/>
      <c r="S84" s="33"/>
      <c r="T84" s="33"/>
      <c r="U84" s="33"/>
      <c r="V84" s="33"/>
      <c r="W84" s="33"/>
      <c r="X84" s="33"/>
      <c r="Y84" s="33"/>
      <c r="Z84" s="33"/>
      <c r="AA84" s="33"/>
      <c r="AB84" s="33"/>
      <c r="AC84" s="33"/>
    </row>
    <row r="85" spans="1:29">
      <c r="A85" s="33"/>
      <c r="B85" s="33"/>
      <c r="C85" s="114"/>
      <c r="D85" s="33"/>
      <c r="E85" s="115"/>
      <c r="F85" s="33"/>
      <c r="G85" s="33"/>
      <c r="H85" s="33"/>
      <c r="I85" s="33"/>
      <c r="J85" s="33"/>
      <c r="K85" s="33"/>
      <c r="L85" s="33"/>
      <c r="M85" s="33"/>
      <c r="N85" s="33"/>
      <c r="O85" s="33"/>
      <c r="P85" s="33"/>
      <c r="Q85" s="33"/>
      <c r="R85" s="33"/>
      <c r="S85" s="33"/>
      <c r="T85" s="33"/>
      <c r="U85" s="33"/>
      <c r="V85" s="33"/>
      <c r="W85" s="33"/>
      <c r="X85" s="33"/>
      <c r="Y85" s="33"/>
      <c r="Z85" s="33"/>
      <c r="AA85" s="33"/>
      <c r="AB85" s="33"/>
      <c r="AC85" s="33"/>
    </row>
    <row r="86" spans="1:29">
      <c r="A86" s="33"/>
      <c r="B86" s="33"/>
      <c r="C86" s="114"/>
      <c r="D86" s="33"/>
      <c r="E86" s="115"/>
      <c r="F86" s="33"/>
      <c r="G86" s="33"/>
      <c r="H86" s="33"/>
      <c r="I86" s="33"/>
      <c r="J86" s="33"/>
      <c r="K86" s="33"/>
      <c r="L86" s="33"/>
      <c r="M86" s="33"/>
      <c r="N86" s="33"/>
      <c r="O86" s="33"/>
      <c r="P86" s="33"/>
      <c r="Q86" s="33"/>
      <c r="R86" s="33"/>
      <c r="S86" s="33"/>
      <c r="T86" s="33"/>
      <c r="U86" s="33"/>
      <c r="V86" s="33"/>
      <c r="W86" s="33"/>
      <c r="X86" s="33"/>
      <c r="Y86" s="33"/>
      <c r="Z86" s="33"/>
      <c r="AA86" s="33"/>
      <c r="AB86" s="33"/>
      <c r="AC86" s="33"/>
    </row>
    <row r="87" spans="1:29">
      <c r="A87" s="33"/>
      <c r="B87" s="33"/>
      <c r="C87" s="114"/>
      <c r="D87" s="33"/>
      <c r="E87" s="115"/>
      <c r="F87" s="33"/>
      <c r="G87" s="33"/>
      <c r="H87" s="33"/>
      <c r="I87" s="33"/>
      <c r="J87" s="33"/>
      <c r="K87" s="33"/>
      <c r="L87" s="33"/>
      <c r="M87" s="33"/>
      <c r="N87" s="33"/>
      <c r="O87" s="33"/>
      <c r="P87" s="33"/>
      <c r="Q87" s="33"/>
      <c r="R87" s="33"/>
      <c r="S87" s="33"/>
      <c r="T87" s="33"/>
      <c r="U87" s="33"/>
      <c r="V87" s="33"/>
      <c r="W87" s="33"/>
      <c r="X87" s="33"/>
      <c r="Y87" s="33"/>
      <c r="Z87" s="33"/>
      <c r="AA87" s="33"/>
      <c r="AB87" s="33"/>
      <c r="AC87" s="33"/>
    </row>
    <row r="88" spans="1:29">
      <c r="A88" s="33"/>
      <c r="B88" s="33"/>
      <c r="C88" s="114"/>
      <c r="D88" s="33"/>
      <c r="E88" s="115"/>
      <c r="F88" s="33"/>
      <c r="G88" s="33"/>
      <c r="H88" s="33"/>
      <c r="I88" s="33"/>
      <c r="J88" s="33"/>
      <c r="K88" s="33"/>
      <c r="L88" s="33"/>
      <c r="M88" s="33"/>
      <c r="N88" s="33"/>
      <c r="O88" s="33"/>
      <c r="P88" s="33"/>
      <c r="Q88" s="33"/>
      <c r="R88" s="33"/>
      <c r="S88" s="33"/>
      <c r="T88" s="33"/>
      <c r="U88" s="33"/>
      <c r="V88" s="33"/>
      <c r="W88" s="33"/>
      <c r="X88" s="33"/>
      <c r="Y88" s="33"/>
      <c r="Z88" s="33"/>
      <c r="AA88" s="33"/>
      <c r="AB88" s="33"/>
      <c r="AC88" s="33"/>
    </row>
    <row r="89" spans="1:29">
      <c r="A89" s="33"/>
      <c r="B89" s="33"/>
      <c r="C89" s="114"/>
      <c r="D89" s="33"/>
      <c r="E89" s="115"/>
      <c r="F89" s="33"/>
      <c r="G89" s="33"/>
      <c r="H89" s="33"/>
      <c r="I89" s="33"/>
      <c r="J89" s="33"/>
      <c r="K89" s="33"/>
      <c r="L89" s="33"/>
      <c r="M89" s="33"/>
      <c r="N89" s="33"/>
      <c r="O89" s="33"/>
      <c r="P89" s="33"/>
      <c r="Q89" s="33"/>
      <c r="R89" s="33"/>
      <c r="S89" s="33"/>
      <c r="T89" s="33"/>
      <c r="U89" s="33"/>
      <c r="V89" s="33"/>
      <c r="W89" s="33"/>
      <c r="X89" s="33"/>
      <c r="Y89" s="33"/>
      <c r="Z89" s="33"/>
      <c r="AA89" s="33"/>
      <c r="AB89" s="33"/>
      <c r="AC89" s="33"/>
    </row>
    <row r="90" spans="1:29">
      <c r="A90" s="33"/>
      <c r="B90" s="33"/>
      <c r="C90" s="114"/>
      <c r="D90" s="33"/>
      <c r="E90" s="115"/>
      <c r="F90" s="33"/>
      <c r="G90" s="33"/>
      <c r="H90" s="33"/>
      <c r="I90" s="33"/>
      <c r="J90" s="33"/>
      <c r="K90" s="33"/>
      <c r="L90" s="33"/>
      <c r="M90" s="33"/>
      <c r="N90" s="33"/>
      <c r="O90" s="33"/>
      <c r="P90" s="33"/>
      <c r="Q90" s="33"/>
      <c r="R90" s="33"/>
      <c r="S90" s="33"/>
      <c r="T90" s="33"/>
      <c r="U90" s="33"/>
      <c r="V90" s="33"/>
      <c r="W90" s="33"/>
      <c r="X90" s="33"/>
      <c r="Y90" s="33"/>
      <c r="Z90" s="33"/>
      <c r="AA90" s="33"/>
      <c r="AB90" s="33"/>
      <c r="AC90" s="33"/>
    </row>
    <row r="91" spans="1:29">
      <c r="A91" s="33"/>
      <c r="B91" s="33"/>
      <c r="C91" s="114"/>
      <c r="D91" s="33"/>
      <c r="E91" s="115"/>
      <c r="F91" s="33"/>
      <c r="G91" s="33"/>
      <c r="H91" s="33"/>
      <c r="I91" s="33"/>
      <c r="J91" s="33"/>
      <c r="K91" s="33"/>
      <c r="L91" s="33"/>
      <c r="M91" s="33"/>
      <c r="N91" s="33"/>
      <c r="O91" s="33"/>
      <c r="P91" s="33"/>
      <c r="Q91" s="33"/>
      <c r="R91" s="33"/>
      <c r="S91" s="33"/>
      <c r="T91" s="33"/>
      <c r="U91" s="33"/>
      <c r="V91" s="33"/>
      <c r="W91" s="33"/>
      <c r="X91" s="33"/>
      <c r="Y91" s="33"/>
      <c r="Z91" s="33"/>
      <c r="AA91" s="33"/>
      <c r="AB91" s="33"/>
      <c r="AC91" s="33"/>
    </row>
    <row r="92" spans="1:29">
      <c r="A92" s="33"/>
      <c r="B92" s="33"/>
      <c r="C92" s="114"/>
      <c r="D92" s="33"/>
      <c r="E92" s="115"/>
      <c r="F92" s="33"/>
      <c r="G92" s="33"/>
      <c r="H92" s="33"/>
      <c r="I92" s="33"/>
      <c r="J92" s="33"/>
      <c r="K92" s="33"/>
      <c r="L92" s="33"/>
      <c r="M92" s="33"/>
      <c r="N92" s="33"/>
      <c r="O92" s="33"/>
      <c r="P92" s="33"/>
      <c r="Q92" s="33"/>
      <c r="R92" s="33"/>
      <c r="S92" s="33"/>
      <c r="T92" s="33"/>
      <c r="U92" s="33"/>
      <c r="V92" s="33"/>
      <c r="W92" s="33"/>
      <c r="X92" s="33"/>
      <c r="Y92" s="33"/>
      <c r="Z92" s="33"/>
      <c r="AA92" s="33"/>
      <c r="AB92" s="33"/>
      <c r="AC92" s="33"/>
    </row>
    <row r="93" spans="1:29">
      <c r="A93" s="33"/>
      <c r="B93" s="33"/>
      <c r="C93" s="114"/>
      <c r="D93" s="33"/>
      <c r="E93" s="115"/>
      <c r="F93" s="33"/>
      <c r="G93" s="33"/>
      <c r="H93" s="33"/>
      <c r="I93" s="33"/>
      <c r="J93" s="33"/>
      <c r="K93" s="33"/>
      <c r="L93" s="33"/>
      <c r="M93" s="33"/>
      <c r="N93" s="33"/>
      <c r="O93" s="33"/>
      <c r="P93" s="33"/>
      <c r="Q93" s="33"/>
      <c r="R93" s="33"/>
      <c r="S93" s="33"/>
      <c r="T93" s="33"/>
      <c r="U93" s="33"/>
      <c r="V93" s="33"/>
      <c r="W93" s="33"/>
      <c r="X93" s="33"/>
      <c r="Y93" s="33"/>
      <c r="Z93" s="33"/>
      <c r="AA93" s="33"/>
      <c r="AB93" s="33"/>
      <c r="AC93" s="33"/>
    </row>
    <row r="94" spans="1:29">
      <c r="A94" s="33"/>
      <c r="B94" s="33"/>
      <c r="C94" s="114"/>
      <c r="D94" s="33"/>
      <c r="E94" s="115"/>
      <c r="F94" s="33"/>
      <c r="G94" s="33"/>
      <c r="H94" s="33"/>
      <c r="I94" s="33"/>
      <c r="J94" s="33"/>
      <c r="K94" s="33"/>
      <c r="L94" s="33"/>
      <c r="M94" s="33"/>
      <c r="N94" s="33"/>
      <c r="O94" s="33"/>
      <c r="P94" s="33"/>
      <c r="Q94" s="33"/>
      <c r="R94" s="33"/>
      <c r="S94" s="33"/>
      <c r="T94" s="33"/>
      <c r="U94" s="33"/>
      <c r="V94" s="33"/>
      <c r="W94" s="33"/>
      <c r="X94" s="33"/>
      <c r="Y94" s="33"/>
      <c r="Z94" s="33"/>
      <c r="AA94" s="33"/>
      <c r="AB94" s="33"/>
      <c r="AC94" s="33"/>
    </row>
    <row r="95" spans="1:29">
      <c r="A95" s="33"/>
      <c r="B95" s="33"/>
      <c r="C95" s="114"/>
      <c r="D95" s="33"/>
      <c r="E95" s="115"/>
      <c r="F95" s="33"/>
      <c r="G95" s="33"/>
      <c r="H95" s="33"/>
      <c r="I95" s="33"/>
      <c r="J95" s="33"/>
      <c r="K95" s="33"/>
      <c r="L95" s="33"/>
      <c r="M95" s="33"/>
      <c r="N95" s="33"/>
      <c r="O95" s="33"/>
      <c r="P95" s="33"/>
      <c r="Q95" s="33"/>
      <c r="R95" s="33"/>
      <c r="S95" s="33"/>
      <c r="T95" s="33"/>
      <c r="U95" s="33"/>
      <c r="V95" s="33"/>
      <c r="W95" s="33"/>
      <c r="X95" s="33"/>
      <c r="Y95" s="33"/>
      <c r="Z95" s="33"/>
      <c r="AA95" s="33"/>
      <c r="AB95" s="33"/>
      <c r="AC95" s="33"/>
    </row>
    <row r="96" spans="1:29">
      <c r="A96" s="33"/>
      <c r="B96" s="33"/>
      <c r="C96" s="114"/>
      <c r="D96" s="33"/>
      <c r="E96" s="115"/>
      <c r="F96" s="33"/>
      <c r="G96" s="33"/>
      <c r="H96" s="33"/>
      <c r="I96" s="33"/>
      <c r="J96" s="33"/>
      <c r="K96" s="33"/>
      <c r="L96" s="33"/>
      <c r="M96" s="33"/>
      <c r="N96" s="33"/>
      <c r="O96" s="33"/>
      <c r="P96" s="33"/>
      <c r="Q96" s="33"/>
      <c r="R96" s="33"/>
      <c r="S96" s="33"/>
      <c r="T96" s="33"/>
      <c r="U96" s="33"/>
      <c r="V96" s="33"/>
      <c r="W96" s="33"/>
      <c r="X96" s="33"/>
      <c r="Y96" s="33"/>
      <c r="Z96" s="33"/>
      <c r="AA96" s="33"/>
      <c r="AB96" s="33"/>
      <c r="AC96" s="33"/>
    </row>
    <row r="97" spans="1:29">
      <c r="A97" s="33"/>
      <c r="B97" s="33"/>
      <c r="C97" s="114"/>
      <c r="D97" s="33"/>
      <c r="E97" s="115"/>
      <c r="F97" s="33"/>
      <c r="G97" s="33"/>
      <c r="H97" s="33"/>
      <c r="I97" s="33"/>
      <c r="J97" s="33"/>
      <c r="K97" s="33"/>
      <c r="L97" s="33"/>
      <c r="M97" s="33"/>
      <c r="N97" s="33"/>
      <c r="O97" s="33"/>
      <c r="P97" s="33"/>
      <c r="Q97" s="33"/>
      <c r="R97" s="33"/>
      <c r="S97" s="33"/>
      <c r="T97" s="33"/>
      <c r="U97" s="33"/>
      <c r="V97" s="33"/>
      <c r="W97" s="33"/>
      <c r="X97" s="33"/>
      <c r="Y97" s="33"/>
      <c r="Z97" s="33"/>
      <c r="AA97" s="33"/>
      <c r="AB97" s="33"/>
      <c r="AC97" s="33"/>
    </row>
    <row r="98" spans="1:29">
      <c r="A98" s="33"/>
      <c r="B98" s="33"/>
      <c r="C98" s="114"/>
      <c r="D98" s="33"/>
      <c r="E98" s="115"/>
      <c r="F98" s="33"/>
      <c r="G98" s="33"/>
      <c r="H98" s="33"/>
      <c r="I98" s="33"/>
      <c r="J98" s="33"/>
      <c r="K98" s="33"/>
      <c r="L98" s="33"/>
      <c r="M98" s="33"/>
      <c r="N98" s="33"/>
      <c r="O98" s="33"/>
      <c r="P98" s="33"/>
      <c r="Q98" s="33"/>
      <c r="R98" s="33"/>
      <c r="S98" s="33"/>
      <c r="T98" s="33"/>
      <c r="U98" s="33"/>
      <c r="V98" s="33"/>
      <c r="W98" s="33"/>
      <c r="X98" s="33"/>
      <c r="Y98" s="33"/>
      <c r="Z98" s="33"/>
      <c r="AA98" s="33"/>
      <c r="AB98" s="33"/>
      <c r="AC98" s="33"/>
    </row>
    <row r="99" spans="1:29">
      <c r="A99" s="33"/>
      <c r="B99" s="33"/>
      <c r="C99" s="114"/>
      <c r="D99" s="33"/>
      <c r="E99" s="115"/>
      <c r="F99" s="33"/>
      <c r="G99" s="33"/>
      <c r="H99" s="33"/>
      <c r="I99" s="33"/>
      <c r="J99" s="33"/>
      <c r="K99" s="33"/>
      <c r="L99" s="33"/>
      <c r="M99" s="33"/>
      <c r="N99" s="33"/>
      <c r="O99" s="33"/>
      <c r="P99" s="33"/>
      <c r="Q99" s="33"/>
      <c r="R99" s="33"/>
      <c r="S99" s="33"/>
      <c r="T99" s="33"/>
      <c r="U99" s="33"/>
      <c r="V99" s="33"/>
      <c r="W99" s="33"/>
      <c r="X99" s="33"/>
      <c r="Y99" s="33"/>
      <c r="Z99" s="33"/>
      <c r="AA99" s="33"/>
      <c r="AB99" s="33"/>
      <c r="AC99" s="33"/>
    </row>
    <row r="100" spans="1:29">
      <c r="A100" s="33"/>
      <c r="B100" s="33"/>
      <c r="C100" s="114"/>
      <c r="D100" s="33"/>
      <c r="E100" s="115"/>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row>
    <row r="101" spans="1:29">
      <c r="A101" s="33"/>
      <c r="B101" s="33"/>
      <c r="C101" s="114"/>
      <c r="D101" s="33"/>
      <c r="E101" s="115"/>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row>
    <row r="102" spans="1:29">
      <c r="A102" s="33"/>
      <c r="B102" s="33"/>
      <c r="C102" s="114"/>
      <c r="D102" s="33"/>
      <c r="E102" s="115"/>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row>
    <row r="103" spans="1:29">
      <c r="A103" s="33"/>
      <c r="B103" s="33"/>
      <c r="C103" s="114"/>
      <c r="D103" s="33"/>
      <c r="E103" s="115"/>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row>
    <row r="104" spans="1:29">
      <c r="A104" s="33"/>
      <c r="B104" s="33"/>
      <c r="C104" s="114"/>
      <c r="D104" s="33"/>
      <c r="E104" s="115"/>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row>
    <row r="105" spans="1:29">
      <c r="A105" s="33"/>
      <c r="B105" s="33"/>
      <c r="C105" s="114"/>
      <c r="D105" s="33"/>
      <c r="E105" s="115"/>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29">
      <c r="A106" s="33"/>
      <c r="B106" s="33"/>
      <c r="C106" s="114"/>
      <c r="D106" s="33"/>
      <c r="E106" s="115"/>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row>
    <row r="107" spans="1:29">
      <c r="A107" s="33"/>
      <c r="B107" s="33"/>
      <c r="C107" s="114"/>
      <c r="D107" s="33"/>
      <c r="E107" s="115"/>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row>
    <row r="108" spans="1:29">
      <c r="A108" s="33"/>
      <c r="B108" s="33"/>
      <c r="C108" s="114"/>
      <c r="D108" s="33"/>
      <c r="E108" s="115"/>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row>
    <row r="109" spans="1:29">
      <c r="A109" s="33"/>
      <c r="B109" s="33"/>
      <c r="C109" s="114"/>
      <c r="D109" s="33"/>
      <c r="E109" s="115"/>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row>
    <row r="110" spans="1:29">
      <c r="A110" s="33"/>
      <c r="B110" s="33"/>
      <c r="C110" s="114"/>
      <c r="D110" s="33"/>
      <c r="E110" s="115"/>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row>
    <row r="111" spans="1:29">
      <c r="A111" s="33"/>
      <c r="B111" s="33"/>
      <c r="C111" s="114"/>
      <c r="D111" s="33"/>
      <c r="E111" s="115"/>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row>
    <row r="112" spans="1:29">
      <c r="A112" s="33"/>
      <c r="B112" s="33"/>
      <c r="C112" s="114"/>
      <c r="D112" s="33"/>
      <c r="E112" s="115"/>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1:29">
      <c r="A113" s="33"/>
      <c r="B113" s="33"/>
      <c r="C113" s="114"/>
      <c r="D113" s="33"/>
      <c r="E113" s="115"/>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1:29">
      <c r="A114" s="33"/>
      <c r="B114" s="33"/>
      <c r="C114" s="114"/>
      <c r="D114" s="33"/>
      <c r="E114" s="115"/>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1:29">
      <c r="A115" s="33"/>
      <c r="B115" s="33"/>
      <c r="C115" s="114"/>
      <c r="D115" s="33"/>
      <c r="E115" s="115"/>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1:29">
      <c r="A116" s="33"/>
      <c r="B116" s="33"/>
      <c r="C116" s="114"/>
      <c r="D116" s="33"/>
      <c r="E116" s="115"/>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1:29">
      <c r="A117" s="33"/>
      <c r="B117" s="33"/>
      <c r="C117" s="114"/>
      <c r="D117" s="33"/>
      <c r="E117" s="115"/>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1:29">
      <c r="A118" s="33"/>
      <c r="B118" s="33"/>
      <c r="C118" s="114"/>
      <c r="D118" s="33"/>
      <c r="E118" s="115"/>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1:29">
      <c r="A119" s="33"/>
      <c r="B119" s="33"/>
      <c r="C119" s="114"/>
      <c r="D119" s="33"/>
      <c r="E119" s="115"/>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row>
    <row r="120" spans="1:29">
      <c r="A120" s="33"/>
      <c r="B120" s="33"/>
      <c r="C120" s="114"/>
      <c r="D120" s="33"/>
      <c r="E120" s="115"/>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row>
    <row r="121" spans="1:29">
      <c r="A121" s="33"/>
      <c r="B121" s="33"/>
      <c r="C121" s="114"/>
      <c r="D121" s="33"/>
      <c r="E121" s="115"/>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1:29">
      <c r="A122" s="33"/>
      <c r="B122" s="33"/>
      <c r="C122" s="114"/>
      <c r="D122" s="33"/>
      <c r="E122" s="115"/>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1:29">
      <c r="A123" s="33"/>
      <c r="B123" s="33"/>
      <c r="C123" s="114"/>
      <c r="D123" s="33"/>
      <c r="E123" s="115"/>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1:29">
      <c r="A124" s="33"/>
      <c r="B124" s="33"/>
      <c r="C124" s="114"/>
      <c r="D124" s="33"/>
      <c r="E124" s="115"/>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1:29">
      <c r="A125" s="33"/>
      <c r="B125" s="33"/>
      <c r="C125" s="114"/>
      <c r="D125" s="33"/>
      <c r="E125" s="115"/>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1:29">
      <c r="A126" s="33"/>
      <c r="B126" s="33"/>
      <c r="C126" s="114"/>
      <c r="D126" s="33"/>
      <c r="E126" s="115"/>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1:29">
      <c r="A127" s="33"/>
      <c r="B127" s="33"/>
      <c r="C127" s="114"/>
      <c r="D127" s="33"/>
      <c r="E127" s="115"/>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1:29">
      <c r="A128" s="33"/>
      <c r="B128" s="33"/>
      <c r="C128" s="114"/>
      <c r="D128" s="33"/>
      <c r="E128" s="115"/>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1:29">
      <c r="A129" s="33"/>
      <c r="B129" s="33"/>
      <c r="C129" s="114"/>
      <c r="D129" s="33"/>
      <c r="E129" s="115"/>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1:29">
      <c r="A130" s="33"/>
      <c r="B130" s="33"/>
      <c r="C130" s="114"/>
      <c r="D130" s="33"/>
      <c r="E130" s="115"/>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1:29">
      <c r="A131" s="33"/>
      <c r="B131" s="33"/>
      <c r="C131" s="114"/>
      <c r="D131" s="33"/>
      <c r="E131" s="115"/>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1:29">
      <c r="A132" s="33"/>
      <c r="B132" s="33"/>
      <c r="C132" s="114"/>
      <c r="D132" s="33"/>
      <c r="E132" s="115"/>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c r="A133" s="33"/>
      <c r="B133" s="33"/>
      <c r="C133" s="114"/>
      <c r="D133" s="33"/>
      <c r="E133" s="115"/>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1:29">
      <c r="A134" s="33"/>
      <c r="B134" s="33"/>
      <c r="C134" s="114"/>
      <c r="D134" s="33"/>
      <c r="E134" s="115"/>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1:29">
      <c r="A135" s="33"/>
      <c r="B135" s="33"/>
      <c r="C135" s="114"/>
      <c r="D135" s="33"/>
      <c r="E135" s="115"/>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c r="A136" s="33"/>
      <c r="B136" s="33"/>
      <c r="C136" s="114"/>
      <c r="D136" s="33"/>
      <c r="E136" s="115"/>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1:29">
      <c r="A137" s="33"/>
      <c r="B137" s="33"/>
      <c r="C137" s="114"/>
      <c r="D137" s="33"/>
      <c r="E137" s="115"/>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1:29">
      <c r="A138" s="33"/>
      <c r="B138" s="33"/>
      <c r="C138" s="114"/>
      <c r="D138" s="33"/>
      <c r="E138" s="115"/>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1:29">
      <c r="A139" s="33"/>
      <c r="B139" s="33"/>
      <c r="C139" s="114"/>
      <c r="D139" s="33"/>
      <c r="E139" s="115"/>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1:29">
      <c r="A140" s="33"/>
      <c r="B140" s="33"/>
      <c r="C140" s="114"/>
      <c r="D140" s="33"/>
      <c r="E140" s="115"/>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row>
    <row r="141" spans="1:29">
      <c r="A141" s="33"/>
      <c r="B141" s="33"/>
      <c r="C141" s="114"/>
      <c r="D141" s="33"/>
      <c r="E141" s="115"/>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row>
    <row r="142" spans="1:29">
      <c r="A142" s="33"/>
      <c r="B142" s="33"/>
      <c r="C142" s="114"/>
      <c r="D142" s="33"/>
      <c r="E142" s="115"/>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row>
    <row r="143" spans="1:29">
      <c r="A143" s="33"/>
      <c r="B143" s="33"/>
      <c r="C143" s="114"/>
      <c r="D143" s="33"/>
      <c r="E143" s="115"/>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row>
    <row r="144" spans="1:29">
      <c r="A144" s="33"/>
      <c r="B144" s="33"/>
      <c r="C144" s="114"/>
      <c r="D144" s="33"/>
      <c r="E144" s="115"/>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row>
    <row r="145" spans="1:29">
      <c r="A145" s="33"/>
      <c r="B145" s="33"/>
      <c r="C145" s="114"/>
      <c r="D145" s="33"/>
      <c r="E145" s="115"/>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row>
    <row r="146" spans="1:29">
      <c r="A146" s="33"/>
      <c r="B146" s="33"/>
      <c r="C146" s="114"/>
      <c r="D146" s="33"/>
      <c r="E146" s="115"/>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row>
    <row r="147" spans="1:29">
      <c r="A147" s="33"/>
      <c r="B147" s="33"/>
      <c r="C147" s="114"/>
      <c r="D147" s="33"/>
      <c r="E147" s="115"/>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row>
    <row r="148" spans="1:29">
      <c r="A148" s="33"/>
      <c r="B148" s="33"/>
      <c r="C148" s="114"/>
      <c r="D148" s="33"/>
      <c r="E148" s="115"/>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row>
    <row r="149" spans="1:29">
      <c r="A149" s="33"/>
      <c r="B149" s="33"/>
      <c r="C149" s="114"/>
      <c r="D149" s="33"/>
      <c r="E149" s="115"/>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row>
    <row r="150" spans="1:29">
      <c r="A150" s="33"/>
      <c r="B150" s="33"/>
      <c r="C150" s="114"/>
      <c r="D150" s="33"/>
      <c r="E150" s="115"/>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row>
    <row r="151" spans="1:29">
      <c r="A151" s="33"/>
      <c r="B151" s="33"/>
      <c r="C151" s="114"/>
      <c r="D151" s="33"/>
      <c r="E151" s="115"/>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row>
    <row r="152" spans="1:29">
      <c r="A152" s="33"/>
      <c r="B152" s="33"/>
      <c r="C152" s="114"/>
      <c r="D152" s="33"/>
      <c r="E152" s="115"/>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row>
    <row r="153" spans="1:29">
      <c r="A153" s="33"/>
      <c r="B153" s="33"/>
      <c r="C153" s="114"/>
      <c r="D153" s="33"/>
      <c r="E153" s="115"/>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row>
    <row r="154" spans="1:29">
      <c r="A154" s="33"/>
      <c r="B154" s="33"/>
      <c r="C154" s="114"/>
      <c r="D154" s="33"/>
      <c r="E154" s="115"/>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row>
    <row r="155" spans="1:29">
      <c r="A155" s="33"/>
      <c r="B155" s="33"/>
      <c r="C155" s="114"/>
      <c r="D155" s="33"/>
      <c r="E155" s="115"/>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row>
    <row r="156" spans="1:29">
      <c r="A156" s="33"/>
      <c r="B156" s="33"/>
      <c r="C156" s="114"/>
      <c r="D156" s="33"/>
      <c r="E156" s="115"/>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row>
    <row r="157" spans="1:29">
      <c r="A157" s="33"/>
      <c r="B157" s="33"/>
      <c r="C157" s="114"/>
      <c r="D157" s="33"/>
      <c r="E157" s="115"/>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row>
    <row r="158" spans="1:29">
      <c r="A158" s="33"/>
      <c r="B158" s="33"/>
      <c r="C158" s="114"/>
      <c r="D158" s="33"/>
      <c r="E158" s="115"/>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row>
    <row r="159" spans="1:29">
      <c r="A159" s="33"/>
      <c r="B159" s="33"/>
      <c r="C159" s="114"/>
      <c r="D159" s="33"/>
      <c r="E159" s="115"/>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row>
    <row r="160" spans="1:29">
      <c r="A160" s="33"/>
      <c r="B160" s="33"/>
      <c r="C160" s="114"/>
      <c r="D160" s="33"/>
      <c r="E160" s="115"/>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row>
    <row r="161" spans="1:29">
      <c r="A161" s="33"/>
      <c r="B161" s="33"/>
      <c r="C161" s="114"/>
      <c r="D161" s="33"/>
      <c r="E161" s="115"/>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row>
    <row r="162" spans="1:29">
      <c r="A162" s="33"/>
      <c r="B162" s="33"/>
      <c r="C162" s="114"/>
      <c r="D162" s="33"/>
      <c r="E162" s="115"/>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row>
    <row r="163" spans="1:29">
      <c r="A163" s="33"/>
      <c r="B163" s="33"/>
      <c r="C163" s="114"/>
      <c r="D163" s="33"/>
      <c r="E163" s="115"/>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row>
    <row r="164" spans="1:29">
      <c r="A164" s="33"/>
      <c r="B164" s="33"/>
      <c r="C164" s="114"/>
      <c r="D164" s="33"/>
      <c r="E164" s="115"/>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row>
    <row r="165" spans="1:29">
      <c r="A165" s="33"/>
      <c r="B165" s="33"/>
      <c r="C165" s="114"/>
      <c r="D165" s="33"/>
      <c r="E165" s="115"/>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row>
    <row r="166" spans="1:29">
      <c r="A166" s="33"/>
      <c r="B166" s="33"/>
      <c r="C166" s="114"/>
      <c r="D166" s="33"/>
      <c r="E166" s="115"/>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row>
    <row r="167" spans="1:29">
      <c r="A167" s="33"/>
      <c r="B167" s="33"/>
      <c r="C167" s="114"/>
      <c r="D167" s="33"/>
      <c r="E167" s="115"/>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row>
    <row r="168" spans="1:29">
      <c r="A168" s="33"/>
      <c r="B168" s="33"/>
      <c r="C168" s="114"/>
      <c r="D168" s="33"/>
      <c r="E168" s="115"/>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row>
    <row r="169" spans="1:29">
      <c r="A169" s="33"/>
      <c r="B169" s="33"/>
      <c r="C169" s="114"/>
      <c r="D169" s="33"/>
      <c r="E169" s="115"/>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row>
    <row r="170" spans="1:29">
      <c r="A170" s="33"/>
      <c r="B170" s="33"/>
      <c r="C170" s="114"/>
      <c r="D170" s="33"/>
      <c r="E170" s="115"/>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row>
    <row r="171" spans="1:29">
      <c r="A171" s="33"/>
      <c r="B171" s="33"/>
      <c r="C171" s="114"/>
      <c r="D171" s="33"/>
      <c r="E171" s="115"/>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row>
    <row r="172" spans="1:29">
      <c r="A172" s="33"/>
      <c r="B172" s="33"/>
      <c r="C172" s="114"/>
      <c r="D172" s="33"/>
      <c r="E172" s="115"/>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row>
    <row r="173" spans="1:29">
      <c r="A173" s="33"/>
      <c r="B173" s="33"/>
      <c r="C173" s="114"/>
      <c r="D173" s="33"/>
      <c r="E173" s="115"/>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row>
    <row r="174" spans="1:29">
      <c r="A174" s="33"/>
      <c r="B174" s="33"/>
      <c r="C174" s="114"/>
      <c r="D174" s="33"/>
      <c r="E174" s="115"/>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row>
    <row r="175" spans="1:29">
      <c r="A175" s="33"/>
      <c r="B175" s="33"/>
      <c r="C175" s="114"/>
      <c r="D175" s="33"/>
      <c r="E175" s="115"/>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row>
    <row r="176" spans="1:29">
      <c r="A176" s="33"/>
      <c r="B176" s="33"/>
      <c r="C176" s="114"/>
      <c r="D176" s="33"/>
      <c r="E176" s="115"/>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row>
    <row r="177" spans="1:29">
      <c r="A177" s="33"/>
      <c r="B177" s="33"/>
      <c r="C177" s="114"/>
      <c r="D177" s="33"/>
      <c r="E177" s="115"/>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row>
    <row r="178" spans="1:29">
      <c r="A178" s="33"/>
      <c r="B178" s="33"/>
      <c r="C178" s="114"/>
      <c r="D178" s="33"/>
      <c r="E178" s="115"/>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row>
    <row r="179" spans="1:29">
      <c r="A179" s="33"/>
      <c r="B179" s="33"/>
      <c r="C179" s="114"/>
      <c r="D179" s="33"/>
      <c r="E179" s="115"/>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row>
    <row r="180" spans="1:29">
      <c r="A180" s="33"/>
      <c r="B180" s="33"/>
      <c r="C180" s="114"/>
      <c r="D180" s="33"/>
      <c r="E180" s="115"/>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row>
    <row r="181" spans="1:29">
      <c r="A181" s="33"/>
      <c r="B181" s="33"/>
      <c r="C181" s="114"/>
      <c r="D181" s="33"/>
      <c r="E181" s="115"/>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row>
    <row r="182" spans="1:29">
      <c r="A182" s="33"/>
      <c r="B182" s="33"/>
      <c r="C182" s="114"/>
      <c r="D182" s="33"/>
      <c r="E182" s="115"/>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row>
    <row r="183" spans="1:29">
      <c r="A183" s="33"/>
      <c r="B183" s="33"/>
      <c r="C183" s="114"/>
      <c r="D183" s="33"/>
      <c r="E183" s="115"/>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row>
    <row r="184" spans="1:29">
      <c r="A184" s="33"/>
      <c r="B184" s="33"/>
      <c r="C184" s="114"/>
      <c r="D184" s="33"/>
      <c r="E184" s="115"/>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row>
    <row r="185" spans="1:29">
      <c r="A185" s="33"/>
      <c r="B185" s="33"/>
      <c r="C185" s="114"/>
      <c r="D185" s="33"/>
      <c r="E185" s="115"/>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row>
    <row r="186" spans="1:29">
      <c r="A186" s="33"/>
      <c r="B186" s="33"/>
      <c r="C186" s="114"/>
      <c r="D186" s="33"/>
      <c r="E186" s="115"/>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row>
    <row r="187" spans="1:29">
      <c r="A187" s="33"/>
      <c r="B187" s="33"/>
      <c r="C187" s="114"/>
      <c r="D187" s="33"/>
      <c r="E187" s="115"/>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row>
    <row r="188" spans="1:29">
      <c r="A188" s="33"/>
      <c r="B188" s="33"/>
      <c r="C188" s="114"/>
      <c r="D188" s="33"/>
      <c r="E188" s="115"/>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row>
    <row r="189" spans="1:29">
      <c r="A189" s="33"/>
      <c r="B189" s="33"/>
      <c r="C189" s="114"/>
      <c r="D189" s="33"/>
      <c r="E189" s="115"/>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row>
    <row r="190" spans="1:29">
      <c r="A190" s="33"/>
      <c r="B190" s="33"/>
      <c r="C190" s="114"/>
      <c r="D190" s="33"/>
      <c r="E190" s="115"/>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row>
    <row r="191" spans="1:29">
      <c r="A191" s="33"/>
      <c r="B191" s="33"/>
      <c r="C191" s="114"/>
      <c r="D191" s="33"/>
      <c r="E191" s="115"/>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row>
    <row r="192" spans="1:29">
      <c r="A192" s="33"/>
      <c r="B192" s="33"/>
      <c r="C192" s="114"/>
      <c r="D192" s="33"/>
      <c r="E192" s="115"/>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row>
    <row r="193" spans="1:29">
      <c r="A193" s="33"/>
      <c r="B193" s="33"/>
      <c r="C193" s="114"/>
      <c r="D193" s="33"/>
      <c r="E193" s="115"/>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row>
    <row r="194" spans="1:29">
      <c r="A194" s="33"/>
      <c r="B194" s="33"/>
      <c r="C194" s="114"/>
      <c r="D194" s="33"/>
      <c r="E194" s="115"/>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row>
    <row r="195" spans="1:29">
      <c r="A195" s="33"/>
      <c r="B195" s="33"/>
      <c r="C195" s="114"/>
      <c r="D195" s="33"/>
      <c r="E195" s="115"/>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row>
    <row r="196" spans="1:29">
      <c r="A196" s="33"/>
      <c r="B196" s="33"/>
      <c r="C196" s="114"/>
      <c r="D196" s="33"/>
      <c r="E196" s="115"/>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row>
    <row r="197" spans="1:29">
      <c r="A197" s="33"/>
      <c r="B197" s="33"/>
      <c r="C197" s="114"/>
      <c r="D197" s="33"/>
      <c r="E197" s="115"/>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row>
    <row r="198" spans="1:29">
      <c r="A198" s="33"/>
      <c r="B198" s="33"/>
      <c r="C198" s="114"/>
      <c r="D198" s="33"/>
      <c r="E198" s="115"/>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row>
    <row r="199" spans="1:29">
      <c r="A199" s="33"/>
      <c r="B199" s="33"/>
      <c r="C199" s="114"/>
      <c r="D199" s="33"/>
      <c r="E199" s="115"/>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row>
    <row r="200" spans="1:29">
      <c r="A200" s="33"/>
      <c r="B200" s="33"/>
      <c r="C200" s="114"/>
      <c r="D200" s="33"/>
      <c r="E200" s="115"/>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row>
    <row r="201" spans="1:29">
      <c r="A201" s="33"/>
      <c r="B201" s="33"/>
      <c r="C201" s="114"/>
      <c r="D201" s="33"/>
      <c r="E201" s="115"/>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row>
    <row r="202" spans="1:29">
      <c r="A202" s="33"/>
      <c r="B202" s="33"/>
      <c r="C202" s="114"/>
      <c r="D202" s="33"/>
      <c r="E202" s="115"/>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row>
    <row r="203" spans="1:29">
      <c r="A203" s="33"/>
      <c r="B203" s="33"/>
      <c r="C203" s="114"/>
      <c r="D203" s="33"/>
      <c r="E203" s="115"/>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row>
    <row r="204" spans="1:29">
      <c r="A204" s="33"/>
      <c r="B204" s="33"/>
      <c r="C204" s="114"/>
      <c r="D204" s="33"/>
      <c r="E204" s="115"/>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row>
    <row r="205" spans="1:29">
      <c r="A205" s="33"/>
      <c r="B205" s="33"/>
      <c r="C205" s="114"/>
      <c r="D205" s="33"/>
      <c r="E205" s="115"/>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row>
    <row r="206" spans="1:29">
      <c r="A206" s="33"/>
      <c r="B206" s="33"/>
      <c r="C206" s="114"/>
      <c r="D206" s="33"/>
      <c r="E206" s="115"/>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row>
    <row r="207" spans="1:29">
      <c r="A207" s="33"/>
      <c r="B207" s="33"/>
      <c r="C207" s="114"/>
      <c r="D207" s="33"/>
      <c r="E207" s="115"/>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row>
    <row r="208" spans="1:29">
      <c r="A208" s="33"/>
      <c r="B208" s="33"/>
      <c r="C208" s="114"/>
      <c r="D208" s="33"/>
      <c r="E208" s="115"/>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row>
    <row r="209" spans="1:29">
      <c r="A209" s="33"/>
      <c r="B209" s="33"/>
      <c r="C209" s="114"/>
      <c r="D209" s="33"/>
      <c r="E209" s="115"/>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row>
    <row r="210" spans="1:29">
      <c r="A210" s="33"/>
      <c r="B210" s="33"/>
      <c r="C210" s="114"/>
      <c r="D210" s="33"/>
      <c r="E210" s="115"/>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row>
    <row r="211" spans="1:29">
      <c r="A211" s="33"/>
      <c r="B211" s="33"/>
      <c r="C211" s="114"/>
      <c r="D211" s="33"/>
      <c r="E211" s="115"/>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row>
    <row r="212" spans="1:29">
      <c r="A212" s="33"/>
      <c r="B212" s="33"/>
      <c r="C212" s="114"/>
      <c r="D212" s="33"/>
      <c r="E212" s="115"/>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row>
    <row r="213" spans="1:29">
      <c r="A213" s="33"/>
      <c r="B213" s="33"/>
      <c r="C213" s="114"/>
      <c r="D213" s="33"/>
      <c r="E213" s="115"/>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row>
    <row r="214" spans="1:29">
      <c r="A214" s="33"/>
      <c r="B214" s="33"/>
      <c r="C214" s="114"/>
      <c r="D214" s="33"/>
      <c r="E214" s="115"/>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row>
    <row r="215" spans="1:29">
      <c r="A215" s="33"/>
      <c r="B215" s="33"/>
      <c r="C215" s="114"/>
      <c r="D215" s="33"/>
      <c r="E215" s="115"/>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row>
    <row r="216" spans="1:29">
      <c r="A216" s="33"/>
      <c r="B216" s="33"/>
      <c r="C216" s="114"/>
      <c r="D216" s="33"/>
      <c r="E216" s="115"/>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row>
    <row r="217" spans="1:29">
      <c r="A217" s="33"/>
      <c r="B217" s="33"/>
      <c r="C217" s="114"/>
      <c r="D217" s="33"/>
      <c r="E217" s="115"/>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row>
    <row r="218" spans="1:29">
      <c r="A218" s="33"/>
      <c r="B218" s="33"/>
      <c r="C218" s="114"/>
      <c r="D218" s="33"/>
      <c r="E218" s="115"/>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row>
    <row r="219" spans="1:29">
      <c r="A219" s="33"/>
      <c r="B219" s="33"/>
      <c r="C219" s="114"/>
      <c r="D219" s="33"/>
      <c r="E219" s="115"/>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row>
    <row r="220" spans="1:29">
      <c r="A220" s="33"/>
      <c r="B220" s="33"/>
      <c r="C220" s="114"/>
      <c r="D220" s="33"/>
      <c r="E220" s="115"/>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row>
    <row r="221" spans="1:29">
      <c r="A221" s="33"/>
      <c r="B221" s="33"/>
      <c r="C221" s="114"/>
      <c r="D221" s="33"/>
      <c r="E221" s="115"/>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row>
    <row r="222" spans="1:29">
      <c r="A222" s="33"/>
      <c r="B222" s="33"/>
      <c r="C222" s="114"/>
      <c r="D222" s="33"/>
      <c r="E222" s="115"/>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row>
    <row r="223" spans="1:29">
      <c r="A223" s="33"/>
      <c r="B223" s="33"/>
      <c r="C223" s="114"/>
      <c r="D223" s="33"/>
      <c r="E223" s="115"/>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row>
  </sheetData>
  <sheetProtection algorithmName="SHA-512" hashValue="HTGGTrKXxQFJdbfBJ6eiAvgqYEetZmo0LSZzSJ6w/pYDGakM7qIbXCmucVjZOO8bQMfC2SQPKFct65B79rAiag==" saltValue="tpmw5NNz2/Av1oEXNWdBKA==" spinCount="100000" sheet="1" objects="1" scenarios="1"/>
  <mergeCells count="12">
    <mergeCell ref="M6:M8"/>
    <mergeCell ref="M12:M20"/>
    <mergeCell ref="D12:D17"/>
    <mergeCell ref="D18:D20"/>
    <mergeCell ref="A6:A9"/>
    <mergeCell ref="B6:B8"/>
    <mergeCell ref="C6:C8"/>
    <mergeCell ref="A11:A20"/>
    <mergeCell ref="C12:C20"/>
    <mergeCell ref="E12:E14"/>
    <mergeCell ref="E15:E17"/>
    <mergeCell ref="E18:E20"/>
  </mergeCells>
  <dataValidations count="1">
    <dataValidation type="decimal" allowBlank="1" showInputMessage="1" showErrorMessage="1" errorTitle="You must enter a Number" sqref="J6:J9 K12:L12 I13:J15 K14:K16 L15:L16 I17:J17 I18:L18 J19:L19 I20:L20" xr:uid="{5F2A20AA-D086-1249-AC6F-E528BDA464A3}">
      <formula1>0</formula1>
      <formula2>1000000000</formula2>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Instructions</vt:lpstr>
      <vt:lpstr>SFIA RATE TABLE (View Only)</vt:lpstr>
      <vt:lpstr>Lot 1 PRICING</vt:lpstr>
      <vt:lpstr>Lot 2 PRICING</vt:lpstr>
      <vt:lpstr>Lot 3 PRICING</vt:lpstr>
      <vt:lpstr>Lot 4 PRICING</vt:lpstr>
      <vt:lpstr>Lot 5 PRICING</vt:lpstr>
      <vt:lpstr>Lot 6 PRICING</vt:lpstr>
      <vt:lpstr>Lot 7 PRICING</vt:lpstr>
      <vt:lpstr>Lot 8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Kenyon</dc:creator>
  <cp:lastModifiedBy>Natalie Kenyon</cp:lastModifiedBy>
  <dcterms:created xsi:type="dcterms:W3CDTF">2023-01-23T14:51:31Z</dcterms:created>
  <dcterms:modified xsi:type="dcterms:W3CDTF">2023-03-03T15:31:30Z</dcterms:modified>
</cp:coreProperties>
</file>