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rawings/drawing2.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701"/>
  <workbookPr defaultThemeVersion="124226"/>
  <mc:AlternateContent xmlns:mc="http://schemas.openxmlformats.org/markup-compatibility/2006">
    <mc:Choice Requires="x15">
      <x15ac:absPath xmlns:x15ac="http://schemas.microsoft.com/office/spreadsheetml/2010/11/ac" url="https://sqwgroup-my.sharepoint.com/personal/bnorton_oxin_co_uk/Documents/Desktop/FRP Docs/Summative Assessment/Final SA/"/>
    </mc:Choice>
  </mc:AlternateContent>
  <xr:revisionPtr revIDLastSave="7" documentId="8_{FEDB2C1D-E63C-4F0E-AEB8-574C6A8D2C5A}" xr6:coauthVersionLast="47" xr6:coauthVersionMax="47" xr10:uidLastSave="{099F4633-47BD-408E-B53F-5541EDC77A97}"/>
  <bookViews>
    <workbookView xWindow="-120" yWindow="-120" windowWidth="29040" windowHeight="17640" activeTab="1" xr2:uid="{00000000-000D-0000-FFFF-FFFF00000000}"/>
  </bookViews>
  <sheets>
    <sheet name="Introduction" sheetId="8" r:id="rId1"/>
    <sheet name="LogicModel" sheetId="4" r:id="rId2"/>
    <sheet name="TextValues" sheetId="2" r:id="rId3"/>
    <sheet name="OutcomeActuals-Businesses" sheetId="9" state="hidden" r:id="rId4"/>
    <sheet name="OutcomeActuals-Project" sheetId="11" state="hidden" r:id="rId5"/>
    <sheet name="Reference" sheetId="7" state="hidden" r:id="rId6"/>
  </sheets>
  <definedNames>
    <definedName name="ActivitiesEntry">LogicModel!$M$21</definedName>
    <definedName name="ContextDisplay">LogicModel!$A$7</definedName>
    <definedName name="ContextEntry">TextValues!$B$5</definedName>
    <definedName name="ImpactsEntry">LogicModel!$A$21</definedName>
    <definedName name="InputsEntry">LogicModel!$M$7</definedName>
    <definedName name="MarketFailureDisplay">LogicModel!$C$7</definedName>
    <definedName name="MarketFailureEntry">TextValues!$B$6</definedName>
    <definedName name="OutcomesEntry">LogicModel!$C$21</definedName>
    <definedName name="OutputsEntry">LogicModel!$J$21</definedName>
    <definedName name="_xlnm.Print_Titles" localSheetId="2">TextValues!$4:$4</definedName>
    <definedName name="ProjectObjectivesDisplay">LogicModel!$G$7</definedName>
    <definedName name="ProjectObjectivesEntry">TextValues!$B$7</definedName>
    <definedName name="RationaleDisplay">LogicModel!$J$7</definedName>
    <definedName name="RationaleEntry">TextValues!$B$8</definedName>
    <definedName name="refOutcomeID">Outcomes[ID]</definedName>
    <definedName name="refOutcomeLevel">OutcomeLevel[OutcomeLevel]</definedName>
    <definedName name="txtRationale">#REF!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21" i="4" l="1"/>
  <c r="A2" i="11" l="1"/>
  <c r="A2" i="9"/>
  <c r="D5" i="2"/>
  <c r="D6" i="2"/>
  <c r="D7" i="2"/>
  <c r="D8" i="2"/>
  <c r="J7" i="4" l="1"/>
  <c r="G7" i="4"/>
  <c r="C7" i="4"/>
  <c r="A7" i="4"/>
  <c r="C25" i="4"/>
  <c r="C24" i="4"/>
  <c r="C23" i="4"/>
  <c r="C22" i="4"/>
  <c r="C21" i="4"/>
  <c r="C2" i="11" l="1"/>
  <c r="C2" i="9"/>
</calcChain>
</file>

<file path=xl/sharedStrings.xml><?xml version="1.0" encoding="utf-8"?>
<sst xmlns="http://schemas.openxmlformats.org/spreadsheetml/2006/main" count="93" uniqueCount="71">
  <si>
    <t>Return to Logic Model</t>
  </si>
  <si>
    <t>Name</t>
  </si>
  <si>
    <t>Value</t>
  </si>
  <si>
    <t>Context</t>
  </si>
  <si>
    <t>ProjectObjectives</t>
  </si>
  <si>
    <t>Rationale</t>
  </si>
  <si>
    <t>Market Failure Assessment</t>
  </si>
  <si>
    <t>Project Objectives</t>
  </si>
  <si>
    <t>Inputs</t>
  </si>
  <si>
    <t>Activities</t>
  </si>
  <si>
    <t>Outputs</t>
  </si>
  <si>
    <t>Outcomes</t>
  </si>
  <si>
    <t>Edit</t>
  </si>
  <si>
    <t>Intended Impacts</t>
  </si>
  <si>
    <t>What</t>
  </si>
  <si>
    <t>Baseline</t>
  </si>
  <si>
    <t>Actual</t>
  </si>
  <si>
    <t>Intended Outcome</t>
  </si>
  <si>
    <t>How is it Measured?</t>
  </si>
  <si>
    <t>ID</t>
  </si>
  <si>
    <t>Level</t>
  </si>
  <si>
    <t>OutcomeLevel</t>
  </si>
  <si>
    <t>Business</t>
  </si>
  <si>
    <t>Project</t>
  </si>
  <si>
    <t>Return</t>
  </si>
  <si>
    <t>MarketFailure</t>
  </si>
  <si>
    <t>Logic Model Text Values</t>
  </si>
  <si>
    <t>Values are stored in this table to facilitate later import into the IT system.  Once you have recorded your value, use the link to see the text within the logic model</t>
  </si>
  <si>
    <t>Click on the arrows to navigate around the model.  Tables can be edited directly in the model. To edit free text, click Edit under each title</t>
  </si>
  <si>
    <t>Character Length</t>
  </si>
  <si>
    <t>Outcome ID</t>
  </si>
  <si>
    <t>Outcome</t>
  </si>
  <si>
    <t>Business Name</t>
  </si>
  <si>
    <t>VAT Registration Number</t>
  </si>
  <si>
    <t>Date First Engaged</t>
  </si>
  <si>
    <t>Beneficiary Reference</t>
  </si>
  <si>
    <t>Company Number</t>
  </si>
  <si>
    <t>Still Active in Project</t>
  </si>
  <si>
    <t>Y</t>
  </si>
  <si>
    <t>Description</t>
  </si>
  <si>
    <t>ERDF Summative Assessment Logic Model</t>
  </si>
  <si>
    <t>ESIF-Form-011</t>
  </si>
  <si>
    <t>Version 2 5th September 2016</t>
  </si>
  <si>
    <t>ERDF funding</t>
  </si>
  <si>
    <t>Matched funding from private sources</t>
  </si>
  <si>
    <t>C1 Number of enterprises receiving support</t>
  </si>
  <si>
    <t>C2 Number of enterprises receiving grants</t>
  </si>
  <si>
    <t>C4 Number of enterprises receiving non-financial support</t>
  </si>
  <si>
    <t>C5 Number of new enterprises supported</t>
  </si>
  <si>
    <t>C6 Private investment matching grants</t>
  </si>
  <si>
    <t>C8 Employment increase in supported enterprises</t>
  </si>
  <si>
    <t>Develop the finance and investor community in C&amp;IoS</t>
  </si>
  <si>
    <t>Access to finance is recognised as a significant barrier to growth for SMEs, as shown by The Department of Business, Innovation and Skills’ 2014 Small Business survey which found that almost half of those surveyed have had difficulties in accessing finance. Further research showed that ‘SMEs are c98.1% of businesses in the area and are the key to achieving growth in the region’ and so the C&amp;IoS LEP and DCLG agreed to a specification to provide an all-encompassing approach to financial readiness, aligned to the strategic aspirations of the ERDF Operational Programme.</t>
  </si>
  <si>
    <t>Value of finance raised by enterprises supported</t>
  </si>
  <si>
    <t>Deliver bespoke 1:many finance masterclasses to educate SMEs</t>
  </si>
  <si>
    <t>Facilitate introductions to the most suitable funding products for SMEs</t>
  </si>
  <si>
    <t>Provide post-investment support to oversee effectively managed investment</t>
  </si>
  <si>
    <t>Establish the FRP as a trusted source of validated high-growth investment opportunities</t>
  </si>
  <si>
    <t>Provide greater awareness of the range of finance options to SMEs</t>
  </si>
  <si>
    <t>Provide bespoke, intensive 1:1 coaching to SMEs with need to raise finance</t>
  </si>
  <si>
    <t>Financial Readiness Project</t>
  </si>
  <si>
    <t xml:space="preserve">• The FRP addresses the market failure of businesses not being able to access finance for various reasons, and low utilisation of commercial support to do this.
• Evidence of businesses not using commercial support without the programme, but after intervention would be more likely to access that support and be skilled users of it.  
• Only a minority of small businesses choose to seek business advice (33% in 2014),  and of those, only 7% sought financial advice on how/where to access finance. The same survey, shows a clear need for support in accessing finance - 21% see obtaining finance as a barrier to their business' success, and just 23% of businesses nationwide saw their capability to access finance as ‘strong’ or above . 
• The C&amp;IoS LEP has identified that high-growth businesses are unable to access the finance they need to grow further. It notes a lack of SME equity providers, and a need to “create and nurture ‘investor ready’ wealth creating industries”. 
• Nearly 50% of businesses in C&amp;IoS reported finance to be a key barrier to growth – above the 27% national average and any other LEP.
• These conclusions are supported by investors, who noted that the biggest barriers to businesses gaining financing nationally were lack of knowledge of how to access finance or to find investors, and a lack of understanding of what investors are looking for. 
</t>
  </si>
  <si>
    <t>The delivery model is designed to provide the best solution to the current market failure in providing SMEs with access to finance and support to prepare for, and effectively leverage, finance. Using a flexible and mobile mechanism it ensures that SMEs receive the necessary information, support, tools and connections required in order to prepare for, successfully secure external investment (from the most relevant source for them) and carefully manage this investment once secured.
The FRP meets an unmet demand due to the fact that there are “large numbers of agile SMEs and above average business survival rates creating potential for accelerated growth for business if appropriate and bespoke support (finance/export/start up)” is listed as a key opportunity in the LEP’s Strategic Economic Plan. Nearly 50% of businesses in C&amp;IoS reported finance to be a key barrier to growth.</t>
  </si>
  <si>
    <t xml:space="preserve">Support SMEs to identify the most appropriate finance route </t>
  </si>
  <si>
    <t>Count of successful finance raises following business support</t>
  </si>
  <si>
    <t>Facilitate SMEs in successfully raising finance</t>
  </si>
  <si>
    <t>Sum of successful finance raises following business support</t>
  </si>
  <si>
    <t>Reinforce an important step change in the local attitudes to purchasing high quality professional services, supporting recognition of their value</t>
  </si>
  <si>
    <t>Educate SMEs in C&amp;IoS on a range of finance, moving away from grant dependency</t>
  </si>
  <si>
    <t>Gross GVA and employment impacts</t>
  </si>
  <si>
    <t>• Educate SMEs in how to make appropriate finance choices
• Provide SMEs with 1:1 support from expert finance specialists to raise £26.5m of investment from across the lending spectrum
• Provide post investment support to ensure SMEs maximise the value of the finance secured
• Support a better understanding between funders in C&amp;IoS, bringing together key providers of both traditional debt and new emerging products in order to promote a more integrated offer to SMEs
• Be open to all eligible and suitable SMEs based in C&amp;IoS, offering support regardless of structure or ambition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</si>
</sst>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43" formatCode="_-* #,##0.00_-;\-* #,##0.00_-;_-* &quot;-&quot;??_-;_-@_-"/>
    <numFmt numFmtId="164" formatCode="_-* #,##0_-;\-* #,##0_-;_-* &quot;-&quot;??_-;_-@_-"/>
  </numFmts>
  <fonts count="11" x14ac:knownFonts="1">
    <font>
      <sz val="12"/>
      <color theme="1"/>
      <name val="Arial"/>
      <family val="2"/>
    </font>
    <font>
      <u/>
      <sz val="12"/>
      <color theme="10"/>
      <name val="Arial"/>
      <family val="2"/>
    </font>
    <font>
      <sz val="12"/>
      <color theme="1"/>
      <name val="Arial"/>
      <family val="2"/>
    </font>
    <font>
      <b/>
      <sz val="12"/>
      <color theme="0"/>
      <name val="Arial"/>
      <family val="2"/>
    </font>
    <font>
      <b/>
      <sz val="12"/>
      <color theme="1"/>
      <name val="Arial"/>
      <family val="2"/>
    </font>
    <font>
      <sz val="10"/>
      <color theme="1"/>
      <name val="Arial"/>
      <family val="2"/>
    </font>
    <font>
      <b/>
      <sz val="10"/>
      <color theme="0"/>
      <name val="Arial"/>
      <family val="2"/>
    </font>
    <font>
      <sz val="10"/>
      <color theme="1"/>
      <name val="Arial"/>
      <family val="2"/>
    </font>
    <font>
      <sz val="12"/>
      <color theme="1" tint="0.499984740745262"/>
      <name val="Arial"/>
      <family val="2"/>
    </font>
    <font>
      <u/>
      <sz val="12"/>
      <color theme="0"/>
      <name val="Arial"/>
      <family val="2"/>
    </font>
    <font>
      <sz val="10"/>
      <color theme="1"/>
      <name val="Arial"/>
    </font>
  </fonts>
  <fills count="6">
    <fill>
      <patternFill patternType="none"/>
    </fill>
    <fill>
      <patternFill patternType="gray125"/>
    </fill>
    <fill>
      <patternFill patternType="solid">
        <fgColor theme="4"/>
        <bgColor theme="4"/>
      </patternFill>
    </fill>
    <fill>
      <patternFill patternType="solid">
        <fgColor theme="4" tint="0.79998168889431442"/>
        <bgColor theme="4" tint="0.79998168889431442"/>
      </patternFill>
    </fill>
    <fill>
      <patternFill patternType="solid">
        <fgColor theme="0" tint="-0.34998626667073579"/>
        <bgColor indexed="64"/>
      </patternFill>
    </fill>
    <fill>
      <patternFill patternType="solid">
        <fgColor theme="0"/>
        <bgColor indexed="64"/>
      </patternFill>
    </fill>
  </fills>
  <borders count="22">
    <border>
      <left/>
      <right/>
      <top/>
      <bottom/>
      <diagonal/>
    </border>
    <border>
      <left/>
      <right/>
      <top style="thin">
        <color theme="4" tint="0.39997558519241921"/>
      </top>
      <bottom style="thin">
        <color theme="4" tint="0.39997558519241921"/>
      </bottom>
      <diagonal/>
    </border>
    <border>
      <left style="thin">
        <color theme="4" tint="0.39997558519241921"/>
      </left>
      <right/>
      <top style="thin">
        <color theme="4" tint="0.39997558519241921"/>
      </top>
      <bottom/>
      <diagonal/>
    </border>
    <border>
      <left style="thin">
        <color theme="4" tint="0.39994506668294322"/>
      </left>
      <right style="thin">
        <color theme="4" tint="0.39994506668294322"/>
      </right>
      <top style="thin">
        <color theme="4" tint="0.39994506668294322"/>
      </top>
      <bottom/>
      <diagonal/>
    </border>
    <border>
      <left style="thin">
        <color theme="4" tint="0.39994506668294322"/>
      </left>
      <right style="thin">
        <color theme="4" tint="0.39994506668294322"/>
      </right>
      <top/>
      <bottom/>
      <diagonal/>
    </border>
    <border>
      <left style="thin">
        <color theme="4" tint="0.39994506668294322"/>
      </left>
      <right style="thin">
        <color theme="4" tint="0.39994506668294322"/>
      </right>
      <top/>
      <bottom style="thin">
        <color theme="4" tint="0.39994506668294322"/>
      </bottom>
      <diagonal/>
    </border>
    <border>
      <left style="thin">
        <color theme="4" tint="0.39994506668294322"/>
      </left>
      <right/>
      <top style="thin">
        <color theme="4" tint="0.39994506668294322"/>
      </top>
      <bottom/>
      <diagonal/>
    </border>
    <border>
      <left/>
      <right/>
      <top style="thin">
        <color theme="4" tint="0.39994506668294322"/>
      </top>
      <bottom/>
      <diagonal/>
    </border>
    <border>
      <left/>
      <right style="thin">
        <color theme="4" tint="0.39994506668294322"/>
      </right>
      <top style="thin">
        <color theme="4" tint="0.39994506668294322"/>
      </top>
      <bottom/>
      <diagonal/>
    </border>
    <border>
      <left style="thin">
        <color theme="4" tint="0.39994506668294322"/>
      </left>
      <right/>
      <top/>
      <bottom/>
      <diagonal/>
    </border>
    <border>
      <left/>
      <right style="thin">
        <color theme="4" tint="0.39994506668294322"/>
      </right>
      <top/>
      <bottom/>
      <diagonal/>
    </border>
    <border>
      <left style="thin">
        <color theme="4" tint="0.39994506668294322"/>
      </left>
      <right/>
      <top/>
      <bottom style="thin">
        <color theme="4" tint="0.39994506668294322"/>
      </bottom>
      <diagonal/>
    </border>
    <border>
      <left/>
      <right/>
      <top/>
      <bottom style="thin">
        <color theme="4" tint="0.39994506668294322"/>
      </bottom>
      <diagonal/>
    </border>
    <border>
      <left/>
      <right style="thin">
        <color theme="4" tint="0.39994506668294322"/>
      </right>
      <top/>
      <bottom style="thin">
        <color theme="4" tint="0.39994506668294322"/>
      </bottom>
      <diagonal/>
    </border>
    <border>
      <left style="thin">
        <color theme="4" tint="0.39994506668294322"/>
      </left>
      <right/>
      <top style="thin">
        <color theme="4" tint="0.39994506668294322"/>
      </top>
      <bottom style="thin">
        <color theme="4" tint="0.39994506668294322"/>
      </bottom>
      <diagonal/>
    </border>
    <border>
      <left/>
      <right/>
      <top style="thin">
        <color theme="4" tint="0.39994506668294322"/>
      </top>
      <bottom style="thin">
        <color theme="4" tint="0.39994506668294322"/>
      </bottom>
      <diagonal/>
    </border>
    <border>
      <left/>
      <right style="thin">
        <color theme="4" tint="0.39994506668294322"/>
      </right>
      <top style="thin">
        <color theme="4" tint="0.39994506668294322"/>
      </top>
      <bottom style="thin">
        <color theme="4" tint="0.39994506668294322"/>
      </bottom>
      <diagonal/>
    </border>
    <border>
      <left style="thin">
        <color theme="4" tint="0.39997558519241921"/>
      </left>
      <right/>
      <top style="thin">
        <color theme="4" tint="0.39997558519241921"/>
      </top>
      <bottom style="thin">
        <color theme="4" tint="0.39994506668294322"/>
      </bottom>
      <diagonal/>
    </border>
    <border>
      <left/>
      <right/>
      <top style="thin">
        <color theme="4" tint="0.39997558519241921"/>
      </top>
      <bottom style="thin">
        <color theme="4" tint="0.39994506668294322"/>
      </bottom>
      <diagonal/>
    </border>
    <border>
      <left style="thin">
        <color theme="4" tint="0.39997558519241921"/>
      </left>
      <right/>
      <top style="thin">
        <color theme="4" tint="0.39997558519241921"/>
      </top>
      <bottom style="thin">
        <color theme="4" tint="0.39997558519241921"/>
      </bottom>
      <diagonal/>
    </border>
    <border>
      <left style="thin">
        <color theme="4" tint="0.39997558519241921"/>
      </left>
      <right style="thin">
        <color theme="4" tint="0.39997558519241921"/>
      </right>
      <top style="thin">
        <color theme="4" tint="0.39997558519241921"/>
      </top>
      <bottom style="thin">
        <color theme="4" tint="0.39997558519241921"/>
      </bottom>
      <diagonal/>
    </border>
    <border>
      <left style="thin">
        <color theme="4" tint="0.39997558519241921"/>
      </left>
      <right/>
      <top/>
      <bottom/>
      <diagonal/>
    </border>
  </borders>
  <cellStyleXfs count="3">
    <xf numFmtId="0" fontId="0" fillId="0" borderId="0"/>
    <xf numFmtId="0" fontId="1" fillId="0" borderId="0" applyNumberFormat="0" applyFill="0" applyBorder="0" applyAlignment="0" applyProtection="0"/>
    <xf numFmtId="43" fontId="2" fillId="0" borderId="0" applyFont="0" applyFill="0" applyBorder="0" applyAlignment="0" applyProtection="0"/>
  </cellStyleXfs>
  <cellXfs count="60">
    <xf numFmtId="0" fontId="0" fillId="0" borderId="0" xfId="0"/>
    <xf numFmtId="0" fontId="0" fillId="0" borderId="0" xfId="0"/>
    <xf numFmtId="49" fontId="1" fillId="0" borderId="0" xfId="1" applyNumberFormat="1" applyAlignment="1">
      <alignment wrapText="1"/>
    </xf>
    <xf numFmtId="0" fontId="0" fillId="3" borderId="1" xfId="0" applyFont="1" applyFill="1" applyBorder="1"/>
    <xf numFmtId="0" fontId="5" fillId="0" borderId="0" xfId="0" applyFont="1"/>
    <xf numFmtId="0" fontId="5" fillId="0" borderId="0" xfId="0" applyFont="1" applyAlignment="1">
      <alignment wrapText="1"/>
    </xf>
    <xf numFmtId="0" fontId="4" fillId="0" borderId="0" xfId="0" applyFont="1"/>
    <xf numFmtId="0" fontId="0" fillId="0" borderId="0" xfId="0" applyAlignment="1">
      <alignment wrapText="1"/>
    </xf>
    <xf numFmtId="0" fontId="1" fillId="0" borderId="0" xfId="1"/>
    <xf numFmtId="49" fontId="5" fillId="0" borderId="0" xfId="0" applyNumberFormat="1" applyFont="1" applyAlignment="1">
      <alignment wrapText="1"/>
    </xf>
    <xf numFmtId="0" fontId="8" fillId="0" borderId="0" xfId="0" applyFont="1"/>
    <xf numFmtId="0" fontId="4" fillId="0" borderId="0" xfId="0" applyFont="1" applyAlignment="1" applyProtection="1">
      <alignment vertical="top"/>
      <protection hidden="1"/>
    </xf>
    <xf numFmtId="0" fontId="0" fillId="0" borderId="0" xfId="0" applyAlignment="1" applyProtection="1">
      <alignment vertical="top"/>
      <protection hidden="1"/>
    </xf>
    <xf numFmtId="0" fontId="5" fillId="0" borderId="0" xfId="0" applyFont="1" applyAlignment="1" applyProtection="1">
      <alignment vertical="top"/>
      <protection hidden="1"/>
    </xf>
    <xf numFmtId="0" fontId="5" fillId="0" borderId="0" xfId="0" applyFont="1" applyAlignment="1" applyProtection="1">
      <alignment vertical="top" wrapText="1"/>
      <protection hidden="1"/>
    </xf>
    <xf numFmtId="0" fontId="0" fillId="0" borderId="0" xfId="0" applyAlignment="1" applyProtection="1">
      <alignment vertical="top" wrapText="1"/>
      <protection hidden="1"/>
    </xf>
    <xf numFmtId="0" fontId="5" fillId="0" borderId="0" xfId="0" applyFont="1" applyAlignment="1" applyProtection="1">
      <alignment vertical="top" wrapText="1"/>
      <protection locked="0" hidden="1"/>
    </xf>
    <xf numFmtId="0" fontId="0" fillId="0" borderId="0" xfId="0" applyAlignment="1" applyProtection="1">
      <alignment vertical="top" wrapText="1"/>
      <protection locked="0" hidden="1"/>
    </xf>
    <xf numFmtId="0" fontId="7" fillId="0" borderId="0" xfId="0" applyFont="1" applyAlignment="1" applyProtection="1">
      <alignment vertical="top" wrapText="1"/>
      <protection locked="0" hidden="1"/>
    </xf>
    <xf numFmtId="0" fontId="9" fillId="2" borderId="2" xfId="1" applyFont="1" applyFill="1" applyBorder="1" applyAlignment="1" applyProtection="1">
      <alignment horizontal="left" vertical="top"/>
      <protection hidden="1"/>
    </xf>
    <xf numFmtId="49" fontId="5" fillId="0" borderId="0" xfId="0" applyNumberFormat="1" applyFont="1" applyAlignment="1" applyProtection="1">
      <alignment wrapText="1"/>
      <protection locked="0"/>
    </xf>
    <xf numFmtId="0" fontId="5" fillId="0" borderId="0" xfId="0" applyFont="1" applyAlignment="1" applyProtection="1">
      <alignment wrapText="1"/>
      <protection locked="0"/>
    </xf>
    <xf numFmtId="0" fontId="0" fillId="4" borderId="0" xfId="0" applyFill="1"/>
    <xf numFmtId="0" fontId="0" fillId="4" borderId="1" xfId="0" applyFont="1" applyFill="1" applyBorder="1"/>
    <xf numFmtId="0" fontId="3" fillId="2" borderId="1" xfId="0" applyFont="1" applyFill="1" applyBorder="1" applyAlignment="1">
      <alignment wrapText="1"/>
    </xf>
    <xf numFmtId="14" fontId="0" fillId="0" borderId="0" xfId="0" applyNumberFormat="1"/>
    <xf numFmtId="164" fontId="0" fillId="0" borderId="0" xfId="2" applyNumberFormat="1" applyFont="1"/>
    <xf numFmtId="164" fontId="0" fillId="3" borderId="1" xfId="2" applyNumberFormat="1" applyFont="1" applyFill="1" applyBorder="1"/>
    <xf numFmtId="0" fontId="3" fillId="2" borderId="0" xfId="0" applyFont="1" applyFill="1" applyBorder="1" applyAlignment="1">
      <alignment wrapText="1"/>
    </xf>
    <xf numFmtId="0" fontId="0" fillId="5" borderId="0" xfId="0" applyFill="1"/>
    <xf numFmtId="6" fontId="5" fillId="0" borderId="0" xfId="0" applyNumberFormat="1" applyFont="1" applyAlignment="1" applyProtection="1">
      <alignment vertical="top" wrapText="1"/>
      <protection locked="0" hidden="1"/>
    </xf>
    <xf numFmtId="6" fontId="10" fillId="0" borderId="0" xfId="0" applyNumberFormat="1" applyFont="1" applyAlignment="1" applyProtection="1">
      <alignment vertical="top" wrapText="1"/>
      <protection locked="0" hidden="1"/>
    </xf>
    <xf numFmtId="0" fontId="5" fillId="3" borderId="19" xfId="0" applyFont="1" applyFill="1" applyBorder="1" applyAlignment="1" applyProtection="1">
      <alignment vertical="top" wrapText="1"/>
      <protection locked="0"/>
    </xf>
    <xf numFmtId="0" fontId="5" fillId="0" borderId="19" xfId="0" applyFont="1" applyBorder="1" applyAlignment="1" applyProtection="1">
      <alignment vertical="top" wrapText="1"/>
      <protection locked="0"/>
    </xf>
    <xf numFmtId="0" fontId="5" fillId="3" borderId="21" xfId="0" applyFont="1" applyFill="1" applyBorder="1" applyAlignment="1" applyProtection="1">
      <alignment vertical="top" wrapText="1"/>
      <protection locked="0"/>
    </xf>
    <xf numFmtId="6" fontId="7" fillId="0" borderId="0" xfId="0" applyNumberFormat="1" applyFont="1" applyAlignment="1" applyProtection="1">
      <alignment vertical="top" wrapText="1"/>
      <protection locked="0" hidden="1"/>
    </xf>
    <xf numFmtId="0" fontId="5" fillId="3" borderId="20" xfId="0" applyFont="1" applyFill="1" applyBorder="1" applyAlignment="1" applyProtection="1">
      <alignment vertical="top" wrapText="1"/>
      <protection locked="0"/>
    </xf>
    <xf numFmtId="0" fontId="5" fillId="0" borderId="20" xfId="0" applyFont="1" applyBorder="1" applyAlignment="1" applyProtection="1">
      <alignment vertical="top" wrapText="1"/>
      <protection locked="0"/>
    </xf>
    <xf numFmtId="0" fontId="5" fillId="3" borderId="1" xfId="0" applyFont="1" applyFill="1" applyBorder="1" applyAlignment="1" applyProtection="1">
      <alignment vertical="top" wrapText="1"/>
      <protection locked="0"/>
    </xf>
    <xf numFmtId="0" fontId="5" fillId="0" borderId="1" xfId="0" applyFont="1" applyBorder="1" applyAlignment="1" applyProtection="1">
      <alignment vertical="top" wrapText="1"/>
      <protection locked="0"/>
    </xf>
    <xf numFmtId="0" fontId="6" fillId="2" borderId="17" xfId="0" applyFont="1" applyFill="1" applyBorder="1" applyAlignment="1" applyProtection="1">
      <alignment vertical="top"/>
      <protection hidden="1"/>
    </xf>
    <xf numFmtId="0" fontId="6" fillId="2" borderId="18" xfId="0" applyFont="1" applyFill="1" applyBorder="1" applyAlignment="1" applyProtection="1">
      <alignment vertical="top"/>
      <protection hidden="1"/>
    </xf>
    <xf numFmtId="0" fontId="9" fillId="2" borderId="17" xfId="1" applyFont="1" applyFill="1" applyBorder="1" applyAlignment="1" applyProtection="1">
      <alignment horizontal="left" vertical="top"/>
      <protection hidden="1"/>
    </xf>
    <xf numFmtId="0" fontId="9" fillId="2" borderId="18" xfId="1" applyFont="1" applyFill="1" applyBorder="1" applyAlignment="1" applyProtection="1">
      <alignment horizontal="left" vertical="top"/>
      <protection hidden="1"/>
    </xf>
    <xf numFmtId="0" fontId="5" fillId="0" borderId="3" xfId="0" applyFont="1" applyBorder="1" applyAlignment="1" applyProtection="1">
      <alignment vertical="top" wrapText="1"/>
      <protection hidden="1"/>
    </xf>
    <xf numFmtId="0" fontId="5" fillId="0" borderId="4" xfId="0" applyFont="1" applyBorder="1" applyAlignment="1" applyProtection="1">
      <alignment vertical="top" wrapText="1"/>
      <protection hidden="1"/>
    </xf>
    <xf numFmtId="0" fontId="5" fillId="0" borderId="5" xfId="0" applyFont="1" applyBorder="1" applyAlignment="1" applyProtection="1">
      <alignment vertical="top" wrapText="1"/>
      <protection hidden="1"/>
    </xf>
    <xf numFmtId="0" fontId="5" fillId="0" borderId="6" xfId="0" applyFont="1" applyBorder="1" applyAlignment="1" applyProtection="1">
      <alignment vertical="top" wrapText="1"/>
      <protection hidden="1"/>
    </xf>
    <xf numFmtId="0" fontId="5" fillId="0" borderId="8" xfId="0" applyFont="1" applyBorder="1" applyAlignment="1" applyProtection="1">
      <alignment vertical="top" wrapText="1"/>
      <protection hidden="1"/>
    </xf>
    <xf numFmtId="0" fontId="5" fillId="0" borderId="9" xfId="0" applyFont="1" applyBorder="1" applyAlignment="1" applyProtection="1">
      <alignment vertical="top" wrapText="1"/>
      <protection hidden="1"/>
    </xf>
    <xf numFmtId="0" fontId="5" fillId="0" borderId="10" xfId="0" applyFont="1" applyBorder="1" applyAlignment="1" applyProtection="1">
      <alignment vertical="top" wrapText="1"/>
      <protection hidden="1"/>
    </xf>
    <xf numFmtId="0" fontId="5" fillId="0" borderId="11" xfId="0" applyFont="1" applyBorder="1" applyAlignment="1" applyProtection="1">
      <alignment vertical="top" wrapText="1"/>
      <protection hidden="1"/>
    </xf>
    <xf numFmtId="0" fontId="5" fillId="0" borderId="13" xfId="0" applyFont="1" applyBorder="1" applyAlignment="1" applyProtection="1">
      <alignment vertical="top" wrapText="1"/>
      <protection hidden="1"/>
    </xf>
    <xf numFmtId="0" fontId="5" fillId="0" borderId="7" xfId="0" applyFont="1" applyBorder="1" applyAlignment="1" applyProtection="1">
      <alignment vertical="top" wrapText="1"/>
      <protection hidden="1"/>
    </xf>
    <xf numFmtId="0" fontId="5" fillId="0" borderId="0" xfId="0" applyFont="1" applyBorder="1" applyAlignment="1" applyProtection="1">
      <alignment vertical="top" wrapText="1"/>
      <protection hidden="1"/>
    </xf>
    <xf numFmtId="0" fontId="5" fillId="0" borderId="12" xfId="0" applyFont="1" applyBorder="1" applyAlignment="1" applyProtection="1">
      <alignment vertical="top" wrapText="1"/>
      <protection hidden="1"/>
    </xf>
    <xf numFmtId="0" fontId="4" fillId="0" borderId="14" xfId="0" applyFont="1" applyBorder="1" applyAlignment="1" applyProtection="1">
      <alignment vertical="center"/>
      <protection locked="0" hidden="1"/>
    </xf>
    <xf numFmtId="0" fontId="4" fillId="0" borderId="15" xfId="0" applyFont="1" applyBorder="1" applyAlignment="1" applyProtection="1">
      <alignment vertical="center"/>
      <protection locked="0" hidden="1"/>
    </xf>
    <xf numFmtId="0" fontId="4" fillId="0" borderId="16" xfId="0" applyFont="1" applyBorder="1" applyAlignment="1" applyProtection="1">
      <alignment vertical="center"/>
      <protection locked="0" hidden="1"/>
    </xf>
    <xf numFmtId="0" fontId="8" fillId="0" borderId="0" xfId="0" applyFont="1" applyBorder="1" applyAlignment="1" applyProtection="1">
      <alignment vertical="top" wrapText="1"/>
      <protection hidden="1"/>
    </xf>
  </cellXfs>
  <cellStyles count="3">
    <cellStyle name="Comma" xfId="2" builtinId="3"/>
    <cellStyle name="Hyperlink" xfId="1" builtinId="8"/>
    <cellStyle name="Normal" xfId="0" builtinId="0"/>
  </cellStyles>
  <dxfs count="39">
    <dxf>
      <alignment horizontal="general" vertical="bottom" textRotation="0" wrapText="1" indent="0" justifyLastLine="0" shrinkToFit="0" readingOrder="0"/>
    </dxf>
    <dxf>
      <font>
        <b val="0"/>
        <i val="0"/>
        <strike val="0"/>
        <condense val="0"/>
        <extend val="0"/>
        <outline val="0"/>
        <shadow val="0"/>
        <u val="none"/>
        <vertAlign val="baseline"/>
        <sz val="12"/>
        <color theme="1"/>
        <name val="Arial"/>
        <scheme val="none"/>
      </font>
      <numFmt numFmtId="164" formatCode="_-* #,##0_-;\-* #,##0_-;_-* &quot;-&quot;??_-;_-@_-"/>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2"/>
        <color theme="1"/>
        <name val="Arial"/>
        <scheme val="none"/>
      </font>
      <fill>
        <patternFill patternType="solid">
          <fgColor indexed="64"/>
          <bgColor theme="0" tint="-0.34998626667073579"/>
        </patternFill>
      </fill>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2"/>
        <color theme="1"/>
        <name val="Arial"/>
        <scheme val="none"/>
      </font>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2"/>
        <color theme="1"/>
        <name val="Arial"/>
        <scheme val="none"/>
      </font>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border outline="0">
        <left style="thin">
          <color theme="4" tint="0.39997558519241921"/>
        </left>
      </border>
    </dxf>
    <dxf>
      <font>
        <b/>
        <i val="0"/>
        <strike val="0"/>
        <condense val="0"/>
        <extend val="0"/>
        <outline val="0"/>
        <shadow val="0"/>
        <u val="none"/>
        <vertAlign val="baseline"/>
        <sz val="12"/>
        <color theme="0"/>
        <name val="Arial"/>
        <scheme val="none"/>
      </font>
      <fill>
        <patternFill patternType="solid">
          <fgColor theme="4"/>
          <bgColor theme="4"/>
        </patternFill>
      </fill>
      <alignment horizontal="general" vertical="bottom" textRotation="0" wrapText="1" indent="0" justifyLastLine="0" shrinkToFit="0" readingOrder="0"/>
    </dxf>
    <dxf>
      <numFmt numFmtId="19" formatCode="dd/mm/yyyy"/>
    </dxf>
    <dxf>
      <numFmt numFmtId="164" formatCode="_-* #,##0_-;\-* #,##0_-;_-* &quot;-&quot;??_-;_-@_-"/>
    </dxf>
    <dxf>
      <fill>
        <patternFill patternType="solid">
          <fgColor indexed="64"/>
          <bgColor theme="0" tint="-0.34998626667073579"/>
        </patternFill>
      </fill>
    </dxf>
    <dxf>
      <alignment horizontal="general" vertical="bottom" textRotation="0" wrapText="1" indent="0" justifyLastLine="0" shrinkToFit="0" readingOrder="0"/>
    </dxf>
    <dxf>
      <font>
        <strike val="0"/>
        <outline val="0"/>
        <shadow val="0"/>
        <vertAlign val="baseline"/>
        <sz val="10"/>
        <name val="Arial"/>
        <scheme val="none"/>
      </font>
      <numFmt numFmtId="0" formatCode="General"/>
    </dxf>
    <dxf>
      <font>
        <strike val="0"/>
        <outline val="0"/>
        <shadow val="0"/>
        <vertAlign val="baseline"/>
        <sz val="10"/>
        <name val="Arial"/>
        <scheme val="none"/>
      </font>
      <numFmt numFmtId="0" formatCode="General"/>
    </dxf>
    <dxf>
      <font>
        <strike val="0"/>
        <outline val="0"/>
        <shadow val="0"/>
        <vertAlign val="baseline"/>
        <sz val="10"/>
        <name val="Arial"/>
        <scheme val="none"/>
      </font>
      <protection locked="0" hidden="0"/>
    </dxf>
    <dxf>
      <font>
        <strike val="0"/>
        <outline val="0"/>
        <shadow val="0"/>
        <vertAlign val="baseline"/>
        <sz val="10"/>
        <name val="Arial"/>
        <scheme val="none"/>
      </font>
    </dxf>
    <dxf>
      <font>
        <strike val="0"/>
        <outline val="0"/>
        <shadow val="0"/>
        <vertAlign val="baseline"/>
        <sz val="10"/>
        <name val="Arial"/>
        <scheme val="none"/>
      </font>
    </dxf>
    <dxf>
      <font>
        <strike val="0"/>
        <outline val="0"/>
        <shadow val="0"/>
        <vertAlign val="baseline"/>
        <sz val="10"/>
        <name val="Arial"/>
        <scheme val="none"/>
      </font>
      <alignment horizontal="general" vertical="bottom" textRotation="0" wrapText="1" indent="0" justifyLastLine="0" shrinkToFit="0" readingOrder="0"/>
    </dxf>
    <dxf>
      <protection locked="0" hidden="1"/>
    </dxf>
    <dxf>
      <protection locked="0" hidden="1"/>
    </dxf>
    <dxf>
      <font>
        <b val="0"/>
        <i val="0"/>
        <strike val="0"/>
        <condense val="0"/>
        <extend val="0"/>
        <outline val="0"/>
        <shadow val="0"/>
        <u val="none"/>
        <vertAlign val="baseline"/>
        <sz val="10"/>
        <color theme="1"/>
        <name val="Arial"/>
        <scheme val="none"/>
      </font>
      <alignment horizontal="general" vertical="top" textRotation="0" wrapText="0" indent="0" justifyLastLine="0" shrinkToFit="0" readingOrder="0"/>
      <protection locked="1" hidden="1"/>
    </dxf>
    <dxf>
      <font>
        <b val="0"/>
        <i val="0"/>
        <strike val="0"/>
        <condense val="0"/>
        <extend val="0"/>
        <outline val="0"/>
        <shadow val="0"/>
        <u val="none"/>
        <vertAlign val="baseline"/>
        <sz val="10"/>
        <color theme="1"/>
        <name val="Arial"/>
        <scheme val="none"/>
      </font>
      <alignment horizontal="general" vertical="top" textRotation="0" wrapText="1" indent="0" justifyLastLine="0" shrinkToFit="0" readingOrder="0"/>
      <protection locked="0" hidden="1"/>
    </dxf>
    <dxf>
      <font>
        <b val="0"/>
        <i val="0"/>
        <strike val="0"/>
        <condense val="0"/>
        <extend val="0"/>
        <outline val="0"/>
        <shadow val="0"/>
        <u val="none"/>
        <vertAlign val="baseline"/>
        <sz val="10"/>
        <color theme="1"/>
        <name val="Arial"/>
        <scheme val="none"/>
      </font>
      <alignment horizontal="general" vertical="top" textRotation="0" wrapText="1" indent="0" justifyLastLine="0" shrinkToFit="0" readingOrder="0"/>
      <protection locked="0" hidden="1"/>
    </dxf>
    <dxf>
      <font>
        <b val="0"/>
        <i val="0"/>
        <strike val="0"/>
        <condense val="0"/>
        <extend val="0"/>
        <outline val="0"/>
        <shadow val="0"/>
        <u val="none"/>
        <vertAlign val="baseline"/>
        <sz val="10"/>
        <color theme="1"/>
        <name val="Arial"/>
        <scheme val="none"/>
      </font>
      <alignment horizontal="general" vertical="top" textRotation="0" wrapText="1" indent="0" justifyLastLine="0" shrinkToFit="0" readingOrder="0"/>
      <protection locked="0" hidden="1"/>
    </dxf>
    <dxf>
      <font>
        <b val="0"/>
        <i val="0"/>
        <strike val="0"/>
        <condense val="0"/>
        <extend val="0"/>
        <outline val="0"/>
        <shadow val="0"/>
        <u val="none"/>
        <vertAlign val="baseline"/>
        <sz val="10"/>
        <color theme="1"/>
        <name val="Arial"/>
        <scheme val="none"/>
      </font>
      <alignment horizontal="general" vertical="top" textRotation="0" wrapText="1" indent="0" justifyLastLine="0" shrinkToFit="0" readingOrder="0"/>
      <protection locked="0" hidden="1"/>
    </dxf>
    <dxf>
      <font>
        <b val="0"/>
        <i val="0"/>
        <strike val="0"/>
        <condense val="0"/>
        <extend val="0"/>
        <outline val="0"/>
        <shadow val="0"/>
        <u val="none"/>
        <vertAlign val="baseline"/>
        <sz val="10"/>
        <color theme="1"/>
        <name val="Arial"/>
        <scheme val="none"/>
      </font>
      <alignment horizontal="general" vertical="top" textRotation="0" wrapText="1" indent="0" justifyLastLine="0" shrinkToFit="0" readingOrder="0"/>
      <protection locked="0" hidden="1"/>
    </dxf>
    <dxf>
      <font>
        <b val="0"/>
        <i val="0"/>
        <strike val="0"/>
        <condense val="0"/>
        <extend val="0"/>
        <outline val="0"/>
        <shadow val="0"/>
        <u val="none"/>
        <vertAlign val="baseline"/>
        <sz val="10"/>
        <color theme="1"/>
        <name val="Arial"/>
        <scheme val="none"/>
      </font>
      <alignment horizontal="general" vertical="top" textRotation="0" wrapText="1" indent="0" justifyLastLine="0" shrinkToFit="0" readingOrder="0"/>
      <protection locked="0" hidden="1"/>
    </dxf>
    <dxf>
      <font>
        <b val="0"/>
        <i val="0"/>
        <strike val="0"/>
        <condense val="0"/>
        <extend val="0"/>
        <outline val="0"/>
        <shadow val="0"/>
        <u val="none"/>
        <vertAlign val="baseline"/>
        <sz val="10"/>
        <color theme="1"/>
        <name val="Arial"/>
        <scheme val="none"/>
      </font>
      <alignment horizontal="general" vertical="top" textRotation="0" wrapText="1" indent="0" justifyLastLine="0" shrinkToFit="0" readingOrder="0"/>
      <protection locked="0" hidden="1"/>
    </dxf>
    <dxf>
      <font>
        <b val="0"/>
        <i val="0"/>
        <strike val="0"/>
        <condense val="0"/>
        <extend val="0"/>
        <outline val="0"/>
        <shadow val="0"/>
        <u val="none"/>
        <vertAlign val="baseline"/>
        <sz val="10"/>
        <color theme="1"/>
        <name val="Arial"/>
        <scheme val="none"/>
      </font>
      <alignment horizontal="general" vertical="top" textRotation="0" indent="0" justifyLastLine="0" shrinkToFit="0" readingOrder="0"/>
      <protection locked="1" hidden="1"/>
    </dxf>
    <dxf>
      <font>
        <strike val="0"/>
        <outline val="0"/>
        <shadow val="0"/>
        <u val="none"/>
        <vertAlign val="baseline"/>
        <sz val="10"/>
        <color theme="1"/>
        <name val="Arial"/>
        <scheme val="none"/>
      </font>
      <alignment horizontal="general" vertical="top" textRotation="0" wrapText="1" indent="0" justifyLastLine="0" shrinkToFit="0" readingOrder="0"/>
      <protection locked="0" hidden="1"/>
    </dxf>
    <dxf>
      <font>
        <strike val="0"/>
        <outline val="0"/>
        <shadow val="0"/>
        <u val="none"/>
        <vertAlign val="baseline"/>
        <sz val="10"/>
        <color theme="1"/>
        <name val="Arial"/>
        <scheme val="none"/>
      </font>
      <alignment horizontal="general" vertical="top" textRotation="0" wrapText="1" indent="0" justifyLastLine="0" shrinkToFit="0" readingOrder="0"/>
      <protection locked="0" hidden="1"/>
    </dxf>
    <dxf>
      <font>
        <strike val="0"/>
        <outline val="0"/>
        <shadow val="0"/>
        <u val="none"/>
        <vertAlign val="baseline"/>
        <sz val="10"/>
        <color theme="1"/>
        <name val="Arial"/>
        <scheme val="none"/>
      </font>
      <alignment horizontal="general" vertical="top" textRotation="0" wrapText="1" indent="0" justifyLastLine="0" shrinkToFit="0" readingOrder="0"/>
      <protection locked="0" hidden="1"/>
    </dxf>
    <dxf>
      <font>
        <strike val="0"/>
        <outline val="0"/>
        <shadow val="0"/>
        <u val="none"/>
        <vertAlign val="baseline"/>
        <sz val="10"/>
        <color theme="1"/>
        <name val="Arial"/>
        <scheme val="none"/>
      </font>
      <alignment horizontal="general" vertical="top" textRotation="0" indent="0" justifyLastLine="0" shrinkToFit="0" readingOrder="0"/>
      <protection locked="1" hidden="1"/>
    </dxf>
    <dxf>
      <font>
        <strike val="0"/>
        <outline val="0"/>
        <shadow val="0"/>
        <u val="none"/>
        <vertAlign val="baseline"/>
        <sz val="10"/>
        <color theme="1"/>
        <name val="Arial"/>
        <scheme val="none"/>
      </font>
      <alignment horizontal="general" vertical="top" textRotation="0" wrapText="1" indent="0" justifyLastLine="0" shrinkToFit="0" readingOrder="0"/>
      <border diagonalUp="0" diagonalDown="0">
        <left style="thin">
          <color theme="4" tint="0.39997558519241921"/>
        </left>
        <right style="thin">
          <color theme="4" tint="0.39997558519241921"/>
        </right>
        <top style="thin">
          <color theme="4" tint="0.39997558519241921"/>
        </top>
        <bottom style="thin">
          <color theme="4" tint="0.39997558519241921"/>
        </bottom>
        <vertical/>
        <horizontal/>
      </border>
      <protection locked="0" hidden="0"/>
    </dxf>
    <dxf>
      <font>
        <strike val="0"/>
        <outline val="0"/>
        <shadow val="0"/>
        <u val="none"/>
        <vertAlign val="baseline"/>
        <sz val="10"/>
        <color theme="1"/>
        <name val="Arial"/>
        <scheme val="none"/>
      </font>
      <alignment horizontal="general" vertical="top" textRotation="0" wrapText="1" indent="0" justifyLastLine="0" shrinkToFit="0" readingOrder="0"/>
      <protection locked="0" hidden="0"/>
    </dxf>
    <dxf>
      <font>
        <strike val="0"/>
        <outline val="0"/>
        <shadow val="0"/>
        <u val="none"/>
        <vertAlign val="baseline"/>
        <sz val="10"/>
        <color theme="1"/>
        <name val="Arial"/>
        <scheme val="none"/>
      </font>
      <alignment horizontal="general" vertical="top" textRotation="0" indent="0" justifyLastLine="0" shrinkToFit="0" readingOrder="0"/>
      <protection locked="1" hidden="1"/>
    </dxf>
    <dxf>
      <font>
        <b val="0"/>
        <i val="0"/>
        <strike val="0"/>
        <condense val="0"/>
        <extend val="0"/>
        <outline val="0"/>
        <shadow val="0"/>
        <u val="none"/>
        <vertAlign val="baseline"/>
        <sz val="10"/>
        <color theme="1"/>
        <name val="Arial"/>
        <scheme val="none"/>
      </font>
      <alignment horizontal="general" vertical="top" textRotation="0" wrapText="1" indent="0" justifyLastLine="0" shrinkToFit="0" readingOrder="0"/>
      <protection locked="0" hidden="1"/>
    </dxf>
    <dxf>
      <font>
        <b val="0"/>
        <i val="0"/>
        <strike val="0"/>
        <condense val="0"/>
        <extend val="0"/>
        <outline val="0"/>
        <shadow val="0"/>
        <u val="none"/>
        <vertAlign val="baseline"/>
        <sz val="10"/>
        <color theme="1"/>
        <name val="Arial"/>
        <scheme val="none"/>
      </font>
      <alignment horizontal="general" vertical="top" textRotation="0" wrapText="1" indent="0" justifyLastLine="0" shrinkToFit="0" readingOrder="0"/>
      <protection locked="0" hidden="1"/>
    </dxf>
    <dxf>
      <font>
        <b val="0"/>
        <i val="0"/>
        <strike val="0"/>
        <condense val="0"/>
        <extend val="0"/>
        <outline val="0"/>
        <shadow val="0"/>
        <u val="none"/>
        <vertAlign val="baseline"/>
        <sz val="10"/>
        <color theme="1"/>
        <name val="Arial"/>
        <scheme val="none"/>
      </font>
      <alignment horizontal="general" vertical="top" textRotation="0" wrapText="1" indent="0" justifyLastLine="0" shrinkToFit="0" readingOrder="0"/>
      <protection locked="0" hidden="1"/>
    </dxf>
    <dxf>
      <font>
        <b val="0"/>
        <i val="0"/>
        <strike val="0"/>
        <condense val="0"/>
        <extend val="0"/>
        <outline val="0"/>
        <shadow val="0"/>
        <u val="none"/>
        <vertAlign val="baseline"/>
        <sz val="10"/>
        <color theme="1"/>
        <name val="Arial"/>
        <scheme val="none"/>
      </font>
      <alignment horizontal="general" vertical="top" textRotation="0" indent="0" justifyLastLine="0" shrinkToFit="0" readingOrder="0"/>
      <protection locked="1" hidden="1"/>
    </dxf>
  </dxfs>
  <tableStyles count="0" defaultTableStyle="TableStyleMedium2" defaultPivotStyle="PivotStyleLight16"/>
  <colors>
    <mruColors>
      <color rgb="FF739BC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iagrams/colors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7366FB79-7E4B-4D3D-BF9B-35FB20B2078B}" type="doc">
      <dgm:prSet loTypeId="urn:microsoft.com/office/officeart/2005/8/layout/cycle5" loCatId="cycle" qsTypeId="urn:microsoft.com/office/officeart/2005/8/quickstyle/simple1" qsCatId="simple" csTypeId="urn:microsoft.com/office/officeart/2005/8/colors/accent1_2" csCatId="accent1" phldr="1"/>
      <dgm:spPr/>
      <dgm:t>
        <a:bodyPr/>
        <a:lstStyle/>
        <a:p>
          <a:endParaRPr lang="en-GB"/>
        </a:p>
      </dgm:t>
    </dgm:pt>
    <dgm:pt modelId="{3FF33274-A4D0-4B40-8CB8-B2A8B5FC072C}">
      <dgm:prSet phldrT="[Text]"/>
      <dgm:spPr>
        <a:ln>
          <a:solidFill>
            <a:schemeClr val="accent2"/>
          </a:solidFill>
        </a:ln>
      </dgm:spPr>
      <dgm:t>
        <a:bodyPr/>
        <a:lstStyle/>
        <a:p>
          <a:r>
            <a:rPr lang="en-GB" b="1"/>
            <a:t>Context</a:t>
          </a:r>
        </a:p>
      </dgm:t>
    </dgm:pt>
    <dgm:pt modelId="{8D3DD5BC-E3D2-42B0-B562-1F75FD348AD9}" type="parTrans" cxnId="{06662D33-4326-48CD-9321-B60B733821EA}">
      <dgm:prSet/>
      <dgm:spPr/>
      <dgm:t>
        <a:bodyPr/>
        <a:lstStyle/>
        <a:p>
          <a:endParaRPr lang="en-GB"/>
        </a:p>
      </dgm:t>
    </dgm:pt>
    <dgm:pt modelId="{B32F1CC6-52DD-41D2-83DC-E56B1E54FF42}" type="sibTrans" cxnId="{06662D33-4326-48CD-9321-B60B733821EA}">
      <dgm:prSet/>
      <dgm:spPr/>
      <dgm:t>
        <a:bodyPr/>
        <a:lstStyle/>
        <a:p>
          <a:endParaRPr lang="en-GB"/>
        </a:p>
      </dgm:t>
    </dgm:pt>
    <dgm:pt modelId="{0532BEB6-7AC8-494A-BCA1-BB8A9C955B05}">
      <dgm:prSet phldrT="[Text]"/>
      <dgm:spPr/>
      <dgm:t>
        <a:bodyPr/>
        <a:lstStyle/>
        <a:p>
          <a:r>
            <a:rPr lang="en-GB"/>
            <a:t>Market Failure Assessment</a:t>
          </a:r>
        </a:p>
      </dgm:t>
    </dgm:pt>
    <dgm:pt modelId="{82E67217-F3FC-4A36-A79C-148B4684A9EF}" type="parTrans" cxnId="{7CF49AE0-3121-49D3-946E-28516B5441A2}">
      <dgm:prSet/>
      <dgm:spPr/>
      <dgm:t>
        <a:bodyPr/>
        <a:lstStyle/>
        <a:p>
          <a:endParaRPr lang="en-GB"/>
        </a:p>
      </dgm:t>
    </dgm:pt>
    <dgm:pt modelId="{65E25C65-1EAC-4E66-9547-8AB6CBA0A8A3}" type="sibTrans" cxnId="{7CF49AE0-3121-49D3-946E-28516B5441A2}">
      <dgm:prSet/>
      <dgm:spPr/>
      <dgm:t>
        <a:bodyPr/>
        <a:lstStyle/>
        <a:p>
          <a:endParaRPr lang="en-GB"/>
        </a:p>
      </dgm:t>
    </dgm:pt>
    <dgm:pt modelId="{1157BC5F-4FEE-4948-8C18-AB3F9E78EF67}">
      <dgm:prSet phldrT="[Text]"/>
      <dgm:spPr/>
      <dgm:t>
        <a:bodyPr/>
        <a:lstStyle/>
        <a:p>
          <a:r>
            <a:rPr lang="en-GB"/>
            <a:t>Project Objectives</a:t>
          </a:r>
        </a:p>
      </dgm:t>
    </dgm:pt>
    <dgm:pt modelId="{B1CFE781-E2EA-48B0-BBF8-82CEDFD8E58C}" type="parTrans" cxnId="{E7D0F3F0-20A2-4496-8BAC-3513AF17C34D}">
      <dgm:prSet/>
      <dgm:spPr/>
      <dgm:t>
        <a:bodyPr/>
        <a:lstStyle/>
        <a:p>
          <a:endParaRPr lang="en-GB"/>
        </a:p>
      </dgm:t>
    </dgm:pt>
    <dgm:pt modelId="{F5EBFDE1-03F7-4675-A4CB-A0EBB8D97D76}" type="sibTrans" cxnId="{E7D0F3F0-20A2-4496-8BAC-3513AF17C34D}">
      <dgm:prSet/>
      <dgm:spPr/>
      <dgm:t>
        <a:bodyPr/>
        <a:lstStyle/>
        <a:p>
          <a:endParaRPr lang="en-GB"/>
        </a:p>
      </dgm:t>
    </dgm:pt>
    <dgm:pt modelId="{B9F3C1C2-8B41-4896-825F-AFA1493D5802}">
      <dgm:prSet phldrT="[Text]"/>
      <dgm:spPr/>
      <dgm:t>
        <a:bodyPr/>
        <a:lstStyle/>
        <a:p>
          <a:r>
            <a:rPr lang="en-GB"/>
            <a:t>Rationale</a:t>
          </a:r>
        </a:p>
      </dgm:t>
    </dgm:pt>
    <dgm:pt modelId="{B2CB0FDF-B739-4F0C-AAB5-D62BB9348146}" type="parTrans" cxnId="{3A45A19B-2465-4165-97B8-DFCF55F4EFAD}">
      <dgm:prSet/>
      <dgm:spPr/>
      <dgm:t>
        <a:bodyPr/>
        <a:lstStyle/>
        <a:p>
          <a:endParaRPr lang="en-GB"/>
        </a:p>
      </dgm:t>
    </dgm:pt>
    <dgm:pt modelId="{EE5C662E-917B-4003-9ADF-8C770CCAF341}" type="sibTrans" cxnId="{3A45A19B-2465-4165-97B8-DFCF55F4EFAD}">
      <dgm:prSet/>
      <dgm:spPr/>
      <dgm:t>
        <a:bodyPr/>
        <a:lstStyle/>
        <a:p>
          <a:endParaRPr lang="en-GB"/>
        </a:p>
      </dgm:t>
    </dgm:pt>
    <dgm:pt modelId="{5B5230F1-8A6F-414E-AB1C-CC45EBE91959}">
      <dgm:prSet phldrT="[Text]"/>
      <dgm:spPr/>
      <dgm:t>
        <a:bodyPr/>
        <a:lstStyle/>
        <a:p>
          <a:r>
            <a:rPr lang="en-GB"/>
            <a:t>Inputs</a:t>
          </a:r>
        </a:p>
      </dgm:t>
    </dgm:pt>
    <dgm:pt modelId="{2876EE6D-67D0-426D-8002-6C030C37E41A}" type="parTrans" cxnId="{DB18ACEB-8E1F-43E2-9F67-F0D4B394281A}">
      <dgm:prSet/>
      <dgm:spPr/>
      <dgm:t>
        <a:bodyPr/>
        <a:lstStyle/>
        <a:p>
          <a:endParaRPr lang="en-GB"/>
        </a:p>
      </dgm:t>
    </dgm:pt>
    <dgm:pt modelId="{6CEAB3C0-913B-4FC1-8ACB-47DBE4E84538}" type="sibTrans" cxnId="{DB18ACEB-8E1F-43E2-9F67-F0D4B394281A}">
      <dgm:prSet/>
      <dgm:spPr/>
      <dgm:t>
        <a:bodyPr/>
        <a:lstStyle/>
        <a:p>
          <a:endParaRPr lang="en-GB"/>
        </a:p>
      </dgm:t>
    </dgm:pt>
    <dgm:pt modelId="{1FC9FAA5-46F3-4C24-95D8-980038009B86}">
      <dgm:prSet phldrT="[Text]"/>
      <dgm:spPr/>
      <dgm:t>
        <a:bodyPr/>
        <a:lstStyle/>
        <a:p>
          <a:r>
            <a:rPr lang="en-GB"/>
            <a:t>Activities</a:t>
          </a:r>
        </a:p>
      </dgm:t>
    </dgm:pt>
    <dgm:pt modelId="{49D1182E-05A6-4A3F-95C5-2A9F6FFCEFDC}" type="parTrans" cxnId="{1AA9F52E-C0DB-4288-8AAB-F4858CF0B061}">
      <dgm:prSet/>
      <dgm:spPr/>
      <dgm:t>
        <a:bodyPr/>
        <a:lstStyle/>
        <a:p>
          <a:endParaRPr lang="en-GB"/>
        </a:p>
      </dgm:t>
    </dgm:pt>
    <dgm:pt modelId="{C9B48FA8-30BF-4798-80D9-D03EB3759845}" type="sibTrans" cxnId="{1AA9F52E-C0DB-4288-8AAB-F4858CF0B061}">
      <dgm:prSet/>
      <dgm:spPr/>
      <dgm:t>
        <a:bodyPr/>
        <a:lstStyle/>
        <a:p>
          <a:endParaRPr lang="en-GB"/>
        </a:p>
      </dgm:t>
    </dgm:pt>
    <dgm:pt modelId="{107ABD38-3E6E-447E-8E2D-50D6EFA61152}">
      <dgm:prSet phldrT="[Text]"/>
      <dgm:spPr/>
      <dgm:t>
        <a:bodyPr/>
        <a:lstStyle/>
        <a:p>
          <a:r>
            <a:rPr lang="en-GB"/>
            <a:t>Outputs</a:t>
          </a:r>
        </a:p>
      </dgm:t>
    </dgm:pt>
    <dgm:pt modelId="{A78A32CA-8195-4311-924D-DF118B3D7BF3}" type="parTrans" cxnId="{47CEE75B-2127-4605-9BD1-4D18A74FE841}">
      <dgm:prSet/>
      <dgm:spPr/>
      <dgm:t>
        <a:bodyPr/>
        <a:lstStyle/>
        <a:p>
          <a:endParaRPr lang="en-GB"/>
        </a:p>
      </dgm:t>
    </dgm:pt>
    <dgm:pt modelId="{C479A92F-60C4-4CFC-940C-93318FF97874}" type="sibTrans" cxnId="{47CEE75B-2127-4605-9BD1-4D18A74FE841}">
      <dgm:prSet/>
      <dgm:spPr/>
      <dgm:t>
        <a:bodyPr/>
        <a:lstStyle/>
        <a:p>
          <a:endParaRPr lang="en-GB"/>
        </a:p>
      </dgm:t>
    </dgm:pt>
    <dgm:pt modelId="{07770916-4999-4EEC-9D7B-9EFA790BFF9A}">
      <dgm:prSet phldrT="[Text]"/>
      <dgm:spPr/>
      <dgm:t>
        <a:bodyPr/>
        <a:lstStyle/>
        <a:p>
          <a:r>
            <a:rPr lang="en-GB"/>
            <a:t>Outcomes</a:t>
          </a:r>
        </a:p>
      </dgm:t>
    </dgm:pt>
    <dgm:pt modelId="{70CA2A7F-2610-4D2D-BC99-CA6531A90F7B}" type="parTrans" cxnId="{C4B03B06-2890-4E15-BEBE-1DB9EFE57112}">
      <dgm:prSet/>
      <dgm:spPr/>
      <dgm:t>
        <a:bodyPr/>
        <a:lstStyle/>
        <a:p>
          <a:endParaRPr lang="en-GB"/>
        </a:p>
      </dgm:t>
    </dgm:pt>
    <dgm:pt modelId="{C95BC978-DD30-459D-991F-2097365E3246}" type="sibTrans" cxnId="{C4B03B06-2890-4E15-BEBE-1DB9EFE57112}">
      <dgm:prSet/>
      <dgm:spPr/>
      <dgm:t>
        <a:bodyPr/>
        <a:lstStyle/>
        <a:p>
          <a:endParaRPr lang="en-GB"/>
        </a:p>
      </dgm:t>
    </dgm:pt>
    <dgm:pt modelId="{015A6A22-570E-4F7F-BFD3-50F04529A297}">
      <dgm:prSet phldrT="[Text]"/>
      <dgm:spPr/>
      <dgm:t>
        <a:bodyPr/>
        <a:lstStyle/>
        <a:p>
          <a:r>
            <a:rPr lang="en-GB"/>
            <a:t>Impacts</a:t>
          </a:r>
        </a:p>
      </dgm:t>
    </dgm:pt>
    <dgm:pt modelId="{9D484F0F-6FD1-4059-9193-653535CFEC7F}" type="parTrans" cxnId="{4E4941FC-CE67-493C-83F7-E8AC1552285F}">
      <dgm:prSet/>
      <dgm:spPr/>
      <dgm:t>
        <a:bodyPr/>
        <a:lstStyle/>
        <a:p>
          <a:endParaRPr lang="en-GB"/>
        </a:p>
      </dgm:t>
    </dgm:pt>
    <dgm:pt modelId="{8252B496-750A-4FA7-A198-47CC267820DD}" type="sibTrans" cxnId="{4E4941FC-CE67-493C-83F7-E8AC1552285F}">
      <dgm:prSet/>
      <dgm:spPr/>
      <dgm:t>
        <a:bodyPr/>
        <a:lstStyle/>
        <a:p>
          <a:endParaRPr lang="en-GB"/>
        </a:p>
      </dgm:t>
    </dgm:pt>
    <dgm:pt modelId="{2D2D441E-A572-47FA-A194-347759191035}" type="pres">
      <dgm:prSet presAssocID="{7366FB79-7E4B-4D3D-BF9B-35FB20B2078B}" presName="cycle" presStyleCnt="0">
        <dgm:presLayoutVars>
          <dgm:dir/>
          <dgm:resizeHandles val="exact"/>
        </dgm:presLayoutVars>
      </dgm:prSet>
      <dgm:spPr/>
    </dgm:pt>
    <dgm:pt modelId="{013BCF5C-A820-4256-8F4C-71861941731E}" type="pres">
      <dgm:prSet presAssocID="{3FF33274-A4D0-4B40-8CB8-B2A8B5FC072C}" presName="node" presStyleLbl="node1" presStyleIdx="0" presStyleCnt="9">
        <dgm:presLayoutVars>
          <dgm:bulletEnabled val="1"/>
        </dgm:presLayoutVars>
      </dgm:prSet>
      <dgm:spPr/>
    </dgm:pt>
    <dgm:pt modelId="{FEA3C844-E8E0-4973-97C1-D4246E2B269D}" type="pres">
      <dgm:prSet presAssocID="{3FF33274-A4D0-4B40-8CB8-B2A8B5FC072C}" presName="spNode" presStyleCnt="0"/>
      <dgm:spPr/>
    </dgm:pt>
    <dgm:pt modelId="{0B543A88-CA5B-4F4E-AEDE-6EBF83AB8478}" type="pres">
      <dgm:prSet presAssocID="{B32F1CC6-52DD-41D2-83DC-E56B1E54FF42}" presName="sibTrans" presStyleLbl="sibTrans1D1" presStyleIdx="0" presStyleCnt="9"/>
      <dgm:spPr/>
    </dgm:pt>
    <dgm:pt modelId="{370AF9B1-028D-45E0-8030-ECA1C4FACB04}" type="pres">
      <dgm:prSet presAssocID="{0532BEB6-7AC8-494A-BCA1-BB8A9C955B05}" presName="node" presStyleLbl="node1" presStyleIdx="1" presStyleCnt="9">
        <dgm:presLayoutVars>
          <dgm:bulletEnabled val="1"/>
        </dgm:presLayoutVars>
      </dgm:prSet>
      <dgm:spPr/>
    </dgm:pt>
    <dgm:pt modelId="{9E07DAC0-898F-4611-B145-F75C0BF07CD8}" type="pres">
      <dgm:prSet presAssocID="{0532BEB6-7AC8-494A-BCA1-BB8A9C955B05}" presName="spNode" presStyleCnt="0"/>
      <dgm:spPr/>
    </dgm:pt>
    <dgm:pt modelId="{655B9512-6744-46BA-9FD5-CFCE5BE52CC5}" type="pres">
      <dgm:prSet presAssocID="{65E25C65-1EAC-4E66-9547-8AB6CBA0A8A3}" presName="sibTrans" presStyleLbl="sibTrans1D1" presStyleIdx="1" presStyleCnt="9"/>
      <dgm:spPr/>
    </dgm:pt>
    <dgm:pt modelId="{C4487615-2B55-4515-B287-D502092E782E}" type="pres">
      <dgm:prSet presAssocID="{1157BC5F-4FEE-4948-8C18-AB3F9E78EF67}" presName="node" presStyleLbl="node1" presStyleIdx="2" presStyleCnt="9">
        <dgm:presLayoutVars>
          <dgm:bulletEnabled val="1"/>
        </dgm:presLayoutVars>
      </dgm:prSet>
      <dgm:spPr/>
    </dgm:pt>
    <dgm:pt modelId="{8646021A-5AB1-42B7-B516-B570CD721DBC}" type="pres">
      <dgm:prSet presAssocID="{1157BC5F-4FEE-4948-8C18-AB3F9E78EF67}" presName="spNode" presStyleCnt="0"/>
      <dgm:spPr/>
    </dgm:pt>
    <dgm:pt modelId="{2AD607A6-4034-463B-812E-ED500B531E06}" type="pres">
      <dgm:prSet presAssocID="{F5EBFDE1-03F7-4675-A4CB-A0EBB8D97D76}" presName="sibTrans" presStyleLbl="sibTrans1D1" presStyleIdx="2" presStyleCnt="9"/>
      <dgm:spPr/>
    </dgm:pt>
    <dgm:pt modelId="{43C81557-578A-452C-B0E0-0E7AE80CB972}" type="pres">
      <dgm:prSet presAssocID="{B9F3C1C2-8B41-4896-825F-AFA1493D5802}" presName="node" presStyleLbl="node1" presStyleIdx="3" presStyleCnt="9">
        <dgm:presLayoutVars>
          <dgm:bulletEnabled val="1"/>
        </dgm:presLayoutVars>
      </dgm:prSet>
      <dgm:spPr/>
    </dgm:pt>
    <dgm:pt modelId="{2F36BCE8-F1F0-47F2-BCE7-D165F50C6B08}" type="pres">
      <dgm:prSet presAssocID="{B9F3C1C2-8B41-4896-825F-AFA1493D5802}" presName="spNode" presStyleCnt="0"/>
      <dgm:spPr/>
    </dgm:pt>
    <dgm:pt modelId="{266D64CC-622D-4507-A0C8-55915E664675}" type="pres">
      <dgm:prSet presAssocID="{EE5C662E-917B-4003-9ADF-8C770CCAF341}" presName="sibTrans" presStyleLbl="sibTrans1D1" presStyleIdx="3" presStyleCnt="9"/>
      <dgm:spPr/>
    </dgm:pt>
    <dgm:pt modelId="{B47F8140-3451-430B-A9A6-56E1AC55B547}" type="pres">
      <dgm:prSet presAssocID="{5B5230F1-8A6F-414E-AB1C-CC45EBE91959}" presName="node" presStyleLbl="node1" presStyleIdx="4" presStyleCnt="9">
        <dgm:presLayoutVars>
          <dgm:bulletEnabled val="1"/>
        </dgm:presLayoutVars>
      </dgm:prSet>
      <dgm:spPr/>
    </dgm:pt>
    <dgm:pt modelId="{A034A644-588F-4ABD-A9A8-0A2D1D7F776C}" type="pres">
      <dgm:prSet presAssocID="{5B5230F1-8A6F-414E-AB1C-CC45EBE91959}" presName="spNode" presStyleCnt="0"/>
      <dgm:spPr/>
    </dgm:pt>
    <dgm:pt modelId="{0E02A652-C024-4A6A-A7D0-A79C00A321DA}" type="pres">
      <dgm:prSet presAssocID="{6CEAB3C0-913B-4FC1-8ACB-47DBE4E84538}" presName="sibTrans" presStyleLbl="sibTrans1D1" presStyleIdx="4" presStyleCnt="9"/>
      <dgm:spPr/>
    </dgm:pt>
    <dgm:pt modelId="{7E23EB6C-062F-4540-9037-D4D2EBD041B6}" type="pres">
      <dgm:prSet presAssocID="{1FC9FAA5-46F3-4C24-95D8-980038009B86}" presName="node" presStyleLbl="node1" presStyleIdx="5" presStyleCnt="9">
        <dgm:presLayoutVars>
          <dgm:bulletEnabled val="1"/>
        </dgm:presLayoutVars>
      </dgm:prSet>
      <dgm:spPr/>
    </dgm:pt>
    <dgm:pt modelId="{C668E912-7429-49DE-A217-A17531CE610E}" type="pres">
      <dgm:prSet presAssocID="{1FC9FAA5-46F3-4C24-95D8-980038009B86}" presName="spNode" presStyleCnt="0"/>
      <dgm:spPr/>
    </dgm:pt>
    <dgm:pt modelId="{49CA9A62-1BAE-4F7F-BC77-B4D1EF97C130}" type="pres">
      <dgm:prSet presAssocID="{C9B48FA8-30BF-4798-80D9-D03EB3759845}" presName="sibTrans" presStyleLbl="sibTrans1D1" presStyleIdx="5" presStyleCnt="9"/>
      <dgm:spPr/>
    </dgm:pt>
    <dgm:pt modelId="{9903C532-CFCC-47F7-AEAC-727BDC81E089}" type="pres">
      <dgm:prSet presAssocID="{107ABD38-3E6E-447E-8E2D-50D6EFA61152}" presName="node" presStyleLbl="node1" presStyleIdx="6" presStyleCnt="9">
        <dgm:presLayoutVars>
          <dgm:bulletEnabled val="1"/>
        </dgm:presLayoutVars>
      </dgm:prSet>
      <dgm:spPr/>
    </dgm:pt>
    <dgm:pt modelId="{84ED1327-F835-456A-94C6-224641D885A3}" type="pres">
      <dgm:prSet presAssocID="{107ABD38-3E6E-447E-8E2D-50D6EFA61152}" presName="spNode" presStyleCnt="0"/>
      <dgm:spPr/>
    </dgm:pt>
    <dgm:pt modelId="{F9E50CE9-8F28-4017-911A-DD6B5EEB7F3E}" type="pres">
      <dgm:prSet presAssocID="{C479A92F-60C4-4CFC-940C-93318FF97874}" presName="sibTrans" presStyleLbl="sibTrans1D1" presStyleIdx="6" presStyleCnt="9"/>
      <dgm:spPr/>
    </dgm:pt>
    <dgm:pt modelId="{4D1FCD2A-F1E4-4A75-A5C8-2F2ADECA755D}" type="pres">
      <dgm:prSet presAssocID="{07770916-4999-4EEC-9D7B-9EFA790BFF9A}" presName="node" presStyleLbl="node1" presStyleIdx="7" presStyleCnt="9">
        <dgm:presLayoutVars>
          <dgm:bulletEnabled val="1"/>
        </dgm:presLayoutVars>
      </dgm:prSet>
      <dgm:spPr/>
    </dgm:pt>
    <dgm:pt modelId="{D41095CA-0D7B-4790-B602-C9A8D4BD4BDF}" type="pres">
      <dgm:prSet presAssocID="{07770916-4999-4EEC-9D7B-9EFA790BFF9A}" presName="spNode" presStyleCnt="0"/>
      <dgm:spPr/>
    </dgm:pt>
    <dgm:pt modelId="{CC58459D-05E4-41D0-B74C-053729940568}" type="pres">
      <dgm:prSet presAssocID="{C95BC978-DD30-459D-991F-2097365E3246}" presName="sibTrans" presStyleLbl="sibTrans1D1" presStyleIdx="7" presStyleCnt="9"/>
      <dgm:spPr/>
    </dgm:pt>
    <dgm:pt modelId="{057082C9-09FB-477C-B986-6BD76443CB38}" type="pres">
      <dgm:prSet presAssocID="{015A6A22-570E-4F7F-BFD3-50F04529A297}" presName="node" presStyleLbl="node1" presStyleIdx="8" presStyleCnt="9">
        <dgm:presLayoutVars>
          <dgm:bulletEnabled val="1"/>
        </dgm:presLayoutVars>
      </dgm:prSet>
      <dgm:spPr/>
    </dgm:pt>
    <dgm:pt modelId="{C7DD48A1-0144-4A9C-8B17-8EB63A7BDAE3}" type="pres">
      <dgm:prSet presAssocID="{015A6A22-570E-4F7F-BFD3-50F04529A297}" presName="spNode" presStyleCnt="0"/>
      <dgm:spPr/>
    </dgm:pt>
    <dgm:pt modelId="{674FCE5E-B935-40A0-B42A-3FB0A2D8B83C}" type="pres">
      <dgm:prSet presAssocID="{8252B496-750A-4FA7-A198-47CC267820DD}" presName="sibTrans" presStyleLbl="sibTrans1D1" presStyleIdx="8" presStyleCnt="9"/>
      <dgm:spPr/>
    </dgm:pt>
  </dgm:ptLst>
  <dgm:cxnLst>
    <dgm:cxn modelId="{C4B03B06-2890-4E15-BEBE-1DB9EFE57112}" srcId="{7366FB79-7E4B-4D3D-BF9B-35FB20B2078B}" destId="{07770916-4999-4EEC-9D7B-9EFA790BFF9A}" srcOrd="7" destOrd="0" parTransId="{70CA2A7F-2610-4D2D-BC99-CA6531A90F7B}" sibTransId="{C95BC978-DD30-459D-991F-2097365E3246}"/>
    <dgm:cxn modelId="{D14DCE0F-4FBB-40A8-AF6D-B05755B72470}" type="presOf" srcId="{C9B48FA8-30BF-4798-80D9-D03EB3759845}" destId="{49CA9A62-1BAE-4F7F-BC77-B4D1EF97C130}" srcOrd="0" destOrd="0" presId="urn:microsoft.com/office/officeart/2005/8/layout/cycle5"/>
    <dgm:cxn modelId="{898D8819-2F5E-44D8-B4A0-029CA146D1BD}" type="presOf" srcId="{0532BEB6-7AC8-494A-BCA1-BB8A9C955B05}" destId="{370AF9B1-028D-45E0-8030-ECA1C4FACB04}" srcOrd="0" destOrd="0" presId="urn:microsoft.com/office/officeart/2005/8/layout/cycle5"/>
    <dgm:cxn modelId="{3B40B425-37D1-4642-BCE9-4BFB04442E86}" type="presOf" srcId="{EE5C662E-917B-4003-9ADF-8C770CCAF341}" destId="{266D64CC-622D-4507-A0C8-55915E664675}" srcOrd="0" destOrd="0" presId="urn:microsoft.com/office/officeart/2005/8/layout/cycle5"/>
    <dgm:cxn modelId="{4D8B602E-FB83-4249-BB0C-741B6C3A7ED2}" type="presOf" srcId="{107ABD38-3E6E-447E-8E2D-50D6EFA61152}" destId="{9903C532-CFCC-47F7-AEAC-727BDC81E089}" srcOrd="0" destOrd="0" presId="urn:microsoft.com/office/officeart/2005/8/layout/cycle5"/>
    <dgm:cxn modelId="{1AA9F52E-C0DB-4288-8AAB-F4858CF0B061}" srcId="{7366FB79-7E4B-4D3D-BF9B-35FB20B2078B}" destId="{1FC9FAA5-46F3-4C24-95D8-980038009B86}" srcOrd="5" destOrd="0" parTransId="{49D1182E-05A6-4A3F-95C5-2A9F6FFCEFDC}" sibTransId="{C9B48FA8-30BF-4798-80D9-D03EB3759845}"/>
    <dgm:cxn modelId="{06662D33-4326-48CD-9321-B60B733821EA}" srcId="{7366FB79-7E4B-4D3D-BF9B-35FB20B2078B}" destId="{3FF33274-A4D0-4B40-8CB8-B2A8B5FC072C}" srcOrd="0" destOrd="0" parTransId="{8D3DD5BC-E3D2-42B0-B562-1F75FD348AD9}" sibTransId="{B32F1CC6-52DD-41D2-83DC-E56B1E54FF42}"/>
    <dgm:cxn modelId="{47CEE75B-2127-4605-9BD1-4D18A74FE841}" srcId="{7366FB79-7E4B-4D3D-BF9B-35FB20B2078B}" destId="{107ABD38-3E6E-447E-8E2D-50D6EFA61152}" srcOrd="6" destOrd="0" parTransId="{A78A32CA-8195-4311-924D-DF118B3D7BF3}" sibTransId="{C479A92F-60C4-4CFC-940C-93318FF97874}"/>
    <dgm:cxn modelId="{A8C8525D-33D1-43DD-B5E3-76EB251B3635}" type="presOf" srcId="{7366FB79-7E4B-4D3D-BF9B-35FB20B2078B}" destId="{2D2D441E-A572-47FA-A194-347759191035}" srcOrd="0" destOrd="0" presId="urn:microsoft.com/office/officeart/2005/8/layout/cycle5"/>
    <dgm:cxn modelId="{3B1F5345-4BD4-49CF-B231-7FCBD6BE84ED}" type="presOf" srcId="{C95BC978-DD30-459D-991F-2097365E3246}" destId="{CC58459D-05E4-41D0-B74C-053729940568}" srcOrd="0" destOrd="0" presId="urn:microsoft.com/office/officeart/2005/8/layout/cycle5"/>
    <dgm:cxn modelId="{CDBBF265-AD02-4703-B4FF-23A228AE703E}" type="presOf" srcId="{C479A92F-60C4-4CFC-940C-93318FF97874}" destId="{F9E50CE9-8F28-4017-911A-DD6B5EEB7F3E}" srcOrd="0" destOrd="0" presId="urn:microsoft.com/office/officeart/2005/8/layout/cycle5"/>
    <dgm:cxn modelId="{3A45A19B-2465-4165-97B8-DFCF55F4EFAD}" srcId="{7366FB79-7E4B-4D3D-BF9B-35FB20B2078B}" destId="{B9F3C1C2-8B41-4896-825F-AFA1493D5802}" srcOrd="3" destOrd="0" parTransId="{B2CB0FDF-B739-4F0C-AAB5-D62BB9348146}" sibTransId="{EE5C662E-917B-4003-9ADF-8C770CCAF341}"/>
    <dgm:cxn modelId="{06A1A9A7-9E76-4AF0-80DE-D2FA5C87097E}" type="presOf" srcId="{6CEAB3C0-913B-4FC1-8ACB-47DBE4E84538}" destId="{0E02A652-C024-4A6A-A7D0-A79C00A321DA}" srcOrd="0" destOrd="0" presId="urn:microsoft.com/office/officeart/2005/8/layout/cycle5"/>
    <dgm:cxn modelId="{FBA5C4AC-9F16-4A9B-B2A1-056933992E9A}" type="presOf" srcId="{3FF33274-A4D0-4B40-8CB8-B2A8B5FC072C}" destId="{013BCF5C-A820-4256-8F4C-71861941731E}" srcOrd="0" destOrd="0" presId="urn:microsoft.com/office/officeart/2005/8/layout/cycle5"/>
    <dgm:cxn modelId="{74DAC9B6-2805-4684-A81A-554C670C4DEF}" type="presOf" srcId="{1157BC5F-4FEE-4948-8C18-AB3F9E78EF67}" destId="{C4487615-2B55-4515-B287-D502092E782E}" srcOrd="0" destOrd="0" presId="urn:microsoft.com/office/officeart/2005/8/layout/cycle5"/>
    <dgm:cxn modelId="{E43401C1-DE9B-4747-BF71-878396B2CFA7}" type="presOf" srcId="{07770916-4999-4EEC-9D7B-9EFA790BFF9A}" destId="{4D1FCD2A-F1E4-4A75-A5C8-2F2ADECA755D}" srcOrd="0" destOrd="0" presId="urn:microsoft.com/office/officeart/2005/8/layout/cycle5"/>
    <dgm:cxn modelId="{5BEE9FC1-AFD9-4159-8990-44B9F5992652}" type="presOf" srcId="{015A6A22-570E-4F7F-BFD3-50F04529A297}" destId="{057082C9-09FB-477C-B986-6BD76443CB38}" srcOrd="0" destOrd="0" presId="urn:microsoft.com/office/officeart/2005/8/layout/cycle5"/>
    <dgm:cxn modelId="{465ECAC2-37DF-419F-9F51-6839D4476A98}" type="presOf" srcId="{1FC9FAA5-46F3-4C24-95D8-980038009B86}" destId="{7E23EB6C-062F-4540-9037-D4D2EBD041B6}" srcOrd="0" destOrd="0" presId="urn:microsoft.com/office/officeart/2005/8/layout/cycle5"/>
    <dgm:cxn modelId="{59F0A8CE-45FD-4E56-BFA9-1D5DCC191985}" type="presOf" srcId="{5B5230F1-8A6F-414E-AB1C-CC45EBE91959}" destId="{B47F8140-3451-430B-A9A6-56E1AC55B547}" srcOrd="0" destOrd="0" presId="urn:microsoft.com/office/officeart/2005/8/layout/cycle5"/>
    <dgm:cxn modelId="{B0346BD4-0C6B-4C4C-9FD3-78FEF4B5A722}" type="presOf" srcId="{8252B496-750A-4FA7-A198-47CC267820DD}" destId="{674FCE5E-B935-40A0-B42A-3FB0A2D8B83C}" srcOrd="0" destOrd="0" presId="urn:microsoft.com/office/officeart/2005/8/layout/cycle5"/>
    <dgm:cxn modelId="{40A42FDA-4359-4021-B9EE-FC301AA3763D}" type="presOf" srcId="{F5EBFDE1-03F7-4675-A4CB-A0EBB8D97D76}" destId="{2AD607A6-4034-463B-812E-ED500B531E06}" srcOrd="0" destOrd="0" presId="urn:microsoft.com/office/officeart/2005/8/layout/cycle5"/>
    <dgm:cxn modelId="{7CF49AE0-3121-49D3-946E-28516B5441A2}" srcId="{7366FB79-7E4B-4D3D-BF9B-35FB20B2078B}" destId="{0532BEB6-7AC8-494A-BCA1-BB8A9C955B05}" srcOrd="1" destOrd="0" parTransId="{82E67217-F3FC-4A36-A79C-148B4684A9EF}" sibTransId="{65E25C65-1EAC-4E66-9547-8AB6CBA0A8A3}"/>
    <dgm:cxn modelId="{DB18ACEB-8E1F-43E2-9F67-F0D4B394281A}" srcId="{7366FB79-7E4B-4D3D-BF9B-35FB20B2078B}" destId="{5B5230F1-8A6F-414E-AB1C-CC45EBE91959}" srcOrd="4" destOrd="0" parTransId="{2876EE6D-67D0-426D-8002-6C030C37E41A}" sibTransId="{6CEAB3C0-913B-4FC1-8ACB-47DBE4E84538}"/>
    <dgm:cxn modelId="{40C63FED-0CA1-4B9F-9A5A-D59800E042F4}" type="presOf" srcId="{B9F3C1C2-8B41-4896-825F-AFA1493D5802}" destId="{43C81557-578A-452C-B0E0-0E7AE80CB972}" srcOrd="0" destOrd="0" presId="urn:microsoft.com/office/officeart/2005/8/layout/cycle5"/>
    <dgm:cxn modelId="{E7D0F3F0-20A2-4496-8BAC-3513AF17C34D}" srcId="{7366FB79-7E4B-4D3D-BF9B-35FB20B2078B}" destId="{1157BC5F-4FEE-4948-8C18-AB3F9E78EF67}" srcOrd="2" destOrd="0" parTransId="{B1CFE781-E2EA-48B0-BBF8-82CEDFD8E58C}" sibTransId="{F5EBFDE1-03F7-4675-A4CB-A0EBB8D97D76}"/>
    <dgm:cxn modelId="{DE6776F2-7409-4A90-8646-206C3165F784}" type="presOf" srcId="{65E25C65-1EAC-4E66-9547-8AB6CBA0A8A3}" destId="{655B9512-6744-46BA-9FD5-CFCE5BE52CC5}" srcOrd="0" destOrd="0" presId="urn:microsoft.com/office/officeart/2005/8/layout/cycle5"/>
    <dgm:cxn modelId="{4E4941FC-CE67-493C-83F7-E8AC1552285F}" srcId="{7366FB79-7E4B-4D3D-BF9B-35FB20B2078B}" destId="{015A6A22-570E-4F7F-BFD3-50F04529A297}" srcOrd="8" destOrd="0" parTransId="{9D484F0F-6FD1-4059-9193-653535CFEC7F}" sibTransId="{8252B496-750A-4FA7-A198-47CC267820DD}"/>
    <dgm:cxn modelId="{02DE97FF-46B8-43C6-A6C3-5B32B6E9B81F}" type="presOf" srcId="{B32F1CC6-52DD-41D2-83DC-E56B1E54FF42}" destId="{0B543A88-CA5B-4F4E-AEDE-6EBF83AB8478}" srcOrd="0" destOrd="0" presId="urn:microsoft.com/office/officeart/2005/8/layout/cycle5"/>
    <dgm:cxn modelId="{4E1461D1-086D-4516-9B12-AFF3ED397452}" type="presParOf" srcId="{2D2D441E-A572-47FA-A194-347759191035}" destId="{013BCF5C-A820-4256-8F4C-71861941731E}" srcOrd="0" destOrd="0" presId="urn:microsoft.com/office/officeart/2005/8/layout/cycle5"/>
    <dgm:cxn modelId="{37B7C257-A47F-4B7F-8685-CE76BC088661}" type="presParOf" srcId="{2D2D441E-A572-47FA-A194-347759191035}" destId="{FEA3C844-E8E0-4973-97C1-D4246E2B269D}" srcOrd="1" destOrd="0" presId="urn:microsoft.com/office/officeart/2005/8/layout/cycle5"/>
    <dgm:cxn modelId="{95F4FF61-7E1B-4A5C-8686-E07B7D6D2F6B}" type="presParOf" srcId="{2D2D441E-A572-47FA-A194-347759191035}" destId="{0B543A88-CA5B-4F4E-AEDE-6EBF83AB8478}" srcOrd="2" destOrd="0" presId="urn:microsoft.com/office/officeart/2005/8/layout/cycle5"/>
    <dgm:cxn modelId="{318FEB47-2726-4858-91B8-8FAF817C3FB8}" type="presParOf" srcId="{2D2D441E-A572-47FA-A194-347759191035}" destId="{370AF9B1-028D-45E0-8030-ECA1C4FACB04}" srcOrd="3" destOrd="0" presId="urn:microsoft.com/office/officeart/2005/8/layout/cycle5"/>
    <dgm:cxn modelId="{E578DD8F-C10A-446D-ACD6-7D8B74C9C5FD}" type="presParOf" srcId="{2D2D441E-A572-47FA-A194-347759191035}" destId="{9E07DAC0-898F-4611-B145-F75C0BF07CD8}" srcOrd="4" destOrd="0" presId="urn:microsoft.com/office/officeart/2005/8/layout/cycle5"/>
    <dgm:cxn modelId="{DB24E534-E449-413D-8FF2-7E0E10C49B78}" type="presParOf" srcId="{2D2D441E-A572-47FA-A194-347759191035}" destId="{655B9512-6744-46BA-9FD5-CFCE5BE52CC5}" srcOrd="5" destOrd="0" presId="urn:microsoft.com/office/officeart/2005/8/layout/cycle5"/>
    <dgm:cxn modelId="{29CE6A2D-3FEF-4E8F-A2A4-8939D0A2C63E}" type="presParOf" srcId="{2D2D441E-A572-47FA-A194-347759191035}" destId="{C4487615-2B55-4515-B287-D502092E782E}" srcOrd="6" destOrd="0" presId="urn:microsoft.com/office/officeart/2005/8/layout/cycle5"/>
    <dgm:cxn modelId="{0B099311-ECF3-4874-8058-5BE408C524F9}" type="presParOf" srcId="{2D2D441E-A572-47FA-A194-347759191035}" destId="{8646021A-5AB1-42B7-B516-B570CD721DBC}" srcOrd="7" destOrd="0" presId="urn:microsoft.com/office/officeart/2005/8/layout/cycle5"/>
    <dgm:cxn modelId="{AA9E333D-8BF3-465B-9204-85FB2F5266A1}" type="presParOf" srcId="{2D2D441E-A572-47FA-A194-347759191035}" destId="{2AD607A6-4034-463B-812E-ED500B531E06}" srcOrd="8" destOrd="0" presId="urn:microsoft.com/office/officeart/2005/8/layout/cycle5"/>
    <dgm:cxn modelId="{88DE962E-B88D-4FC2-B56A-827D1FDBC0B6}" type="presParOf" srcId="{2D2D441E-A572-47FA-A194-347759191035}" destId="{43C81557-578A-452C-B0E0-0E7AE80CB972}" srcOrd="9" destOrd="0" presId="urn:microsoft.com/office/officeart/2005/8/layout/cycle5"/>
    <dgm:cxn modelId="{4002B216-2FB8-4832-B1B2-0917EFA33F6F}" type="presParOf" srcId="{2D2D441E-A572-47FA-A194-347759191035}" destId="{2F36BCE8-F1F0-47F2-BCE7-D165F50C6B08}" srcOrd="10" destOrd="0" presId="urn:microsoft.com/office/officeart/2005/8/layout/cycle5"/>
    <dgm:cxn modelId="{F654302A-23E0-4A5E-8B02-A91D831144F5}" type="presParOf" srcId="{2D2D441E-A572-47FA-A194-347759191035}" destId="{266D64CC-622D-4507-A0C8-55915E664675}" srcOrd="11" destOrd="0" presId="urn:microsoft.com/office/officeart/2005/8/layout/cycle5"/>
    <dgm:cxn modelId="{ECA439AD-9BE0-4085-9DD6-20F5C84AC456}" type="presParOf" srcId="{2D2D441E-A572-47FA-A194-347759191035}" destId="{B47F8140-3451-430B-A9A6-56E1AC55B547}" srcOrd="12" destOrd="0" presId="urn:microsoft.com/office/officeart/2005/8/layout/cycle5"/>
    <dgm:cxn modelId="{CB2171FF-0355-42F9-B624-9BCAAC0F0275}" type="presParOf" srcId="{2D2D441E-A572-47FA-A194-347759191035}" destId="{A034A644-588F-4ABD-A9A8-0A2D1D7F776C}" srcOrd="13" destOrd="0" presId="urn:microsoft.com/office/officeart/2005/8/layout/cycle5"/>
    <dgm:cxn modelId="{AAA663C5-9C9B-494D-A40B-BDA62EE71269}" type="presParOf" srcId="{2D2D441E-A572-47FA-A194-347759191035}" destId="{0E02A652-C024-4A6A-A7D0-A79C00A321DA}" srcOrd="14" destOrd="0" presId="urn:microsoft.com/office/officeart/2005/8/layout/cycle5"/>
    <dgm:cxn modelId="{DE51B57A-3FFC-4448-A907-DE8C8B9BD415}" type="presParOf" srcId="{2D2D441E-A572-47FA-A194-347759191035}" destId="{7E23EB6C-062F-4540-9037-D4D2EBD041B6}" srcOrd="15" destOrd="0" presId="urn:microsoft.com/office/officeart/2005/8/layout/cycle5"/>
    <dgm:cxn modelId="{CCDBE3C1-F717-4A8A-B95E-C7EEFF9BF6ED}" type="presParOf" srcId="{2D2D441E-A572-47FA-A194-347759191035}" destId="{C668E912-7429-49DE-A217-A17531CE610E}" srcOrd="16" destOrd="0" presId="urn:microsoft.com/office/officeart/2005/8/layout/cycle5"/>
    <dgm:cxn modelId="{9572B1BA-EF24-46A9-8BEF-7CEA89E3D990}" type="presParOf" srcId="{2D2D441E-A572-47FA-A194-347759191035}" destId="{49CA9A62-1BAE-4F7F-BC77-B4D1EF97C130}" srcOrd="17" destOrd="0" presId="urn:microsoft.com/office/officeart/2005/8/layout/cycle5"/>
    <dgm:cxn modelId="{7A5D08AF-4318-4C6A-BB06-088D430096DF}" type="presParOf" srcId="{2D2D441E-A572-47FA-A194-347759191035}" destId="{9903C532-CFCC-47F7-AEAC-727BDC81E089}" srcOrd="18" destOrd="0" presId="urn:microsoft.com/office/officeart/2005/8/layout/cycle5"/>
    <dgm:cxn modelId="{735FFFD8-8A39-4CEF-8637-10A79E71F3DC}" type="presParOf" srcId="{2D2D441E-A572-47FA-A194-347759191035}" destId="{84ED1327-F835-456A-94C6-224641D885A3}" srcOrd="19" destOrd="0" presId="urn:microsoft.com/office/officeart/2005/8/layout/cycle5"/>
    <dgm:cxn modelId="{161B0BB6-F68D-46C5-9256-A67CE30CC2B5}" type="presParOf" srcId="{2D2D441E-A572-47FA-A194-347759191035}" destId="{F9E50CE9-8F28-4017-911A-DD6B5EEB7F3E}" srcOrd="20" destOrd="0" presId="urn:microsoft.com/office/officeart/2005/8/layout/cycle5"/>
    <dgm:cxn modelId="{796A5BEE-EACE-4D2F-837B-B9A6360200EB}" type="presParOf" srcId="{2D2D441E-A572-47FA-A194-347759191035}" destId="{4D1FCD2A-F1E4-4A75-A5C8-2F2ADECA755D}" srcOrd="21" destOrd="0" presId="urn:microsoft.com/office/officeart/2005/8/layout/cycle5"/>
    <dgm:cxn modelId="{5B617E0E-290C-4628-BD15-35BA9F1F1FE2}" type="presParOf" srcId="{2D2D441E-A572-47FA-A194-347759191035}" destId="{D41095CA-0D7B-4790-B602-C9A8D4BD4BDF}" srcOrd="22" destOrd="0" presId="urn:microsoft.com/office/officeart/2005/8/layout/cycle5"/>
    <dgm:cxn modelId="{736E82A4-4985-4772-AC2C-4C0CBEE9B21F}" type="presParOf" srcId="{2D2D441E-A572-47FA-A194-347759191035}" destId="{CC58459D-05E4-41D0-B74C-053729940568}" srcOrd="23" destOrd="0" presId="urn:microsoft.com/office/officeart/2005/8/layout/cycle5"/>
    <dgm:cxn modelId="{78FFE66A-0231-4BFA-A8CC-1CEB64A7A715}" type="presParOf" srcId="{2D2D441E-A572-47FA-A194-347759191035}" destId="{057082C9-09FB-477C-B986-6BD76443CB38}" srcOrd="24" destOrd="0" presId="urn:microsoft.com/office/officeart/2005/8/layout/cycle5"/>
    <dgm:cxn modelId="{5C385C75-9ED1-46B3-BEFD-9971697BE919}" type="presParOf" srcId="{2D2D441E-A572-47FA-A194-347759191035}" destId="{C7DD48A1-0144-4A9C-8B17-8EB63A7BDAE3}" srcOrd="25" destOrd="0" presId="urn:microsoft.com/office/officeart/2005/8/layout/cycle5"/>
    <dgm:cxn modelId="{C38CD3A0-2D12-41D0-8309-5440F72EC783}" type="presParOf" srcId="{2D2D441E-A572-47FA-A194-347759191035}" destId="{674FCE5E-B935-40A0-B42A-3FB0A2D8B83C}" srcOrd="26" destOrd="0" presId="urn:microsoft.com/office/officeart/2005/8/layout/cycle5"/>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013BCF5C-A820-4256-8F4C-71861941731E}">
      <dsp:nvSpPr>
        <dsp:cNvPr id="0" name=""/>
        <dsp:cNvSpPr/>
      </dsp:nvSpPr>
      <dsp:spPr>
        <a:xfrm>
          <a:off x="2248086" y="391246"/>
          <a:ext cx="914027" cy="594118"/>
        </a:xfrm>
        <a:prstGeom prst="roundRect">
          <a:avLst/>
        </a:prstGeom>
        <a:solidFill>
          <a:schemeClr val="accent1">
            <a:hueOff val="0"/>
            <a:satOff val="0"/>
            <a:lumOff val="0"/>
            <a:alphaOff val="0"/>
          </a:schemeClr>
        </a:solidFill>
        <a:ln w="25400" cap="flat" cmpd="sng" algn="ctr">
          <a:solidFill>
            <a:schemeClr val="accent2"/>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GB" sz="1000" b="1" kern="1200"/>
            <a:t>Context</a:t>
          </a:r>
        </a:p>
      </dsp:txBody>
      <dsp:txXfrm>
        <a:off x="2277088" y="420248"/>
        <a:ext cx="856023" cy="536114"/>
      </dsp:txXfrm>
    </dsp:sp>
    <dsp:sp modelId="{0B543A88-CA5B-4F4E-AEDE-6EBF83AB8478}">
      <dsp:nvSpPr>
        <dsp:cNvPr id="0" name=""/>
        <dsp:cNvSpPr/>
      </dsp:nvSpPr>
      <dsp:spPr>
        <a:xfrm>
          <a:off x="424267" y="688306"/>
          <a:ext cx="4561664" cy="4561664"/>
        </a:xfrm>
        <a:custGeom>
          <a:avLst/>
          <a:gdLst/>
          <a:ahLst/>
          <a:cxnLst/>
          <a:rect l="0" t="0" r="0" b="0"/>
          <a:pathLst>
            <a:path>
              <a:moveTo>
                <a:pt x="2852060" y="72689"/>
              </a:moveTo>
              <a:arcTo wR="2280832" hR="2280832" stAng="17070238" swAng="532600"/>
            </a:path>
          </a:pathLst>
        </a:custGeom>
        <a:noFill/>
        <a:ln w="9525" cap="flat" cmpd="sng" algn="ctr">
          <a:solidFill>
            <a:schemeClr val="accent1">
              <a:hueOff val="0"/>
              <a:satOff val="0"/>
              <a:lumOff val="0"/>
              <a:alphaOff val="0"/>
            </a:schemeClr>
          </a:solidFill>
          <a:prstDash val="solid"/>
          <a:tailEnd type="arrow"/>
        </a:ln>
        <a:effectLst/>
      </dsp:spPr>
      <dsp:style>
        <a:lnRef idx="1">
          <a:scrgbClr r="0" g="0" b="0"/>
        </a:lnRef>
        <a:fillRef idx="0">
          <a:scrgbClr r="0" g="0" b="0"/>
        </a:fillRef>
        <a:effectRef idx="0">
          <a:scrgbClr r="0" g="0" b="0"/>
        </a:effectRef>
        <a:fontRef idx="minor"/>
      </dsp:style>
    </dsp:sp>
    <dsp:sp modelId="{370AF9B1-028D-45E0-8030-ECA1C4FACB04}">
      <dsp:nvSpPr>
        <dsp:cNvPr id="0" name=""/>
        <dsp:cNvSpPr/>
      </dsp:nvSpPr>
      <dsp:spPr>
        <a:xfrm>
          <a:off x="3714176" y="924860"/>
          <a:ext cx="914027" cy="594118"/>
        </a:xfrm>
        <a:prstGeom prst="roundRect">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GB" sz="1000" kern="1200"/>
            <a:t>Market Failure Assessment</a:t>
          </a:r>
        </a:p>
      </dsp:txBody>
      <dsp:txXfrm>
        <a:off x="3743178" y="953862"/>
        <a:ext cx="856023" cy="536114"/>
      </dsp:txXfrm>
    </dsp:sp>
    <dsp:sp modelId="{655B9512-6744-46BA-9FD5-CFCE5BE52CC5}">
      <dsp:nvSpPr>
        <dsp:cNvPr id="0" name=""/>
        <dsp:cNvSpPr/>
      </dsp:nvSpPr>
      <dsp:spPr>
        <a:xfrm>
          <a:off x="424267" y="688306"/>
          <a:ext cx="4561664" cy="4561664"/>
        </a:xfrm>
        <a:custGeom>
          <a:avLst/>
          <a:gdLst/>
          <a:ahLst/>
          <a:cxnLst/>
          <a:rect l="0" t="0" r="0" b="0"/>
          <a:pathLst>
            <a:path>
              <a:moveTo>
                <a:pt x="4145792" y="967774"/>
              </a:moveTo>
              <a:arcTo wR="2280832" hR="2280832" stAng="19491112" swAng="787520"/>
            </a:path>
          </a:pathLst>
        </a:custGeom>
        <a:noFill/>
        <a:ln w="9525" cap="flat" cmpd="sng" algn="ctr">
          <a:solidFill>
            <a:schemeClr val="accent1">
              <a:hueOff val="0"/>
              <a:satOff val="0"/>
              <a:lumOff val="0"/>
              <a:alphaOff val="0"/>
            </a:schemeClr>
          </a:solidFill>
          <a:prstDash val="solid"/>
          <a:tailEnd type="arrow"/>
        </a:ln>
        <a:effectLst/>
      </dsp:spPr>
      <dsp:style>
        <a:lnRef idx="1">
          <a:scrgbClr r="0" g="0" b="0"/>
        </a:lnRef>
        <a:fillRef idx="0">
          <a:scrgbClr r="0" g="0" b="0"/>
        </a:fillRef>
        <a:effectRef idx="0">
          <a:scrgbClr r="0" g="0" b="0"/>
        </a:effectRef>
        <a:fontRef idx="minor"/>
      </dsp:style>
    </dsp:sp>
    <dsp:sp modelId="{C4487615-2B55-4515-B287-D502092E782E}">
      <dsp:nvSpPr>
        <dsp:cNvPr id="0" name=""/>
        <dsp:cNvSpPr/>
      </dsp:nvSpPr>
      <dsp:spPr>
        <a:xfrm>
          <a:off x="4494267" y="2276017"/>
          <a:ext cx="914027" cy="594118"/>
        </a:xfrm>
        <a:prstGeom prst="roundRect">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GB" sz="1000" kern="1200"/>
            <a:t>Project Objectives</a:t>
          </a:r>
        </a:p>
      </dsp:txBody>
      <dsp:txXfrm>
        <a:off x="4523269" y="2305019"/>
        <a:ext cx="856023" cy="536114"/>
      </dsp:txXfrm>
    </dsp:sp>
    <dsp:sp modelId="{2AD607A6-4034-463B-812E-ED500B531E06}">
      <dsp:nvSpPr>
        <dsp:cNvPr id="0" name=""/>
        <dsp:cNvSpPr/>
      </dsp:nvSpPr>
      <dsp:spPr>
        <a:xfrm>
          <a:off x="424267" y="688306"/>
          <a:ext cx="4561664" cy="4561664"/>
        </a:xfrm>
        <a:custGeom>
          <a:avLst/>
          <a:gdLst/>
          <a:ahLst/>
          <a:cxnLst/>
          <a:rect l="0" t="0" r="0" b="0"/>
          <a:pathLst>
            <a:path>
              <a:moveTo>
                <a:pt x="4559805" y="2372925"/>
              </a:moveTo>
              <a:arcTo wR="2280832" hR="2280832" stAng="21738844" swAng="875088"/>
            </a:path>
          </a:pathLst>
        </a:custGeom>
        <a:noFill/>
        <a:ln w="9525" cap="flat" cmpd="sng" algn="ctr">
          <a:solidFill>
            <a:schemeClr val="accent1">
              <a:hueOff val="0"/>
              <a:satOff val="0"/>
              <a:lumOff val="0"/>
              <a:alphaOff val="0"/>
            </a:schemeClr>
          </a:solidFill>
          <a:prstDash val="solid"/>
          <a:tailEnd type="arrow"/>
        </a:ln>
        <a:effectLst/>
      </dsp:spPr>
      <dsp:style>
        <a:lnRef idx="1">
          <a:scrgbClr r="0" g="0" b="0"/>
        </a:lnRef>
        <a:fillRef idx="0">
          <a:scrgbClr r="0" g="0" b="0"/>
        </a:fillRef>
        <a:effectRef idx="0">
          <a:scrgbClr r="0" g="0" b="0"/>
        </a:effectRef>
        <a:fontRef idx="minor"/>
      </dsp:style>
    </dsp:sp>
    <dsp:sp modelId="{43C81557-578A-452C-B0E0-0E7AE80CB972}">
      <dsp:nvSpPr>
        <dsp:cNvPr id="0" name=""/>
        <dsp:cNvSpPr/>
      </dsp:nvSpPr>
      <dsp:spPr>
        <a:xfrm>
          <a:off x="4223344" y="3812495"/>
          <a:ext cx="914027" cy="594118"/>
        </a:xfrm>
        <a:prstGeom prst="roundRect">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GB" sz="1000" kern="1200"/>
            <a:t>Rationale</a:t>
          </a:r>
        </a:p>
      </dsp:txBody>
      <dsp:txXfrm>
        <a:off x="4252346" y="3841497"/>
        <a:ext cx="856023" cy="536114"/>
      </dsp:txXfrm>
    </dsp:sp>
    <dsp:sp modelId="{266D64CC-622D-4507-A0C8-55915E664675}">
      <dsp:nvSpPr>
        <dsp:cNvPr id="0" name=""/>
        <dsp:cNvSpPr/>
      </dsp:nvSpPr>
      <dsp:spPr>
        <a:xfrm>
          <a:off x="424267" y="688306"/>
          <a:ext cx="4561664" cy="4561664"/>
        </a:xfrm>
        <a:custGeom>
          <a:avLst/>
          <a:gdLst/>
          <a:ahLst/>
          <a:cxnLst/>
          <a:rect l="0" t="0" r="0" b="0"/>
          <a:pathLst>
            <a:path>
              <a:moveTo>
                <a:pt x="3957858" y="3826724"/>
              </a:moveTo>
              <a:arcTo wR="2280832" hR="2280832" stAng="2560202" swAng="652876"/>
            </a:path>
          </a:pathLst>
        </a:custGeom>
        <a:noFill/>
        <a:ln w="9525" cap="flat" cmpd="sng" algn="ctr">
          <a:solidFill>
            <a:schemeClr val="accent1">
              <a:hueOff val="0"/>
              <a:satOff val="0"/>
              <a:lumOff val="0"/>
              <a:alphaOff val="0"/>
            </a:schemeClr>
          </a:solidFill>
          <a:prstDash val="solid"/>
          <a:tailEnd type="arrow"/>
        </a:ln>
        <a:effectLst/>
      </dsp:spPr>
      <dsp:style>
        <a:lnRef idx="1">
          <a:scrgbClr r="0" g="0" b="0"/>
        </a:lnRef>
        <a:fillRef idx="0">
          <a:scrgbClr r="0" g="0" b="0"/>
        </a:fillRef>
        <a:effectRef idx="0">
          <a:scrgbClr r="0" g="0" b="0"/>
        </a:effectRef>
        <a:fontRef idx="minor"/>
      </dsp:style>
    </dsp:sp>
    <dsp:sp modelId="{B47F8140-3451-430B-A9A6-56E1AC55B547}">
      <dsp:nvSpPr>
        <dsp:cNvPr id="0" name=""/>
        <dsp:cNvSpPr/>
      </dsp:nvSpPr>
      <dsp:spPr>
        <a:xfrm>
          <a:off x="3028176" y="4815360"/>
          <a:ext cx="914027" cy="594118"/>
        </a:xfrm>
        <a:prstGeom prst="roundRect">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GB" sz="1000" kern="1200"/>
            <a:t>Inputs</a:t>
          </a:r>
        </a:p>
      </dsp:txBody>
      <dsp:txXfrm>
        <a:off x="3057178" y="4844362"/>
        <a:ext cx="856023" cy="536114"/>
      </dsp:txXfrm>
    </dsp:sp>
    <dsp:sp modelId="{0E02A652-C024-4A6A-A7D0-A79C00A321DA}">
      <dsp:nvSpPr>
        <dsp:cNvPr id="0" name=""/>
        <dsp:cNvSpPr/>
      </dsp:nvSpPr>
      <dsp:spPr>
        <a:xfrm>
          <a:off x="424267" y="688306"/>
          <a:ext cx="4561664" cy="4561664"/>
        </a:xfrm>
        <a:custGeom>
          <a:avLst/>
          <a:gdLst/>
          <a:ahLst/>
          <a:cxnLst/>
          <a:rect l="0" t="0" r="0" b="0"/>
          <a:pathLst>
            <a:path>
              <a:moveTo>
                <a:pt x="2475531" y="4553339"/>
              </a:moveTo>
              <a:arcTo wR="2280832" hR="2280832" stAng="5106186" swAng="587629"/>
            </a:path>
          </a:pathLst>
        </a:custGeom>
        <a:noFill/>
        <a:ln w="9525" cap="flat" cmpd="sng" algn="ctr">
          <a:solidFill>
            <a:schemeClr val="accent1">
              <a:hueOff val="0"/>
              <a:satOff val="0"/>
              <a:lumOff val="0"/>
              <a:alphaOff val="0"/>
            </a:schemeClr>
          </a:solidFill>
          <a:prstDash val="solid"/>
          <a:tailEnd type="arrow"/>
        </a:ln>
        <a:effectLst/>
      </dsp:spPr>
      <dsp:style>
        <a:lnRef idx="1">
          <a:scrgbClr r="0" g="0" b="0"/>
        </a:lnRef>
        <a:fillRef idx="0">
          <a:scrgbClr r="0" g="0" b="0"/>
        </a:fillRef>
        <a:effectRef idx="0">
          <a:scrgbClr r="0" g="0" b="0"/>
        </a:effectRef>
        <a:fontRef idx="minor"/>
      </dsp:style>
    </dsp:sp>
    <dsp:sp modelId="{7E23EB6C-062F-4540-9037-D4D2EBD041B6}">
      <dsp:nvSpPr>
        <dsp:cNvPr id="0" name=""/>
        <dsp:cNvSpPr/>
      </dsp:nvSpPr>
      <dsp:spPr>
        <a:xfrm>
          <a:off x="1467995" y="4815360"/>
          <a:ext cx="914027" cy="594118"/>
        </a:xfrm>
        <a:prstGeom prst="roundRect">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GB" sz="1000" kern="1200"/>
            <a:t>Activities</a:t>
          </a:r>
        </a:p>
      </dsp:txBody>
      <dsp:txXfrm>
        <a:off x="1496997" y="4844362"/>
        <a:ext cx="856023" cy="536114"/>
      </dsp:txXfrm>
    </dsp:sp>
    <dsp:sp modelId="{49CA9A62-1BAE-4F7F-BC77-B4D1EF97C130}">
      <dsp:nvSpPr>
        <dsp:cNvPr id="0" name=""/>
        <dsp:cNvSpPr/>
      </dsp:nvSpPr>
      <dsp:spPr>
        <a:xfrm>
          <a:off x="424267" y="688306"/>
          <a:ext cx="4561664" cy="4561664"/>
        </a:xfrm>
        <a:custGeom>
          <a:avLst/>
          <a:gdLst/>
          <a:ahLst/>
          <a:cxnLst/>
          <a:rect l="0" t="0" r="0" b="0"/>
          <a:pathLst>
            <a:path>
              <a:moveTo>
                <a:pt x="925783" y="4115509"/>
              </a:moveTo>
              <a:arcTo wR="2280832" hR="2280832" stAng="7586922" swAng="652876"/>
            </a:path>
          </a:pathLst>
        </a:custGeom>
        <a:noFill/>
        <a:ln w="9525" cap="flat" cmpd="sng" algn="ctr">
          <a:solidFill>
            <a:schemeClr val="accent1">
              <a:hueOff val="0"/>
              <a:satOff val="0"/>
              <a:lumOff val="0"/>
              <a:alphaOff val="0"/>
            </a:schemeClr>
          </a:solidFill>
          <a:prstDash val="solid"/>
          <a:tailEnd type="arrow"/>
        </a:ln>
        <a:effectLst/>
      </dsp:spPr>
      <dsp:style>
        <a:lnRef idx="1">
          <a:scrgbClr r="0" g="0" b="0"/>
        </a:lnRef>
        <a:fillRef idx="0">
          <a:scrgbClr r="0" g="0" b="0"/>
        </a:fillRef>
        <a:effectRef idx="0">
          <a:scrgbClr r="0" g="0" b="0"/>
        </a:effectRef>
        <a:fontRef idx="minor"/>
      </dsp:style>
    </dsp:sp>
    <dsp:sp modelId="{9903C532-CFCC-47F7-AEAC-727BDC81E089}">
      <dsp:nvSpPr>
        <dsp:cNvPr id="0" name=""/>
        <dsp:cNvSpPr/>
      </dsp:nvSpPr>
      <dsp:spPr>
        <a:xfrm>
          <a:off x="272827" y="3812495"/>
          <a:ext cx="914027" cy="594118"/>
        </a:xfrm>
        <a:prstGeom prst="roundRect">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GB" sz="1000" kern="1200"/>
            <a:t>Outputs</a:t>
          </a:r>
        </a:p>
      </dsp:txBody>
      <dsp:txXfrm>
        <a:off x="301829" y="3841497"/>
        <a:ext cx="856023" cy="536114"/>
      </dsp:txXfrm>
    </dsp:sp>
    <dsp:sp modelId="{F9E50CE9-8F28-4017-911A-DD6B5EEB7F3E}">
      <dsp:nvSpPr>
        <dsp:cNvPr id="0" name=""/>
        <dsp:cNvSpPr/>
      </dsp:nvSpPr>
      <dsp:spPr>
        <a:xfrm>
          <a:off x="424267" y="688306"/>
          <a:ext cx="4561664" cy="4561664"/>
        </a:xfrm>
        <a:custGeom>
          <a:avLst/>
          <a:gdLst/>
          <a:ahLst/>
          <a:cxnLst/>
          <a:rect l="0" t="0" r="0" b="0"/>
          <a:pathLst>
            <a:path>
              <a:moveTo>
                <a:pt x="98487" y="2943832"/>
              </a:moveTo>
              <a:arcTo wR="2280832" hR="2280832" stAng="9786068" swAng="875088"/>
            </a:path>
          </a:pathLst>
        </a:custGeom>
        <a:noFill/>
        <a:ln w="9525" cap="flat" cmpd="sng" algn="ctr">
          <a:solidFill>
            <a:schemeClr val="accent1">
              <a:hueOff val="0"/>
              <a:satOff val="0"/>
              <a:lumOff val="0"/>
              <a:alphaOff val="0"/>
            </a:schemeClr>
          </a:solidFill>
          <a:prstDash val="solid"/>
          <a:tailEnd type="arrow"/>
        </a:ln>
        <a:effectLst/>
      </dsp:spPr>
      <dsp:style>
        <a:lnRef idx="1">
          <a:scrgbClr r="0" g="0" b="0"/>
        </a:lnRef>
        <a:fillRef idx="0">
          <a:scrgbClr r="0" g="0" b="0"/>
        </a:fillRef>
        <a:effectRef idx="0">
          <a:scrgbClr r="0" g="0" b="0"/>
        </a:effectRef>
        <a:fontRef idx="minor"/>
      </dsp:style>
    </dsp:sp>
    <dsp:sp modelId="{4D1FCD2A-F1E4-4A75-A5C8-2F2ADECA755D}">
      <dsp:nvSpPr>
        <dsp:cNvPr id="0" name=""/>
        <dsp:cNvSpPr/>
      </dsp:nvSpPr>
      <dsp:spPr>
        <a:xfrm>
          <a:off x="1904" y="2276017"/>
          <a:ext cx="914027" cy="594118"/>
        </a:xfrm>
        <a:prstGeom prst="roundRect">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GB" sz="1000" kern="1200"/>
            <a:t>Outcomes</a:t>
          </a:r>
        </a:p>
      </dsp:txBody>
      <dsp:txXfrm>
        <a:off x="30906" y="2305019"/>
        <a:ext cx="856023" cy="536114"/>
      </dsp:txXfrm>
    </dsp:sp>
    <dsp:sp modelId="{CC58459D-05E4-41D0-B74C-053729940568}">
      <dsp:nvSpPr>
        <dsp:cNvPr id="0" name=""/>
        <dsp:cNvSpPr/>
      </dsp:nvSpPr>
      <dsp:spPr>
        <a:xfrm>
          <a:off x="424267" y="688306"/>
          <a:ext cx="4561664" cy="4561664"/>
        </a:xfrm>
        <a:custGeom>
          <a:avLst/>
          <a:gdLst/>
          <a:ahLst/>
          <a:cxnLst/>
          <a:rect l="0" t="0" r="0" b="0"/>
          <a:pathLst>
            <a:path>
              <a:moveTo>
                <a:pt x="166421" y="1425575"/>
              </a:moveTo>
              <a:arcTo wR="2280832" hR="2280832" stAng="12121368" swAng="787520"/>
            </a:path>
          </a:pathLst>
        </a:custGeom>
        <a:noFill/>
        <a:ln w="9525" cap="flat" cmpd="sng" algn="ctr">
          <a:solidFill>
            <a:schemeClr val="accent1">
              <a:hueOff val="0"/>
              <a:satOff val="0"/>
              <a:lumOff val="0"/>
              <a:alphaOff val="0"/>
            </a:schemeClr>
          </a:solidFill>
          <a:prstDash val="solid"/>
          <a:tailEnd type="arrow"/>
        </a:ln>
        <a:effectLst/>
      </dsp:spPr>
      <dsp:style>
        <a:lnRef idx="1">
          <a:scrgbClr r="0" g="0" b="0"/>
        </a:lnRef>
        <a:fillRef idx="0">
          <a:scrgbClr r="0" g="0" b="0"/>
        </a:fillRef>
        <a:effectRef idx="0">
          <a:scrgbClr r="0" g="0" b="0"/>
        </a:effectRef>
        <a:fontRef idx="minor"/>
      </dsp:style>
    </dsp:sp>
    <dsp:sp modelId="{057082C9-09FB-477C-B986-6BD76443CB38}">
      <dsp:nvSpPr>
        <dsp:cNvPr id="0" name=""/>
        <dsp:cNvSpPr/>
      </dsp:nvSpPr>
      <dsp:spPr>
        <a:xfrm>
          <a:off x="781995" y="924860"/>
          <a:ext cx="914027" cy="594118"/>
        </a:xfrm>
        <a:prstGeom prst="roundRect">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GB" sz="1000" kern="1200"/>
            <a:t>Impacts</a:t>
          </a:r>
        </a:p>
      </dsp:txBody>
      <dsp:txXfrm>
        <a:off x="810997" y="953862"/>
        <a:ext cx="856023" cy="536114"/>
      </dsp:txXfrm>
    </dsp:sp>
    <dsp:sp modelId="{674FCE5E-B935-40A0-B42A-3FB0A2D8B83C}">
      <dsp:nvSpPr>
        <dsp:cNvPr id="0" name=""/>
        <dsp:cNvSpPr/>
      </dsp:nvSpPr>
      <dsp:spPr>
        <a:xfrm>
          <a:off x="424267" y="688306"/>
          <a:ext cx="4561664" cy="4561664"/>
        </a:xfrm>
        <a:custGeom>
          <a:avLst/>
          <a:gdLst/>
          <a:ahLst/>
          <a:cxnLst/>
          <a:rect l="0" t="0" r="0" b="0"/>
          <a:pathLst>
            <a:path>
              <a:moveTo>
                <a:pt x="1375712" y="187281"/>
              </a:moveTo>
              <a:arcTo wR="2280832" hR="2280832" stAng="14797162" swAng="532600"/>
            </a:path>
          </a:pathLst>
        </a:custGeom>
        <a:noFill/>
        <a:ln w="9525" cap="flat" cmpd="sng" algn="ctr">
          <a:solidFill>
            <a:schemeClr val="accent1">
              <a:hueOff val="0"/>
              <a:satOff val="0"/>
              <a:lumOff val="0"/>
              <a:alphaOff val="0"/>
            </a:schemeClr>
          </a:solidFill>
          <a:prstDash val="solid"/>
          <a:tailEnd type="arrow"/>
        </a:ln>
        <a:effectLst/>
      </dsp:spPr>
      <dsp:style>
        <a:lnRef idx="1">
          <a:scrgbClr r="0" g="0" b="0"/>
        </a:lnRef>
        <a:fillRef idx="0">
          <a:scrgbClr r="0" g="0" b="0"/>
        </a:fillRef>
        <a:effectRef idx="0">
          <a:scrgbClr r="0" g="0" b="0"/>
        </a:effectRef>
        <a:fontRef idx="minor"/>
      </dsp:style>
    </dsp:sp>
  </dsp:spTree>
</dsp:drawing>
</file>

<file path=xl/diagrams/layout1.xml><?xml version="1.0" encoding="utf-8"?>
<dgm:layoutDef xmlns:dgm="http://schemas.openxmlformats.org/drawingml/2006/diagram" xmlns:a="http://schemas.openxmlformats.org/drawingml/2006/main" uniqueId="urn:microsoft.com/office/officeart/2005/8/layout/cycle5">
  <dgm:title val=""/>
  <dgm:desc val=""/>
  <dgm:catLst>
    <dgm:cat type="cycle" pri="3000"/>
  </dgm:catLst>
  <dgm:sampData>
    <dgm:dataModel>
      <dgm:ptLst>
        <dgm:pt modelId="0" type="doc"/>
        <dgm:pt modelId="1">
          <dgm:prSet phldr="1"/>
        </dgm:pt>
        <dgm:pt modelId="2">
          <dgm:prSet phldr="1"/>
        </dgm:pt>
        <dgm:pt modelId="3">
          <dgm:prSet phldr="1"/>
        </dgm:pt>
        <dgm:pt modelId="4">
          <dgm:prSet phldr="1"/>
        </dgm:pt>
        <dgm:pt modelId="5">
          <dgm:prSet phldr="1"/>
        </dgm:pt>
      </dgm:ptLst>
      <dgm:cxnLst>
        <dgm:cxn modelId="6" srcId="0" destId="1" srcOrd="0" destOrd="0"/>
        <dgm:cxn modelId="7" srcId="0" destId="2" srcOrd="1" destOrd="0"/>
        <dgm:cxn modelId="8" srcId="0" destId="3" srcOrd="2" destOrd="0"/>
        <dgm:cxn modelId="9" srcId="0" destId="4" srcOrd="3" destOrd="0"/>
        <dgm:cxn modelId="10" srcId="0" destId="5" srcOrd="4" destOrd="0"/>
      </dgm:cxnLst>
      <dgm:bg/>
      <dgm:whole/>
    </dgm:dataModel>
  </dgm:sampData>
  <dgm:styleData>
    <dgm:dataModel>
      <dgm:ptLst>
        <dgm:pt modelId="0" type="doc"/>
        <dgm:pt modelId="1"/>
        <dgm:pt modelId="2"/>
        <dgm:pt modelId="3"/>
      </dgm:ptLst>
      <dgm:cxnLst>
        <dgm:cxn modelId="4" srcId="0" destId="1" srcOrd="0" destOrd="0"/>
        <dgm:cxn modelId="5" srcId="0" destId="2" srcOrd="1" destOrd="0"/>
        <dgm:cxn modelId="6" srcId="0" destId="3" srcOrd="2" destOrd="0"/>
      </dgm:cxnLst>
      <dgm:bg/>
      <dgm:whole/>
    </dgm:dataModel>
  </dgm:styleData>
  <dgm:clrData>
    <dgm:dataModel>
      <dgm:ptLst>
        <dgm:pt modelId="0" type="doc"/>
        <dgm:pt modelId="1"/>
        <dgm:pt modelId="2"/>
        <dgm:pt modelId="3"/>
        <dgm:pt modelId="4"/>
        <dgm:pt modelId="5"/>
        <dgm:pt modelId="6"/>
      </dgm:ptLst>
      <dgm:cxnLst>
        <dgm:cxn modelId="7" srcId="0" destId="1" srcOrd="0" destOrd="0"/>
        <dgm:cxn modelId="8" srcId="0" destId="2" srcOrd="1" destOrd="0"/>
        <dgm:cxn modelId="9" srcId="0" destId="3" srcOrd="2" destOrd="0"/>
        <dgm:cxn modelId="10" srcId="0" destId="4" srcOrd="3" destOrd="0"/>
        <dgm:cxn modelId="11" srcId="0" destId="5" srcOrd="4" destOrd="0"/>
        <dgm:cxn modelId="12" srcId="0" destId="6" srcOrd="5" destOrd="0"/>
      </dgm:cxnLst>
      <dgm:bg/>
      <dgm:whole/>
    </dgm:dataModel>
  </dgm:clrData>
  <dgm:layoutNode name="cycle">
    <dgm:varLst>
      <dgm:dir/>
      <dgm:resizeHandles val="exact"/>
    </dgm:varLst>
    <dgm:choose name="Name0">
      <dgm:if name="Name1" func="var" arg="dir" op="equ" val="norm">
        <dgm:choose name="Name2">
          <dgm:if name="Name3" axis="ch" ptType="node" func="cnt" op="gt" val="2">
            <dgm:alg type="cycle">
              <dgm:param type="stAng" val="0"/>
              <dgm:param type="spanAng" val="360"/>
            </dgm:alg>
          </dgm:if>
          <dgm:else name="Name4">
            <dgm:alg type="cycle">
              <dgm:param type="stAng" val="-90"/>
              <dgm:param type="spanAng" val="360"/>
            </dgm:alg>
          </dgm:else>
        </dgm:choose>
      </dgm:if>
      <dgm:else name="Name5">
        <dgm:choose name="Name6">
          <dgm:if name="Name7" axis="ch" ptType="node" func="cnt" op="gt" val="2">
            <dgm:alg type="cycle">
              <dgm:param type="stAng" val="0"/>
              <dgm:param type="spanAng" val="-360"/>
            </dgm:alg>
          </dgm:if>
          <dgm:else name="Name8">
            <dgm:alg type="cycle">
              <dgm:param type="stAng" val="90"/>
              <dgm:param type="spanAng" val="-360"/>
            </dgm:alg>
          </dgm:else>
        </dgm:choose>
      </dgm:else>
    </dgm:choose>
    <dgm:shape xmlns:r="http://schemas.openxmlformats.org/officeDocument/2006/relationships" r:blip="">
      <dgm:adjLst/>
    </dgm:shape>
    <dgm:presOf/>
    <dgm:choose name="Name9">
      <dgm:if name="Name10" func="var" arg="dir" op="equ" val="norm">
        <dgm:constrLst>
          <dgm:constr type="w" for="ch" forName="node" refType="w"/>
          <dgm:constr type="w" for="ch" ptType="sibTrans" refType="w" refFor="ch" refForName="node" op="equ" fact="0.3"/>
          <dgm:constr type="diam" for="ch" ptType="sibTrans" refType="diam" op="equ"/>
          <dgm:constr type="sibSp" refType="w" refFor="ch" refForName="node" op="equ" fact="0.15"/>
          <dgm:constr type="w" for="ch" forName="spNode" refType="sibSp" fact="1.6"/>
          <dgm:constr type="primFontSz" for="ch" forName="node" op="equ" val="65"/>
        </dgm:constrLst>
      </dgm:if>
      <dgm:else name="Name11">
        <dgm:constrLst>
          <dgm:constr type="w" for="ch" forName="node" refType="w"/>
          <dgm:constr type="w" for="ch" ptType="sibTrans" refType="w" refFor="ch" refForName="node" op="equ" fact="0.3"/>
          <dgm:constr type="diam" for="ch" ptType="sibTrans" refType="diam" fact="-1"/>
          <dgm:constr type="diam" for="ch" refType="diam" op="equ" fact="-1"/>
          <dgm:constr type="sibSp" refType="w" refFor="ch" refForName="node" op="equ" fact="0.15"/>
          <dgm:constr type="w" for="ch" forName="spNode" refType="sibSp" fact="1.6"/>
          <dgm:constr type="primFontSz" for="ch" forName="node" op="equ" val="65"/>
        </dgm:constrLst>
      </dgm:else>
    </dgm:choose>
    <dgm:ruleLst/>
    <dgm:forEach name="Name12" axis="ch" ptType="node">
      <dgm:layoutNode name="node">
        <dgm:varLst>
          <dgm:bulletEnabled val="1"/>
        </dgm:varLst>
        <dgm:alg type="tx"/>
        <dgm:shape xmlns:r="http://schemas.openxmlformats.org/officeDocument/2006/relationships" type="roundRect" r:blip="">
          <dgm:adjLst/>
        </dgm:shape>
        <dgm:presOf axis="desOrSelf" ptType="node"/>
        <dgm:constrLst>
          <dgm:constr type="h" refType="w" fact="0.65"/>
          <dgm:constr type="tMarg" refType="primFontSz" fact="0.3"/>
          <dgm:constr type="bMarg" refType="primFontSz" fact="0.3"/>
          <dgm:constr type="lMarg" refType="primFontSz" fact="0.3"/>
          <dgm:constr type="rMarg" refType="primFontSz" fact="0.3"/>
        </dgm:constrLst>
        <dgm:ruleLst>
          <dgm:rule type="primFontSz" val="5" fact="NaN" max="NaN"/>
        </dgm:ruleLst>
      </dgm:layoutNode>
      <dgm:choose name="Name13">
        <dgm:if name="Name14" axis="par ch" ptType="doc node" func="cnt" op="gt" val="1">
          <dgm:layoutNode name="spNode">
            <dgm:alg type="sp"/>
            <dgm:shape xmlns:r="http://schemas.openxmlformats.org/officeDocument/2006/relationships" r:blip="">
              <dgm:adjLst/>
            </dgm:shape>
            <dgm:presOf/>
            <dgm:constrLst>
              <dgm:constr type="h" refType="w"/>
            </dgm:constrLst>
            <dgm:ruleLst/>
          </dgm:layoutNode>
          <dgm:forEach name="Name15" axis="followSib" ptType="sibTrans" hideLastTrans="0" cnt="1">
            <dgm:layoutNode name="sibTrans">
              <dgm:alg type="conn">
                <dgm:param type="dim" val="1D"/>
                <dgm:param type="connRout" val="curve"/>
                <dgm:param type="begPts" val="radial"/>
                <dgm:param type="endPts" val="radial"/>
              </dgm:alg>
              <dgm:shape xmlns:r="http://schemas.openxmlformats.org/officeDocument/2006/relationships" type="conn" r:blip="">
                <dgm:adjLst/>
              </dgm:shape>
              <dgm:presOf axis="self"/>
              <dgm:constrLst>
                <dgm:constr type="h" refType="w" fact="0.65"/>
                <dgm:constr type="connDist"/>
                <dgm:constr type="begPad" refType="connDist" fact="0.2"/>
                <dgm:constr type="endPad" refType="connDist" fact="0.2"/>
              </dgm:constrLst>
              <dgm:ruleLst/>
            </dgm:layoutNode>
          </dgm:forEach>
        </dgm:if>
        <dgm:else name="Name16"/>
      </dgm:choose>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3" Type="http://schemas.openxmlformats.org/officeDocument/2006/relationships/diagramQuickStyle" Target="../diagrams/quickStyle1.xml"/><Relationship Id="rId2" Type="http://schemas.openxmlformats.org/officeDocument/2006/relationships/diagramLayout" Target="../diagrams/layout1.xml"/><Relationship Id="rId1" Type="http://schemas.openxmlformats.org/officeDocument/2006/relationships/diagramData" Target="../diagrams/data1.xml"/><Relationship Id="rId5" Type="http://schemas.microsoft.com/office/2007/relationships/diagramDrawing" Target="../diagrams/drawing1.xml"/><Relationship Id="rId4" Type="http://schemas.openxmlformats.org/officeDocument/2006/relationships/diagramColors" Target="../diagrams/colors1.xml"/></Relationships>
</file>

<file path=xl/drawings/_rels/drawing2.xml.rels><?xml version="1.0" encoding="UTF-8" standalone="yes"?>
<Relationships xmlns="http://schemas.openxmlformats.org/package/2006/relationships"><Relationship Id="rId8" Type="http://schemas.openxmlformats.org/officeDocument/2006/relationships/hyperlink" Target="#ImpactsEntry"/><Relationship Id="rId3" Type="http://schemas.openxmlformats.org/officeDocument/2006/relationships/hyperlink" Target="#RationaleDisplay"/><Relationship Id="rId7" Type="http://schemas.openxmlformats.org/officeDocument/2006/relationships/hyperlink" Target="#OutcomesEntry"/><Relationship Id="rId2" Type="http://schemas.openxmlformats.org/officeDocument/2006/relationships/hyperlink" Target="#ProjectObjectivesDisplay"/><Relationship Id="rId1" Type="http://schemas.openxmlformats.org/officeDocument/2006/relationships/hyperlink" Target="#MarketFailureDisplay"/><Relationship Id="rId6" Type="http://schemas.openxmlformats.org/officeDocument/2006/relationships/hyperlink" Target="#OutputsEntry"/><Relationship Id="rId5" Type="http://schemas.openxmlformats.org/officeDocument/2006/relationships/hyperlink" Target="#ActivitiesEntry"/><Relationship Id="rId4" Type="http://schemas.openxmlformats.org/officeDocument/2006/relationships/hyperlink" Target="#InputsEntry"/><Relationship Id="rId9" Type="http://schemas.openxmlformats.org/officeDocument/2006/relationships/hyperlink" Target="#ContextDisplay"/></Relationships>
</file>

<file path=xl/drawings/drawing1.xml><?xml version="1.0" encoding="utf-8"?>
<xdr:wsDr xmlns:xdr="http://schemas.openxmlformats.org/drawingml/2006/spreadsheetDrawing" xmlns:a="http://schemas.openxmlformats.org/drawingml/2006/main">
  <xdr:twoCellAnchor>
    <xdr:from>
      <xdr:col>0</xdr:col>
      <xdr:colOff>228600</xdr:colOff>
      <xdr:row>6</xdr:row>
      <xdr:rowOff>190499</xdr:rowOff>
    </xdr:from>
    <xdr:to>
      <xdr:col>7</xdr:col>
      <xdr:colOff>247650</xdr:colOff>
      <xdr:row>37</xdr:row>
      <xdr:rowOff>85725</xdr:rowOff>
    </xdr:to>
    <xdr:graphicFrame macro="">
      <xdr:nvGraphicFramePr>
        <xdr:cNvPr id="2" name="Diagram 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3781425</xdr:colOff>
      <xdr:row>11</xdr:row>
      <xdr:rowOff>47625</xdr:rowOff>
    </xdr:from>
    <xdr:to>
      <xdr:col>2</xdr:col>
      <xdr:colOff>209550</xdr:colOff>
      <xdr:row>13</xdr:row>
      <xdr:rowOff>38100</xdr:rowOff>
    </xdr:to>
    <xdr:sp macro="" textlink="">
      <xdr:nvSpPr>
        <xdr:cNvPr id="3" name="Right Arrow 2">
          <a:hlinkClick xmlns:r="http://schemas.openxmlformats.org/officeDocument/2006/relationships" r:id="rId1"/>
          <a:extLst>
            <a:ext uri="{FF2B5EF4-FFF2-40B4-BE49-F238E27FC236}">
              <a16:creationId xmlns:a16="http://schemas.microsoft.com/office/drawing/2014/main" id="{00000000-0008-0000-0100-000003000000}"/>
            </a:ext>
          </a:extLst>
        </xdr:cNvPr>
        <xdr:cNvSpPr/>
      </xdr:nvSpPr>
      <xdr:spPr>
        <a:xfrm>
          <a:off x="3781425" y="3048000"/>
          <a:ext cx="838200" cy="638175"/>
        </a:xfrm>
        <a:prstGeom prst="rightArrow">
          <a:avLst/>
        </a:prstGeom>
        <a:solidFill>
          <a:srgbClr val="739BCB">
            <a:alpha val="45882"/>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editAs="oneCell">
    <xdr:from>
      <xdr:col>4</xdr:col>
      <xdr:colOff>1809750</xdr:colOff>
      <xdr:row>11</xdr:row>
      <xdr:rowOff>76200</xdr:rowOff>
    </xdr:from>
    <xdr:to>
      <xdr:col>6</xdr:col>
      <xdr:colOff>95250</xdr:colOff>
      <xdr:row>13</xdr:row>
      <xdr:rowOff>66675</xdr:rowOff>
    </xdr:to>
    <xdr:sp macro="" textlink="">
      <xdr:nvSpPr>
        <xdr:cNvPr id="5" name="Right Arrow 4">
          <a:hlinkClick xmlns:r="http://schemas.openxmlformats.org/officeDocument/2006/relationships" r:id="rId2"/>
          <a:extLst>
            <a:ext uri="{FF2B5EF4-FFF2-40B4-BE49-F238E27FC236}">
              <a16:creationId xmlns:a16="http://schemas.microsoft.com/office/drawing/2014/main" id="{00000000-0008-0000-0100-000005000000}"/>
            </a:ext>
          </a:extLst>
        </xdr:cNvPr>
        <xdr:cNvSpPr/>
      </xdr:nvSpPr>
      <xdr:spPr>
        <a:xfrm>
          <a:off x="6591300" y="2305050"/>
          <a:ext cx="752475" cy="638175"/>
        </a:xfrm>
        <a:prstGeom prst="rightArrow">
          <a:avLst/>
        </a:prstGeom>
        <a:solidFill>
          <a:srgbClr val="739BCB">
            <a:alpha val="45882"/>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editAs="oneCell">
    <xdr:from>
      <xdr:col>7</xdr:col>
      <xdr:colOff>962025</xdr:colOff>
      <xdr:row>11</xdr:row>
      <xdr:rowOff>85725</xdr:rowOff>
    </xdr:from>
    <xdr:to>
      <xdr:col>9</xdr:col>
      <xdr:colOff>133350</xdr:colOff>
      <xdr:row>13</xdr:row>
      <xdr:rowOff>76200</xdr:rowOff>
    </xdr:to>
    <xdr:sp macro="" textlink="">
      <xdr:nvSpPr>
        <xdr:cNvPr id="6" name="Right Arrow 5">
          <a:hlinkClick xmlns:r="http://schemas.openxmlformats.org/officeDocument/2006/relationships" r:id="rId3"/>
          <a:extLst>
            <a:ext uri="{FF2B5EF4-FFF2-40B4-BE49-F238E27FC236}">
              <a16:creationId xmlns:a16="http://schemas.microsoft.com/office/drawing/2014/main" id="{00000000-0008-0000-0100-000006000000}"/>
            </a:ext>
          </a:extLst>
        </xdr:cNvPr>
        <xdr:cNvSpPr/>
      </xdr:nvSpPr>
      <xdr:spPr>
        <a:xfrm>
          <a:off x="9258300" y="2314575"/>
          <a:ext cx="752475" cy="638175"/>
        </a:xfrm>
        <a:prstGeom prst="rightArrow">
          <a:avLst/>
        </a:prstGeom>
        <a:solidFill>
          <a:srgbClr val="739BCB">
            <a:alpha val="45882"/>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editAs="oneCell">
    <xdr:from>
      <xdr:col>10</xdr:col>
      <xdr:colOff>704850</xdr:colOff>
      <xdr:row>11</xdr:row>
      <xdr:rowOff>76200</xdr:rowOff>
    </xdr:from>
    <xdr:to>
      <xdr:col>12</xdr:col>
      <xdr:colOff>95250</xdr:colOff>
      <xdr:row>13</xdr:row>
      <xdr:rowOff>66675</xdr:rowOff>
    </xdr:to>
    <xdr:sp macro="" textlink="">
      <xdr:nvSpPr>
        <xdr:cNvPr id="7" name="Right Arrow 6">
          <a:hlinkClick xmlns:r="http://schemas.openxmlformats.org/officeDocument/2006/relationships" r:id="rId4"/>
          <a:extLst>
            <a:ext uri="{FF2B5EF4-FFF2-40B4-BE49-F238E27FC236}">
              <a16:creationId xmlns:a16="http://schemas.microsoft.com/office/drawing/2014/main" id="{00000000-0008-0000-0100-000007000000}"/>
            </a:ext>
          </a:extLst>
        </xdr:cNvPr>
        <xdr:cNvSpPr/>
      </xdr:nvSpPr>
      <xdr:spPr>
        <a:xfrm>
          <a:off x="12458700" y="2305050"/>
          <a:ext cx="752475" cy="638175"/>
        </a:xfrm>
        <a:prstGeom prst="rightArrow">
          <a:avLst/>
        </a:prstGeom>
        <a:solidFill>
          <a:srgbClr val="739BCB">
            <a:alpha val="45882"/>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editAs="oneCell">
    <xdr:from>
      <xdr:col>12</xdr:col>
      <xdr:colOff>2085971</xdr:colOff>
      <xdr:row>16</xdr:row>
      <xdr:rowOff>228596</xdr:rowOff>
    </xdr:from>
    <xdr:to>
      <xdr:col>13</xdr:col>
      <xdr:colOff>723899</xdr:colOff>
      <xdr:row>23</xdr:row>
      <xdr:rowOff>180973</xdr:rowOff>
    </xdr:to>
    <xdr:sp macro="" textlink="">
      <xdr:nvSpPr>
        <xdr:cNvPr id="9" name="Bent Arrow 8">
          <a:hlinkClick xmlns:r="http://schemas.openxmlformats.org/officeDocument/2006/relationships" r:id="rId5"/>
          <a:extLst>
            <a:ext uri="{FF2B5EF4-FFF2-40B4-BE49-F238E27FC236}">
              <a16:creationId xmlns:a16="http://schemas.microsoft.com/office/drawing/2014/main" id="{00000000-0008-0000-0100-000009000000}"/>
            </a:ext>
          </a:extLst>
        </xdr:cNvPr>
        <xdr:cNvSpPr/>
      </xdr:nvSpPr>
      <xdr:spPr>
        <a:xfrm rot="10800000">
          <a:off x="15201896" y="4076696"/>
          <a:ext cx="800103" cy="1933577"/>
        </a:xfrm>
        <a:prstGeom prst="bentArrow">
          <a:avLst>
            <a:gd name="adj1" fmla="val 48684"/>
            <a:gd name="adj2" fmla="val 42105"/>
            <a:gd name="adj3" fmla="val 38158"/>
            <a:gd name="adj4" fmla="val 43750"/>
          </a:avLst>
        </a:prstGeom>
        <a:solidFill>
          <a:srgbClr val="739BCB">
            <a:alpha val="45098"/>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solidFill>
              <a:schemeClr val="tx1"/>
            </a:solidFill>
          </a:endParaRPr>
        </a:p>
      </xdr:txBody>
    </xdr:sp>
    <xdr:clientData/>
  </xdr:twoCellAnchor>
  <xdr:twoCellAnchor editAs="oneCell">
    <xdr:from>
      <xdr:col>10</xdr:col>
      <xdr:colOff>666750</xdr:colOff>
      <xdr:row>21</xdr:row>
      <xdr:rowOff>171450</xdr:rowOff>
    </xdr:from>
    <xdr:to>
      <xdr:col>12</xdr:col>
      <xdr:colOff>57150</xdr:colOff>
      <xdr:row>23</xdr:row>
      <xdr:rowOff>161925</xdr:rowOff>
    </xdr:to>
    <xdr:sp macro="" textlink="">
      <xdr:nvSpPr>
        <xdr:cNvPr id="10" name="Right Arrow 9">
          <a:hlinkClick xmlns:r="http://schemas.openxmlformats.org/officeDocument/2006/relationships" r:id="rId6"/>
          <a:extLst>
            <a:ext uri="{FF2B5EF4-FFF2-40B4-BE49-F238E27FC236}">
              <a16:creationId xmlns:a16="http://schemas.microsoft.com/office/drawing/2014/main" id="{00000000-0008-0000-0100-00000A000000}"/>
            </a:ext>
          </a:extLst>
        </xdr:cNvPr>
        <xdr:cNvSpPr/>
      </xdr:nvSpPr>
      <xdr:spPr>
        <a:xfrm rot="10800000">
          <a:off x="12420600" y="5353050"/>
          <a:ext cx="752475" cy="638175"/>
        </a:xfrm>
        <a:prstGeom prst="rightArrow">
          <a:avLst/>
        </a:prstGeom>
        <a:solidFill>
          <a:srgbClr val="739BCB">
            <a:alpha val="45882"/>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editAs="oneCell">
    <xdr:from>
      <xdr:col>7</xdr:col>
      <xdr:colOff>923925</xdr:colOff>
      <xdr:row>21</xdr:row>
      <xdr:rowOff>209550</xdr:rowOff>
    </xdr:from>
    <xdr:to>
      <xdr:col>9</xdr:col>
      <xdr:colOff>95250</xdr:colOff>
      <xdr:row>23</xdr:row>
      <xdr:rowOff>200025</xdr:rowOff>
    </xdr:to>
    <xdr:sp macro="" textlink="">
      <xdr:nvSpPr>
        <xdr:cNvPr id="11" name="Right Arrow 10">
          <a:hlinkClick xmlns:r="http://schemas.openxmlformats.org/officeDocument/2006/relationships" r:id="rId7"/>
          <a:extLst>
            <a:ext uri="{FF2B5EF4-FFF2-40B4-BE49-F238E27FC236}">
              <a16:creationId xmlns:a16="http://schemas.microsoft.com/office/drawing/2014/main" id="{00000000-0008-0000-0100-00000B000000}"/>
            </a:ext>
          </a:extLst>
        </xdr:cNvPr>
        <xdr:cNvSpPr/>
      </xdr:nvSpPr>
      <xdr:spPr>
        <a:xfrm rot="10800000">
          <a:off x="9220200" y="5391150"/>
          <a:ext cx="752475" cy="638175"/>
        </a:xfrm>
        <a:prstGeom prst="rightArrow">
          <a:avLst/>
        </a:prstGeom>
        <a:solidFill>
          <a:srgbClr val="739BCB">
            <a:alpha val="45882"/>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editAs="oneCell">
    <xdr:from>
      <xdr:col>0</xdr:col>
      <xdr:colOff>3695700</xdr:colOff>
      <xdr:row>21</xdr:row>
      <xdr:rowOff>228597</xdr:rowOff>
    </xdr:from>
    <xdr:to>
      <xdr:col>3</xdr:col>
      <xdr:colOff>161925</xdr:colOff>
      <xdr:row>23</xdr:row>
      <xdr:rowOff>219072</xdr:rowOff>
    </xdr:to>
    <xdr:sp macro="" textlink="">
      <xdr:nvSpPr>
        <xdr:cNvPr id="12" name="Right Arrow 11">
          <a:hlinkClick xmlns:r="http://schemas.openxmlformats.org/officeDocument/2006/relationships" r:id="rId8"/>
          <a:extLst>
            <a:ext uri="{FF2B5EF4-FFF2-40B4-BE49-F238E27FC236}">
              <a16:creationId xmlns:a16="http://schemas.microsoft.com/office/drawing/2014/main" id="{00000000-0008-0000-0100-00000C000000}"/>
            </a:ext>
          </a:extLst>
        </xdr:cNvPr>
        <xdr:cNvSpPr/>
      </xdr:nvSpPr>
      <xdr:spPr>
        <a:xfrm rot="10800000">
          <a:off x="3695700" y="6181722"/>
          <a:ext cx="1200150" cy="638175"/>
        </a:xfrm>
        <a:prstGeom prst="rightArrow">
          <a:avLst/>
        </a:prstGeom>
        <a:solidFill>
          <a:srgbClr val="739BCB">
            <a:alpha val="45882"/>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editAs="oneCell">
    <xdr:from>
      <xdr:col>0</xdr:col>
      <xdr:colOff>628650</xdr:colOff>
      <xdr:row>16</xdr:row>
      <xdr:rowOff>142875</xdr:rowOff>
    </xdr:from>
    <xdr:to>
      <xdr:col>0</xdr:col>
      <xdr:colOff>1266825</xdr:colOff>
      <xdr:row>19</xdr:row>
      <xdr:rowOff>47625</xdr:rowOff>
    </xdr:to>
    <xdr:sp macro="" textlink="">
      <xdr:nvSpPr>
        <xdr:cNvPr id="13" name="Right Arrow 12">
          <a:hlinkClick xmlns:r="http://schemas.openxmlformats.org/officeDocument/2006/relationships" r:id="rId9"/>
          <a:extLst>
            <a:ext uri="{FF2B5EF4-FFF2-40B4-BE49-F238E27FC236}">
              <a16:creationId xmlns:a16="http://schemas.microsoft.com/office/drawing/2014/main" id="{00000000-0008-0000-0100-00000D000000}"/>
            </a:ext>
          </a:extLst>
        </xdr:cNvPr>
        <xdr:cNvSpPr/>
      </xdr:nvSpPr>
      <xdr:spPr>
        <a:xfrm rot="16200000">
          <a:off x="571500" y="4257675"/>
          <a:ext cx="752475" cy="638175"/>
        </a:xfrm>
        <a:prstGeom prst="rightArrow">
          <a:avLst/>
        </a:prstGeom>
        <a:solidFill>
          <a:srgbClr val="739BCB">
            <a:alpha val="45882"/>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0000000}" name="Inputs" displayName="Inputs" ref="M6:N17" totalsRowShown="0" headerRowDxfId="38" dataDxfId="37">
  <autoFilter ref="M6:N17" xr:uid="{00000000-0009-0000-0100-000004000000}"/>
  <tableColumns count="2">
    <tableColumn id="1" xr3:uid="{00000000-0010-0000-0000-000001000000}" name="What" dataDxfId="36"/>
    <tableColumn id="2" xr3:uid="{00000000-0010-0000-0000-000002000000}" name="Value" dataDxfId="35"/>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1000000}" name="Activities" displayName="Activities" ref="M20:M27" totalsRowShown="0" headerRowDxfId="34" dataDxfId="33">
  <autoFilter ref="M20:M27" xr:uid="{00000000-0009-0000-0100-000005000000}"/>
  <tableColumns count="1">
    <tableColumn id="1" xr3:uid="{00000000-0010-0000-0100-000001000000}" name="What" dataDxfId="32"/>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2000000}" name="Outputs" displayName="Outputs" ref="J20:K27" totalsRowShown="0" headerRowDxfId="31" dataDxfId="30">
  <autoFilter ref="J20:K27" xr:uid="{00000000-0009-0000-0100-000006000000}"/>
  <tableColumns count="2">
    <tableColumn id="1" xr3:uid="{00000000-0010-0000-0200-000001000000}" name="What" dataDxfId="29"/>
    <tableColumn id="2" xr3:uid="{00000000-0010-0000-0200-000002000000}" name="Value" dataDxfId="28"/>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3000000}" name="Outcomes" displayName="Outcomes" ref="C20:H25" totalsRowShown="0" headerRowDxfId="27" dataDxfId="26">
  <autoFilter ref="C20:H25" xr:uid="{00000000-0009-0000-0100-000007000000}"/>
  <tableColumns count="6">
    <tableColumn id="1" xr3:uid="{00000000-0010-0000-0300-000001000000}" name="ID" dataDxfId="25">
      <calculatedColumnFormula>ROW()-ROW($C$20)</calculatedColumnFormula>
    </tableColumn>
    <tableColumn id="2" xr3:uid="{00000000-0010-0000-0300-000002000000}" name="Intended Outcome" dataDxfId="24"/>
    <tableColumn id="3" xr3:uid="{00000000-0010-0000-0300-000003000000}" name="How is it Measured?" dataDxfId="23"/>
    <tableColumn id="6" xr3:uid="{00000000-0010-0000-0300-000006000000}" name="Level" dataDxfId="22"/>
    <tableColumn id="4" xr3:uid="{00000000-0010-0000-0300-000004000000}" name="Baseline" dataDxfId="21"/>
    <tableColumn id="5" xr3:uid="{00000000-0010-0000-0300-000005000000}" name="Actual" dataDxfId="20"/>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4000000}" name="Impacts" displayName="Impacts" ref="A20:A25" totalsRowShown="0" headerRowDxfId="19" dataDxfId="18">
  <autoFilter ref="A20:A25" xr:uid="{00000000-0009-0000-0100-000008000000}"/>
  <tableColumns count="1">
    <tableColumn id="1" xr3:uid="{00000000-0010-0000-0400-000001000000}" name="What" dataDxfId="17"/>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5000000}" name="TextValues" displayName="TextValues" ref="A4:D8" totalsRowShown="0" headerRowDxfId="16" dataDxfId="15">
  <autoFilter ref="A4:D8" xr:uid="{00000000-0009-0000-0100-000001000000}"/>
  <tableColumns count="4">
    <tableColumn id="1" xr3:uid="{00000000-0010-0000-0500-000001000000}" name="Name" dataDxfId="14"/>
    <tableColumn id="2" xr3:uid="{00000000-0010-0000-0500-000002000000}" name="Value" dataDxfId="13"/>
    <tableColumn id="3" xr3:uid="{00000000-0010-0000-0500-000003000000}" name="Return" dataDxfId="12">
      <calculatedColumnFormula>HYPERLINK(TextValues[[#This Row],[Name]] &amp; "Display","Return to Logic Model")</calculatedColumnFormula>
    </tableColumn>
    <tableColumn id="4" xr3:uid="{00000000-0010-0000-0500-000004000000}" name="Character Length" dataDxfId="11">
      <calculatedColumnFormula>LEN(ContextEntry)</calculatedColumnFormula>
    </tableColumn>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6000000}" name="OutcomeActualsBusiness" displayName="OutcomeActualsBusiness" ref="A1:J2" totalsRowShown="0" headerRowDxfId="10">
  <autoFilter ref="A1:J2" xr:uid="{00000000-0009-0000-0100-00000B000000}"/>
  <tableColumns count="10">
    <tableColumn id="1" xr3:uid="{00000000-0010-0000-0600-000001000000}" name="ID">
      <calculatedColumnFormula>ROW()-ROW($A$1)</calculatedColumnFormula>
    </tableColumn>
    <tableColumn id="2" xr3:uid="{00000000-0010-0000-0600-000002000000}" name="Outcome ID"/>
    <tableColumn id="3" xr3:uid="{00000000-0010-0000-0600-000003000000}" name="Outcome" dataDxfId="9">
      <calculatedColumnFormula>IF(ISBLANK(OutcomeActualsBusiness[Outcome ID]),"",VLOOKUP(OutcomeActualsBusiness[Outcome ID],CHOOSE({1,2},Outcomes[ID],Outcomes[Intended Outcome]),2,FALSE))</calculatedColumnFormula>
    </tableColumn>
    <tableColumn id="4" xr3:uid="{00000000-0010-0000-0600-000004000000}" name="Value" dataDxfId="8" dataCellStyle="Comma"/>
    <tableColumn id="5" xr3:uid="{00000000-0010-0000-0600-000005000000}" name="Beneficiary Reference"/>
    <tableColumn id="6" xr3:uid="{00000000-0010-0000-0600-000006000000}" name="Business Name"/>
    <tableColumn id="7" xr3:uid="{00000000-0010-0000-0600-000007000000}" name="Company Number"/>
    <tableColumn id="8" xr3:uid="{00000000-0010-0000-0600-000008000000}" name="VAT Registration Number"/>
    <tableColumn id="9" xr3:uid="{00000000-0010-0000-0600-000009000000}" name="Date First Engaged" dataDxfId="7"/>
    <tableColumn id="10" xr3:uid="{00000000-0010-0000-0600-00000A000000}" name="Still Active in Project"/>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7000000}" name="OutcomeActualsProject" displayName="OutcomeActualsProject" ref="A1:E2" totalsRowShown="0" headerRowDxfId="6" tableBorderDxfId="5">
  <autoFilter ref="A1:E2" xr:uid="{00000000-0009-0000-0100-00000C000000}"/>
  <tableColumns count="5">
    <tableColumn id="1" xr3:uid="{00000000-0010-0000-0700-000001000000}" name="ID" dataDxfId="4">
      <calculatedColumnFormula>ROW()-ROW($A$1)</calculatedColumnFormula>
    </tableColumn>
    <tableColumn id="2" xr3:uid="{00000000-0010-0000-0700-000002000000}" name="Outcome ID" dataDxfId="3"/>
    <tableColumn id="3" xr3:uid="{00000000-0010-0000-0700-000003000000}" name="Outcome" dataDxfId="2">
      <calculatedColumnFormula>IF(ISBLANK(OutcomeActualsBusiness[Outcome ID]),"",VLOOKUP(OutcomeActualsBusiness[Outcome ID],CHOOSE({1,2},Outcomes[ID],Outcomes[Intended Outcome]),2,FALSE))</calculatedColumnFormula>
    </tableColumn>
    <tableColumn id="4" xr3:uid="{00000000-0010-0000-0700-000004000000}" name="Value" dataDxfId="1" dataCellStyle="Comma"/>
    <tableColumn id="5" xr3:uid="{00000000-0010-0000-0700-000005000000}" name="Description" dataDxfId="0"/>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OutcomeLevel" displayName="OutcomeLevel" ref="A1:A3" totalsRowShown="0">
  <autoFilter ref="A1:A3" xr:uid="{00000000-0009-0000-0100-000009000000}"/>
  <tableColumns count="1">
    <tableColumn id="1" xr3:uid="{00000000-0010-0000-0800-000001000000}" name="OutcomeLevel"/>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7" Type="http://schemas.openxmlformats.org/officeDocument/2006/relationships/table" Target="../tables/table5.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4.xml"/><Relationship Id="rId5" Type="http://schemas.openxmlformats.org/officeDocument/2006/relationships/table" Target="../tables/table3.xml"/><Relationship Id="rId4" Type="http://schemas.openxmlformats.org/officeDocument/2006/relationships/table" Target="../tables/table2.xml"/></Relationships>
</file>

<file path=xl/worksheets/_rels/sheet3.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table" Target="../tables/table7.xml"/></Relationships>
</file>

<file path=xl/worksheets/_rels/sheet5.xml.rels><?xml version="1.0" encoding="UTF-8" standalone="yes"?>
<Relationships xmlns="http://schemas.openxmlformats.org/package/2006/relationships"><Relationship Id="rId1" Type="http://schemas.openxmlformats.org/officeDocument/2006/relationships/table" Target="../tables/table8.xml"/></Relationships>
</file>

<file path=xl/worksheets/_rels/sheet6.xml.rels><?xml version="1.0" encoding="UTF-8" standalone="yes"?>
<Relationships xmlns="http://schemas.openxmlformats.org/package/2006/relationships"><Relationship Id="rId1" Type="http://schemas.openxmlformats.org/officeDocument/2006/relationships/table" Target="../tables/table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3"/>
  <sheetViews>
    <sheetView workbookViewId="0">
      <selection activeCell="K29" sqref="K29"/>
    </sheetView>
  </sheetViews>
  <sheetFormatPr defaultColWidth="8.88671875" defaultRowHeight="15" x14ac:dyDescent="0.2"/>
  <cols>
    <col min="1" max="1" width="9.5546875" style="29" customWidth="1"/>
    <col min="2" max="16384" width="8.88671875" style="29"/>
  </cols>
  <sheetData>
    <row r="1" spans="1:1" x14ac:dyDescent="0.2">
      <c r="A1" s="29" t="s">
        <v>40</v>
      </c>
    </row>
    <row r="2" spans="1:1" x14ac:dyDescent="0.2">
      <c r="A2" s="29" t="s">
        <v>41</v>
      </c>
    </row>
    <row r="3" spans="1:1" x14ac:dyDescent="0.2">
      <c r="A3" s="29" t="s">
        <v>42</v>
      </c>
    </row>
  </sheetData>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36"/>
  <sheetViews>
    <sheetView showGridLines="0" tabSelected="1" workbookViewId="0">
      <selection activeCell="M15" sqref="M15"/>
    </sheetView>
  </sheetViews>
  <sheetFormatPr defaultColWidth="8.88671875" defaultRowHeight="15" x14ac:dyDescent="0.2"/>
  <cols>
    <col min="1" max="1" width="46.109375" style="12" customWidth="1"/>
    <col min="2" max="2" width="5.33203125" style="12" customWidth="1"/>
    <col min="3" max="3" width="3.77734375" style="12" customWidth="1"/>
    <col min="4" max="4" width="21.21875" style="12" customWidth="1"/>
    <col min="5" max="5" width="22" style="12" customWidth="1"/>
    <col min="6" max="6" width="6.77734375" style="12" bestFit="1" customWidth="1"/>
    <col min="7" max="8" width="12.21875" style="12" customWidth="1"/>
    <col min="9" max="9" width="6.21875" style="12" customWidth="1"/>
    <col min="10" max="10" width="21.88671875" style="12" customWidth="1"/>
    <col min="11" max="11" width="8.88671875" style="12"/>
    <col min="12" max="12" width="7" style="12" customWidth="1"/>
    <col min="13" max="13" width="25.21875" style="12" customWidth="1"/>
    <col min="14" max="14" width="12.33203125" style="12" customWidth="1"/>
    <col min="15" max="16384" width="8.88671875" style="12"/>
  </cols>
  <sheetData>
    <row r="1" spans="1:14" ht="15.75" x14ac:dyDescent="0.2">
      <c r="A1" s="11" t="s">
        <v>23</v>
      </c>
    </row>
    <row r="2" spans="1:14" ht="12" customHeight="1" x14ac:dyDescent="0.2">
      <c r="A2" s="40"/>
      <c r="B2" s="41"/>
      <c r="C2" s="41"/>
      <c r="D2" s="41"/>
      <c r="E2" s="41"/>
    </row>
    <row r="3" spans="1:14" ht="35.25" customHeight="1" x14ac:dyDescent="0.2">
      <c r="A3" s="56" t="s">
        <v>60</v>
      </c>
      <c r="B3" s="57"/>
      <c r="C3" s="57"/>
      <c r="D3" s="57"/>
      <c r="E3" s="58"/>
    </row>
    <row r="4" spans="1:14" ht="24.75" customHeight="1" x14ac:dyDescent="0.2">
      <c r="A4" s="59" t="s">
        <v>28</v>
      </c>
      <c r="B4" s="59"/>
      <c r="C4" s="59"/>
      <c r="D4" s="59"/>
      <c r="E4" s="59"/>
      <c r="F4" s="59"/>
      <c r="G4" s="59"/>
      <c r="H4" s="59"/>
    </row>
    <row r="5" spans="1:14" ht="15.75" x14ac:dyDescent="0.2">
      <c r="A5" s="11" t="s">
        <v>3</v>
      </c>
      <c r="C5" s="11" t="s">
        <v>6</v>
      </c>
      <c r="G5" s="11" t="s">
        <v>7</v>
      </c>
      <c r="J5" s="11" t="s">
        <v>5</v>
      </c>
      <c r="M5" s="11" t="s">
        <v>8</v>
      </c>
    </row>
    <row r="6" spans="1:14" s="13" customFormat="1" x14ac:dyDescent="0.2">
      <c r="A6" s="19" t="s">
        <v>12</v>
      </c>
      <c r="C6" s="42" t="s">
        <v>12</v>
      </c>
      <c r="D6" s="43"/>
      <c r="E6" s="43"/>
      <c r="G6" s="42" t="s">
        <v>12</v>
      </c>
      <c r="H6" s="43"/>
      <c r="J6" s="42" t="s">
        <v>12</v>
      </c>
      <c r="K6" s="43"/>
      <c r="M6" s="13" t="s">
        <v>14</v>
      </c>
      <c r="N6" s="13" t="s">
        <v>2</v>
      </c>
    </row>
    <row r="7" spans="1:14" s="13" customFormat="1" ht="25.5" customHeight="1" x14ac:dyDescent="0.2">
      <c r="A7" s="44" t="str">
        <f>INDEX(TextValues[Value],MATCH("Context",TextValues[Name],0))</f>
        <v>Access to finance is recognised as a significant barrier to growth for SMEs, as shown by The Department of Business, Innovation and Skills’ 2014 Small Business survey which found that almost half of those surveyed have had difficulties in accessing finance. Further research showed that ‘SMEs are c98.1% of businesses in the area and are the key to achieving growth in the region’ and so the C&amp;IoS LEP and DCLG agreed to a specification to provide an all-encompassing approach to financial readiness, aligned to the strategic aspirations of the ERDF Operational Programme.</v>
      </c>
      <c r="B7" s="14"/>
      <c r="C7" s="47" t="str">
        <f>INDEX(TextValues[Value],MATCH("MarketFailure",TextValues[Name],0))</f>
        <v xml:space="preserve">• The FRP addresses the market failure of businesses not being able to access finance for various reasons, and low utilisation of commercial support to do this.
• Evidence of businesses not using commercial support without the programme, but after intervention would be more likely to access that support and be skilled users of it.  
• Only a minority of small businesses choose to seek business advice (33% in 2014),  and of those, only 7% sought financial advice on how/where to access finance. The same survey, shows a clear need for support in accessing finance - 21% see obtaining finance as a barrier to their business' success, and just 23% of businesses nationwide saw their capability to access finance as ‘strong’ or above . 
• The C&amp;IoS LEP has identified that high-growth businesses are unable to access the finance they need to grow further. It notes a lack of SME equity providers, and a need to “create and nurture ‘investor ready’ wealth creating industries”. 
• Nearly 50% of businesses in C&amp;IoS reported finance to be a key barrier to growth – above the 27% national average and any other LEP.
• These conclusions are supported by investors, who noted that the biggest barriers to businesses gaining financing nationally were lack of knowledge of how to access finance or to find investors, and a lack of understanding of what investors are looking for. 
</v>
      </c>
      <c r="D7" s="53"/>
      <c r="E7" s="48"/>
      <c r="F7" s="14"/>
      <c r="G7" s="47" t="str">
        <f>INDEX(TextValues[Value],MATCH("ProjectObjectives",TextValues[Name],0))</f>
        <v>• Educate SMEs in how to make appropriate finance choices
• Provide SMEs with 1:1 support from expert finance specialists to raise £26.5m of investment from across the lending spectrum
• Provide post investment support to ensure SMEs maximise the value of the finance secured
• Support a better understanding between funders in C&amp;IoS, bringing together key providers of both traditional debt and new emerging products in order to promote a more integrated offer to SMEs
• Be open to all eligible and suitable SMEs based in C&amp;IoS, offering support regardless of structure or ambition</v>
      </c>
      <c r="H7" s="48"/>
      <c r="I7" s="14"/>
      <c r="J7" s="47" t="str">
        <f>INDEX(TextValues[Value],MATCH("Rationale",TextValues[Name],0))</f>
        <v>The delivery model is designed to provide the best solution to the current market failure in providing SMEs with access to finance and support to prepare for, and effectively leverage, finance. Using a flexible and mobile mechanism it ensures that SMEs receive the necessary information, support, tools and connections required in order to prepare for, successfully secure external investment (from the most relevant source for them) and carefully manage this investment once secured.
The FRP meets an unmet demand due to the fact that there are “large numbers of agile SMEs and above average business survival rates creating potential for accelerated growth for business if appropriate and bespoke support (finance/export/start up)” is listed as a key opportunity in the LEP’s Strategic Economic Plan. Nearly 50% of businesses in C&amp;IoS reported finance to be a key barrier to growth.</v>
      </c>
      <c r="K7" s="48"/>
      <c r="L7" s="14"/>
      <c r="M7" s="16" t="s">
        <v>43</v>
      </c>
      <c r="N7" s="30">
        <v>6567100.9999999991</v>
      </c>
    </row>
    <row r="8" spans="1:14" s="13" customFormat="1" ht="25.5" customHeight="1" x14ac:dyDescent="0.2">
      <c r="A8" s="45"/>
      <c r="B8" s="14"/>
      <c r="C8" s="49"/>
      <c r="D8" s="54"/>
      <c r="E8" s="50"/>
      <c r="F8" s="14"/>
      <c r="G8" s="49"/>
      <c r="H8" s="50"/>
      <c r="I8" s="14"/>
      <c r="J8" s="49"/>
      <c r="K8" s="50"/>
      <c r="L8" s="14"/>
      <c r="M8" s="16" t="s">
        <v>44</v>
      </c>
      <c r="N8" s="30">
        <v>1641836</v>
      </c>
    </row>
    <row r="9" spans="1:14" s="13" customFormat="1" ht="25.5" customHeight="1" x14ac:dyDescent="0.2">
      <c r="A9" s="45"/>
      <c r="B9" s="14"/>
      <c r="C9" s="49"/>
      <c r="D9" s="54"/>
      <c r="E9" s="50"/>
      <c r="F9" s="14"/>
      <c r="G9" s="49"/>
      <c r="H9" s="50"/>
      <c r="I9" s="14"/>
      <c r="J9" s="49"/>
      <c r="K9" s="50"/>
      <c r="L9" s="14"/>
      <c r="M9" s="16"/>
      <c r="N9" s="16"/>
    </row>
    <row r="10" spans="1:14" s="13" customFormat="1" ht="25.5" customHeight="1" x14ac:dyDescent="0.2">
      <c r="A10" s="45"/>
      <c r="B10" s="14"/>
      <c r="C10" s="49"/>
      <c r="D10" s="54"/>
      <c r="E10" s="50"/>
      <c r="F10" s="14"/>
      <c r="G10" s="49"/>
      <c r="H10" s="50"/>
      <c r="I10" s="14"/>
      <c r="J10" s="49"/>
      <c r="K10" s="50"/>
      <c r="L10" s="14"/>
      <c r="M10" s="16"/>
      <c r="N10" s="16"/>
    </row>
    <row r="11" spans="1:14" s="13" customFormat="1" ht="25.5" customHeight="1" x14ac:dyDescent="0.2">
      <c r="A11" s="45"/>
      <c r="B11" s="14"/>
      <c r="C11" s="49"/>
      <c r="D11" s="54"/>
      <c r="E11" s="50"/>
      <c r="F11" s="14"/>
      <c r="G11" s="49"/>
      <c r="H11" s="50"/>
      <c r="I11" s="14"/>
      <c r="J11" s="49"/>
      <c r="K11" s="50"/>
      <c r="L11" s="14"/>
      <c r="M11" s="16"/>
      <c r="N11" s="16"/>
    </row>
    <row r="12" spans="1:14" s="13" customFormat="1" ht="25.5" customHeight="1" x14ac:dyDescent="0.2">
      <c r="A12" s="45"/>
      <c r="B12" s="14"/>
      <c r="C12" s="49"/>
      <c r="D12" s="54"/>
      <c r="E12" s="50"/>
      <c r="F12" s="14"/>
      <c r="G12" s="49"/>
      <c r="H12" s="50"/>
      <c r="I12" s="14"/>
      <c r="J12" s="49"/>
      <c r="K12" s="50"/>
      <c r="L12" s="14"/>
      <c r="M12" s="16"/>
      <c r="N12" s="16"/>
    </row>
    <row r="13" spans="1:14" s="13" customFormat="1" ht="25.5" customHeight="1" x14ac:dyDescent="0.2">
      <c r="A13" s="45"/>
      <c r="B13" s="14"/>
      <c r="C13" s="49"/>
      <c r="D13" s="54"/>
      <c r="E13" s="50"/>
      <c r="F13" s="14"/>
      <c r="G13" s="49"/>
      <c r="H13" s="50"/>
      <c r="I13" s="14"/>
      <c r="J13" s="49"/>
      <c r="K13" s="50"/>
      <c r="L13" s="14"/>
      <c r="M13" s="16"/>
      <c r="N13" s="16"/>
    </row>
    <row r="14" spans="1:14" s="13" customFormat="1" ht="25.5" customHeight="1" x14ac:dyDescent="0.2">
      <c r="A14" s="45"/>
      <c r="B14" s="14"/>
      <c r="C14" s="49"/>
      <c r="D14" s="54"/>
      <c r="E14" s="50"/>
      <c r="F14" s="14"/>
      <c r="G14" s="49"/>
      <c r="H14" s="50"/>
      <c r="I14" s="14"/>
      <c r="J14" s="49"/>
      <c r="K14" s="50"/>
      <c r="L14" s="14"/>
      <c r="M14" s="16"/>
      <c r="N14" s="16"/>
    </row>
    <row r="15" spans="1:14" s="13" customFormat="1" ht="25.5" customHeight="1" x14ac:dyDescent="0.2">
      <c r="A15" s="45"/>
      <c r="B15" s="14"/>
      <c r="C15" s="49"/>
      <c r="D15" s="54"/>
      <c r="E15" s="50"/>
      <c r="F15" s="14"/>
      <c r="G15" s="49"/>
      <c r="H15" s="50"/>
      <c r="I15" s="14"/>
      <c r="J15" s="49"/>
      <c r="K15" s="50"/>
      <c r="L15" s="14"/>
      <c r="M15" s="16"/>
      <c r="N15" s="16"/>
    </row>
    <row r="16" spans="1:14" s="13" customFormat="1" ht="25.5" customHeight="1" x14ac:dyDescent="0.2">
      <c r="A16" s="45"/>
      <c r="B16" s="14"/>
      <c r="C16" s="49"/>
      <c r="D16" s="54"/>
      <c r="E16" s="50"/>
      <c r="F16" s="14"/>
      <c r="G16" s="49"/>
      <c r="H16" s="50"/>
      <c r="I16" s="14"/>
      <c r="J16" s="49"/>
      <c r="K16" s="50"/>
      <c r="L16" s="14"/>
      <c r="M16" s="16"/>
      <c r="N16" s="16"/>
    </row>
    <row r="17" spans="1:14" s="13" customFormat="1" ht="25.5" customHeight="1" x14ac:dyDescent="0.2">
      <c r="A17" s="46"/>
      <c r="B17" s="14"/>
      <c r="C17" s="51"/>
      <c r="D17" s="55"/>
      <c r="E17" s="52"/>
      <c r="F17" s="14"/>
      <c r="G17" s="51"/>
      <c r="H17" s="52"/>
      <c r="I17" s="14"/>
      <c r="J17" s="51"/>
      <c r="K17" s="52"/>
      <c r="L17" s="14"/>
      <c r="M17" s="16"/>
      <c r="N17" s="16"/>
    </row>
    <row r="18" spans="1:14" s="13" customFormat="1" ht="25.5" customHeight="1" x14ac:dyDescent="0.2"/>
    <row r="19" spans="1:14" ht="15.75" x14ac:dyDescent="0.2">
      <c r="A19" s="11" t="s">
        <v>13</v>
      </c>
      <c r="C19" s="11" t="s">
        <v>11</v>
      </c>
      <c r="J19" s="11" t="s">
        <v>10</v>
      </c>
      <c r="M19" s="11" t="s">
        <v>9</v>
      </c>
    </row>
    <row r="20" spans="1:14" s="13" customFormat="1" ht="12.75" x14ac:dyDescent="0.2">
      <c r="A20" s="13" t="s">
        <v>14</v>
      </c>
      <c r="C20" s="13" t="s">
        <v>19</v>
      </c>
      <c r="D20" s="13" t="s">
        <v>17</v>
      </c>
      <c r="E20" s="13" t="s">
        <v>18</v>
      </c>
      <c r="F20" s="13" t="s">
        <v>20</v>
      </c>
      <c r="G20" s="13" t="s">
        <v>15</v>
      </c>
      <c r="H20" s="13" t="s">
        <v>16</v>
      </c>
      <c r="J20" s="13" t="s">
        <v>14</v>
      </c>
      <c r="K20" s="13" t="s">
        <v>2</v>
      </c>
      <c r="M20" s="13" t="s">
        <v>14</v>
      </c>
    </row>
    <row r="21" spans="1:14" s="14" customFormat="1" ht="25.5" customHeight="1" x14ac:dyDescent="0.2">
      <c r="A21" s="16" t="s">
        <v>69</v>
      </c>
      <c r="C21" s="16">
        <f>ROW()-ROW($C$20)</f>
        <v>1</v>
      </c>
      <c r="D21" s="16" t="s">
        <v>63</v>
      </c>
      <c r="E21" s="38" t="s">
        <v>64</v>
      </c>
      <c r="F21" s="16" t="s">
        <v>23</v>
      </c>
      <c r="G21" s="16">
        <f>150*2</f>
        <v>300</v>
      </c>
      <c r="H21" s="16"/>
      <c r="J21" s="32" t="s">
        <v>45</v>
      </c>
      <c r="K21" s="16">
        <v>1100</v>
      </c>
      <c r="M21" s="36" t="s">
        <v>58</v>
      </c>
    </row>
    <row r="22" spans="1:14" s="15" customFormat="1" ht="25.5" customHeight="1" x14ac:dyDescent="0.2">
      <c r="A22" s="37" t="s">
        <v>67</v>
      </c>
      <c r="C22" s="16">
        <f>ROW()-ROW($C$20)</f>
        <v>2</v>
      </c>
      <c r="D22" s="16" t="s">
        <v>65</v>
      </c>
      <c r="E22" s="39" t="s">
        <v>66</v>
      </c>
      <c r="F22" s="16" t="s">
        <v>23</v>
      </c>
      <c r="G22" s="30">
        <v>26500000</v>
      </c>
      <c r="H22" s="16"/>
      <c r="J22" s="33" t="s">
        <v>46</v>
      </c>
      <c r="K22" s="18">
        <v>108</v>
      </c>
      <c r="M22" s="37" t="s">
        <v>54</v>
      </c>
    </row>
    <row r="23" spans="1:14" s="15" customFormat="1" ht="25.5" customHeight="1" x14ac:dyDescent="0.2">
      <c r="A23" s="37" t="s">
        <v>68</v>
      </c>
      <c r="C23" s="18">
        <f>ROW()-ROW($C$20)</f>
        <v>3</v>
      </c>
      <c r="D23" s="38"/>
      <c r="E23" s="16"/>
      <c r="F23" s="16"/>
      <c r="G23" s="35"/>
      <c r="H23" s="18"/>
      <c r="J23" s="32" t="s">
        <v>47</v>
      </c>
      <c r="K23" s="18">
        <v>1010</v>
      </c>
      <c r="M23" s="36" t="s">
        <v>59</v>
      </c>
    </row>
    <row r="24" spans="1:14" s="15" customFormat="1" ht="25.5" customHeight="1" x14ac:dyDescent="0.2">
      <c r="A24" s="17"/>
      <c r="C24" s="18">
        <f>ROW()-ROW($C$20)</f>
        <v>4</v>
      </c>
      <c r="D24" s="39"/>
      <c r="E24" s="39"/>
      <c r="F24" s="16"/>
      <c r="G24" s="35"/>
      <c r="H24" s="18"/>
      <c r="J24" s="33" t="s">
        <v>48</v>
      </c>
      <c r="K24" s="18">
        <v>180</v>
      </c>
      <c r="M24" s="37" t="s">
        <v>57</v>
      </c>
    </row>
    <row r="25" spans="1:14" s="15" customFormat="1" ht="25.5" customHeight="1" x14ac:dyDescent="0.2">
      <c r="A25" s="17"/>
      <c r="C25" s="18">
        <f>ROW()-ROW($C$20)</f>
        <v>5</v>
      </c>
      <c r="D25" s="18"/>
      <c r="E25" s="18"/>
      <c r="F25" s="18"/>
      <c r="G25" s="18"/>
      <c r="H25" s="18"/>
      <c r="J25" s="34" t="s">
        <v>49</v>
      </c>
      <c r="K25" s="35">
        <v>505000</v>
      </c>
      <c r="M25" s="36" t="s">
        <v>55</v>
      </c>
    </row>
    <row r="26" spans="1:14" s="15" customFormat="1" ht="25.5" customHeight="1" x14ac:dyDescent="0.2">
      <c r="A26" s="17"/>
      <c r="C26" s="18"/>
      <c r="D26" s="18"/>
      <c r="E26" s="18"/>
      <c r="F26" s="18"/>
      <c r="G26" s="18"/>
      <c r="H26" s="18"/>
      <c r="J26" s="33" t="s">
        <v>50</v>
      </c>
      <c r="K26" s="16">
        <v>45</v>
      </c>
      <c r="M26" s="37" t="s">
        <v>56</v>
      </c>
    </row>
    <row r="27" spans="1:14" s="15" customFormat="1" ht="25.5" customHeight="1" x14ac:dyDescent="0.2">
      <c r="A27" s="17"/>
      <c r="C27" s="17"/>
      <c r="D27" s="17"/>
      <c r="E27" s="17"/>
      <c r="F27" s="17"/>
      <c r="G27" s="17"/>
      <c r="H27" s="17"/>
      <c r="J27" s="32" t="s">
        <v>53</v>
      </c>
      <c r="K27" s="31">
        <v>26500000</v>
      </c>
      <c r="M27" s="36" t="s">
        <v>51</v>
      </c>
    </row>
    <row r="28" spans="1:14" s="15" customFormat="1" ht="25.5" customHeight="1" x14ac:dyDescent="0.2">
      <c r="A28" s="17"/>
      <c r="C28" s="17"/>
      <c r="D28" s="17"/>
      <c r="E28" s="17"/>
      <c r="F28" s="17"/>
      <c r="G28" s="17"/>
      <c r="H28" s="17"/>
      <c r="J28" s="17"/>
      <c r="K28" s="17"/>
      <c r="M28" s="17"/>
    </row>
    <row r="29" spans="1:14" s="15" customFormat="1" ht="25.5" customHeight="1" x14ac:dyDescent="0.2">
      <c r="A29" s="17"/>
      <c r="C29" s="17"/>
      <c r="D29" s="17"/>
      <c r="E29" s="17"/>
      <c r="F29" s="17"/>
      <c r="G29" s="17"/>
      <c r="H29" s="17"/>
      <c r="J29" s="17"/>
      <c r="K29" s="17"/>
      <c r="M29" s="17"/>
    </row>
    <row r="30" spans="1:14" s="15" customFormat="1" ht="25.5" customHeight="1" x14ac:dyDescent="0.2">
      <c r="A30" s="17"/>
      <c r="C30" s="17"/>
      <c r="D30" s="17"/>
      <c r="E30" s="17"/>
      <c r="F30" s="17"/>
      <c r="G30" s="17"/>
      <c r="H30" s="17"/>
      <c r="J30" s="17"/>
      <c r="K30" s="17"/>
      <c r="M30" s="17"/>
    </row>
    <row r="31" spans="1:14" s="15" customFormat="1" ht="25.5" customHeight="1" x14ac:dyDescent="0.2">
      <c r="A31" s="17"/>
      <c r="C31" s="17"/>
      <c r="D31" s="17"/>
      <c r="E31" s="17"/>
      <c r="F31" s="17"/>
      <c r="G31" s="17"/>
      <c r="H31" s="17"/>
      <c r="J31" s="17"/>
      <c r="K31" s="17"/>
      <c r="M31" s="17"/>
    </row>
    <row r="32" spans="1:14" s="15" customFormat="1" ht="25.5" customHeight="1" x14ac:dyDescent="0.2">
      <c r="A32" s="17"/>
      <c r="C32" s="17"/>
      <c r="D32" s="17"/>
      <c r="E32" s="17"/>
      <c r="F32" s="17"/>
      <c r="G32" s="17"/>
      <c r="H32" s="17"/>
      <c r="J32" s="17"/>
      <c r="K32" s="17"/>
      <c r="M32" s="17"/>
    </row>
    <row r="33" spans="1:13" s="15" customFormat="1" ht="25.5" customHeight="1" x14ac:dyDescent="0.2">
      <c r="A33" s="17"/>
      <c r="C33" s="17"/>
      <c r="D33" s="17"/>
      <c r="E33" s="17"/>
      <c r="F33" s="17"/>
      <c r="G33" s="17"/>
      <c r="H33" s="17"/>
      <c r="J33" s="17"/>
      <c r="K33" s="17"/>
      <c r="M33" s="17"/>
    </row>
    <row r="34" spans="1:13" s="15" customFormat="1" ht="25.5" customHeight="1" x14ac:dyDescent="0.2">
      <c r="A34" s="17"/>
      <c r="C34" s="17"/>
      <c r="D34" s="17"/>
      <c r="E34" s="17"/>
      <c r="F34" s="17"/>
      <c r="G34" s="17"/>
      <c r="H34" s="17"/>
      <c r="J34" s="17"/>
      <c r="K34" s="17"/>
      <c r="M34" s="17"/>
    </row>
    <row r="35" spans="1:13" s="15" customFormat="1" ht="25.5" customHeight="1" x14ac:dyDescent="0.2">
      <c r="A35" s="17"/>
      <c r="C35" s="17"/>
      <c r="D35" s="17"/>
      <c r="E35" s="17"/>
      <c r="F35" s="17"/>
      <c r="G35" s="17"/>
      <c r="H35" s="17"/>
      <c r="J35" s="17"/>
      <c r="K35" s="17"/>
      <c r="M35" s="17"/>
    </row>
    <row r="36" spans="1:13" s="15" customFormat="1" ht="25.5" customHeight="1" x14ac:dyDescent="0.2">
      <c r="A36" s="17"/>
      <c r="C36" s="17"/>
      <c r="D36" s="17"/>
      <c r="E36" s="17"/>
      <c r="F36" s="17"/>
      <c r="G36" s="17"/>
      <c r="H36" s="17"/>
      <c r="J36" s="17"/>
      <c r="K36" s="17"/>
      <c r="M36" s="17"/>
    </row>
  </sheetData>
  <sheetProtection sheet="1" objects="1" scenarios="1" insertRows="0" sort="0" autoFilter="0"/>
  <mergeCells count="10">
    <mergeCell ref="A2:E2"/>
    <mergeCell ref="J6:K6"/>
    <mergeCell ref="G6:H6"/>
    <mergeCell ref="C6:E6"/>
    <mergeCell ref="A7:A17"/>
    <mergeCell ref="G7:H17"/>
    <mergeCell ref="J7:K17"/>
    <mergeCell ref="C7:E17"/>
    <mergeCell ref="A3:E3"/>
    <mergeCell ref="A4:H4"/>
  </mergeCells>
  <dataValidations count="1">
    <dataValidation type="list" allowBlank="1" showInputMessage="1" showErrorMessage="1" sqref="F21:F26" xr:uid="{00000000-0002-0000-0100-000000000000}">
      <formula1>refOutcomeLevel</formula1>
    </dataValidation>
  </dataValidations>
  <hyperlinks>
    <hyperlink ref="A6" location="ContextEntry" display="Edit" xr:uid="{00000000-0004-0000-0100-000000000000}"/>
    <hyperlink ref="C6" location="MarketFailureEntry" display="Edit" xr:uid="{00000000-0004-0000-0100-000001000000}"/>
    <hyperlink ref="G6" location="ProjectObjectivesEntry" display="Edit" xr:uid="{00000000-0004-0000-0100-000002000000}"/>
    <hyperlink ref="J6" location="RationaleEntry" display="Edit" xr:uid="{00000000-0004-0000-0100-000003000000}"/>
  </hyperlinks>
  <pageMargins left="0.7" right="0.7" top="0.75" bottom="0.75" header="0.3" footer="0.3"/>
  <pageSetup paperSize="8" scale="76" orientation="landscape" r:id="rId1"/>
  <drawing r:id="rId2"/>
  <tableParts count="5">
    <tablePart r:id="rId3"/>
    <tablePart r:id="rId4"/>
    <tablePart r:id="rId5"/>
    <tablePart r:id="rId6"/>
    <tablePart r:id="rId7"/>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D8"/>
  <sheetViews>
    <sheetView workbookViewId="0">
      <pane xSplit="1" ySplit="4" topLeftCell="B5" activePane="bottomRight" state="frozen"/>
      <selection pane="topRight" activeCell="B1" sqref="B1"/>
      <selection pane="bottomLeft" activeCell="A5" sqref="A5"/>
      <selection pane="bottomRight" activeCell="B8" sqref="B8"/>
    </sheetView>
  </sheetViews>
  <sheetFormatPr defaultRowHeight="15" x14ac:dyDescent="0.2"/>
  <cols>
    <col min="1" max="1" width="13.33203125" customWidth="1"/>
    <col min="2" max="2" width="92.109375" customWidth="1"/>
    <col min="3" max="3" width="18.109375" bestFit="1" customWidth="1"/>
  </cols>
  <sheetData>
    <row r="1" spans="1:4" ht="15.75" x14ac:dyDescent="0.25">
      <c r="A1" s="6" t="s">
        <v>26</v>
      </c>
    </row>
    <row r="2" spans="1:4" x14ac:dyDescent="0.2">
      <c r="A2" s="10" t="s">
        <v>27</v>
      </c>
      <c r="B2" s="2"/>
    </row>
    <row r="4" spans="1:4" s="7" customFormat="1" ht="24" customHeight="1" x14ac:dyDescent="0.2">
      <c r="A4" s="5" t="s">
        <v>1</v>
      </c>
      <c r="B4" s="9" t="s">
        <v>2</v>
      </c>
      <c r="C4" s="5" t="s">
        <v>24</v>
      </c>
      <c r="D4" s="5" t="s">
        <v>29</v>
      </c>
    </row>
    <row r="5" spans="1:4" ht="63.75" x14ac:dyDescent="0.2">
      <c r="A5" s="4" t="s">
        <v>3</v>
      </c>
      <c r="B5" s="20" t="s">
        <v>52</v>
      </c>
      <c r="C5" s="8" t="s">
        <v>0</v>
      </c>
      <c r="D5" s="4">
        <f>LEN(ContextEntry)</f>
        <v>572</v>
      </c>
    </row>
    <row r="6" spans="1:4" ht="165.75" x14ac:dyDescent="0.2">
      <c r="A6" s="4" t="s">
        <v>25</v>
      </c>
      <c r="B6" s="21" t="s">
        <v>61</v>
      </c>
      <c r="C6" s="8" t="s">
        <v>0</v>
      </c>
      <c r="D6" s="4">
        <f>LEN(ContextEntry)</f>
        <v>572</v>
      </c>
    </row>
    <row r="7" spans="1:4" ht="76.5" x14ac:dyDescent="0.2">
      <c r="A7" s="4" t="s">
        <v>4</v>
      </c>
      <c r="B7" s="21" t="s">
        <v>70</v>
      </c>
      <c r="C7" s="8" t="s">
        <v>0</v>
      </c>
      <c r="D7" s="4">
        <f>LEN(ContextEntry)</f>
        <v>572</v>
      </c>
    </row>
    <row r="8" spans="1:4" ht="89.25" x14ac:dyDescent="0.2">
      <c r="A8" s="4" t="s">
        <v>5</v>
      </c>
      <c r="B8" s="21" t="s">
        <v>62</v>
      </c>
      <c r="C8" s="8" t="s">
        <v>0</v>
      </c>
      <c r="D8" s="4">
        <f>LEN(ContextEntry)</f>
        <v>572</v>
      </c>
    </row>
  </sheetData>
  <sheetProtection sheet="1" objects="1" scenarios="1" sort="0" autoFilter="0"/>
  <conditionalFormatting sqref="D5:D8">
    <cfRule type="colorScale" priority="1">
      <colorScale>
        <cfvo type="num" val="0"/>
        <cfvo type="num" val="30000"/>
        <cfvo type="num" val="32700"/>
        <color rgb="FF00B050"/>
        <color rgb="FFFFC000"/>
        <color rgb="FFFF0000"/>
      </colorScale>
    </cfRule>
  </conditionalFormatting>
  <hyperlinks>
    <hyperlink ref="C5" location="ContextDisplay" display="Return to Logic Model" xr:uid="{00000000-0004-0000-0200-000000000000}"/>
    <hyperlink ref="C6" location="MarketFailureDisplay" display="Return to Logic Model" xr:uid="{00000000-0004-0000-0200-000001000000}"/>
    <hyperlink ref="C7" location="ProjectObjectivesDisplay" display="Return to Logic Model" xr:uid="{00000000-0004-0000-0200-000002000000}"/>
    <hyperlink ref="C8" location="RationaleDisplay" display="Return to Logic Model" xr:uid="{00000000-0004-0000-0200-000003000000}"/>
  </hyperlinks>
  <pageMargins left="0.70866141732283472" right="0.70866141732283472" top="0.74803149606299213" bottom="0.74803149606299213" header="0.31496062992125984" footer="0.31496062992125984"/>
  <pageSetup paperSize="9" scale="83" fitToHeight="0" orientation="landscape"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2"/>
  <sheetViews>
    <sheetView workbookViewId="0">
      <selection activeCell="C6" sqref="C6"/>
    </sheetView>
  </sheetViews>
  <sheetFormatPr defaultRowHeight="15" x14ac:dyDescent="0.2"/>
  <cols>
    <col min="1" max="1" width="4.109375" customWidth="1"/>
    <col min="2" max="2" width="12.21875" customWidth="1"/>
    <col min="3" max="3" width="22" customWidth="1"/>
    <col min="4" max="4" width="14.5546875" style="1" bestFit="1" customWidth="1"/>
    <col min="5" max="5" width="13.5546875" customWidth="1"/>
    <col min="6" max="6" width="15.6640625" customWidth="1"/>
    <col min="7" max="7" width="12" customWidth="1"/>
    <col min="8" max="8" width="12.33203125" customWidth="1"/>
    <col min="9" max="9" width="10.6640625" customWidth="1"/>
    <col min="10" max="10" width="10.77734375" customWidth="1"/>
  </cols>
  <sheetData>
    <row r="1" spans="1:10" s="7" customFormat="1" ht="66.75" customHeight="1" x14ac:dyDescent="0.2">
      <c r="A1" s="7" t="s">
        <v>19</v>
      </c>
      <c r="B1" s="7" t="s">
        <v>30</v>
      </c>
      <c r="C1" s="7" t="s">
        <v>31</v>
      </c>
      <c r="D1" s="7" t="s">
        <v>2</v>
      </c>
      <c r="E1" s="7" t="s">
        <v>35</v>
      </c>
      <c r="F1" s="7" t="s">
        <v>32</v>
      </c>
      <c r="G1" s="7" t="s">
        <v>36</v>
      </c>
      <c r="H1" s="7" t="s">
        <v>33</v>
      </c>
      <c r="I1" s="7" t="s">
        <v>34</v>
      </c>
      <c r="J1" s="7" t="s">
        <v>37</v>
      </c>
    </row>
    <row r="2" spans="1:10" x14ac:dyDescent="0.2">
      <c r="A2">
        <f>ROW()-ROW($A$1)</f>
        <v>1</v>
      </c>
      <c r="B2">
        <v>1</v>
      </c>
      <c r="C2" s="22" t="str">
        <f>IF(ISBLANK(OutcomeActualsBusiness[Outcome ID]),"",VLOOKUP(OutcomeActualsBusiness[Outcome ID],CHOOSE({1,2},Outcomes[ID],Outcomes[Intended Outcome]),2,FALSE))</f>
        <v xml:space="preserve">Support SMEs to identify the most appropriate finance route </v>
      </c>
      <c r="D2" s="26">
        <v>858456234</v>
      </c>
      <c r="I2" s="25"/>
      <c r="J2" t="s">
        <v>38</v>
      </c>
    </row>
  </sheetData>
  <dataValidations count="3">
    <dataValidation type="list" allowBlank="1" showInputMessage="1" showErrorMessage="1" sqref="B2" xr:uid="{00000000-0002-0000-0300-000000000000}">
      <formula1>refOutcomeID</formula1>
    </dataValidation>
    <dataValidation type="list" allowBlank="1" showInputMessage="1" showErrorMessage="1" sqref="J2" xr:uid="{00000000-0002-0000-0300-000001000000}">
      <formula1>"Y,N"</formula1>
    </dataValidation>
    <dataValidation type="decimal" allowBlank="1" showInputMessage="1" showErrorMessage="1" sqref="D2" xr:uid="{00000000-0002-0000-0300-000002000000}">
      <formula1>0</formula1>
      <formula2>999999999</formula2>
    </dataValidation>
  </dataValidations>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2"/>
  <sheetViews>
    <sheetView workbookViewId="0">
      <selection activeCell="C10" sqref="C10"/>
    </sheetView>
  </sheetViews>
  <sheetFormatPr defaultRowHeight="15" x14ac:dyDescent="0.2"/>
  <cols>
    <col min="1" max="1" width="4.109375" customWidth="1"/>
    <col min="2" max="2" width="12.21875" customWidth="1"/>
    <col min="3" max="3" width="22" customWidth="1"/>
    <col min="4" max="4" width="14.5546875" bestFit="1" customWidth="1"/>
    <col min="5" max="5" width="67.88671875" customWidth="1"/>
  </cols>
  <sheetData>
    <row r="1" spans="1:5" ht="15.75" x14ac:dyDescent="0.25">
      <c r="A1" s="24" t="s">
        <v>19</v>
      </c>
      <c r="B1" s="24" t="s">
        <v>30</v>
      </c>
      <c r="C1" s="24" t="s">
        <v>31</v>
      </c>
      <c r="D1" s="24" t="s">
        <v>2</v>
      </c>
      <c r="E1" s="28" t="s">
        <v>39</v>
      </c>
    </row>
    <row r="2" spans="1:5" x14ac:dyDescent="0.2">
      <c r="A2" s="3">
        <f>ROW()-ROW($A$1)</f>
        <v>1</v>
      </c>
      <c r="B2" s="3">
        <v>1</v>
      </c>
      <c r="C2" s="23" t="str">
        <f>IF(ISBLANK(OutcomeActualsBusiness[Outcome ID]),"",VLOOKUP(OutcomeActualsBusiness[Outcome ID],CHOOSE({1,2},Outcomes[ID],Outcomes[Intended Outcome]),2,FALSE))</f>
        <v xml:space="preserve">Support SMEs to identify the most appropriate finance route </v>
      </c>
      <c r="D2" s="27"/>
      <c r="E2" s="7"/>
    </row>
  </sheetData>
  <dataValidations count="2">
    <dataValidation type="decimal" allowBlank="1" showInputMessage="1" showErrorMessage="1" sqref="D2" xr:uid="{00000000-0002-0000-0400-000000000000}">
      <formula1>0</formula1>
      <formula2>999999999</formula2>
    </dataValidation>
    <dataValidation type="list" allowBlank="1" showInputMessage="1" showErrorMessage="1" sqref="B2" xr:uid="{00000000-0002-0000-0400-000001000000}">
      <formula1>refOutcomeID</formula1>
    </dataValidation>
  </dataValidations>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
  <sheetViews>
    <sheetView workbookViewId="0">
      <selection activeCell="A15" sqref="A15"/>
    </sheetView>
  </sheetViews>
  <sheetFormatPr defaultRowHeight="15" x14ac:dyDescent="0.2"/>
  <cols>
    <col min="1" max="1" width="14.5546875" customWidth="1"/>
  </cols>
  <sheetData>
    <row r="1" spans="1:1" x14ac:dyDescent="0.2">
      <c r="A1" t="s">
        <v>21</v>
      </c>
    </row>
    <row r="2" spans="1:1" x14ac:dyDescent="0.2">
      <c r="A2" t="s">
        <v>22</v>
      </c>
    </row>
    <row r="3" spans="1:1" x14ac:dyDescent="0.2">
      <c r="A3" t="s">
        <v>23</v>
      </c>
    </row>
  </sheetData>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8270c081-d9f3-48ae-83c7-c2320a8ca25c"/>
</file>

<file path=customXml/itemProps1.xml><?xml version="1.0" encoding="utf-8"?>
<ds:datastoreItem xmlns:ds="http://schemas.openxmlformats.org/officeDocument/2006/customXml" ds:itemID="{251B6470-EC91-460D-B124-0554A1B75E1C}">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16</vt:i4>
      </vt:variant>
    </vt:vector>
  </HeadingPairs>
  <TitlesOfParts>
    <vt:vector size="22" baseType="lpstr">
      <vt:lpstr>Introduction</vt:lpstr>
      <vt:lpstr>LogicModel</vt:lpstr>
      <vt:lpstr>TextValues</vt:lpstr>
      <vt:lpstr>OutcomeActuals-Businesses</vt:lpstr>
      <vt:lpstr>OutcomeActuals-Project</vt:lpstr>
      <vt:lpstr>Reference</vt:lpstr>
      <vt:lpstr>ActivitiesEntry</vt:lpstr>
      <vt:lpstr>ContextDisplay</vt:lpstr>
      <vt:lpstr>ContextEntry</vt:lpstr>
      <vt:lpstr>ImpactsEntry</vt:lpstr>
      <vt:lpstr>InputsEntry</vt:lpstr>
      <vt:lpstr>MarketFailureDisplay</vt:lpstr>
      <vt:lpstr>MarketFailureEntry</vt:lpstr>
      <vt:lpstr>OutcomesEntry</vt:lpstr>
      <vt:lpstr>OutputsEntry</vt:lpstr>
      <vt:lpstr>TextValues!Print_Titles</vt:lpstr>
      <vt:lpstr>ProjectObjectivesDisplay</vt:lpstr>
      <vt:lpstr>ProjectObjectivesEntry</vt:lpstr>
      <vt:lpstr>RationaleDisplay</vt:lpstr>
      <vt:lpstr>RationaleEntry</vt:lpstr>
      <vt:lpstr>refOutcomeID</vt:lpstr>
      <vt:lpstr>refOutcomeLevel</vt:lpstr>
    </vt:vector>
  </TitlesOfParts>
  <Company>Department for Communities and Local Government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mprice</dc:creator>
  <cp:lastModifiedBy>Ben Norton</cp:lastModifiedBy>
  <cp:lastPrinted>2018-10-30T21:53:34Z</cp:lastPrinted>
  <dcterms:created xsi:type="dcterms:W3CDTF">2016-06-28T13:02:04Z</dcterms:created>
  <dcterms:modified xsi:type="dcterms:W3CDTF">2022-01-17T11:19:43Z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eef79179-e01d-4fb6-a0a3-2da9764ed10b</vt:lpwstr>
  </property>
  <property fmtid="{D5CDD505-2E9C-101B-9397-08002B2CF9AE}" pid="3" name="bjSaver">
    <vt:lpwstr>qWwprgJZe6EOg1uN42pHbqJWcBgorbg+</vt:lpwstr>
  </property>
  <property fmtid="{D5CDD505-2E9C-101B-9397-08002B2CF9AE}" pid="4" name="bjDocumentSecurityLabel">
    <vt:lpwstr>No Marking</vt:lpwstr>
  </property>
</Properties>
</file>