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ra12\Downloads\CS19120\2. Working Drafts of Documentation\"/>
    </mc:Choice>
  </mc:AlternateContent>
  <xr:revisionPtr revIDLastSave="0" documentId="10_ncr:100000_{64989D60-B5BA-469C-BD83-1D850B161288}" xr6:coauthVersionLast="31" xr6:coauthVersionMax="31" xr10:uidLastSave="{00000000-0000-0000-0000-000000000000}"/>
  <bookViews>
    <workbookView xWindow="315" yWindow="0" windowWidth="18195" windowHeight="11820" activeTab="1" xr2:uid="{00000000-000D-0000-FFFF-FFFF00000000}"/>
  </bookViews>
  <sheets>
    <sheet name="Version Control" sheetId="3" r:id="rId1"/>
    <sheet name="Price Schedule" sheetId="1" r:id="rId2"/>
    <sheet name="Sheet2" sheetId="2" state="hidden" r:id="rId3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1">'Price Schedule'!$A$1:$J$71</definedName>
  </definedNames>
  <calcPr calcId="179017"/>
</workbook>
</file>

<file path=xl/calcChain.xml><?xml version="1.0" encoding="utf-8"?>
<calcChain xmlns="http://schemas.openxmlformats.org/spreadsheetml/2006/main">
  <c r="D19" i="1" l="1"/>
  <c r="D18" i="1"/>
  <c r="D17" i="1"/>
  <c r="D16" i="1"/>
  <c r="C19" i="1"/>
  <c r="C18" i="1"/>
  <c r="C16" i="1"/>
  <c r="C17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28" i="1"/>
  <c r="D15" i="1"/>
  <c r="C15" i="1"/>
  <c r="D21" i="1" l="1"/>
  <c r="I40" i="1"/>
  <c r="I42" i="1"/>
  <c r="I38" i="1"/>
  <c r="I37" i="1"/>
  <c r="I35" i="1"/>
  <c r="J35" i="1" s="1"/>
  <c r="I34" i="1"/>
  <c r="I44" i="1"/>
  <c r="J44" i="1" s="1"/>
  <c r="I41" i="1" l="1"/>
  <c r="J41" i="1" s="1"/>
  <c r="I43" i="1"/>
  <c r="J43" i="1" s="1"/>
  <c r="I39" i="1"/>
  <c r="J39" i="1" s="1"/>
  <c r="J42" i="1"/>
  <c r="J40" i="1"/>
  <c r="J34" i="1"/>
  <c r="I36" i="1"/>
  <c r="J36" i="1" s="1"/>
  <c r="J38" i="1"/>
  <c r="J37" i="1"/>
  <c r="I33" i="1" l="1"/>
  <c r="E20" i="1"/>
  <c r="G20" i="1" s="1"/>
  <c r="E16" i="1"/>
  <c r="G16" i="1" s="1"/>
  <c r="E17" i="1"/>
  <c r="G17" i="1" s="1"/>
  <c r="E18" i="1"/>
  <c r="G18" i="1" s="1"/>
  <c r="E19" i="1"/>
  <c r="G19" i="1" s="1"/>
  <c r="E15" i="1"/>
  <c r="I28" i="1"/>
  <c r="I29" i="1" l="1"/>
  <c r="H45" i="1"/>
  <c r="G15" i="1"/>
  <c r="G21" i="1" s="1"/>
  <c r="E21" i="1"/>
  <c r="I30" i="1"/>
  <c r="J30" i="1" s="1"/>
  <c r="I32" i="1"/>
  <c r="J32" i="1" s="1"/>
  <c r="J33" i="1"/>
  <c r="I31" i="1"/>
  <c r="J31" i="1" s="1"/>
  <c r="J28" i="1"/>
  <c r="I45" i="1" l="1"/>
  <c r="J29" i="1"/>
  <c r="J45" i="1" s="1"/>
</calcChain>
</file>

<file path=xl/sharedStrings.xml><?xml version="1.0" encoding="utf-8"?>
<sst xmlns="http://schemas.openxmlformats.org/spreadsheetml/2006/main" count="101" uniqueCount="59">
  <si>
    <t xml:space="preserve">Contract Rate/Fees
excluding VAT
(£/Day)
</t>
  </si>
  <si>
    <t xml:space="preserve"> Total Cost
(ex VAT)
</t>
  </si>
  <si>
    <t xml:space="preserve">VAT
</t>
  </si>
  <si>
    <t>Number of Days</t>
  </si>
  <si>
    <t>Fixed Cost (ex VAT)</t>
  </si>
  <si>
    <t>VAT</t>
  </si>
  <si>
    <t xml:space="preserve">Total Cost (Inc VAT) </t>
  </si>
  <si>
    <t>Objective</t>
  </si>
  <si>
    <t>Please Select Objective Area</t>
  </si>
  <si>
    <t>Name of Staff Member</t>
  </si>
  <si>
    <t>Job Title</t>
  </si>
  <si>
    <t xml:space="preserve"> Total Cost
(Inc VAT)
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</si>
  <si>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</si>
  <si>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</si>
  <si>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</si>
  <si>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</si>
  <si>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</si>
  <si>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</si>
  <si>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</si>
  <si>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</si>
  <si>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</si>
  <si>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Section 1</t>
  </si>
  <si>
    <t>Assistant Director</t>
  </si>
  <si>
    <t>Associate</t>
  </si>
  <si>
    <t>SOURCING REFERENCE:</t>
  </si>
  <si>
    <t>SOURCING DOCUMENT TITLE:</t>
  </si>
  <si>
    <t>BIDDER NAME</t>
  </si>
  <si>
    <t>[Bidder to add name]</t>
  </si>
  <si>
    <t>Please complete the shaded yellow sections only</t>
  </si>
  <si>
    <t>All prices are exclusive of VAT</t>
  </si>
  <si>
    <t>Version</t>
  </si>
  <si>
    <t>James Aldred</t>
  </si>
  <si>
    <r>
      <rPr>
        <b/>
        <sz val="10"/>
        <color theme="0"/>
        <rFont val="Arial"/>
        <family val="2"/>
      </rPr>
      <t xml:space="preserve">Job Title   </t>
    </r>
    <r>
      <rPr>
        <b/>
        <sz val="10"/>
        <color theme="1"/>
        <rFont val="Arial"/>
        <family val="2"/>
      </rPr>
      <t xml:space="preserve">                                              </t>
    </r>
    <r>
      <rPr>
        <b/>
        <sz val="10"/>
        <color rgb="FFFF0000"/>
        <rFont val="Arial"/>
        <family val="2"/>
      </rPr>
      <t>(Please select from the dropdown options)</t>
    </r>
  </si>
  <si>
    <r>
      <rPr>
        <b/>
        <sz val="10"/>
        <color theme="0"/>
        <rFont val="Arial"/>
        <family val="2"/>
      </rPr>
      <t xml:space="preserve">Objective Area </t>
    </r>
    <r>
      <rPr>
        <b/>
        <sz val="10"/>
        <color theme="1"/>
        <rFont val="Arial"/>
        <family val="2"/>
      </rPr>
      <t xml:space="preserve">                                                                                      </t>
    </r>
    <r>
      <rPr>
        <b/>
        <sz val="10"/>
        <color rgb="FFFF0000"/>
        <rFont val="Arial"/>
        <family val="2"/>
      </rPr>
      <t>(Please select from the dropdown options)</t>
    </r>
  </si>
  <si>
    <t>All prices are firm and fixed and include person fees, travel and subsistence costs, overheads and cost of any materials produced.</t>
  </si>
  <si>
    <t>AW5.2 Price Schedule for Professional Services</t>
  </si>
  <si>
    <t xml:space="preserve">Travel and Subsistence, Overhead costs, cost of production of materials and any/all costs associated with the delivery of the project.
</t>
  </si>
  <si>
    <t xml:space="preserve">TOTAL FIXED PRICE 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</si>
  <si>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</si>
  <si>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</si>
  <si>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</si>
  <si>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</si>
  <si>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</si>
  <si>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</si>
  <si>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</si>
  <si>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</si>
  <si>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</si>
  <si>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</si>
  <si>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</si>
  <si>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</si>
  <si>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</si>
  <si>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 Professional Services</t>
  </si>
  <si>
    <t>CS19120</t>
  </si>
  <si>
    <t>1. Interviews with the Board</t>
  </si>
  <si>
    <t xml:space="preserve">2. Board meeting attendance </t>
  </si>
  <si>
    <t>3. Consultation with Chair and CEO</t>
  </si>
  <si>
    <t>4. Feedback Report</t>
  </si>
  <si>
    <t>5.  Creation of Action Plan with Board</t>
  </si>
  <si>
    <t xml:space="preserve">External Evaluation of UKRI Board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</si>
</sst>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3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rgb="FF0070C0"/>
        <bgColor theme="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7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8" xfId="0" applyFont="1" applyFill="1" applyBorder="1"/>
    <xf numFmtId="44" fontId="5" fillId="3" borderId="8" xfId="1" applyFont="1" applyFill="1" applyBorder="1" applyAlignment="1">
      <alignment horizontal="center"/>
    </xf>
    <xf numFmtId="44" fontId="5" fillId="3" borderId="18" xfId="1" applyFont="1" applyFill="1" applyBorder="1" applyAlignment="1">
      <alignment horizontal="center"/>
    </xf>
    <xf numFmtId="44" fontId="5" fillId="3" borderId="13" xfId="1" applyFont="1" applyFill="1" applyBorder="1"/>
    <xf numFmtId="44" fontId="5" fillId="3" borderId="15" xfId="1" applyFont="1" applyFill="1" applyBorder="1"/>
    <xf numFmtId="44" fontId="5" fillId="3" borderId="19" xfId="1" applyFont="1" applyFill="1" applyBorder="1" applyAlignment="1">
      <alignment horizontal="center"/>
    </xf>
    <xf numFmtId="44" fontId="5" fillId="3" borderId="17" xfId="1" applyFont="1" applyFill="1" applyBorder="1"/>
    <xf numFmtId="49" fontId="6" fillId="3" borderId="16" xfId="0" applyNumberFormat="1" applyFont="1" applyFill="1" applyBorder="1" applyAlignment="1">
      <alignment horizontal="left"/>
    </xf>
    <xf numFmtId="0" fontId="5" fillId="4" borderId="8" xfId="0" applyFont="1" applyFill="1" applyBorder="1"/>
    <xf numFmtId="49" fontId="6" fillId="3" borderId="14" xfId="0" applyNumberFormat="1" applyFont="1" applyFill="1" applyBorder="1"/>
    <xf numFmtId="49" fontId="6" fillId="3" borderId="8" xfId="0" applyNumberFormat="1" applyFont="1" applyFill="1" applyBorder="1"/>
    <xf numFmtId="0" fontId="6" fillId="4" borderId="8" xfId="0" applyFont="1" applyFill="1" applyBorder="1"/>
    <xf numFmtId="0" fontId="8" fillId="4" borderId="8" xfId="0" applyFont="1" applyFill="1" applyBorder="1"/>
    <xf numFmtId="0" fontId="7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6" fillId="3" borderId="12" xfId="0" applyNumberFormat="1" applyFont="1" applyFill="1" applyBorder="1"/>
    <xf numFmtId="49" fontId="6" fillId="3" borderId="23" xfId="0" applyNumberFormat="1" applyFont="1" applyFill="1" applyBorder="1" applyAlignment="1">
      <alignment horizontal="left"/>
    </xf>
    <xf numFmtId="2" fontId="5" fillId="4" borderId="24" xfId="0" applyNumberFormat="1" applyFont="1" applyFill="1" applyBorder="1" applyAlignment="1">
      <alignment horizontal="center"/>
    </xf>
    <xf numFmtId="44" fontId="5" fillId="4" borderId="24" xfId="1" applyFont="1" applyFill="1" applyBorder="1" applyAlignment="1">
      <alignment horizontal="center"/>
    </xf>
    <xf numFmtId="44" fontId="5" fillId="3" borderId="24" xfId="1" applyFont="1" applyFill="1" applyBorder="1" applyAlignment="1">
      <alignment horizontal="center"/>
    </xf>
    <xf numFmtId="44" fontId="5" fillId="3" borderId="25" xfId="1" applyFont="1" applyFill="1" applyBorder="1"/>
    <xf numFmtId="0" fontId="5" fillId="0" borderId="0" xfId="0" applyFont="1"/>
    <xf numFmtId="44" fontId="5" fillId="4" borderId="24" xfId="1" applyFont="1" applyFill="1" applyBorder="1" applyAlignment="1">
      <alignment vertical="center"/>
    </xf>
    <xf numFmtId="44" fontId="5" fillId="3" borderId="18" xfId="1" applyFont="1" applyFill="1" applyBorder="1" applyAlignment="1">
      <alignment vertical="center"/>
    </xf>
    <xf numFmtId="44" fontId="5" fillId="3" borderId="13" xfId="1" applyFont="1" applyFill="1" applyBorder="1" applyAlignment="1">
      <alignment vertical="center"/>
    </xf>
    <xf numFmtId="44" fontId="5" fillId="3" borderId="8" xfId="1" applyFont="1" applyFill="1" applyBorder="1" applyAlignment="1">
      <alignment vertical="center"/>
    </xf>
    <xf numFmtId="44" fontId="5" fillId="3" borderId="15" xfId="1" applyFont="1" applyFill="1" applyBorder="1" applyAlignment="1">
      <alignment vertical="center"/>
    </xf>
    <xf numFmtId="44" fontId="5" fillId="0" borderId="0" xfId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10" fillId="0" borderId="0" xfId="2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3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/>
    </xf>
    <xf numFmtId="3" fontId="14" fillId="6" borderId="0" xfId="0" applyNumberFormat="1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16" fillId="9" borderId="7" xfId="0" applyFont="1" applyFill="1" applyBorder="1" applyAlignment="1">
      <alignment horizontal="center" vertical="center" wrapText="1"/>
    </xf>
    <xf numFmtId="0" fontId="15" fillId="9" borderId="1" xfId="0" applyFont="1" applyFill="1" applyBorder="1"/>
    <xf numFmtId="0" fontId="16" fillId="9" borderId="1" xfId="0" applyFont="1" applyFill="1" applyBorder="1" applyAlignment="1">
      <alignment horizontal="center"/>
    </xf>
    <xf numFmtId="44" fontId="17" fillId="0" borderId="0" xfId="1" applyFont="1" applyFill="1" applyAlignment="1">
      <alignment horizontal="center" vertical="center" wrapText="1"/>
    </xf>
    <xf numFmtId="44" fontId="5" fillId="10" borderId="18" xfId="1" applyFont="1" applyFill="1" applyBorder="1" applyAlignment="1">
      <alignment vertical="center"/>
    </xf>
    <xf numFmtId="44" fontId="5" fillId="10" borderId="8" xfId="1" applyFont="1" applyFill="1" applyBorder="1" applyAlignment="1">
      <alignment vertical="center"/>
    </xf>
    <xf numFmtId="44" fontId="5" fillId="10" borderId="19" xfId="1" applyFont="1" applyFill="1" applyBorder="1" applyAlignment="1">
      <alignment vertical="center"/>
    </xf>
    <xf numFmtId="0" fontId="5" fillId="10" borderId="12" xfId="0" applyFont="1" applyFill="1" applyBorder="1" applyAlignment="1">
      <alignment horizontal="left" vertical="center" wrapText="1"/>
    </xf>
    <xf numFmtId="0" fontId="5" fillId="10" borderId="18" xfId="0" applyFont="1" applyFill="1" applyBorder="1" applyAlignment="1">
      <alignment horizontal="center" vertical="center"/>
    </xf>
    <xf numFmtId="0" fontId="5" fillId="10" borderId="18" xfId="1" applyNumberFormat="1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left" vertical="center" wrapText="1"/>
    </xf>
    <xf numFmtId="0" fontId="5" fillId="10" borderId="8" xfId="0" applyFont="1" applyFill="1" applyBorder="1" applyAlignment="1">
      <alignment horizontal="center" vertical="center"/>
    </xf>
    <xf numFmtId="0" fontId="5" fillId="10" borderId="8" xfId="1" applyNumberFormat="1" applyFont="1" applyFill="1" applyBorder="1" applyAlignment="1">
      <alignment horizontal="center" vertical="center"/>
    </xf>
    <xf numFmtId="0" fontId="5" fillId="10" borderId="26" xfId="0" applyFont="1" applyFill="1" applyBorder="1" applyAlignment="1">
      <alignment horizontal="left" vertical="center" wrapText="1"/>
    </xf>
    <xf numFmtId="0" fontId="5" fillId="10" borderId="27" xfId="0" applyFont="1" applyFill="1" applyBorder="1" applyAlignment="1">
      <alignment horizontal="center" vertical="center"/>
    </xf>
    <xf numFmtId="44" fontId="5" fillId="10" borderId="27" xfId="1" applyFont="1" applyFill="1" applyBorder="1" applyAlignment="1">
      <alignment vertical="center"/>
    </xf>
    <xf numFmtId="0" fontId="5" fillId="10" borderId="27" xfId="1" applyNumberFormat="1" applyFont="1" applyFill="1" applyBorder="1" applyAlignment="1">
      <alignment horizontal="center" vertical="center"/>
    </xf>
    <xf numFmtId="44" fontId="5" fillId="3" borderId="27" xfId="1" applyFont="1" applyFill="1" applyBorder="1" applyAlignment="1">
      <alignment vertical="center"/>
    </xf>
    <xf numFmtId="44" fontId="5" fillId="3" borderId="30" xfId="1" applyFont="1" applyFill="1" applyBorder="1" applyAlignment="1">
      <alignment vertical="center"/>
    </xf>
    <xf numFmtId="0" fontId="19" fillId="0" borderId="0" xfId="0" applyFont="1"/>
    <xf numFmtId="0" fontId="20" fillId="9" borderId="21" xfId="0" applyFont="1" applyFill="1" applyBorder="1" applyAlignment="1">
      <alignment horizontal="center" vertical="center" wrapText="1"/>
    </xf>
    <xf numFmtId="44" fontId="20" fillId="9" borderId="22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Font="1" applyBorder="1"/>
    <xf numFmtId="16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9" fillId="0" borderId="0" xfId="0" applyFont="1" applyFill="1"/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44" fontId="20" fillId="0" borderId="0" xfId="0" applyNumberFormat="1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/>
    </xf>
    <xf numFmtId="0" fontId="5" fillId="8" borderId="0" xfId="0" applyFont="1" applyFill="1"/>
    <xf numFmtId="0" fontId="7" fillId="8" borderId="0" xfId="0" applyFont="1" applyFill="1" applyBorder="1" applyAlignment="1">
      <alignment horizontal="center" vertical="center"/>
    </xf>
    <xf numFmtId="44" fontId="17" fillId="8" borderId="0" xfId="1" applyFont="1" applyFill="1" applyAlignment="1">
      <alignment horizontal="center" vertical="center" wrapText="1"/>
    </xf>
    <xf numFmtId="44" fontId="19" fillId="9" borderId="0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44" fontId="21" fillId="9" borderId="0" xfId="1" applyFont="1" applyFill="1" applyBorder="1" applyAlignment="1">
      <alignment vertical="center"/>
    </xf>
    <xf numFmtId="44" fontId="20" fillId="9" borderId="0" xfId="1" applyFont="1" applyFill="1" applyBorder="1" applyAlignment="1">
      <alignment horizontal="center" vertical="center"/>
    </xf>
    <xf numFmtId="44" fontId="20" fillId="9" borderId="21" xfId="0" applyNumberFormat="1" applyFont="1" applyFill="1" applyBorder="1" applyAlignment="1">
      <alignment horizontal="center" vertical="center" wrapText="1"/>
    </xf>
    <xf numFmtId="2" fontId="20" fillId="9" borderId="21" xfId="0" applyNumberFormat="1" applyFont="1" applyFill="1" applyBorder="1" applyAlignment="1">
      <alignment horizontal="center" vertical="center" wrapText="1"/>
    </xf>
    <xf numFmtId="0" fontId="0" fillId="11" borderId="0" xfId="0" applyFill="1"/>
    <xf numFmtId="0" fontId="0" fillId="12" borderId="0" xfId="0" applyFill="1"/>
    <xf numFmtId="0" fontId="23" fillId="11" borderId="0" xfId="0" applyFont="1" applyFill="1" applyAlignment="1">
      <alignment vertical="center"/>
    </xf>
    <xf numFmtId="0" fontId="24" fillId="11" borderId="0" xfId="0" applyFont="1" applyFill="1" applyAlignment="1">
      <alignment vertical="center"/>
    </xf>
    <xf numFmtId="0" fontId="25" fillId="11" borderId="0" xfId="0" applyFont="1" applyFill="1" applyAlignment="1">
      <alignment horizontal="left" vertical="center" indent="5"/>
    </xf>
    <xf numFmtId="0" fontId="26" fillId="11" borderId="0" xfId="0" applyFont="1" applyFill="1" applyAlignment="1">
      <alignment vertical="center"/>
    </xf>
    <xf numFmtId="0" fontId="24" fillId="13" borderId="31" xfId="0" applyFont="1" applyFill="1" applyBorder="1" applyAlignment="1">
      <alignment vertical="center" wrapText="1"/>
    </xf>
    <xf numFmtId="0" fontId="24" fillId="13" borderId="32" xfId="0" applyFont="1" applyFill="1" applyBorder="1" applyAlignment="1">
      <alignment vertical="center" wrapText="1"/>
    </xf>
    <xf numFmtId="14" fontId="25" fillId="11" borderId="33" xfId="0" applyNumberFormat="1" applyFont="1" applyFill="1" applyBorder="1" applyAlignment="1">
      <alignment vertical="center" wrapText="1"/>
    </xf>
    <xf numFmtId="164" fontId="25" fillId="11" borderId="34" xfId="0" applyNumberFormat="1" applyFont="1" applyFill="1" applyBorder="1" applyAlignment="1">
      <alignment horizontal="center" vertical="center" wrapText="1"/>
    </xf>
    <xf numFmtId="0" fontId="25" fillId="11" borderId="34" xfId="0" applyFont="1" applyFill="1" applyBorder="1" applyAlignment="1">
      <alignment vertical="center" wrapText="1"/>
    </xf>
    <xf numFmtId="14" fontId="25" fillId="11" borderId="0" xfId="0" applyNumberFormat="1" applyFont="1" applyFill="1" applyBorder="1" applyAlignment="1">
      <alignment vertical="center" wrapText="1"/>
    </xf>
    <xf numFmtId="164" fontId="25" fillId="11" borderId="0" xfId="0" applyNumberFormat="1" applyFont="1" applyFill="1" applyBorder="1" applyAlignment="1">
      <alignment horizontal="center" vertical="center" wrapText="1"/>
    </xf>
    <xf numFmtId="0" fontId="25" fillId="11" borderId="0" xfId="0" applyFont="1" applyFill="1" applyBorder="1" applyAlignment="1">
      <alignment vertical="center" wrapText="1"/>
    </xf>
    <xf numFmtId="0" fontId="25" fillId="11" borderId="0" xfId="0" applyFont="1" applyFill="1" applyAlignment="1">
      <alignment vertical="center"/>
    </xf>
    <xf numFmtId="1" fontId="5" fillId="3" borderId="18" xfId="0" applyNumberFormat="1" applyFont="1" applyFill="1" applyBorder="1" applyAlignment="1">
      <alignment horizontal="center"/>
    </xf>
    <xf numFmtId="0" fontId="19" fillId="11" borderId="0" xfId="0" applyFont="1" applyFill="1" applyAlignment="1">
      <alignment horizontal="center" vertical="center"/>
    </xf>
    <xf numFmtId="0" fontId="1" fillId="13" borderId="20" xfId="0" applyFont="1" applyFill="1" applyBorder="1" applyAlignment="1">
      <alignment vertical="center" wrapText="1"/>
    </xf>
    <xf numFmtId="0" fontId="0" fillId="13" borderId="21" xfId="0" applyFill="1" applyBorder="1" applyAlignment="1"/>
    <xf numFmtId="0" fontId="0" fillId="13" borderId="22" xfId="0" applyFill="1" applyBorder="1" applyAlignment="1"/>
    <xf numFmtId="0" fontId="1" fillId="11" borderId="20" xfId="0" applyFont="1" applyFill="1" applyBorder="1" applyAlignment="1">
      <alignment vertical="center" wrapText="1"/>
    </xf>
    <xf numFmtId="0" fontId="0" fillId="11" borderId="21" xfId="0" applyFill="1" applyBorder="1" applyAlignment="1"/>
    <xf numFmtId="0" fontId="0" fillId="11" borderId="22" xfId="0" applyFill="1" applyBorder="1" applyAlignment="1"/>
    <xf numFmtId="0" fontId="5" fillId="10" borderId="8" xfId="1" applyNumberFormat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10" borderId="18" xfId="1" applyNumberFormat="1" applyFont="1" applyFill="1" applyBorder="1" applyAlignment="1">
      <alignment horizontal="center" vertical="center"/>
    </xf>
    <xf numFmtId="0" fontId="5" fillId="10" borderId="28" xfId="1" applyNumberFormat="1" applyFont="1" applyFill="1" applyBorder="1" applyAlignment="1">
      <alignment horizontal="center" vertical="center"/>
    </xf>
    <xf numFmtId="0" fontId="5" fillId="10" borderId="29" xfId="1" applyNumberFormat="1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left" vertical="center" wrapText="1"/>
    </xf>
    <xf numFmtId="0" fontId="20" fillId="9" borderId="21" xfId="0" applyFont="1" applyFill="1" applyBorder="1" applyAlignment="1">
      <alignment horizontal="left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22" fillId="8" borderId="20" xfId="0" applyFont="1" applyFill="1" applyBorder="1" applyAlignment="1">
      <alignment horizontal="center" vertical="center"/>
    </xf>
    <xf numFmtId="0" fontId="22" fillId="8" borderId="21" xfId="0" applyFont="1" applyFill="1" applyBorder="1" applyAlignment="1">
      <alignment horizontal="center" vertical="center"/>
    </xf>
    <xf numFmtId="0" fontId="22" fillId="8" borderId="2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67C3BC6F-651B-4AD8-A4BE-33649401B94B@sema4.co.uk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714374</xdr:colOff>
      <xdr:row>0</xdr:row>
      <xdr:rowOff>114299</xdr:rowOff>
    </xdr:from>
    <xdr:to>
      <xdr:col>5</xdr:col>
      <xdr:colOff>1066800</xdr:colOff>
      <xdr:row>2</xdr:row>
      <xdr:rowOff>838200</xdr:rowOff>
    </xdr:to>
    <xdr:pic>
      <xdr:nvPicPr>
        <xdr:cNvPr id="2" name="Picture 1" descr="cid:67C3BC6F-651B-4AD8-A4BE-33649401B94B@sema4.co.u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 l="11761" t="11714" r="12102" b="-13037"/>
        <a:stretch>
          <a:fillRect/>
        </a:stretch>
      </xdr:blipFill>
      <xdr:spPr bwMode="auto">
        <a:xfrm>
          <a:off x="4505324" y="114299"/>
          <a:ext cx="1885951" cy="1628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1088556</xdr:colOff>
      <xdr:row>0</xdr:row>
      <xdr:rowOff>7143</xdr:rowOff>
    </xdr:from>
    <xdr:to>
      <xdr:col>10</xdr:col>
      <xdr:colOff>9526</xdr:colOff>
      <xdr:row>0</xdr:row>
      <xdr:rowOff>678656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opLeftCell="A22" workbookViewId="0">
      <selection activeCell="C19" sqref="C19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  <c r="N1" s="90"/>
      <c r="O1" s="90"/>
      <c r="P1" s="90"/>
      <c r="Q1" s="90"/>
      <c r="R1" s="90"/>
      <c r="S1" s="90"/>
    </row>
    <row r="2" spans="1:20" ht="56.25" customHeight="1" x14ac:dyDescent="0.25">
      <c r="A2" s="105" t="s">
        <v>38</v>
      </c>
      <c r="B2" s="105"/>
      <c r="C2" s="105"/>
      <c r="D2" s="89"/>
      <c r="E2" s="89"/>
      <c r="F2" s="89"/>
      <c r="G2" s="89"/>
      <c r="H2" s="89"/>
      <c r="I2" s="89"/>
      <c r="J2" s="89"/>
      <c r="K2" s="89"/>
      <c r="L2" s="89"/>
      <c r="M2" s="90"/>
      <c r="N2" s="90"/>
      <c r="O2" s="90"/>
      <c r="P2" s="90"/>
      <c r="Q2" s="90"/>
      <c r="R2" s="90"/>
      <c r="S2" s="90"/>
    </row>
    <row r="3" spans="1:20" ht="69.75" customHeight="1" x14ac:dyDescent="0.25">
      <c r="A3" s="89"/>
      <c r="B3" s="91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  <c r="N3" s="90"/>
      <c r="O3" s="90"/>
      <c r="P3" s="90"/>
      <c r="Q3" s="90"/>
      <c r="R3" s="90"/>
      <c r="S3" s="90"/>
    </row>
    <row r="4" spans="1:20" ht="25.5" x14ac:dyDescent="0.25">
      <c r="A4" s="89"/>
      <c r="B4" s="91" t="s">
        <v>39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90"/>
      <c r="N4" s="90"/>
      <c r="O4" s="90"/>
      <c r="P4" s="90"/>
      <c r="Q4" s="90"/>
      <c r="R4" s="90"/>
      <c r="S4" s="90"/>
    </row>
    <row r="5" spans="1:20" x14ac:dyDescent="0.2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  <c r="N5" s="90"/>
      <c r="O5" s="90"/>
      <c r="P5" s="90"/>
      <c r="Q5" s="90"/>
      <c r="R5" s="90"/>
      <c r="S5" s="90"/>
    </row>
    <row r="6" spans="1:20" ht="15.75" x14ac:dyDescent="0.25">
      <c r="A6" s="89"/>
      <c r="B6" s="92" t="s">
        <v>51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90"/>
      <c r="N6" s="90"/>
      <c r="O6" s="90"/>
      <c r="P6" s="90"/>
      <c r="Q6" s="90"/>
      <c r="R6" s="90"/>
      <c r="S6" s="90"/>
    </row>
    <row r="7" spans="1:20" x14ac:dyDescent="0.25">
      <c r="A7" s="89"/>
      <c r="B7" s="93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  <c r="N7" s="90"/>
      <c r="O7" s="90"/>
      <c r="P7" s="90"/>
      <c r="Q7" s="90"/>
      <c r="R7" s="90"/>
      <c r="S7" s="90"/>
    </row>
    <row r="8" spans="1:20" ht="18" x14ac:dyDescent="0.25">
      <c r="A8" s="89"/>
      <c r="B8" s="94" t="s">
        <v>40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90"/>
      <c r="N8" s="90"/>
      <c r="O8" s="90"/>
      <c r="P8" s="90"/>
      <c r="Q8" s="90"/>
      <c r="R8" s="90"/>
      <c r="S8" s="90"/>
    </row>
    <row r="9" spans="1:20" ht="15.75" thickBot="1" x14ac:dyDescent="0.3">
      <c r="A9" s="89"/>
      <c r="B9" s="93"/>
      <c r="C9" s="89"/>
      <c r="D9" s="89"/>
      <c r="E9" s="89"/>
      <c r="F9" s="89"/>
      <c r="G9" s="89"/>
      <c r="H9" s="89"/>
      <c r="I9" s="89"/>
      <c r="J9" s="89"/>
      <c r="K9" s="89"/>
      <c r="L9" s="89"/>
      <c r="M9" s="90"/>
      <c r="N9" s="90"/>
      <c r="O9" s="90"/>
      <c r="P9" s="90"/>
      <c r="Q9" s="90"/>
      <c r="R9" s="90"/>
      <c r="S9" s="90"/>
    </row>
    <row r="10" spans="1:20" ht="54.75" customHeight="1" thickBot="1" x14ac:dyDescent="0.3">
      <c r="A10" s="89"/>
      <c r="B10" s="95" t="s">
        <v>41</v>
      </c>
      <c r="C10" s="96" t="s">
        <v>30</v>
      </c>
      <c r="D10" s="96" t="s">
        <v>42</v>
      </c>
      <c r="E10" s="96" t="s">
        <v>43</v>
      </c>
      <c r="F10" s="96" t="s">
        <v>44</v>
      </c>
      <c r="G10" s="89"/>
      <c r="H10" s="89"/>
      <c r="I10" s="89"/>
      <c r="J10" s="89"/>
      <c r="K10" s="89"/>
      <c r="L10" s="89"/>
      <c r="M10" s="89"/>
      <c r="N10" s="90"/>
      <c r="O10" s="90"/>
      <c r="P10" s="90"/>
      <c r="Q10" s="90"/>
      <c r="R10" s="90"/>
      <c r="S10" s="90"/>
      <c r="T10" s="90"/>
    </row>
    <row r="11" spans="1:20" ht="15.75" thickBot="1" x14ac:dyDescent="0.3">
      <c r="A11" s="89"/>
      <c r="B11" s="97">
        <v>41827</v>
      </c>
      <c r="C11" s="98">
        <v>1</v>
      </c>
      <c r="D11" s="99" t="s">
        <v>45</v>
      </c>
      <c r="E11" s="99" t="s">
        <v>46</v>
      </c>
      <c r="F11" s="99" t="s">
        <v>31</v>
      </c>
      <c r="G11" s="89"/>
      <c r="H11" s="89"/>
      <c r="I11" s="89"/>
      <c r="J11" s="89"/>
      <c r="K11" s="89"/>
      <c r="L11" s="89"/>
      <c r="M11" s="89"/>
      <c r="N11" s="90"/>
      <c r="O11" s="90"/>
      <c r="P11" s="90"/>
      <c r="Q11" s="90"/>
      <c r="R11" s="90"/>
      <c r="S11" s="90"/>
      <c r="T11" s="90"/>
    </row>
    <row r="12" spans="1:20" ht="15.75" thickBot="1" x14ac:dyDescent="0.3">
      <c r="A12" s="89"/>
      <c r="B12" s="97">
        <v>42529</v>
      </c>
      <c r="C12" s="98">
        <v>1.1000000000000001</v>
      </c>
      <c r="D12" s="99" t="s">
        <v>45</v>
      </c>
      <c r="E12" s="99" t="s">
        <v>47</v>
      </c>
      <c r="F12" s="99" t="s">
        <v>48</v>
      </c>
      <c r="G12" s="89"/>
      <c r="H12" s="89"/>
      <c r="I12" s="89"/>
      <c r="J12" s="89"/>
      <c r="K12" s="89"/>
      <c r="L12" s="89"/>
      <c r="M12" s="89"/>
      <c r="N12" s="90"/>
      <c r="O12" s="90"/>
      <c r="P12" s="90"/>
      <c r="Q12" s="90"/>
      <c r="R12" s="90"/>
      <c r="S12" s="90"/>
      <c r="T12" s="90"/>
    </row>
    <row r="13" spans="1:20" x14ac:dyDescent="0.25">
      <c r="A13" s="89"/>
      <c r="B13" s="100"/>
      <c r="C13" s="101"/>
      <c r="D13" s="102"/>
      <c r="E13" s="102"/>
      <c r="F13" s="102"/>
      <c r="G13" s="89"/>
      <c r="H13" s="89"/>
      <c r="I13" s="89"/>
      <c r="J13" s="89"/>
      <c r="K13" s="89"/>
      <c r="L13" s="89"/>
      <c r="M13" s="89"/>
      <c r="N13" s="90"/>
      <c r="O13" s="90"/>
      <c r="P13" s="90"/>
      <c r="Q13" s="90"/>
      <c r="R13" s="90"/>
      <c r="S13" s="90"/>
      <c r="T13" s="90"/>
    </row>
    <row r="14" spans="1:20" ht="15.75" thickBot="1" x14ac:dyDescent="0.3">
      <c r="A14" s="89"/>
      <c r="B14" s="103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90"/>
      <c r="N14" s="90"/>
      <c r="O14" s="90"/>
      <c r="P14" s="90"/>
      <c r="Q14" s="90"/>
      <c r="R14" s="90"/>
      <c r="S14" s="90"/>
    </row>
    <row r="15" spans="1:20" ht="15.75" thickBot="1" x14ac:dyDescent="0.3">
      <c r="A15" s="89"/>
      <c r="B15" s="106" t="s">
        <v>49</v>
      </c>
      <c r="C15" s="107"/>
      <c r="D15" s="108"/>
      <c r="E15" s="89"/>
      <c r="F15" s="89"/>
      <c r="G15" s="89"/>
      <c r="H15" s="89"/>
      <c r="I15" s="89"/>
      <c r="J15" s="89"/>
      <c r="K15" s="89"/>
      <c r="L15" s="89"/>
      <c r="M15" s="90"/>
      <c r="N15" s="90"/>
      <c r="O15" s="90"/>
      <c r="P15" s="90"/>
      <c r="Q15" s="90"/>
      <c r="R15" s="90"/>
      <c r="S15" s="90"/>
    </row>
    <row r="16" spans="1:20" ht="70.5" customHeight="1" thickBot="1" x14ac:dyDescent="0.3">
      <c r="A16" s="89"/>
      <c r="B16" s="109" t="s">
        <v>50</v>
      </c>
      <c r="C16" s="110"/>
      <c r="D16" s="111"/>
      <c r="E16" s="89"/>
      <c r="F16" s="89"/>
      <c r="G16" s="89"/>
      <c r="H16" s="89"/>
      <c r="I16" s="89"/>
      <c r="J16" s="89"/>
      <c r="K16" s="89"/>
      <c r="L16" s="89"/>
      <c r="M16" s="90"/>
      <c r="N16" s="90"/>
      <c r="O16" s="90"/>
      <c r="P16" s="90"/>
      <c r="Q16" s="90"/>
      <c r="R16" s="90"/>
      <c r="S16" s="90"/>
    </row>
    <row r="17" spans="1:19" x14ac:dyDescent="0.25">
      <c r="A17" s="89"/>
      <c r="B17" s="103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90"/>
      <c r="N17" s="90"/>
      <c r="O17" s="90"/>
      <c r="P17" s="90"/>
      <c r="Q17" s="90"/>
      <c r="R17" s="90"/>
      <c r="S17" s="90"/>
    </row>
  </sheetData>
  <mergeCells count="3">
    <mergeCell ref="A2:C2"/>
    <mergeCell ref="B15:D15"/>
    <mergeCell ref="B16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57"/>
  <sheetViews>
    <sheetView showGridLines="0" tabSelected="1" topLeftCell="A7" zoomScale="80" zoomScaleNormal="80" workbookViewId="0">
      <selection activeCell="E28" sqref="E28:F28"/>
    </sheetView>
  </sheetViews>
  <sheetFormatPr defaultRowHeight="14.25" x14ac:dyDescent="0.2"/>
  <cols>
    <col min="1" max="1" width="0.5703125" style="26" customWidth="1"/>
    <col min="2" max="2" width="44.85546875" style="26" customWidth="1"/>
    <col min="3" max="3" width="22.28515625" style="26" customWidth="1"/>
    <col min="4" max="4" width="20.7109375" style="26" customWidth="1"/>
    <col min="5" max="5" width="15.5703125" style="26" customWidth="1"/>
    <col min="6" max="6" width="33.5703125" style="26" customWidth="1"/>
    <col min="7" max="10" width="20.7109375" style="26" customWidth="1"/>
    <col min="11" max="11" width="15.5703125" style="26" customWidth="1"/>
    <col min="12" max="12" width="15.28515625" style="26" customWidth="1"/>
    <col min="13" max="13" width="14.7109375" style="26" customWidth="1"/>
    <col min="14" max="14" width="16.7109375" style="26" customWidth="1"/>
    <col min="15" max="16384" width="9.140625" style="26"/>
  </cols>
  <sheetData>
    <row r="1" spans="1:10" ht="54.75" customHeight="1" x14ac:dyDescent="0.2">
      <c r="B1" s="35" t="s">
        <v>35</v>
      </c>
      <c r="D1" s="36"/>
      <c r="H1" s="37"/>
      <c r="I1" s="38"/>
    </row>
    <row r="2" spans="1:10" ht="4.5" customHeight="1" x14ac:dyDescent="0.2">
      <c r="A2" s="39"/>
      <c r="B2" s="39"/>
      <c r="C2" s="39"/>
      <c r="D2" s="39"/>
      <c r="E2" s="39"/>
      <c r="F2" s="39"/>
      <c r="G2" s="39"/>
      <c r="H2" s="40"/>
      <c r="I2" s="40"/>
      <c r="J2" s="40"/>
    </row>
    <row r="3" spans="1:10" ht="3" customHeight="1" x14ac:dyDescent="0.2">
      <c r="A3" s="41"/>
      <c r="B3" s="41"/>
      <c r="C3" s="41"/>
      <c r="D3" s="41"/>
      <c r="E3" s="41"/>
      <c r="F3" s="41"/>
      <c r="G3" s="41"/>
      <c r="H3" s="42"/>
      <c r="I3" s="42"/>
      <c r="J3" s="42"/>
    </row>
    <row r="4" spans="1:10" ht="15" thickBot="1" x14ac:dyDescent="0.25">
      <c r="H4" s="37"/>
    </row>
    <row r="5" spans="1:10" ht="33" customHeight="1" thickBot="1" x14ac:dyDescent="0.25">
      <c r="B5" s="43" t="s">
        <v>24</v>
      </c>
      <c r="C5" s="129" t="s">
        <v>52</v>
      </c>
      <c r="D5" s="130"/>
      <c r="E5" s="44"/>
      <c r="F5" s="44"/>
      <c r="G5" s="44"/>
      <c r="H5" s="44"/>
    </row>
    <row r="6" spans="1:10" ht="31.5" customHeight="1" thickBot="1" x14ac:dyDescent="0.25">
      <c r="B6" s="43" t="s">
        <v>25</v>
      </c>
      <c r="C6" s="129" t="s">
        <v>58</v>
      </c>
      <c r="D6" s="130"/>
      <c r="E6" s="44"/>
      <c r="F6" s="44"/>
      <c r="G6" s="44"/>
      <c r="H6" s="44"/>
    </row>
    <row r="7" spans="1:10" ht="29.25" customHeight="1" thickBot="1" x14ac:dyDescent="0.25">
      <c r="B7" s="45" t="s">
        <v>26</v>
      </c>
      <c r="C7" s="129" t="s">
        <v>27</v>
      </c>
      <c r="D7" s="130"/>
      <c r="E7" s="44"/>
      <c r="F7" s="44"/>
      <c r="G7" s="44"/>
      <c r="H7" s="44"/>
    </row>
    <row r="8" spans="1:10" ht="15" thickBot="1" x14ac:dyDescent="0.25">
      <c r="C8" s="46"/>
      <c r="D8" s="47"/>
      <c r="E8" s="47"/>
      <c r="F8" s="47"/>
      <c r="H8" s="37"/>
    </row>
    <row r="9" spans="1:10" ht="27" customHeight="1" thickBot="1" x14ac:dyDescent="0.25">
      <c r="B9" s="131" t="s">
        <v>28</v>
      </c>
      <c r="C9" s="132"/>
      <c r="D9" s="133"/>
      <c r="E9" s="51"/>
    </row>
    <row r="10" spans="1:10" s="80" customFormat="1" ht="17.25" thickBot="1" x14ac:dyDescent="0.25">
      <c r="B10" s="81"/>
      <c r="C10" s="81"/>
      <c r="D10" s="81"/>
      <c r="E10" s="82"/>
    </row>
    <row r="11" spans="1:10" s="80" customFormat="1" ht="17.25" thickBot="1" x14ac:dyDescent="0.25">
      <c r="B11" s="79" t="s">
        <v>21</v>
      </c>
      <c r="C11" s="81"/>
      <c r="D11" s="81"/>
      <c r="E11" s="82"/>
    </row>
    <row r="12" spans="1:10" ht="15.75" thickBot="1" x14ac:dyDescent="0.3">
      <c r="C12" s="3"/>
      <c r="D12" s="3"/>
      <c r="E12" s="3"/>
    </row>
    <row r="13" spans="1:10" ht="81.75" customHeight="1" thickBot="1" x14ac:dyDescent="0.25">
      <c r="B13" s="48" t="s">
        <v>7</v>
      </c>
      <c r="C13" s="48" t="s">
        <v>3</v>
      </c>
      <c r="D13" s="48" t="s">
        <v>4</v>
      </c>
      <c r="E13" s="48" t="s">
        <v>5</v>
      </c>
      <c r="F13" s="48" t="s">
        <v>36</v>
      </c>
      <c r="G13" s="48" t="s">
        <v>6</v>
      </c>
    </row>
    <row r="14" spans="1:10" ht="9.75" hidden="1" customHeight="1" thickBot="1" x14ac:dyDescent="0.3">
      <c r="B14" s="49"/>
      <c r="C14" s="50"/>
      <c r="D14" s="50"/>
      <c r="E14" s="50"/>
      <c r="F14" s="50"/>
      <c r="G14" s="49"/>
    </row>
    <row r="15" spans="1:10" ht="18" customHeight="1" thickBot="1" x14ac:dyDescent="0.3">
      <c r="B15" s="20" t="s">
        <v>53</v>
      </c>
      <c r="C15" s="104">
        <f ca="1">SUMIF(E28:F44, "1. Interviews with the Board", G28:G44)</f>
        <v>0</v>
      </c>
      <c r="D15" s="6">
        <f ca="1">SUMIF(E28:F44,"1. Interviews with the Board",H28:H44)</f>
        <v>0</v>
      </c>
      <c r="E15" s="6">
        <f ca="1">SUM(D15/100*20)</f>
        <v>0</v>
      </c>
      <c r="F15" s="52">
        <v>0</v>
      </c>
      <c r="G15" s="7">
        <f ca="1">SUM(D15:F15)</f>
        <v>0</v>
      </c>
    </row>
    <row r="16" spans="1:10" ht="18" customHeight="1" thickBot="1" x14ac:dyDescent="0.3">
      <c r="B16" s="13" t="s">
        <v>54</v>
      </c>
      <c r="C16" s="104">
        <f ca="1">SUMIF(E28:F44, "2. Board meeting attendance", G28:G44)</f>
        <v>0</v>
      </c>
      <c r="D16" s="6">
        <f ca="1">SUMIF(E28:F44,"2. Board meeting attendance",H28:H44)</f>
        <v>0</v>
      </c>
      <c r="E16" s="5">
        <f t="shared" ref="E16:E19" ca="1" si="0">SUM(D16/100*20)</f>
        <v>0</v>
      </c>
      <c r="F16" s="53">
        <v>0</v>
      </c>
      <c r="G16" s="8">
        <f t="shared" ref="G16:G19" ca="1" si="1">SUM(D16:F16)</f>
        <v>0</v>
      </c>
    </row>
    <row r="17" spans="2:10" ht="18" customHeight="1" thickBot="1" x14ac:dyDescent="0.3">
      <c r="B17" s="13" t="s">
        <v>55</v>
      </c>
      <c r="C17" s="104">
        <f ca="1">SUMIF(E28:F44, "3. Consultation with Chair and CEO", G28:G44)</f>
        <v>0</v>
      </c>
      <c r="D17" s="6">
        <f ca="1">SUMIF(E28:F44,"3. Consultation with Chair and CEO",H28:H44)</f>
        <v>0</v>
      </c>
      <c r="E17" s="5">
        <f t="shared" ca="1" si="0"/>
        <v>0</v>
      </c>
      <c r="F17" s="53">
        <v>0</v>
      </c>
      <c r="G17" s="8">
        <f t="shared" ca="1" si="1"/>
        <v>0</v>
      </c>
    </row>
    <row r="18" spans="2:10" ht="18" customHeight="1" thickBot="1" x14ac:dyDescent="0.3">
      <c r="B18" s="13" t="s">
        <v>56</v>
      </c>
      <c r="C18" s="104">
        <f ca="1">SUMIF(E28:F44, "4. Feedback Report", G28:G44)</f>
        <v>0</v>
      </c>
      <c r="D18" s="6">
        <f ca="1">SUMIF(E28:F44,"4. Feedback Report",H28:H44)</f>
        <v>0</v>
      </c>
      <c r="E18" s="5">
        <f t="shared" ca="1" si="0"/>
        <v>0</v>
      </c>
      <c r="F18" s="53">
        <v>0</v>
      </c>
      <c r="G18" s="8">
        <f t="shared" ca="1" si="1"/>
        <v>0</v>
      </c>
    </row>
    <row r="19" spans="2:10" ht="18" customHeight="1" thickBot="1" x14ac:dyDescent="0.3">
      <c r="B19" s="11" t="s">
        <v>57</v>
      </c>
      <c r="C19" s="104">
        <f ca="1">SUMIF(E28:F44, "5. Creation of Action Plan with Board", G28:G44)</f>
        <v>0</v>
      </c>
      <c r="D19" s="6">
        <f ca="1">SUMIF(E28:F44,"5. Creation of Action Plan with Board",H28:H44)</f>
        <v>0</v>
      </c>
      <c r="E19" s="9">
        <f t="shared" ca="1" si="0"/>
        <v>0</v>
      </c>
      <c r="F19" s="54">
        <v>0</v>
      </c>
      <c r="G19" s="10">
        <f t="shared" ca="1" si="1"/>
        <v>0</v>
      </c>
    </row>
    <row r="20" spans="2:10" ht="18" hidden="1" customHeight="1" thickBot="1" x14ac:dyDescent="0.3">
      <c r="B20" s="21" t="s">
        <v>12</v>
      </c>
      <c r="C20" s="22"/>
      <c r="D20" s="23">
        <v>0</v>
      </c>
      <c r="E20" s="24">
        <f>SUM(D20/100*20)</f>
        <v>0</v>
      </c>
      <c r="F20" s="27">
        <v>0</v>
      </c>
      <c r="G20" s="25">
        <f>SUM(D20:F20)</f>
        <v>0</v>
      </c>
    </row>
    <row r="21" spans="2:10" s="84" customFormat="1" ht="25.5" customHeight="1" thickBot="1" x14ac:dyDescent="0.3">
      <c r="B21" s="127" t="s">
        <v>37</v>
      </c>
      <c r="C21" s="128"/>
      <c r="D21" s="86">
        <f ca="1">SUM(D15:D19)</f>
        <v>0</v>
      </c>
      <c r="E21" s="86">
        <f ca="1">SUM(E15:E19)</f>
        <v>0</v>
      </c>
      <c r="F21" s="83"/>
      <c r="G21" s="85">
        <f ca="1">SUM(G15:G19)</f>
        <v>0</v>
      </c>
    </row>
    <row r="22" spans="2:10" ht="15.75" thickBot="1" x14ac:dyDescent="0.3">
      <c r="C22" s="3"/>
      <c r="D22" s="3"/>
      <c r="E22" s="3"/>
    </row>
    <row r="23" spans="2:10" ht="25.5" customHeight="1" x14ac:dyDescent="0.2">
      <c r="B23" s="113" t="s">
        <v>9</v>
      </c>
      <c r="C23" s="136" t="s">
        <v>32</v>
      </c>
      <c r="D23" s="113" t="s">
        <v>0</v>
      </c>
      <c r="E23" s="116" t="s">
        <v>33</v>
      </c>
      <c r="F23" s="117"/>
      <c r="G23" s="113" t="s">
        <v>3</v>
      </c>
      <c r="H23" s="113" t="s">
        <v>1</v>
      </c>
      <c r="I23" s="113" t="s">
        <v>2</v>
      </c>
      <c r="J23" s="113" t="s">
        <v>11</v>
      </c>
    </row>
    <row r="24" spans="2:10" ht="51" customHeight="1" x14ac:dyDescent="0.2">
      <c r="B24" s="134"/>
      <c r="C24" s="134"/>
      <c r="D24" s="114"/>
      <c r="E24" s="118"/>
      <c r="F24" s="119"/>
      <c r="G24" s="114"/>
      <c r="H24" s="114"/>
      <c r="I24" s="114"/>
      <c r="J24" s="114"/>
    </row>
    <row r="25" spans="2:10" x14ac:dyDescent="0.2">
      <c r="B25" s="134"/>
      <c r="C25" s="134"/>
      <c r="D25" s="114"/>
      <c r="E25" s="118"/>
      <c r="F25" s="119"/>
      <c r="G25" s="114"/>
      <c r="H25" s="114"/>
      <c r="I25" s="114"/>
      <c r="J25" s="114"/>
    </row>
    <row r="26" spans="2:10" ht="15" thickBot="1" x14ac:dyDescent="0.25">
      <c r="B26" s="135"/>
      <c r="C26" s="135"/>
      <c r="D26" s="115"/>
      <c r="E26" s="120"/>
      <c r="F26" s="121"/>
      <c r="G26" s="115"/>
      <c r="H26" s="115"/>
      <c r="I26" s="115"/>
      <c r="J26" s="115"/>
    </row>
    <row r="27" spans="2:10" ht="7.5" hidden="1" customHeight="1" thickBot="1" x14ac:dyDescent="0.25">
      <c r="B27" s="1"/>
      <c r="C27" s="1"/>
      <c r="D27" s="18"/>
      <c r="E27" s="122"/>
      <c r="F27" s="123"/>
      <c r="G27" s="19"/>
      <c r="H27" s="2"/>
      <c r="I27" s="2"/>
      <c r="J27" s="2"/>
    </row>
    <row r="28" spans="2:10" ht="15" thickBot="1" x14ac:dyDescent="0.25">
      <c r="B28" s="55"/>
      <c r="C28" s="56" t="s">
        <v>10</v>
      </c>
      <c r="D28" s="52">
        <v>0</v>
      </c>
      <c r="E28" s="124" t="s">
        <v>8</v>
      </c>
      <c r="F28" s="124"/>
      <c r="G28" s="57"/>
      <c r="H28" s="28">
        <f>SUM(G28*D28)</f>
        <v>0</v>
      </c>
      <c r="I28" s="28">
        <f>SUM(H28/100*20)</f>
        <v>0</v>
      </c>
      <c r="J28" s="29">
        <f>SUM(H28:I28)</f>
        <v>0</v>
      </c>
    </row>
    <row r="29" spans="2:10" ht="15" thickBot="1" x14ac:dyDescent="0.25">
      <c r="B29" s="58"/>
      <c r="C29" s="59" t="s">
        <v>10</v>
      </c>
      <c r="D29" s="53">
        <v>0</v>
      </c>
      <c r="E29" s="112" t="s">
        <v>8</v>
      </c>
      <c r="F29" s="112"/>
      <c r="G29" s="60"/>
      <c r="H29" s="28">
        <f t="shared" ref="H29:H44" si="2">SUM(G29*D29)</f>
        <v>0</v>
      </c>
      <c r="I29" s="30">
        <f t="shared" ref="I29:I44" si="3">SUM(H29/100*20)</f>
        <v>0</v>
      </c>
      <c r="J29" s="31">
        <f t="shared" ref="J29:J44" si="4">SUM(H29:I29)</f>
        <v>0</v>
      </c>
    </row>
    <row r="30" spans="2:10" ht="15" thickBot="1" x14ac:dyDescent="0.25">
      <c r="B30" s="58"/>
      <c r="C30" s="59" t="s">
        <v>10</v>
      </c>
      <c r="D30" s="53">
        <v>0</v>
      </c>
      <c r="E30" s="112" t="s">
        <v>8</v>
      </c>
      <c r="F30" s="112"/>
      <c r="G30" s="60"/>
      <c r="H30" s="28">
        <f t="shared" si="2"/>
        <v>0</v>
      </c>
      <c r="I30" s="30">
        <f t="shared" si="3"/>
        <v>0</v>
      </c>
      <c r="J30" s="31">
        <f t="shared" si="4"/>
        <v>0</v>
      </c>
    </row>
    <row r="31" spans="2:10" ht="15" thickBot="1" x14ac:dyDescent="0.25">
      <c r="B31" s="58"/>
      <c r="C31" s="59" t="s">
        <v>10</v>
      </c>
      <c r="D31" s="53">
        <v>0</v>
      </c>
      <c r="E31" s="112" t="s">
        <v>8</v>
      </c>
      <c r="F31" s="112"/>
      <c r="G31" s="60"/>
      <c r="H31" s="28">
        <f t="shared" si="2"/>
        <v>0</v>
      </c>
      <c r="I31" s="30">
        <f t="shared" si="3"/>
        <v>0</v>
      </c>
      <c r="J31" s="31">
        <f t="shared" si="4"/>
        <v>0</v>
      </c>
    </row>
    <row r="32" spans="2:10" ht="15" thickBot="1" x14ac:dyDescent="0.25">
      <c r="B32" s="58"/>
      <c r="C32" s="59" t="s">
        <v>10</v>
      </c>
      <c r="D32" s="53">
        <v>0</v>
      </c>
      <c r="E32" s="112" t="s">
        <v>8</v>
      </c>
      <c r="F32" s="112"/>
      <c r="G32" s="60"/>
      <c r="H32" s="28">
        <f t="shared" si="2"/>
        <v>0</v>
      </c>
      <c r="I32" s="30">
        <f t="shared" si="3"/>
        <v>0</v>
      </c>
      <c r="J32" s="31">
        <f t="shared" si="4"/>
        <v>0</v>
      </c>
    </row>
    <row r="33" spans="2:10" ht="15" thickBot="1" x14ac:dyDescent="0.25">
      <c r="B33" s="58"/>
      <c r="C33" s="59" t="s">
        <v>10</v>
      </c>
      <c r="D33" s="53">
        <v>0</v>
      </c>
      <c r="E33" s="112" t="s">
        <v>8</v>
      </c>
      <c r="F33" s="112"/>
      <c r="G33" s="60"/>
      <c r="H33" s="28">
        <f t="shared" si="2"/>
        <v>0</v>
      </c>
      <c r="I33" s="30">
        <f t="shared" si="3"/>
        <v>0</v>
      </c>
      <c r="J33" s="31">
        <f t="shared" si="4"/>
        <v>0</v>
      </c>
    </row>
    <row r="34" spans="2:10" ht="15" thickBot="1" x14ac:dyDescent="0.25">
      <c r="B34" s="58"/>
      <c r="C34" s="59" t="s">
        <v>10</v>
      </c>
      <c r="D34" s="53">
        <v>0</v>
      </c>
      <c r="E34" s="112" t="s">
        <v>8</v>
      </c>
      <c r="F34" s="112"/>
      <c r="G34" s="60"/>
      <c r="H34" s="28">
        <f t="shared" si="2"/>
        <v>0</v>
      </c>
      <c r="I34" s="30">
        <f t="shared" ref="I34:I43" si="5">SUM(H34/100*20)</f>
        <v>0</v>
      </c>
      <c r="J34" s="31">
        <f t="shared" ref="J34:J43" si="6">SUM(H34:I34)</f>
        <v>0</v>
      </c>
    </row>
    <row r="35" spans="2:10" ht="15" thickBot="1" x14ac:dyDescent="0.25">
      <c r="B35" s="58"/>
      <c r="C35" s="59" t="s">
        <v>10</v>
      </c>
      <c r="D35" s="53">
        <v>0</v>
      </c>
      <c r="E35" s="112" t="s">
        <v>8</v>
      </c>
      <c r="F35" s="112"/>
      <c r="G35" s="60"/>
      <c r="H35" s="28">
        <f t="shared" si="2"/>
        <v>0</v>
      </c>
      <c r="I35" s="30">
        <f t="shared" si="5"/>
        <v>0</v>
      </c>
      <c r="J35" s="31">
        <f t="shared" si="6"/>
        <v>0</v>
      </c>
    </row>
    <row r="36" spans="2:10" ht="15" thickBot="1" x14ac:dyDescent="0.25">
      <c r="B36" s="58"/>
      <c r="C36" s="59" t="s">
        <v>10</v>
      </c>
      <c r="D36" s="53">
        <v>0</v>
      </c>
      <c r="E36" s="112" t="s">
        <v>8</v>
      </c>
      <c r="F36" s="112"/>
      <c r="G36" s="60"/>
      <c r="H36" s="28">
        <f t="shared" si="2"/>
        <v>0</v>
      </c>
      <c r="I36" s="30">
        <f t="shared" si="5"/>
        <v>0</v>
      </c>
      <c r="J36" s="31">
        <f t="shared" si="6"/>
        <v>0</v>
      </c>
    </row>
    <row r="37" spans="2:10" ht="15" thickBot="1" x14ac:dyDescent="0.25">
      <c r="B37" s="58"/>
      <c r="C37" s="59" t="s">
        <v>10</v>
      </c>
      <c r="D37" s="53">
        <v>0</v>
      </c>
      <c r="E37" s="112" t="s">
        <v>8</v>
      </c>
      <c r="F37" s="112"/>
      <c r="G37" s="60"/>
      <c r="H37" s="28">
        <f t="shared" si="2"/>
        <v>0</v>
      </c>
      <c r="I37" s="30">
        <f t="shared" si="5"/>
        <v>0</v>
      </c>
      <c r="J37" s="31">
        <f t="shared" si="6"/>
        <v>0</v>
      </c>
    </row>
    <row r="38" spans="2:10" ht="15" thickBot="1" x14ac:dyDescent="0.25">
      <c r="B38" s="58"/>
      <c r="C38" s="59" t="s">
        <v>10</v>
      </c>
      <c r="D38" s="53">
        <v>0</v>
      </c>
      <c r="E38" s="112" t="s">
        <v>8</v>
      </c>
      <c r="F38" s="112"/>
      <c r="G38" s="60"/>
      <c r="H38" s="28">
        <f t="shared" si="2"/>
        <v>0</v>
      </c>
      <c r="I38" s="30">
        <f t="shared" si="5"/>
        <v>0</v>
      </c>
      <c r="J38" s="31">
        <f t="shared" si="6"/>
        <v>0</v>
      </c>
    </row>
    <row r="39" spans="2:10" ht="15" thickBot="1" x14ac:dyDescent="0.25">
      <c r="B39" s="58"/>
      <c r="C39" s="59" t="s">
        <v>10</v>
      </c>
      <c r="D39" s="53">
        <v>0</v>
      </c>
      <c r="E39" s="112" t="s">
        <v>8</v>
      </c>
      <c r="F39" s="112"/>
      <c r="G39" s="60"/>
      <c r="H39" s="28">
        <f t="shared" si="2"/>
        <v>0</v>
      </c>
      <c r="I39" s="30">
        <f t="shared" si="5"/>
        <v>0</v>
      </c>
      <c r="J39" s="31">
        <f t="shared" si="6"/>
        <v>0</v>
      </c>
    </row>
    <row r="40" spans="2:10" ht="15" thickBot="1" x14ac:dyDescent="0.25">
      <c r="B40" s="58"/>
      <c r="C40" s="59" t="s">
        <v>10</v>
      </c>
      <c r="D40" s="53">
        <v>0</v>
      </c>
      <c r="E40" s="112" t="s">
        <v>8</v>
      </c>
      <c r="F40" s="112"/>
      <c r="G40" s="60"/>
      <c r="H40" s="28">
        <f t="shared" si="2"/>
        <v>0</v>
      </c>
      <c r="I40" s="30">
        <f t="shared" si="5"/>
        <v>0</v>
      </c>
      <c r="J40" s="31">
        <f t="shared" si="6"/>
        <v>0</v>
      </c>
    </row>
    <row r="41" spans="2:10" ht="15" thickBot="1" x14ac:dyDescent="0.25">
      <c r="B41" s="58"/>
      <c r="C41" s="59" t="s">
        <v>10</v>
      </c>
      <c r="D41" s="53">
        <v>0</v>
      </c>
      <c r="E41" s="112" t="s">
        <v>8</v>
      </c>
      <c r="F41" s="112"/>
      <c r="G41" s="60"/>
      <c r="H41" s="28">
        <f t="shared" si="2"/>
        <v>0</v>
      </c>
      <c r="I41" s="30">
        <f t="shared" si="5"/>
        <v>0</v>
      </c>
      <c r="J41" s="31">
        <f t="shared" si="6"/>
        <v>0</v>
      </c>
    </row>
    <row r="42" spans="2:10" ht="15" thickBot="1" x14ac:dyDescent="0.25">
      <c r="B42" s="58"/>
      <c r="C42" s="59" t="s">
        <v>10</v>
      </c>
      <c r="D42" s="53">
        <v>0</v>
      </c>
      <c r="E42" s="112" t="s">
        <v>8</v>
      </c>
      <c r="F42" s="112"/>
      <c r="G42" s="60"/>
      <c r="H42" s="28">
        <f t="shared" si="2"/>
        <v>0</v>
      </c>
      <c r="I42" s="30">
        <f t="shared" si="5"/>
        <v>0</v>
      </c>
      <c r="J42" s="31">
        <f t="shared" si="6"/>
        <v>0</v>
      </c>
    </row>
    <row r="43" spans="2:10" ht="15" thickBot="1" x14ac:dyDescent="0.25">
      <c r="B43" s="58"/>
      <c r="C43" s="59" t="s">
        <v>10</v>
      </c>
      <c r="D43" s="53">
        <v>0</v>
      </c>
      <c r="E43" s="112" t="s">
        <v>8</v>
      </c>
      <c r="F43" s="112"/>
      <c r="G43" s="60"/>
      <c r="H43" s="28">
        <f t="shared" si="2"/>
        <v>0</v>
      </c>
      <c r="I43" s="30">
        <f t="shared" si="5"/>
        <v>0</v>
      </c>
      <c r="J43" s="31">
        <f t="shared" si="6"/>
        <v>0</v>
      </c>
    </row>
    <row r="44" spans="2:10" ht="15" thickBot="1" x14ac:dyDescent="0.25">
      <c r="B44" s="61"/>
      <c r="C44" s="62" t="s">
        <v>10</v>
      </c>
      <c r="D44" s="63">
        <v>0</v>
      </c>
      <c r="E44" s="125" t="s">
        <v>8</v>
      </c>
      <c r="F44" s="126"/>
      <c r="G44" s="64"/>
      <c r="H44" s="28">
        <f t="shared" si="2"/>
        <v>0</v>
      </c>
      <c r="I44" s="65">
        <f t="shared" si="3"/>
        <v>0</v>
      </c>
      <c r="J44" s="66">
        <f t="shared" si="4"/>
        <v>0</v>
      </c>
    </row>
    <row r="45" spans="2:10" s="67" customFormat="1" ht="25.5" customHeight="1" thickBot="1" x14ac:dyDescent="0.25">
      <c r="B45" s="127" t="s">
        <v>37</v>
      </c>
      <c r="C45" s="128"/>
      <c r="D45" s="68"/>
      <c r="E45" s="68"/>
      <c r="F45" s="68"/>
      <c r="G45" s="68"/>
      <c r="H45" s="87">
        <f>SUM(H28:H44)</f>
        <v>0</v>
      </c>
      <c r="I45" s="88">
        <f>SUM(I28:I44)</f>
        <v>0</v>
      </c>
      <c r="J45" s="69">
        <f>SUM(J28:J44)</f>
        <v>0</v>
      </c>
    </row>
    <row r="46" spans="2:10" s="75" customFormat="1" ht="21" customHeight="1" x14ac:dyDescent="0.2">
      <c r="B46" s="76"/>
      <c r="C46" s="76"/>
      <c r="D46" s="77"/>
      <c r="E46" s="77"/>
      <c r="F46" s="77"/>
      <c r="G46" s="77"/>
      <c r="H46" s="77"/>
      <c r="I46" s="77"/>
      <c r="J46" s="78"/>
    </row>
    <row r="47" spans="2:10" s="34" customFormat="1" x14ac:dyDescent="0.2">
      <c r="B47" s="26"/>
      <c r="C47" s="26"/>
      <c r="D47" s="26"/>
      <c r="E47" s="26"/>
      <c r="F47" s="26"/>
      <c r="G47" s="33"/>
      <c r="H47" s="32"/>
      <c r="I47" s="32"/>
      <c r="J47" s="32"/>
    </row>
    <row r="48" spans="2:10" ht="20.100000000000001" customHeight="1" x14ac:dyDescent="0.2">
      <c r="B48" s="26" t="s">
        <v>34</v>
      </c>
    </row>
    <row r="49" spans="2:11" x14ac:dyDescent="0.2">
      <c r="B49" s="26" t="s">
        <v>29</v>
      </c>
    </row>
    <row r="50" spans="2:11" ht="16.5" x14ac:dyDescent="0.2">
      <c r="G50" s="17"/>
      <c r="H50" s="17"/>
      <c r="I50" s="17"/>
      <c r="J50" s="17"/>
      <c r="K50" s="17"/>
    </row>
    <row r="51" spans="2:11" ht="15" x14ac:dyDescent="0.25">
      <c r="B51" s="70"/>
      <c r="C51" s="71"/>
    </row>
    <row r="53" spans="2:11" ht="7.5" hidden="1" customHeight="1" thickBot="1" x14ac:dyDescent="0.25">
      <c r="C53" s="72"/>
    </row>
    <row r="54" spans="2:11" x14ac:dyDescent="0.2">
      <c r="C54" s="73"/>
    </row>
    <row r="55" spans="2:11" x14ac:dyDescent="0.2">
      <c r="C55" s="74"/>
    </row>
    <row r="56" spans="2:11" x14ac:dyDescent="0.2">
      <c r="C56" s="74"/>
    </row>
    <row r="57" spans="2:11" ht="7.5" customHeight="1" x14ac:dyDescent="0.2"/>
  </sheetData>
  <mergeCells count="32">
    <mergeCell ref="E44:F44"/>
    <mergeCell ref="B45:C45"/>
    <mergeCell ref="B21:C21"/>
    <mergeCell ref="C7:D7"/>
    <mergeCell ref="C5:D5"/>
    <mergeCell ref="C6:D6"/>
    <mergeCell ref="B9:D9"/>
    <mergeCell ref="D23:D26"/>
    <mergeCell ref="B23:B26"/>
    <mergeCell ref="C23:C26"/>
    <mergeCell ref="E43:F43"/>
    <mergeCell ref="E36:F36"/>
    <mergeCell ref="E39:F39"/>
    <mergeCell ref="E40:F40"/>
    <mergeCell ref="E41:F41"/>
    <mergeCell ref="E42:F42"/>
    <mergeCell ref="E37:F37"/>
    <mergeCell ref="E38:F38"/>
    <mergeCell ref="G23:G26"/>
    <mergeCell ref="J23:J26"/>
    <mergeCell ref="E34:F34"/>
    <mergeCell ref="E35:F35"/>
    <mergeCell ref="H23:H26"/>
    <mergeCell ref="I23:I26"/>
    <mergeCell ref="E23:F26"/>
    <mergeCell ref="E27:F27"/>
    <mergeCell ref="E28:F28"/>
    <mergeCell ref="E29:F29"/>
    <mergeCell ref="E30:F30"/>
    <mergeCell ref="E31:F31"/>
    <mergeCell ref="E32:F32"/>
    <mergeCell ref="E33:F33"/>
  </mergeCells>
  <dataValidations count="2">
    <dataValidation type="list" allowBlank="1" showInputMessage="1" showErrorMessage="1" sqref="C28:C44" xr:uid="{00000000-0002-0000-0100-000000000000}">
      <formula1>jobtitle2</formula1>
    </dataValidation>
    <dataValidation type="list" allowBlank="1" showInputMessage="1" showErrorMessage="1" sqref="E28:F44" xr:uid="{00000000-0002-0000-0100-000001000000}">
      <formula1>Objective</formula1>
    </dataValidation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20" sqref="C20"/>
    </sheetView>
  </sheetViews>
  <sheetFormatPr defaultRowHeight="15" x14ac:dyDescent="0.25"/>
  <cols>
    <col min="2" max="2" width="38.140625" customWidth="1"/>
    <col min="4" max="4" width="19.5703125" bestFit="1" customWidth="1"/>
  </cols>
  <sheetData>
    <row r="2" spans="2:4" ht="15.75" thickBot="1" x14ac:dyDescent="0.3">
      <c r="B2" s="4" t="s">
        <v>8</v>
      </c>
      <c r="D2" s="12" t="s">
        <v>10</v>
      </c>
    </row>
    <row r="3" spans="2:4" x14ac:dyDescent="0.25">
      <c r="B3" s="20" t="s">
        <v>53</v>
      </c>
      <c r="D3" s="15" t="s">
        <v>18</v>
      </c>
    </row>
    <row r="4" spans="2:4" x14ac:dyDescent="0.25">
      <c r="B4" s="13" t="s">
        <v>54</v>
      </c>
      <c r="D4" s="15" t="s">
        <v>22</v>
      </c>
    </row>
    <row r="5" spans="2:4" x14ac:dyDescent="0.25">
      <c r="B5" s="13" t="s">
        <v>55</v>
      </c>
      <c r="D5" s="15" t="s">
        <v>23</v>
      </c>
    </row>
    <row r="6" spans="2:4" x14ac:dyDescent="0.25">
      <c r="B6" s="13" t="s">
        <v>56</v>
      </c>
      <c r="D6" s="15" t="s">
        <v>16</v>
      </c>
    </row>
    <row r="7" spans="2:4" ht="15.75" thickBot="1" x14ac:dyDescent="0.3">
      <c r="B7" s="11" t="s">
        <v>57</v>
      </c>
      <c r="D7" s="15" t="s">
        <v>14</v>
      </c>
    </row>
    <row r="8" spans="2:4" x14ac:dyDescent="0.25">
      <c r="B8" s="14"/>
      <c r="D8" s="15" t="s">
        <v>17</v>
      </c>
    </row>
    <row r="9" spans="2:4" x14ac:dyDescent="0.25">
      <c r="D9" s="15" t="s">
        <v>20</v>
      </c>
    </row>
    <row r="10" spans="2:4" x14ac:dyDescent="0.25">
      <c r="D10" s="15" t="s">
        <v>19</v>
      </c>
    </row>
    <row r="11" spans="2:4" x14ac:dyDescent="0.25">
      <c r="D11" s="15" t="s">
        <v>13</v>
      </c>
    </row>
    <row r="12" spans="2:4" x14ac:dyDescent="0.25">
      <c r="D12" s="15" t="s">
        <v>15</v>
      </c>
    </row>
    <row r="13" spans="2:4" x14ac:dyDescent="0.25">
      <c r="D13" s="15"/>
    </row>
    <row r="14" spans="2:4" x14ac:dyDescent="0.25">
      <c r="D14" s="15"/>
    </row>
    <row r="15" spans="2:4" x14ac:dyDescent="0.25">
      <c r="D15" s="15"/>
    </row>
    <row r="16" spans="2:4" x14ac:dyDescent="0.25">
      <c r="D16" s="16"/>
    </row>
  </sheetData>
  <sheetProtection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0AEF47-CA73-4A22-BE34-A14A5EE50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Version Control</vt:lpstr>
      <vt:lpstr>Price Schedule</vt:lpstr>
      <vt:lpstr>Sheet2</vt:lpstr>
      <vt:lpstr>Job</vt:lpstr>
      <vt:lpstr>jobt</vt:lpstr>
      <vt:lpstr>jobtitle</vt:lpstr>
      <vt:lpstr>jobtitle1</vt:lpstr>
      <vt:lpstr>jobtitle2</vt:lpstr>
      <vt:lpstr>Objective</vt:lpstr>
      <vt:lpstr>'Price Schedule'!Print_Area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 Template</dc:title>
  <dc:subject>;#Price Schedules;#</dc:subject>
  <dc:creator>isspool</dc:creator>
  <cp:lastModifiedBy>Christopher Grant (UK SBS)</cp:lastModifiedBy>
  <cp:lastPrinted>2014-02-06T12:26:57Z</cp:lastPrinted>
  <dcterms:created xsi:type="dcterms:W3CDTF">2013-10-01T16:36:52Z</dcterms:created>
  <dcterms:modified xsi:type="dcterms:W3CDTF">2019-05-30T13:10:45Z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0x010100474BD5ADEC1FC54BBEA28A5EAB04DDB3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Alfresco Link">
    <vt:lpwstr>https://alfresco-external-collaboration.bis.gov.uk/share/page/site/contracts-register/document-details?nodeRef=workspace://SpacesStore/a38feed2-5a94-451a-bd75-c33148073bbdGroup Procurement Library</vt:lpwstr>
  </property>
  <property fmtid="{D5CDD505-2E9C-101B-9397-08002B2CF9AE}" pid="7" name="Pub Location">
    <vt:lpwstr>Intranet - Procurement Library</vt:lpwstr>
  </property>
  <property fmtid="{D5CDD505-2E9C-101B-9397-08002B2CF9AE}" pid="8" name="Section">
    <vt:lpwstr>Misc Info</vt:lpwstr>
  </property>
  <property fmtid="{D5CDD505-2E9C-101B-9397-08002B2CF9AE}" pid="9" name="File Type0">
    <vt:lpwstr>Excel</vt:lpwstr>
  </property>
  <property fmtid="{D5CDD505-2E9C-101B-9397-08002B2CF9AE}" pid="10" name="Knowledgebase">
    <vt:lpwstr>No</vt:lpwstr>
  </property>
  <property fmtid="{D5CDD505-2E9C-101B-9397-08002B2CF9AE}" pid="11" name="Intended Audience">
    <vt:lpwstr>Internal and External</vt:lpwstr>
  </property>
  <property fmtid="{D5CDD505-2E9C-101B-9397-08002B2CF9AE}" pid="12" name="Tab">
    <vt:lpwstr>Sourcing</vt:lpwstr>
  </property>
  <property fmtid="{D5CDD505-2E9C-101B-9397-08002B2CF9AE}" pid="13" name="Working Version">
    <vt:lpwstr>1.1</vt:lpwstr>
  </property>
  <property fmtid="{D5CDD505-2E9C-101B-9397-08002B2CF9AE}" pid="14" name="Owner">
    <vt:lpwstr>Librarian</vt:lpwstr>
  </property>
  <property fmtid="{D5CDD505-2E9C-101B-9397-08002B2CF9AE}" pid="15" name="Last Updated">
    <vt:lpwstr>2019-01-10T00:00:00+00:00</vt:lpwstr>
  </property>
  <property fmtid="{D5CDD505-2E9C-101B-9397-08002B2CF9AE}" pid="16" name="Status Indicator">
    <vt:lpwstr>Indexed</vt:lpwstr>
  </property>
  <property fmtid="{D5CDD505-2E9C-101B-9397-08002B2CF9AE}" pid="17" name="Doc Type">
    <vt:lpwstr>2. Sourcing</vt:lpwstr>
  </property>
  <property fmtid="{D5CDD505-2E9C-101B-9397-08002B2CF9AE}" pid="18" name="Date Published">
    <vt:lpwstr>2014-07-06T23:00:00+00:00</vt:lpwstr>
  </property>
  <property fmtid="{D5CDD505-2E9C-101B-9397-08002B2CF9AE}" pid="19" name="Document Security Classification">
    <vt:lpwstr>Official Sensitive Commercial</vt:lpwstr>
  </property>
  <property fmtid="{D5CDD505-2E9C-101B-9397-08002B2CF9AE}" pid="20" name="Review date">
    <vt:lpwstr>2020-01-10T00:00:00+00:00</vt:lpwstr>
  </property>
  <property fmtid="{D5CDD505-2E9C-101B-9397-08002B2CF9AE}" pid="21" name="Link to Document">
    <vt:lpwstr>https://intranet.uksbs.co.uk/procurement/collaborationfolders/Documents/procurement%20Library/Sourcing/AW5.2%20Price%20Schedule%20Professional%20Services%20Template.xlsxIntranet - Procurement Library</vt:lpwstr>
  </property>
  <property fmtid="{D5CDD505-2E9C-101B-9397-08002B2CF9AE}" pid="22" name="Approver/s">
    <vt:lpwstr>HOP's</vt:lpwstr>
  </property>
</Properties>
</file>