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ttps://chemonics.sharepoint.com/sites/PRJ6093/700/710-719 Local_Procurement/713 Project Procurements/ITT_PFRU2-2025-028-1_Rehabilitation and medical goods/02 Solicitation/To be published/"/>
    </mc:Choice>
  </mc:AlternateContent>
  <xr:revisionPtr revIDLastSave="71" documentId="6_{61B0B45F-B865-443F-983D-B80A986EA843}" xr6:coauthVersionLast="47" xr6:coauthVersionMax="47" xr10:uidLastSave="{5D815A3D-93E0-4742-9F87-8FA90C838A55}"/>
  <bookViews>
    <workbookView xWindow="-60" yWindow="-18120" windowWidth="29040" windowHeight="17520" xr2:uid="{00000000-000D-0000-FFFF-FFFF00000000}"/>
  </bookViews>
  <sheets>
    <sheet name="ToR" sheetId="13" r:id="rId1"/>
    <sheet name="Sheet2" sheetId="15" state="hidden" r:id="rId2"/>
    <sheet name="Sheet1" sheetId="14" state="hidden" r:id="rId3"/>
  </sheets>
  <definedNames>
    <definedName name="_xlnm._FilterDatabase" localSheetId="0" hidden="1">ToR!$A$3:$J$18</definedName>
    <definedName name="_xlnm.Print_Area" localSheetId="0">ToR!$A$1:$K$30</definedName>
    <definedName name="solver_adj" localSheetId="1" hidden="1">Sheet2!$E$4:$E$5</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lhs1" localSheetId="1" hidden="1">Sheet2!$E$4</definedName>
    <definedName name="solver_lhs2" localSheetId="1" hidden="1">Sheet2!$E$5</definedName>
    <definedName name="solver_lhs3" localSheetId="1" hidden="1">Sheet2!$E$5</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3</definedName>
    <definedName name="solver_nwt" localSheetId="1" hidden="1">1</definedName>
    <definedName name="solver_opt" localSheetId="1" hidden="1">Sheet2!$E$7</definedName>
    <definedName name="solver_pre" localSheetId="1" hidden="1">0.000001</definedName>
    <definedName name="solver_rbv" localSheetId="1" hidden="1">1</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Sheet2!$E$4</definedName>
    <definedName name="solver_rhs3"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3590</definedName>
    <definedName name="solver_ver" localSheetId="1" hidden="1">3</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3" l="1"/>
  <c r="K10" i="13"/>
  <c r="K9" i="13"/>
  <c r="K8" i="13"/>
  <c r="K7" i="13"/>
  <c r="K6" i="13"/>
  <c r="K5" i="13"/>
  <c r="K12" i="13"/>
  <c r="C12" i="13"/>
  <c r="C5" i="13"/>
  <c r="B6" i="13"/>
  <c r="B7" i="13"/>
  <c r="B8" i="13"/>
  <c r="B9" i="13"/>
  <c r="B10" i="13"/>
  <c r="B11" i="13"/>
  <c r="J55" i="15"/>
  <c r="J54" i="15"/>
  <c r="J53" i="15"/>
  <c r="J51" i="15"/>
  <c r="J50" i="15"/>
  <c r="J49" i="15"/>
  <c r="J16" i="15"/>
  <c r="J15" i="15"/>
  <c r="J17" i="15"/>
  <c r="I5" i="15"/>
  <c r="I4" i="15"/>
  <c r="E7" i="15"/>
  <c r="C11" i="13"/>
  <c r="C10" i="13"/>
  <c r="C9" i="13"/>
  <c r="C8" i="13"/>
  <c r="C7" i="13"/>
  <c r="C6" i="13"/>
  <c r="I6" i="15"/>
</calcChain>
</file>

<file path=xl/sharedStrings.xml><?xml version="1.0" encoding="utf-8"?>
<sst xmlns="http://schemas.openxmlformats.org/spreadsheetml/2006/main" count="93" uniqueCount="78">
  <si>
    <t>Name according to the procurement - Description and Specifications of Item
|
(It is allowed to submit analogues for any positions)</t>
  </si>
  <si>
    <t>Назва згідно закупівлі - Опис і специфікації предмету закупівлі
|
(Дозволяється подача аналогів на будь-які позиції)</t>
  </si>
  <si>
    <t>Units 
| 
Од. вим.</t>
  </si>
  <si>
    <t>Name according to the proposal 
| 
Назва згідно пропозиції</t>
  </si>
  <si>
    <t>Proposed description &amp; technical specifications (include brand &amp; model (if applicable), etc.) 
|
Пропонований опис і технічні характеристики (включаючи марку та модель(за наявності), тощо)</t>
  </si>
  <si>
    <t>pcs. | шт.</t>
  </si>
  <si>
    <t>м2</t>
  </si>
  <si>
    <t>Плити мінераловатні ТЕХНОБЛОК СТАНДАРТ 1200*600*100мм (6 плит)</t>
  </si>
  <si>
    <t>Утеплювач Техноблок Стандарт 1200х600х50мм (5,76/8пл) МП</t>
  </si>
  <si>
    <t>Плити теплоізоляційні з минеральної вати на синтетичному зв'язуючому Izovat-LS(1000x600x100 мм)</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</si>
  <si>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Довжина 900 см (з кромкою)
Ширина 30 см (без кромки)</t>
  </si>
  <si>
    <t>Signature of the company representative and Stamp | 
Підпис представника підприємства та Печатка</t>
  </si>
  <si>
    <t>Date | Дата:</t>
  </si>
  <si>
    <t>Mobile: | Мобільний:</t>
  </si>
  <si>
    <t>Shkilna 120, Kalynivske village, 74131 , Beryslav district, Kherson Oblast (47.11650667082786, 32.97544873404343)</t>
  </si>
  <si>
    <t>Shkilna 104, Kalynivske village, 74131 , Beryslav district, Kherson Oblast 
(47.11839256223751, 32.982446441864816)</t>
  </si>
  <si>
    <t>Високопілля, вул. Енергетична (Гагаріна), 7</t>
  </si>
  <si>
    <t>x</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</si>
  <si>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Висота 2700 см (з кромкою)
Ширина 30 см (з кромкою)</t>
  </si>
  <si>
    <t>Пропозиція по тендеру</t>
  </si>
  <si>
    <t>Запропоновано</t>
  </si>
  <si>
    <t>Ціна</t>
  </si>
  <si>
    <t>Кількість</t>
  </si>
  <si>
    <t>Сума</t>
  </si>
  <si>
    <t>ДСП U963 ST9 Діамант сірий 2800х2070х25 мм EGGER (2024-26)
Висота 2700 см (з кромкою)
Ширина 30 см (з кромкою)</t>
  </si>
  <si>
    <t>ДСП U963 ST9 Діамант сірий 2800х2070х25 мм EGGER (2024-26)
Довжина 900 см (з кромкою)
Ширина 30 см (без кромки)</t>
  </si>
  <si>
    <r>
      <t xml:space="preserve">Egger chipboard U 963 ST9 Diamond gray (Anthracite) 2800x2070x25 mm Sliced chipboard boards 25 ml thick. Dark gray or black with a matte finish with a black edge banding. Height </t>
    </r>
    <r>
      <rPr>
        <b/>
        <sz val="11"/>
        <color theme="1"/>
        <rFont val="Calibri"/>
        <family val="2"/>
        <scheme val="minor"/>
      </rPr>
      <t>2700</t>
    </r>
    <r>
      <rPr>
        <sz val="11"/>
        <color theme="1"/>
        <rFont val="Calibri"/>
        <family val="2"/>
        <scheme val="minor"/>
      </rPr>
      <t xml:space="preserve"> mm (with edge banding) Width </t>
    </r>
    <r>
      <rPr>
        <b/>
        <sz val="11"/>
        <color theme="1"/>
        <rFont val="Calibri"/>
        <family val="2"/>
        <scheme val="minor"/>
      </rPr>
      <t>300</t>
    </r>
    <r>
      <rPr>
        <sz val="11"/>
        <color theme="1"/>
        <rFont val="Calibri"/>
        <family val="2"/>
        <scheme val="minor"/>
      </rPr>
      <t xml:space="preserve"> mm (with edge banding)</t>
    </r>
  </si>
  <si>
    <t>Edge ABS U963 ST9 Diamond Gray 43*2 mm (75 m/p) EGGER Щ(2024-26)</t>
  </si>
  <si>
    <t>sheet</t>
  </si>
  <si>
    <t>linear meter</t>
  </si>
  <si>
    <t>UoM</t>
  </si>
  <si>
    <t>Price</t>
  </si>
  <si>
    <t>Qty</t>
  </si>
  <si>
    <t>Amount</t>
  </si>
  <si>
    <t>Description</t>
  </si>
  <si>
    <t>Chipboard U963 ST9 Diamond gray 2800x2070x25 mm EGGER (2024-26) Height 2700 mm (with edge) Width 300 mm (with edge)</t>
  </si>
  <si>
    <t>Chipboard U963 ST9 Diamond gray 2800x2070x25 mm EGGER (2024-26) Length 900 mm (with edge banding) Width 300 mm (without edge banding)</t>
  </si>
  <si>
    <t>pcs</t>
  </si>
  <si>
    <t>Before</t>
  </si>
  <si>
    <t>Now</t>
  </si>
  <si>
    <t>№ LOT | № ЛОТ</t>
  </si>
  <si>
    <t>№ Item |
№ Позиції</t>
  </si>
  <si>
    <t>Total amount VAT excl. |
Загальна сума без ПДВ</t>
  </si>
  <si>
    <t>Bidder to complete | Для заповненя постачальнику:</t>
  </si>
  <si>
    <t>Payment terms (Chemonics requirement - 100% post-payment, NET within 30 c.d.): | 
Умови оплати (вимога Chemonics - 100% післяплата, NET протягом 30 к.д.):</t>
  </si>
  <si>
    <t>Bid validity (c.d.) | 
Термін дії пропозиції (к.д.)</t>
  </si>
  <si>
    <t xml:space="preserve">Bid currency: | 
Валюта пропозиції: </t>
  </si>
  <si>
    <t>Company name according to the Charter: | 
Назва компанії згідно Статуту:</t>
  </si>
  <si>
    <t>EDRPOU | ЄДРПОУ:</t>
  </si>
  <si>
    <t>Indicate the status of the company (Manufacturer / trader / distributor): | 
Вкажіть статус компанії (виробник / трейдер / дистриб'ютор):</t>
  </si>
  <si>
    <t>Contact person of the company (whith role): | 
Контактна особа компанії (із зазначенням посади):</t>
  </si>
  <si>
    <t>Після заповнення, вимога Chemonics - надати цей документ у підписаному/завіреному печаткою форматі PDF та Excel.</t>
  </si>
  <si>
    <t xml:space="preserve">Once completed, Chemonics requirement - provide this document in both signed/stamped PDF and Excel formats.
</t>
  </si>
  <si>
    <t>Warranty period (months): |
Гарантійний термін (місяців):</t>
  </si>
  <si>
    <t>Delivery time - calendar days (after PO signing) |
Термін поставки - календарні дні (після підписання Договору на поставку)</t>
  </si>
  <si>
    <t>Column1</t>
  </si>
  <si>
    <t>ITT # PFRU2-2025-028-1 Procurement of Rehabilitation and medical goods | ITT # PFRU2-2025-028-1 Закупівля Реабілітаційних та медичних товарів
Volume 3 - Terms of Reference (ToR)/Specifications (included as a separate Annex to this Invitation to Tender) | Розділ 3 - Технічне завдання (ТЗ)/Специфікації (включено як окремий додаток до цього Запрошення до участі в тендері)</t>
  </si>
  <si>
    <t>Quantity to order / 
Кількість к замовленню</t>
  </si>
  <si>
    <t>Термоковдра захисна рятувальна, характеристики нижче або аналог
Тип: Покривала (рятувальна ковдра)
Розміри, см: 160 х 210
Колір: Біло-золотий
Вага, г 63
Матеріал покривала не прилипає до відкритих ран і опіків.
Рятувальне покривало відповідно до міжнародного стандарту DIN 13164</t>
  </si>
  <si>
    <t>Респіратор, характеристики нижче або аналог
Призначення: Захист органів дихання
Колір: Білий
Клас захисту респіратора: FFP 3
Особливості респіратора: З клапаном видиху</t>
  </si>
  <si>
    <t>Медична маска, характеристики нижче або аналог 
Тип: одноразові маски
Вид: медичні маски
Колір: біло-блакитний
Кріплення: на гумці
Кількість шарів: тришарова
Стерильність: нестерильна</t>
  </si>
  <si>
    <t xml:space="preserve">Середньоактивне крісло колісне (базове), характеристики нижче або аналог 
Ширина сидіння (cм) - 38, 40, 43, 46, 48, 50, 53
Глибина сидіння (cм) - 40-46
Висота спинки (cм) - 40-49
Висота підлокітників (cм) 21-26
Габаритна ширина (cм) 56, 58, 61, 64, 66, 69, 70, 73
Габаритна довжина (cм) - 105
Вага (кг) - 16-18
Максимальне навантаження (кг) - 125-130
Універсальні (для середньо активного способу життя); середньоактивні та активні (з ручним чи електроприводом). </t>
  </si>
  <si>
    <t xml:space="preserve">Переносний пандус ПШ-150 або ПШ-200, характеристики нижче або аналог 
Габаритні розміри 
Довжина 1700 - 2200 мм
Ширина 700 мм 
Висота 45 мм
Висота між рівнями 300-400 мм 
Навантаження до 300 кг 
Ухил переносного пандусу не має перевищувати 12 градусів (по нормам ДБР 5-8 градусів); ширина – не менше 70-80см.
</t>
  </si>
  <si>
    <t>Universal Walkers, specifications below or similar
Height: 76 to 89 cm
Width: 50 cm
Depth: 43 cm
Weight: 2.7 kg
Maximum Load: 136 kg
Lightweight and durable universal aluminum walkers.
Height adjustable and easy to fold.
The design allows the walkers to be used in two modes: "stepping" and "fixed."
Soft foam hand grips for added comfort.
Rubber tips on the legs prevent slipping.</t>
  </si>
  <si>
    <t>Portable Ramp PШ-150 or PШ-200  specifications below or similar
Overall Dimensions
Length: 1700 - 2200 mm
Width: 700 mm
Height: 45 mm
Height between levels: 300-400 mm
Load capacity: up to 300 kg
The incline of the portable ramp should not exceed 12 degrees (according to DBR standards, 5-8 degrees); width – no less than 70-80 cm.</t>
  </si>
  <si>
    <t>Medium-Active Wheelchair (Basic Model), specifications below or similar
Seat Width (cm) – 38, 40, 43, 46, 48, 50, 53
Seat Depth (cm) – 40-46
Backrest Height (cm) – 40-49
Armrest Height (cm) – 21-26
Overall Width (cm) – 56, 58, 61, 64, 66, 69, 70, 73
Overall Length (cm) – 105
Weight (kg) – 16-18
Maximum Load (kg) – 125-130
Universal (for a medium-active lifestyle); medium-active and active (manual or electric drive).</t>
  </si>
  <si>
    <t>Medical Stretchers, specifications below or similar
Size when unfolded (L×W×H): 215×52×13 cm
Size when folded (L×W×H): 110×18×10 cm
Net weight: 5.5 kg
Maximum safe load capacity: 160 kg</t>
  </si>
  <si>
    <t>Medical mask, specifications below or similar
Type: Disposable masks
Category: Medical masks
Color: White-blue
Attachment: Ear loop
Number of layers: Three-layer
Sterility: Non-sterile</t>
  </si>
  <si>
    <t>Respirator, specifications below or similar
Purpose: Respiratory protection
Color: White
Respirator protection class: FFP 3
Features: With exhalation valve</t>
  </si>
  <si>
    <t>Thermal Emergency Blanket, specifications below or similar
Type: Rescue Blanket
Dimensions: 160 x 210 cm
Color: White and Gold
Weight: 63 g
Material: The blanket does not stick to open wounds or burns.
Standards: Complies with international standard DIN 13164</t>
  </si>
  <si>
    <t>Ходунки універсальні, характеристики нижче або аналог
Висота: від 76 до 89 см
Ширина: 50 см
Глибина: 43 см
Вага: 2,7 кг
Максимальне навантаження: 136 кг
Легкі і міцні універсальні ходунки з алюмінію.
Регулюються по висоті, легко складаються.
Конструкція дозволяє використовувати ходунки в двох режимах: «крокуючі» і «фіксовані».
М'які накладки на поручнях зі спіненого матеріалу для зручності рук.
Гумові наконечники на ніжках запобігають ковзанню.</t>
  </si>
  <si>
    <t>Ноші медичні, характеристики нижче або аналог 
Розміри у розгорнутому стані (Д×Ш×В): 215×52×13 см
Розміри у складеному стані (Д×Ш×В): 110×18×10 см
Маса нетто: 5,5 кг
Максимальне безпечне навантаження: 160 кг</t>
  </si>
  <si>
    <t>Delivery Terms (INCOTERMS 2020): | 
Умови постачання (ІНКОТЕРМС 2020):</t>
  </si>
  <si>
    <t>E-mail:</t>
  </si>
  <si>
    <r>
      <rPr>
        <b/>
        <sz val="12"/>
        <rFont val="Calibri"/>
        <family val="2"/>
        <scheme val="minor"/>
      </rPr>
      <t>Core note 1:</t>
    </r>
    <r>
      <rPr>
        <sz val="12"/>
        <rFont val="Calibri"/>
        <family val="2"/>
        <scheme val="minor"/>
      </rPr>
      <t xml:space="preserve"> Delivery destination - Kyiv region. /
</t>
    </r>
    <r>
      <rPr>
        <b/>
        <sz val="12"/>
        <rFont val="Calibri"/>
        <family val="2"/>
        <scheme val="minor"/>
      </rPr>
      <t>Основна примітка 1:</t>
    </r>
    <r>
      <rPr>
        <sz val="12"/>
        <rFont val="Calibri"/>
        <family val="2"/>
        <scheme val="minor"/>
      </rPr>
      <t xml:space="preserve"> Місце доставки - Київська область</t>
    </r>
    <r>
      <rPr>
        <sz val="12"/>
        <color theme="1"/>
        <rFont val="Calibri"/>
        <family val="2"/>
        <scheme val="minor"/>
      </rPr>
      <t xml:space="preserve">.
</t>
    </r>
    <r>
      <rPr>
        <sz val="12"/>
        <rFont val="Calibri"/>
        <family val="2"/>
        <scheme val="minor"/>
      </rPr>
      <t xml:space="preserve">
</t>
    </r>
    <r>
      <rPr>
        <b/>
        <sz val="12"/>
        <rFont val="Calibri"/>
        <family val="2"/>
        <scheme val="minor"/>
      </rPr>
      <t>General notes: / Загальні примітки:</t>
    </r>
    <r>
      <rPr>
        <sz val="12"/>
        <rFont val="Calibri"/>
        <family val="2"/>
        <scheme val="minor"/>
      </rPr>
      <t xml:space="preserve">
1•	All Goods offered in response to this ITT must be new and unused. / 
1•	Усі Товари, що пропонуються у відповідь на цю ITT, повинні бути новими та невикористаними.
2•	All electrical Goods must operate on 240V, 50Hz.  [ignore if not applicable] / 
2•	Всі електричні товари повинні працювати від мережі 240 В, 50 Гц.  [ігнорувати, якщо не застосовується]
3•	Unit prices must include applicable transportation/delivery/installation/unloading costs and local taxes, excluding VAT.  / 
3•	Ціни повинні включати відповідні витрати на транспортування/доставку/монтаж/розвантаження та місцеві податки, без урахування ПДВ. 
4•	Unless otherwise indicated, stated brand names or models are for illustrative description only.  An equivalent substitute, as determined by the specifications, is acceptable. / 
4•	Якщо не вказано інше, зазначені торгові марки або моделі слугують лише для ілюстративного опису.  Допускається еквівалентна заміна, визначена технічними характеристиками.
5•	Warranty service and repair within the country of performance is required for all Goods under this ITT. The warranty coverage must be valid on all Goods for a minimum of twelve (12) months after delivery and acceptance of the Goods, unless otherwise specified in the technical specifications. / 
5•	Гарантійне обслуговування та ремонт у країні виконання робіт є обов'язковим для всіх Товарів за цією ІТТ. Гарантійне покриття має бути дійсним для всіх Товарів протягом щонайменше дванадцяти (12) місяців після доставки та приймання Товарів, якщо інше не зазначено в технічних специфікаціях.</t>
    </r>
  </si>
  <si>
    <t>Unit Price, UAH excl. VAT
| 
Ціна за од-цю, гривень без ПДВ</t>
  </si>
  <si>
    <t>UAH | Гривні</t>
  </si>
  <si>
    <t>Total Price, UAH excl. VAT 
| 
Загальна ціна, гривень без ПДВ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</si>
</sst>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0"/>
      <color rgb="FF000000"/>
      <name val="Calibri"/>
      <family val="2"/>
      <scheme val="minor"/>
    </font>
    <font>
      <sz val="11"/>
      <color theme="1"/>
      <name val="Calibri"/>
      <family val="2"/>
      <scheme val="minor"/>
    </font>
    <font>
      <b/>
      <sz val="11"/>
      <color theme="0"/>
      <name val="Calibri"/>
      <family val="2"/>
      <scheme val="minor"/>
    </font>
    <font>
      <b/>
      <sz val="16"/>
      <name val="Calibri"/>
      <family val="2"/>
      <scheme val="minor"/>
    </font>
    <font>
      <u/>
      <sz val="11"/>
      <color theme="10"/>
      <name val="Calibri"/>
      <family val="2"/>
      <scheme val="minor"/>
    </font>
    <font>
      <b/>
      <sz val="11"/>
      <color theme="1"/>
      <name val="Calibri"/>
      <family val="2"/>
      <scheme val="minor"/>
    </font>
    <font>
      <sz val="11"/>
      <color theme="1"/>
      <name val="Calibri"/>
      <family val="2"/>
      <charset val="134"/>
      <scheme val="minor"/>
    </font>
    <font>
      <b/>
      <sz val="12"/>
      <color theme="1"/>
      <name val="Calibri"/>
      <family val="2"/>
      <scheme val="minor"/>
    </font>
    <font>
      <b/>
      <sz val="12"/>
      <color theme="0"/>
      <name val="Calibri"/>
      <family val="2"/>
      <scheme val="minor"/>
    </font>
    <font>
      <sz val="12"/>
      <color theme="1"/>
      <name val="Calibri"/>
      <family val="2"/>
      <scheme val="minor"/>
    </font>
    <font>
      <b/>
      <sz val="12"/>
      <name val="Calibri"/>
      <family val="2"/>
      <scheme val="minor"/>
    </font>
    <font>
      <sz val="12"/>
      <name val="Calibri"/>
      <family val="2"/>
      <scheme val="minor"/>
    </font>
    <font>
      <b/>
      <u/>
      <sz val="12"/>
      <color theme="1"/>
      <name val="Calibri"/>
      <family val="2"/>
      <scheme val="minor"/>
    </font>
    <font>
      <sz val="8"/>
      <name val="Calibri"/>
      <family val="2"/>
      <scheme val="minor"/>
    </font>
    <font>
      <sz val="14"/>
      <name val="Calibri"/>
      <family val="2"/>
      <scheme val="minor"/>
    </font>
    <font>
      <i/>
      <sz val="12"/>
      <name val="Calibri"/>
      <family val="2"/>
      <scheme val="minor"/>
    </font>
    <font>
      <b/>
      <sz val="14"/>
      <color theme="1"/>
      <name val="Calibri"/>
      <family val="2"/>
      <scheme val="minor"/>
    </font>
    <font>
      <b/>
      <sz val="14"/>
      <color rgb="FFFF0000"/>
      <name val="Calibri"/>
      <family val="2"/>
      <scheme val="minor"/>
    </font>
    <font>
      <sz val="14"/>
      <color theme="1"/>
      <name val="Calibri"/>
      <family val="2"/>
      <scheme val="minor"/>
    </font>
    <font>
      <b/>
      <i/>
      <sz val="16"/>
      <color rgb="FFFF0000"/>
      <name val="Calibri"/>
      <family val="2"/>
      <scheme val="minor"/>
    </font>
    <font>
      <b/>
      <sz val="11"/>
      <color theme="0"/>
      <name val="Calibri"/>
      <family val="2"/>
      <scheme val="minor"/>
    </font>
  </fonts>
  <fills count="6">
    <fill>
      <patternFill patternType="none"/>
    </fill>
    <fill>
      <patternFill patternType="gray125"/>
    </fill>
    <fill>
      <patternFill patternType="solid">
        <fgColor rgb="FF0050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ck">
        <color theme="0"/>
      </left>
      <right style="thin">
        <color indexed="64"/>
      </right>
      <top/>
      <bottom/>
      <diagonal/>
    </border>
    <border>
      <left/>
      <right/>
      <top/>
      <bottom style="thin">
        <color auto="1"/>
      </bottom>
      <diagonal/>
    </border>
  </borders>
  <cellStyleXfs count="5">
    <xf numFmtId="0" fontId="0" fillId="0" borderId="0"/>
    <xf numFmtId="164"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 fillId="0" borderId="0"/>
  </cellStyleXfs>
  <cellXfs count="64">
    <xf numFmtId="0" fontId="0" fillId="0" borderId="0" xfId="0"/>
    <xf numFmtId="0" fontId="5"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center" vertical="center" wrapText="1"/>
    </xf>
    <xf numFmtId="164" fontId="10" fillId="2" borderId="1" xfId="1" applyFont="1" applyFill="1" applyBorder="1" applyAlignment="1">
      <alignment horizontal="center" vertical="center" wrapText="1"/>
    </xf>
    <xf numFmtId="0" fontId="0" fillId="0" borderId="1" xfId="0" applyBorder="1"/>
    <xf numFmtId="164" fontId="6" fillId="0" borderId="1" xfId="1" applyFont="1" applyBorder="1" applyAlignment="1">
      <alignment vertical="top"/>
    </xf>
    <xf numFmtId="164" fontId="6" fillId="0" borderId="0" xfId="1" applyFont="1" applyBorder="1" applyAlignment="1">
      <alignment vertical="top"/>
    </xf>
    <xf numFmtId="0" fontId="14" fillId="3" borderId="1" xfId="0" applyFont="1" applyFill="1" applyBorder="1" applyAlignment="1">
      <alignment horizontal="left" vertical="center" wrapText="1"/>
    </xf>
    <xf numFmtId="0" fontId="4" fillId="3" borderId="1" xfId="0" applyFont="1" applyFill="1" applyBorder="1" applyAlignment="1">
      <alignment horizontal="left" vertical="top" wrapText="1"/>
    </xf>
    <xf numFmtId="0" fontId="0" fillId="0" borderId="0" xfId="0" applyAlignment="1">
      <alignment wrapText="1"/>
    </xf>
    <xf numFmtId="4" fontId="0" fillId="0" borderId="0" xfId="0" applyNumberFormat="1"/>
    <xf numFmtId="0" fontId="3" fillId="0" borderId="0" xfId="0" applyFont="1"/>
    <xf numFmtId="0" fontId="3" fillId="0" borderId="1" xfId="0" applyFont="1" applyBorder="1" applyAlignment="1">
      <alignment wrapText="1"/>
    </xf>
    <xf numFmtId="4" fontId="0" fillId="0" borderId="1" xfId="0" applyNumberFormat="1" applyBorder="1"/>
    <xf numFmtId="0" fontId="13" fillId="5" borderId="1" xfId="0" applyFont="1" applyFill="1" applyBorder="1" applyAlignment="1">
      <alignment horizontal="center" vertical="center"/>
    </xf>
    <xf numFmtId="4" fontId="15" fillId="0" borderId="0" xfId="0" applyNumberFormat="1" applyFont="1"/>
    <xf numFmtId="0" fontId="2" fillId="0" borderId="1" xfId="0" applyFont="1" applyBorder="1" applyAlignment="1">
      <alignment wrapText="1"/>
    </xf>
    <xf numFmtId="0" fontId="2" fillId="0" borderId="1" xfId="0" applyFont="1" applyBorder="1"/>
    <xf numFmtId="4" fontId="13" fillId="0" borderId="1" xfId="0" applyNumberFormat="1" applyFont="1" applyBorder="1"/>
    <xf numFmtId="0" fontId="2" fillId="0" borderId="1" xfId="0" applyFont="1" applyBorder="1" applyAlignment="1">
      <alignment vertical="center" wrapText="1"/>
    </xf>
    <xf numFmtId="2" fontId="17" fillId="3" borderId="1" xfId="1" applyNumberFormat="1" applyFont="1" applyFill="1" applyBorder="1" applyAlignment="1">
      <alignment vertical="top"/>
    </xf>
    <xf numFmtId="0" fontId="19" fillId="4" borderId="1" xfId="0" applyFont="1" applyFill="1" applyBorder="1" applyAlignment="1">
      <alignment horizontal="left" vertical="top"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2" borderId="3" xfId="0" applyFont="1" applyFill="1" applyBorder="1" applyAlignment="1">
      <alignment horizontal="left" vertical="top" wrapText="1"/>
    </xf>
    <xf numFmtId="39" fontId="16" fillId="2" borderId="3" xfId="1" applyNumberFormat="1" applyFont="1" applyFill="1" applyBorder="1" applyAlignment="1">
      <alignment vertical="center" wrapText="1"/>
    </xf>
    <xf numFmtId="39" fontId="16" fillId="2" borderId="3" xfId="1" applyNumberFormat="1" applyFont="1" applyFill="1" applyBorder="1" applyAlignment="1">
      <alignment horizontal="right" vertical="center"/>
    </xf>
    <xf numFmtId="2" fontId="16" fillId="2" borderId="4" xfId="1" applyNumberFormat="1" applyFont="1" applyFill="1" applyBorder="1" applyAlignment="1">
      <alignment vertical="center"/>
    </xf>
    <xf numFmtId="0" fontId="22" fillId="0" borderId="0" xfId="0" applyFont="1" applyAlignment="1">
      <alignment vertical="top" wrapText="1"/>
    </xf>
    <xf numFmtId="0" fontId="23" fillId="2" borderId="0" xfId="0" applyFont="1" applyFill="1" applyAlignment="1">
      <alignment horizontal="center" vertical="center" wrapText="1"/>
    </xf>
    <xf numFmtId="0" fontId="16" fillId="2" borderId="0" xfId="0" applyFont="1" applyFill="1" applyAlignment="1">
      <alignment horizontal="right" vertical="top" wrapText="1"/>
    </xf>
    <xf numFmtId="0" fontId="16" fillId="2" borderId="7" xfId="0" applyFont="1" applyFill="1" applyBorder="1" applyAlignment="1">
      <alignment horizontal="right" vertical="top"/>
    </xf>
    <xf numFmtId="0" fontId="16" fillId="2" borderId="5"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top" wrapText="1"/>
    </xf>
    <xf numFmtId="0" fontId="10" fillId="2" borderId="6" xfId="0" applyFont="1" applyFill="1" applyBorder="1" applyAlignment="1">
      <alignment horizontal="left" vertical="top"/>
    </xf>
    <xf numFmtId="0" fontId="11" fillId="3" borderId="0" xfId="0" applyFont="1" applyFill="1" applyAlignment="1">
      <alignment horizontal="centerContinuous" vertical="center" wrapText="1"/>
    </xf>
    <xf numFmtId="0" fontId="7" fillId="3" borderId="0" xfId="0" applyFont="1" applyFill="1" applyAlignment="1">
      <alignment horizontal="centerContinuous" vertical="center"/>
    </xf>
    <xf numFmtId="0" fontId="10"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4" fillId="0" borderId="0" xfId="0" applyFont="1" applyAlignment="1">
      <alignment vertical="center" wrapText="1"/>
    </xf>
    <xf numFmtId="0" fontId="26" fillId="0" borderId="0" xfId="0" applyFont="1" applyAlignment="1">
      <alignment vertical="top"/>
    </xf>
    <xf numFmtId="164" fontId="26" fillId="0" borderId="0" xfId="1" applyFont="1" applyFill="1" applyBorder="1" applyAlignment="1">
      <alignment vertical="top"/>
    </xf>
    <xf numFmtId="0" fontId="24" fillId="0" borderId="8" xfId="0" applyFont="1" applyBorder="1" applyAlignment="1">
      <alignment vertical="center"/>
    </xf>
    <xf numFmtId="0" fontId="24" fillId="0" borderId="3" xfId="0" applyFont="1" applyBorder="1" applyAlignment="1">
      <alignment vertical="top"/>
    </xf>
    <xf numFmtId="0" fontId="25" fillId="0" borderId="3" xfId="0" applyFont="1" applyBorder="1" applyAlignment="1">
      <alignment vertical="center" wrapText="1"/>
    </xf>
    <xf numFmtId="0" fontId="24" fillId="0" borderId="8" xfId="0" applyFont="1" applyBorder="1" applyAlignment="1">
      <alignment vertical="top"/>
    </xf>
    <xf numFmtId="0" fontId="24" fillId="0" borderId="3" xfId="0" applyFont="1" applyBorder="1" applyAlignment="1">
      <alignment vertical="center" wrapText="1"/>
    </xf>
    <xf numFmtId="0" fontId="27" fillId="0" borderId="0" xfId="0" applyFont="1" applyAlignment="1">
      <alignment horizontal="left" vertical="center"/>
    </xf>
    <xf numFmtId="0" fontId="16" fillId="2" borderId="1" xfId="0" applyFont="1" applyFill="1" applyBorder="1" applyAlignment="1">
      <alignment horizontal="center" vertical="top" wrapText="1"/>
    </xf>
    <xf numFmtId="164" fontId="24" fillId="0" borderId="0" xfId="1" applyFont="1" applyFill="1" applyBorder="1" applyAlignment="1">
      <alignment horizontal="right" vertical="top"/>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9" fillId="0" borderId="5" xfId="0" applyFont="1" applyBorder="1" applyAlignment="1">
      <alignment horizontal="left" vertical="top" wrapText="1"/>
    </xf>
    <xf numFmtId="0" fontId="19" fillId="0" borderId="0" xfId="0" applyFont="1" applyAlignment="1">
      <alignment horizontal="left" vertical="top" wrapText="1"/>
    </xf>
    <xf numFmtId="0" fontId="24" fillId="0" borderId="5" xfId="0" applyFont="1" applyBorder="1" applyAlignment="1">
      <alignment horizontal="right" vertical="center" wrapText="1"/>
    </xf>
    <xf numFmtId="0" fontId="24" fillId="0" borderId="0" xfId="0" applyFont="1" applyAlignment="1">
      <alignment horizontal="right" vertical="center" wrapText="1"/>
    </xf>
    <xf numFmtId="0" fontId="2" fillId="5" borderId="2" xfId="0" applyFont="1"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5">
    <cellStyle name="Comma" xfId="1" builtinId="3"/>
    <cellStyle name="Hyperlink 2" xfId="2" xr:uid="{00000000-0005-0000-0000-000000000000}"/>
    <cellStyle name="Normal" xfId="0" builtinId="0"/>
    <cellStyle name="Normal 2" xfId="4" xr:uid="{6E72F082-D191-4B8F-A7F2-5B4BF619607D}"/>
    <cellStyle name="Гіперпосилання 2" xfId="3" xr:uid="{00000000-0005-0000-0000-000002000000}"/>
  </cellStyles>
  <dxfs count="15">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scheme val="minor"/>
      </font>
      <numFmt numFmtId="4"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tint="-4.9989318521683403E-2"/>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border outline="0">
        <left style="thin">
          <color auto="1"/>
        </left>
        <right style="thin">
          <color auto="1"/>
        </right>
        <top style="thin">
          <color auto="1"/>
        </top>
        <bottom style="thin">
          <color auto="1"/>
        </bottom>
      </border>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0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A70000"/>
      <color rgb="FFF38500"/>
      <color rgb="FF005065"/>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11</xdr:row>
      <xdr:rowOff>0</xdr:rowOff>
    </xdr:from>
    <xdr:to>
      <xdr:col>9</xdr:col>
      <xdr:colOff>304800</xdr:colOff>
      <xdr:row>12</xdr:row>
      <xdr:rowOff>100693</xdr:rowOff>
    </xdr:to>
    <xdr:sp macro="" textlink="">
      <xdr:nvSpPr>
        <xdr:cNvPr id="1060" name="AutoShape 36" descr="Затирка для швів Ceresit CE 40 Aquastatic 01 2 кг (відро) Біла (Е28802) - зображення 1">
          <a:extLst>
            <a:ext uri="{FF2B5EF4-FFF2-40B4-BE49-F238E27FC236}">
              <a16:creationId xmlns:a16="http://schemas.microsoft.com/office/drawing/2014/main" id="{00000000-0008-0000-0000-000024040000}"/>
            </a:ext>
          </a:extLst>
        </xdr:cNvPr>
        <xdr:cNvSpPr>
          <a:spLocks noChangeAspect="1" noChangeArrowheads="1"/>
        </xdr:cNvSpPr>
      </xdr:nvSpPr>
      <xdr:spPr bwMode="auto">
        <a:xfrm>
          <a:off x="26155650" y="3846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4" name="AutoShape 18" descr="https://trivita.ua/media/mf_webp/jpg/media/catalog/product/cache/dd95bbeaba6420773a0013f62f7a35ef/p/e/pesok_mesh.web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5641300" y="17502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8" name="AutoShape 26" descr="Колено Georg Fischer d40 45 град.">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5641300" y="17868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1053" name="AutoShape 29" descr="Корпус пластиковий 12-модульний e.plbox.stand.n.12k, навісний (s029104)">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25641300" y="24579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1055" name="AutoShape 31" descr="ВВГ-П нг 3х2,5 кабель ЗЗЦМ (бухта 100м., Різати кратно 10 м.) (ВВГНГ-П 3X2,5 ECG / 707235)">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25641300" y="24671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1058" name="AutoShape 34" descr="Коробка монтажна универсальна набірна ПВХ сіра Ø73,5х43мм, Kopos (KU 68-1901_KA) - придбати">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25641300" y="25037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1061" name="AutoShape 37" descr="Саморіз 3,5х9,5 мм &quot;блоха&quot; гострий, цинк, 1000 шт/уп">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1062" name="AutoShape 38" descr="Саморіз 3,5х9,5 мм &quot;блоха&quot; гострий, цинк, 1000 шт/уп">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10" name="AutoShape 41" descr="Кутик 100х100х7 мм; ст.3пс, міра; 12 м 029К фото">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25641300" y="25677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12"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13" name="AutoShape 44" descr="gallery-image">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xdr:row>
      <xdr:rowOff>0</xdr:rowOff>
    </xdr:from>
    <xdr:to>
      <xdr:col>9</xdr:col>
      <xdr:colOff>304800</xdr:colOff>
      <xdr:row>12</xdr:row>
      <xdr:rowOff>104775</xdr:rowOff>
    </xdr:to>
    <xdr:sp macro="" textlink="">
      <xdr:nvSpPr>
        <xdr:cNvPr id="1080" name="AutoShape 56" descr="Планка гребеня пряма">
          <a:extLst>
            <a:ext uri="{FF2B5EF4-FFF2-40B4-BE49-F238E27FC236}">
              <a16:creationId xmlns:a16="http://schemas.microsoft.com/office/drawing/2014/main" id="{00000000-0008-0000-0000-000038040000}"/>
            </a:ext>
          </a:extLst>
        </xdr:cNvPr>
        <xdr:cNvSpPr>
          <a:spLocks noChangeAspect="1" noChangeArrowheads="1"/>
        </xdr:cNvSpPr>
      </xdr:nvSpPr>
      <xdr:spPr bwMode="auto">
        <a:xfrm>
          <a:off x="25641300" y="5603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1083" name="AutoShape 59" descr="Покрівельна огорожа Економ OBERIG з Л-подібною стійкою зі снігозатримувачами RAL 8019 Коричневий">
          <a:extLst>
            <a:ext uri="{FF2B5EF4-FFF2-40B4-BE49-F238E27FC236}">
              <a16:creationId xmlns:a16="http://schemas.microsoft.com/office/drawing/2014/main" id="{00000000-0008-0000-0000-00003B040000}"/>
            </a:ext>
          </a:extLst>
        </xdr:cNvPr>
        <xdr:cNvSpPr>
          <a:spLocks noChangeAspect="1" noChangeArrowheads="1"/>
        </xdr:cNvSpPr>
      </xdr:nvSpPr>
      <xdr:spPr bwMode="auto">
        <a:xfrm>
          <a:off x="25641300" y="5878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1084" name="AutoShape 60" descr="Покрівельна огорожа Економ OBERIG з Л-подібною стійкою без снігозатримувачів RAL 8019 Коричневий">
          <a:extLst>
            <a:ext uri="{FF2B5EF4-FFF2-40B4-BE49-F238E27FC236}">
              <a16:creationId xmlns:a16="http://schemas.microsoft.com/office/drawing/2014/main" id="{00000000-0008-0000-0000-00003C040000}"/>
            </a:ext>
          </a:extLst>
        </xdr:cNvPr>
        <xdr:cNvSpPr>
          <a:spLocks noChangeAspect="1" noChangeArrowheads="1"/>
        </xdr:cNvSpPr>
      </xdr:nvSpPr>
      <xdr:spPr bwMode="auto">
        <a:xfrm>
          <a:off x="25641300" y="5878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206"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207" name="AutoShape 44" descr="gallery-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1088" name="AutoShape 64" descr="Клей Kreisel EXPERT ММ27 для кладки газоблоків, 25 кг">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25641300" y="16118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1089" name="AutoShape 65" descr="Клей Kreisel EXPERT ММ27 для кладки газоблоків, 25 кг, Арт:000056290 - зображення 1">
          <a:extLst>
            <a:ext uri="{FF2B5EF4-FFF2-40B4-BE49-F238E27FC236}">
              <a16:creationId xmlns:a16="http://schemas.microsoft.com/office/drawing/2014/main" id="{00000000-0008-0000-0000-000041040000}"/>
            </a:ext>
          </a:extLst>
        </xdr:cNvPr>
        <xdr:cNvSpPr>
          <a:spLocks noChangeAspect="1" noChangeArrowheads="1"/>
        </xdr:cNvSpPr>
      </xdr:nvSpPr>
      <xdr:spPr bwMode="auto">
        <a:xfrm>
          <a:off x="25641300" y="16118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K12" totalsRowShown="0" headerRowDxfId="14" headerRowBorderDxfId="13" tableBorderDxfId="12" totalsRowBorderDxfId="11">
  <autoFilter ref="A3:K12" xr:uid="{00000000-000C-0000-FFFF-FFFF00000000}"/>
  <sortState xmlns:xlrd2="http://schemas.microsoft.com/office/spreadsheetml/2017/richdata2" ref="A4:J12">
    <sortCondition ref="A3:A12"/>
  </sortState>
  <tableColumns count="11">
    <tableColumn id="1" xr3:uid="{00000000-0010-0000-0000-000001000000}" name="№ LOT | № ЛОТ" dataDxfId="10"/>
    <tableColumn id="2" xr3:uid="{00000000-0010-0000-0000-000002000000}" name="Column1" dataDxfId="9"/>
    <tableColumn id="6" xr3:uid="{C9F199AE-58EB-480A-B7AB-BBD0F235E277}" name="№ Item |_x000a_№ Позиції" dataDxfId="8">
      <calculatedColumnFormula>_xlfn.CONCAT(Table1[[#This Row],[№ LOT | № ЛОТ]],".",Table1[[#This Row],[Column1]])</calculatedColumnFormula>
    </tableColumn>
    <tableColumn id="3" xr3:uid="{00000000-0010-0000-0000-000003000000}" name="Name according to the procurement - Description and Specifications of Item_x000a_|_x000a_(It is allowed to submit analogues for any positions)" dataDxfId="7"/>
    <tableColumn id="4" xr3:uid="{00000000-0010-0000-0000-000004000000}" name="Назва згідно закупівлі - Опис і специфікації предмету закупівлі_x000a_|_x000a_(Дозволяється подача аналогів на будь-які позиції)" dataDxfId="6"/>
    <tableColumn id="8" xr3:uid="{00000000-0010-0000-0000-000008000000}" name="Units _x000a_| _x000a_Од. вим." dataDxfId="5"/>
    <tableColumn id="7" xr3:uid="{DEC37A6B-825F-4E8F-988B-37E9731E30EF}" name="Quantity to order / _x000a_Кількість к замовленню" dataDxfId="4"/>
    <tableColumn id="9" xr3:uid="{00000000-0010-0000-0000-000009000000}" name="Name according to the proposal _x000a_| _x000a_Назва згідно пропозиції" dataDxfId="3"/>
    <tableColumn id="10" xr3:uid="{00000000-0010-0000-0000-00000A000000}" name="Proposed description &amp; technical specifications (include brand &amp; model (if applicable), etc.) _x000a_|_x000a_Пропонований опис і технічні характеристики (включаючи марку та модель(за наявності), тощо)" dataDxfId="2"/>
    <tableColumn id="15" xr3:uid="{00000000-0010-0000-0000-00000F000000}" name="Unit Price, UAH excl. VAT_x000a_| _x000a_Ціна за од-цю, гривень без ПДВ" dataDxfId="1"/>
    <tableColumn id="5" xr3:uid="{40819027-710C-411E-A154-1894677D3EF4}" name="Total Price, UAH excl. VAT _x000a_| _x000a_Загальна ціна, гривень без ПДВ" dataDxfId="0"/>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55"/>
  <sheetViews>
    <sheetView tabSelected="1" topLeftCell="A13" zoomScale="70" zoomScaleNormal="70" zoomScaleSheetLayoutView="70" zoomScalePageLayoutView="55" workbookViewId="0">
      <selection activeCell="M20" sqref="M20"/>
    </sheetView>
  </sheetViews>
  <sheetFormatPr defaultColWidth="9.140625" defaultRowHeight="12.75"/>
  <cols>
    <col min="1" max="1" width="8.7109375" style="2" customWidth="1"/>
    <col min="2" max="2" width="3.28515625" style="2" hidden="1" customWidth="1"/>
    <col min="3" max="3" width="12.140625" style="2" customWidth="1"/>
    <col min="4" max="4" width="55.5703125" style="3" customWidth="1"/>
    <col min="5" max="5" width="54.42578125" style="3" customWidth="1"/>
    <col min="6" max="7" width="19.85546875" style="4" customWidth="1"/>
    <col min="8" max="8" width="43.5703125" style="2" customWidth="1"/>
    <col min="9" max="9" width="59.140625" style="2" customWidth="1"/>
    <col min="10" max="10" width="22.85546875" style="9" customWidth="1"/>
    <col min="11" max="11" width="28.28515625" style="2" customWidth="1"/>
    <col min="12" max="16384" width="9.140625" style="2"/>
  </cols>
  <sheetData>
    <row r="1" spans="1:13" ht="63.75" customHeight="1">
      <c r="A1" s="55" t="s">
        <v>56</v>
      </c>
      <c r="B1" s="56"/>
      <c r="C1" s="56"/>
      <c r="D1" s="56"/>
      <c r="E1" s="56"/>
      <c r="F1" s="56"/>
      <c r="G1" s="56"/>
      <c r="H1" s="56"/>
      <c r="I1" s="56"/>
      <c r="J1" s="56"/>
      <c r="K1" s="56"/>
    </row>
    <row r="2" spans="1:13" ht="7.5" customHeight="1">
      <c r="A2" s="40"/>
      <c r="B2" s="40"/>
      <c r="C2" s="40"/>
      <c r="D2" s="41"/>
      <c r="E2" s="40"/>
      <c r="F2" s="41"/>
      <c r="G2" s="41"/>
      <c r="H2" s="41"/>
      <c r="I2" s="41"/>
      <c r="J2" s="41"/>
    </row>
    <row r="3" spans="1:13" s="1" customFormat="1" ht="75">
      <c r="A3" s="42" t="s">
        <v>40</v>
      </c>
      <c r="B3" s="43" t="s">
        <v>55</v>
      </c>
      <c r="C3" s="42" t="s">
        <v>41</v>
      </c>
      <c r="D3" s="42" t="s">
        <v>0</v>
      </c>
      <c r="E3" s="42" t="s">
        <v>1</v>
      </c>
      <c r="F3" s="42" t="s">
        <v>2</v>
      </c>
      <c r="G3" s="42" t="s">
        <v>57</v>
      </c>
      <c r="H3" s="42" t="s">
        <v>3</v>
      </c>
      <c r="I3" s="42" t="s">
        <v>4</v>
      </c>
      <c r="J3" s="7" t="s">
        <v>75</v>
      </c>
      <c r="K3" s="53" t="s">
        <v>77</v>
      </c>
    </row>
    <row r="4" spans="1:13" s="1" customFormat="1" ht="15.75">
      <c r="A4" s="39"/>
      <c r="B4" s="28"/>
      <c r="C4" s="28"/>
      <c r="D4" s="28"/>
      <c r="E4" s="28"/>
      <c r="F4" s="28"/>
      <c r="G4" s="28"/>
      <c r="H4" s="28"/>
      <c r="I4" s="28"/>
      <c r="J4" s="28"/>
      <c r="K4" s="28"/>
    </row>
    <row r="5" spans="1:13" ht="236.25">
      <c r="A5" s="25">
        <v>1</v>
      </c>
      <c r="B5" s="25">
        <v>1</v>
      </c>
      <c r="C5" s="25" t="str">
        <f>_xlfn.CONCAT(Table1[[#This Row],[№ LOT | № ЛОТ]],".",Table1[[#This Row],[Column1]])</f>
        <v>1.1</v>
      </c>
      <c r="D5" s="25" t="s">
        <v>63</v>
      </c>
      <c r="E5" s="25" t="s">
        <v>70</v>
      </c>
      <c r="F5" s="25" t="s">
        <v>5</v>
      </c>
      <c r="G5" s="25">
        <v>80</v>
      </c>
      <c r="H5" s="11"/>
      <c r="I5" s="12"/>
      <c r="J5" s="24">
        <v>0</v>
      </c>
      <c r="K5" s="24">
        <f>Table1[[#This Row],[Unit Price, UAH excl. VAT
| 
Ціна за од-цю, гривень без ПДВ]]*Table1[[#This Row],[Quantity to order / 
Кількість к замовленню]]</f>
        <v>0</v>
      </c>
    </row>
    <row r="6" spans="1:13" ht="189">
      <c r="A6" s="25">
        <v>1</v>
      </c>
      <c r="B6" s="25">
        <f>B5+1</f>
        <v>2</v>
      </c>
      <c r="C6" s="25" t="str">
        <f>_xlfn.CONCAT(Table1[[#This Row],[№ LOT | № ЛОТ]],".",Table1[[#This Row],[Column1]])</f>
        <v>1.2</v>
      </c>
      <c r="D6" s="25" t="s">
        <v>64</v>
      </c>
      <c r="E6" s="25" t="s">
        <v>62</v>
      </c>
      <c r="F6" s="25" t="s">
        <v>5</v>
      </c>
      <c r="G6" s="25">
        <v>50</v>
      </c>
      <c r="H6" s="11"/>
      <c r="I6" s="12"/>
      <c r="J6" s="24">
        <v>0</v>
      </c>
      <c r="K6" s="24">
        <f>Table1[[#This Row],[Unit Price, UAH excl. VAT
| 
Ціна за од-цю, гривень без ПДВ]]*Table1[[#This Row],[Quantity to order / 
Кількість к замовленню]]</f>
        <v>0</v>
      </c>
    </row>
    <row r="7" spans="1:13" ht="204.75">
      <c r="A7" s="25">
        <v>1</v>
      </c>
      <c r="B7" s="25">
        <f t="shared" ref="B7:B11" si="0">B6+1</f>
        <v>3</v>
      </c>
      <c r="C7" s="25" t="str">
        <f>_xlfn.CONCAT(Table1[[#This Row],[№ LOT | № ЛОТ]],".",Table1[[#This Row],[Column1]])</f>
        <v>1.3</v>
      </c>
      <c r="D7" s="25" t="s">
        <v>65</v>
      </c>
      <c r="E7" s="25" t="s">
        <v>61</v>
      </c>
      <c r="F7" s="25" t="s">
        <v>5</v>
      </c>
      <c r="G7" s="25">
        <v>40</v>
      </c>
      <c r="H7" s="11"/>
      <c r="I7" s="12"/>
      <c r="J7" s="24">
        <v>0</v>
      </c>
      <c r="K7" s="24">
        <f>Table1[[#This Row],[Unit Price, UAH excl. VAT
| 
Ціна за од-цю, гривень без ПДВ]]*Table1[[#This Row],[Quantity to order / 
Кількість к замовленню]]</f>
        <v>0</v>
      </c>
    </row>
    <row r="8" spans="1:13" ht="94.5">
      <c r="A8" s="25">
        <v>1</v>
      </c>
      <c r="B8" s="25">
        <f t="shared" si="0"/>
        <v>4</v>
      </c>
      <c r="C8" s="25" t="str">
        <f>_xlfn.CONCAT(Table1[[#This Row],[№ LOT | № ЛОТ]],".",Table1[[#This Row],[Column1]])</f>
        <v>1.4</v>
      </c>
      <c r="D8" s="25" t="s">
        <v>66</v>
      </c>
      <c r="E8" s="25" t="s">
        <v>71</v>
      </c>
      <c r="F8" s="25" t="s">
        <v>5</v>
      </c>
      <c r="G8" s="25">
        <v>50</v>
      </c>
      <c r="H8" s="11"/>
      <c r="I8" s="12"/>
      <c r="J8" s="24">
        <v>0</v>
      </c>
      <c r="K8" s="24">
        <f>Table1[[#This Row],[Unit Price, UAH excl. VAT
| 
Ціна за од-цю, гривень без ПДВ]]*Table1[[#This Row],[Quantity to order / 
Кількість к замовленню]]</f>
        <v>0</v>
      </c>
    </row>
    <row r="9" spans="1:13" ht="110.25">
      <c r="A9" s="25">
        <v>1</v>
      </c>
      <c r="B9" s="25">
        <f t="shared" si="0"/>
        <v>5</v>
      </c>
      <c r="C9" s="25" t="str">
        <f>_xlfn.CONCAT(Table1[[#This Row],[№ LOT | № ЛОТ]],".",Table1[[#This Row],[Column1]])</f>
        <v>1.5</v>
      </c>
      <c r="D9" s="25" t="s">
        <v>67</v>
      </c>
      <c r="E9" s="25" t="s">
        <v>60</v>
      </c>
      <c r="F9" s="25" t="s">
        <v>5</v>
      </c>
      <c r="G9" s="25">
        <v>2500</v>
      </c>
      <c r="H9" s="11"/>
      <c r="I9" s="12"/>
      <c r="J9" s="24">
        <v>0</v>
      </c>
      <c r="K9" s="24">
        <f>Table1[[#This Row],[Unit Price, UAH excl. VAT
| 
Ціна за од-цю, гривень без ПДВ]]*Table1[[#This Row],[Quantity to order / 
Кількість к замовленню]]</f>
        <v>0</v>
      </c>
    </row>
    <row r="10" spans="1:13" ht="78.75">
      <c r="A10" s="25">
        <v>1</v>
      </c>
      <c r="B10" s="25">
        <f t="shared" si="0"/>
        <v>6</v>
      </c>
      <c r="C10" s="25" t="str">
        <f>_xlfn.CONCAT(Table1[[#This Row],[№ LOT | № ЛОТ]],".",Table1[[#This Row],[Column1]])</f>
        <v>1.6</v>
      </c>
      <c r="D10" s="25" t="s">
        <v>68</v>
      </c>
      <c r="E10" s="25" t="s">
        <v>59</v>
      </c>
      <c r="F10" s="25" t="s">
        <v>5</v>
      </c>
      <c r="G10" s="25">
        <v>2500</v>
      </c>
      <c r="H10" s="11"/>
      <c r="I10" s="12"/>
      <c r="J10" s="24">
        <v>0</v>
      </c>
      <c r="K10" s="24">
        <f>Table1[[#This Row],[Unit Price, UAH excl. VAT
| 
Ціна за од-цю, гривень без ПДВ]]*Table1[[#This Row],[Quantity to order / 
Кількість к замовленню]]</f>
        <v>0</v>
      </c>
    </row>
    <row r="11" spans="1:13" ht="157.5">
      <c r="A11" s="25">
        <v>1</v>
      </c>
      <c r="B11" s="25">
        <f t="shared" si="0"/>
        <v>7</v>
      </c>
      <c r="C11" s="25" t="str">
        <f>_xlfn.CONCAT(Table1[[#This Row],[№ LOT | № ЛОТ]],".",Table1[[#This Row],[Column1]])</f>
        <v>1.7</v>
      </c>
      <c r="D11" s="25" t="s">
        <v>69</v>
      </c>
      <c r="E11" s="25" t="s">
        <v>58</v>
      </c>
      <c r="F11" s="25" t="s">
        <v>5</v>
      </c>
      <c r="G11" s="25">
        <v>50</v>
      </c>
      <c r="H11" s="11"/>
      <c r="I11" s="12"/>
      <c r="J11" s="24">
        <v>0</v>
      </c>
      <c r="K11" s="24">
        <f>Table1[[#This Row],[Unit Price, UAH excl. VAT
| 
Ціна за од-цю, гривень без ПДВ]]*Table1[[#This Row],[Quantity to order / 
Кількість к замовленню]]</f>
        <v>0</v>
      </c>
    </row>
    <row r="12" spans="1:13" ht="15.75">
      <c r="A12" s="26"/>
      <c r="B12" s="27"/>
      <c r="C12" s="27" t="str">
        <f>_xlfn.CONCAT(Table1[[#This Row],[№ LOT | № ЛОТ]],".",Table1[[#This Row],[Column1]])</f>
        <v>.</v>
      </c>
      <c r="D12" s="28"/>
      <c r="E12" s="28"/>
      <c r="F12" s="29"/>
      <c r="G12" s="29"/>
      <c r="H12" s="29"/>
      <c r="I12" s="30"/>
      <c r="J12" s="30" t="s">
        <v>42</v>
      </c>
      <c r="K12" s="31">
        <f>SUBTOTAL(109,K5:K11)</f>
        <v>0</v>
      </c>
    </row>
    <row r="13" spans="1:13" ht="315.75" customHeight="1">
      <c r="A13" s="57" t="s">
        <v>74</v>
      </c>
      <c r="B13" s="58"/>
      <c r="C13" s="58"/>
      <c r="D13" s="58"/>
      <c r="E13" s="58"/>
      <c r="F13" s="58"/>
      <c r="G13" s="58"/>
      <c r="H13" s="58"/>
      <c r="I13" s="58"/>
      <c r="J13" s="58"/>
      <c r="K13" s="58"/>
      <c r="L13" s="32"/>
      <c r="M13" s="32"/>
    </row>
    <row r="14" spans="1:13" ht="15.75">
      <c r="A14" s="36"/>
      <c r="B14" s="37"/>
      <c r="C14" s="37"/>
      <c r="D14" s="38"/>
      <c r="E14" s="38"/>
      <c r="F14" s="33"/>
      <c r="G14" s="33"/>
      <c r="H14" s="34"/>
      <c r="I14" s="34"/>
      <c r="J14" s="34"/>
      <c r="K14" s="35" t="s">
        <v>43</v>
      </c>
    </row>
    <row r="15" spans="1:13" ht="45" customHeight="1">
      <c r="A15" s="59" t="s">
        <v>72</v>
      </c>
      <c r="B15" s="60"/>
      <c r="C15" s="60"/>
      <c r="D15" s="60"/>
      <c r="E15" s="60"/>
      <c r="F15" s="60"/>
      <c r="G15" s="60"/>
      <c r="H15" s="60"/>
      <c r="I15" s="60"/>
      <c r="J15" s="60"/>
      <c r="K15" s="47"/>
    </row>
    <row r="16" spans="1:13" ht="45" customHeight="1">
      <c r="A16" s="59" t="s">
        <v>44</v>
      </c>
      <c r="B16" s="60"/>
      <c r="C16" s="60"/>
      <c r="D16" s="60"/>
      <c r="E16" s="60"/>
      <c r="F16" s="60"/>
      <c r="G16" s="60"/>
      <c r="H16" s="60"/>
      <c r="I16" s="60"/>
      <c r="J16" s="60"/>
      <c r="K16" s="48"/>
    </row>
    <row r="17" spans="1:11" ht="45" customHeight="1">
      <c r="A17" s="59" t="s">
        <v>45</v>
      </c>
      <c r="B17" s="60"/>
      <c r="C17" s="60"/>
      <c r="D17" s="60"/>
      <c r="E17" s="60"/>
      <c r="F17" s="60"/>
      <c r="G17" s="60"/>
      <c r="H17" s="60"/>
      <c r="I17" s="60"/>
      <c r="J17" s="60"/>
      <c r="K17" s="48"/>
    </row>
    <row r="18" spans="1:11" ht="45" customHeight="1">
      <c r="A18" s="59" t="s">
        <v>46</v>
      </c>
      <c r="B18" s="60"/>
      <c r="C18" s="60"/>
      <c r="D18" s="60"/>
      <c r="E18" s="60"/>
      <c r="F18" s="60"/>
      <c r="G18" s="60"/>
      <c r="H18" s="60"/>
      <c r="I18" s="60"/>
      <c r="J18" s="60"/>
      <c r="K18" s="44" t="s">
        <v>76</v>
      </c>
    </row>
    <row r="19" spans="1:11" ht="39" customHeight="1">
      <c r="A19" s="59" t="s">
        <v>53</v>
      </c>
      <c r="B19" s="60"/>
      <c r="C19" s="60"/>
      <c r="D19" s="60"/>
      <c r="E19" s="60"/>
      <c r="F19" s="60"/>
      <c r="G19" s="60"/>
      <c r="H19" s="60"/>
      <c r="I19" s="60"/>
      <c r="J19" s="60"/>
      <c r="K19" s="49"/>
    </row>
    <row r="20" spans="1:11" ht="45" customHeight="1">
      <c r="A20" s="59" t="s">
        <v>54</v>
      </c>
      <c r="B20" s="60"/>
      <c r="C20" s="60"/>
      <c r="D20" s="60"/>
      <c r="E20" s="60"/>
      <c r="F20" s="60"/>
      <c r="G20" s="60"/>
      <c r="H20" s="60"/>
      <c r="I20" s="60"/>
      <c r="J20" s="60"/>
      <c r="K20" s="49"/>
    </row>
    <row r="21" spans="1:11" ht="45" customHeight="1">
      <c r="A21" s="59"/>
      <c r="B21" s="60"/>
      <c r="C21" s="60"/>
      <c r="D21" s="60"/>
      <c r="E21" s="60"/>
      <c r="F21" s="60"/>
      <c r="G21" s="60"/>
      <c r="H21" s="60"/>
      <c r="I21" s="60"/>
      <c r="J21" s="60"/>
      <c r="K21" s="45"/>
    </row>
    <row r="22" spans="1:11" ht="44.25" customHeight="1">
      <c r="A22" s="59" t="s">
        <v>47</v>
      </c>
      <c r="B22" s="60"/>
      <c r="C22" s="60"/>
      <c r="D22" s="60"/>
      <c r="E22" s="60"/>
      <c r="F22" s="60"/>
      <c r="G22" s="60"/>
      <c r="H22" s="60"/>
      <c r="I22" s="60"/>
      <c r="J22" s="60"/>
      <c r="K22" s="50"/>
    </row>
    <row r="23" spans="1:11" ht="25.5" customHeight="1">
      <c r="A23" s="59" t="s">
        <v>48</v>
      </c>
      <c r="B23" s="60"/>
      <c r="C23" s="60"/>
      <c r="D23" s="60"/>
      <c r="E23" s="60"/>
      <c r="F23" s="60"/>
      <c r="G23" s="60"/>
      <c r="H23" s="60"/>
      <c r="I23" s="60"/>
      <c r="J23" s="60"/>
      <c r="K23" s="48"/>
    </row>
    <row r="24" spans="1:11" ht="44.25" customHeight="1">
      <c r="A24" s="59" t="s">
        <v>49</v>
      </c>
      <c r="B24" s="60"/>
      <c r="C24" s="60"/>
      <c r="D24" s="60"/>
      <c r="E24" s="60"/>
      <c r="F24" s="60"/>
      <c r="G24" s="60"/>
      <c r="H24" s="60"/>
      <c r="I24" s="60"/>
      <c r="J24" s="60"/>
      <c r="K24" s="51"/>
    </row>
    <row r="25" spans="1:11" ht="44.25" customHeight="1">
      <c r="A25" s="59" t="s">
        <v>11</v>
      </c>
      <c r="B25" s="60"/>
      <c r="C25" s="60"/>
      <c r="D25" s="60"/>
      <c r="E25" s="60"/>
      <c r="F25" s="60"/>
      <c r="G25" s="60"/>
      <c r="H25" s="60"/>
      <c r="I25" s="60"/>
      <c r="J25" s="60"/>
      <c r="K25" s="48"/>
    </row>
    <row r="26" spans="1:11" ht="18.75">
      <c r="A26" s="59" t="s">
        <v>12</v>
      </c>
      <c r="B26" s="60"/>
      <c r="C26" s="60"/>
      <c r="D26" s="60"/>
      <c r="E26" s="60"/>
      <c r="F26" s="60"/>
      <c r="G26" s="60"/>
      <c r="H26" s="60"/>
      <c r="I26" s="60"/>
      <c r="J26" s="60"/>
      <c r="K26" s="48"/>
    </row>
    <row r="27" spans="1:11" ht="44.25" customHeight="1">
      <c r="A27" s="59" t="s">
        <v>50</v>
      </c>
      <c r="B27" s="60"/>
      <c r="C27" s="60"/>
      <c r="D27" s="60"/>
      <c r="E27" s="60"/>
      <c r="F27" s="60"/>
      <c r="G27" s="60"/>
      <c r="H27" s="60"/>
      <c r="I27" s="60"/>
      <c r="J27" s="60"/>
      <c r="K27" s="48"/>
    </row>
    <row r="28" spans="1:11" ht="18.75" customHeight="1">
      <c r="A28" s="59" t="s">
        <v>13</v>
      </c>
      <c r="B28" s="60"/>
      <c r="C28" s="60"/>
      <c r="D28" s="60"/>
      <c r="E28" s="60"/>
      <c r="F28" s="60"/>
      <c r="G28" s="60"/>
      <c r="H28" s="60"/>
      <c r="I28" s="60"/>
      <c r="J28" s="60"/>
      <c r="K28" s="48"/>
    </row>
    <row r="29" spans="1:11" ht="18.75" customHeight="1">
      <c r="A29" s="52" t="s">
        <v>51</v>
      </c>
      <c r="D29" s="5"/>
      <c r="E29" s="5"/>
      <c r="F29" s="6"/>
      <c r="G29" s="6"/>
      <c r="J29" s="54" t="s">
        <v>73</v>
      </c>
      <c r="K29" s="48"/>
    </row>
    <row r="30" spans="1:11" ht="21">
      <c r="A30" s="52" t="s">
        <v>52</v>
      </c>
      <c r="J30" s="10"/>
      <c r="K30" s="46"/>
    </row>
    <row r="31" spans="1:11">
      <c r="J31" s="10"/>
    </row>
    <row r="32" spans="1:11">
      <c r="J32" s="10"/>
    </row>
    <row r="33" spans="10:10">
      <c r="J33" s="10"/>
    </row>
    <row r="34" spans="10:10">
      <c r="J34" s="10"/>
    </row>
    <row r="35" spans="10:10">
      <c r="J35" s="10"/>
    </row>
    <row r="36" spans="10:10">
      <c r="J36" s="10"/>
    </row>
    <row r="37" spans="10:10">
      <c r="J37" s="10"/>
    </row>
    <row r="38" spans="10:10">
      <c r="J38" s="10"/>
    </row>
    <row r="39" spans="10:10">
      <c r="J39" s="10"/>
    </row>
    <row r="40" spans="10:10">
      <c r="J40" s="10"/>
    </row>
    <row r="41" spans="10:10">
      <c r="J41" s="10"/>
    </row>
    <row r="42" spans="10:10">
      <c r="J42" s="10"/>
    </row>
    <row r="43" spans="10:10">
      <c r="J43" s="10"/>
    </row>
    <row r="44" spans="10:10">
      <c r="J44" s="10"/>
    </row>
    <row r="45" spans="10:10">
      <c r="J45" s="10"/>
    </row>
    <row r="46" spans="10:10">
      <c r="J46" s="10"/>
    </row>
    <row r="47" spans="10:10">
      <c r="J47" s="10"/>
    </row>
    <row r="48" spans="10:10">
      <c r="J48" s="10"/>
    </row>
    <row r="49" spans="1:10">
      <c r="J49" s="10"/>
    </row>
    <row r="50" spans="1:10">
      <c r="J50" s="10"/>
    </row>
    <row r="51" spans="1:10">
      <c r="J51" s="10"/>
    </row>
    <row r="52" spans="1:10">
      <c r="J52" s="10"/>
    </row>
    <row r="53" spans="1:10">
      <c r="J53" s="10"/>
    </row>
    <row r="54" spans="1:10">
      <c r="J54" s="10"/>
    </row>
    <row r="55" spans="1:10">
      <c r="J55" s="10"/>
    </row>
    <row r="56" spans="1:10">
      <c r="J56" s="10"/>
    </row>
    <row r="57" spans="1:10">
      <c r="J57" s="10"/>
    </row>
    <row r="58" spans="1:10">
      <c r="J58" s="10"/>
    </row>
    <row r="59" spans="1:10">
      <c r="J59" s="10"/>
    </row>
    <row r="60" spans="1:10">
      <c r="J60" s="10"/>
    </row>
    <row r="61" spans="1:10">
      <c r="J61" s="10"/>
    </row>
    <row r="62" spans="1:10">
      <c r="J62" s="10"/>
    </row>
    <row r="63" spans="1:10">
      <c r="J63" s="10"/>
    </row>
    <row r="64" spans="1:10" customFormat="1" ht="7.5" customHeight="1">
      <c r="A64" s="2"/>
      <c r="B64" s="2"/>
      <c r="C64" s="2"/>
      <c r="D64" s="3"/>
      <c r="E64" s="3"/>
      <c r="F64" s="4"/>
      <c r="G64" s="4"/>
      <c r="H64" s="2"/>
      <c r="I64" s="2"/>
      <c r="J64" s="10"/>
    </row>
    <row r="65" spans="10:10" ht="30" customHeight="1">
      <c r="J65" s="10"/>
    </row>
    <row r="66" spans="10:10" ht="71.25" customHeight="1">
      <c r="J66" s="10"/>
    </row>
    <row r="67" spans="10:10" ht="15" customHeight="1">
      <c r="J67" s="10"/>
    </row>
    <row r="68" spans="10:10" ht="30" customHeight="1">
      <c r="J68" s="10"/>
    </row>
    <row r="69" spans="10:10" ht="30" customHeight="1">
      <c r="J69" s="10"/>
    </row>
    <row r="70" spans="10:10" ht="30" customHeight="1">
      <c r="J70" s="10"/>
    </row>
    <row r="71" spans="10:10" ht="30" customHeight="1">
      <c r="J71" s="10"/>
    </row>
    <row r="72" spans="10:10" ht="30" customHeight="1">
      <c r="J72" s="10"/>
    </row>
    <row r="73" spans="10:10" ht="30" customHeight="1">
      <c r="J73" s="10"/>
    </row>
    <row r="74" spans="10:10" ht="23.25" customHeight="1">
      <c r="J74" s="10"/>
    </row>
    <row r="75" spans="10:10" ht="30" customHeight="1">
      <c r="J75" s="10"/>
    </row>
    <row r="76" spans="10:10" ht="30" customHeight="1">
      <c r="J76" s="10"/>
    </row>
    <row r="77" spans="10:10" ht="15" customHeight="1">
      <c r="J77" s="10"/>
    </row>
    <row r="78" spans="10:10" ht="30" customHeight="1">
      <c r="J78" s="10"/>
    </row>
    <row r="79" spans="10:10" ht="15" customHeight="1">
      <c r="J79" s="10"/>
    </row>
    <row r="80" spans="10:10" ht="15" customHeight="1">
      <c r="J80" s="10"/>
    </row>
    <row r="81" spans="10:10">
      <c r="J81" s="10"/>
    </row>
    <row r="82" spans="10:10">
      <c r="J82" s="10"/>
    </row>
    <row r="83" spans="10:10">
      <c r="J83" s="10"/>
    </row>
    <row r="84" spans="10:10">
      <c r="J84" s="10"/>
    </row>
    <row r="85" spans="10:10">
      <c r="J85" s="10"/>
    </row>
    <row r="86" spans="10:10">
      <c r="J86" s="10"/>
    </row>
    <row r="87" spans="10:10">
      <c r="J87" s="10"/>
    </row>
    <row r="88" spans="10:10">
      <c r="J88" s="10"/>
    </row>
    <row r="89" spans="10:10">
      <c r="J89" s="10"/>
    </row>
    <row r="90" spans="10:10">
      <c r="J90" s="10"/>
    </row>
    <row r="91" spans="10:10">
      <c r="J91" s="10"/>
    </row>
    <row r="92" spans="10:10">
      <c r="J92" s="10"/>
    </row>
    <row r="93" spans="10:10">
      <c r="J93" s="10"/>
    </row>
    <row r="94" spans="10:10">
      <c r="J94" s="10"/>
    </row>
    <row r="95" spans="10:10">
      <c r="J95" s="10"/>
    </row>
    <row r="96" spans="10:10">
      <c r="J96" s="10"/>
    </row>
    <row r="97" spans="10:10">
      <c r="J97" s="10"/>
    </row>
    <row r="98" spans="10:10">
      <c r="J98" s="10"/>
    </row>
    <row r="99" spans="10:10">
      <c r="J99" s="10"/>
    </row>
    <row r="100" spans="10:10">
      <c r="J100" s="10"/>
    </row>
    <row r="101" spans="10:10">
      <c r="J101" s="10"/>
    </row>
    <row r="102" spans="10:10">
      <c r="J102" s="10"/>
    </row>
    <row r="103" spans="10:10">
      <c r="J103" s="10"/>
    </row>
    <row r="104" spans="10:10">
      <c r="J104" s="10"/>
    </row>
    <row r="105" spans="10:10">
      <c r="J105" s="10"/>
    </row>
    <row r="106" spans="10:10">
      <c r="J106" s="10"/>
    </row>
    <row r="107" spans="10:10">
      <c r="J107" s="10"/>
    </row>
    <row r="108" spans="10:10">
      <c r="J108" s="10"/>
    </row>
    <row r="109" spans="10:10">
      <c r="J109" s="10"/>
    </row>
    <row r="110" spans="10:10">
      <c r="J110" s="10"/>
    </row>
    <row r="111" spans="10:10">
      <c r="J111" s="10"/>
    </row>
    <row r="112" spans="10:10">
      <c r="J112" s="10"/>
    </row>
    <row r="113" spans="10:10">
      <c r="J113" s="10"/>
    </row>
    <row r="114" spans="10:10">
      <c r="J114" s="10"/>
    </row>
    <row r="115" spans="10:10">
      <c r="J115" s="10"/>
    </row>
    <row r="116" spans="10:10">
      <c r="J116" s="10"/>
    </row>
    <row r="117" spans="10:10">
      <c r="J117" s="10"/>
    </row>
    <row r="118" spans="10:10">
      <c r="J118" s="10"/>
    </row>
    <row r="119" spans="10:10">
      <c r="J119" s="10"/>
    </row>
    <row r="120" spans="10:10">
      <c r="J120" s="10"/>
    </row>
    <row r="121" spans="10:10">
      <c r="J121" s="10"/>
    </row>
    <row r="122" spans="10:10">
      <c r="J122" s="10"/>
    </row>
    <row r="123" spans="10:10">
      <c r="J123" s="10"/>
    </row>
    <row r="124" spans="10:10">
      <c r="J124" s="10"/>
    </row>
    <row r="125" spans="10:10">
      <c r="J125" s="10"/>
    </row>
    <row r="126" spans="10:10">
      <c r="J126" s="10"/>
    </row>
    <row r="127" spans="10:10">
      <c r="J127" s="10"/>
    </row>
    <row r="128" spans="10:10">
      <c r="J128" s="10"/>
    </row>
    <row r="129" spans="10:10">
      <c r="J129" s="10"/>
    </row>
    <row r="130" spans="10:10">
      <c r="J130" s="10"/>
    </row>
    <row r="131" spans="10:10">
      <c r="J131" s="10"/>
    </row>
    <row r="132" spans="10:10">
      <c r="J132" s="10"/>
    </row>
    <row r="133" spans="10:10">
      <c r="J133" s="10"/>
    </row>
    <row r="134" spans="10:10">
      <c r="J134" s="10"/>
    </row>
    <row r="135" spans="10:10">
      <c r="J135" s="10"/>
    </row>
    <row r="136" spans="10:10">
      <c r="J136" s="10"/>
    </row>
    <row r="137" spans="10:10">
      <c r="J137" s="10"/>
    </row>
    <row r="138" spans="10:10">
      <c r="J138" s="10"/>
    </row>
    <row r="139" spans="10:10">
      <c r="J139" s="10"/>
    </row>
    <row r="140" spans="10:10">
      <c r="J140" s="10"/>
    </row>
    <row r="141" spans="10:10">
      <c r="J141" s="10"/>
    </row>
    <row r="142" spans="10:10">
      <c r="J142" s="10"/>
    </row>
    <row r="143" spans="10:10">
      <c r="J143" s="10"/>
    </row>
    <row r="144" spans="10:10">
      <c r="J144" s="10"/>
    </row>
    <row r="145" spans="10:10">
      <c r="J145" s="10"/>
    </row>
    <row r="146" spans="10:10">
      <c r="J146" s="10"/>
    </row>
    <row r="147" spans="10:10">
      <c r="J147" s="10"/>
    </row>
    <row r="148" spans="10:10">
      <c r="J148" s="10"/>
    </row>
    <row r="149" spans="10:10">
      <c r="J149" s="10"/>
    </row>
    <row r="150" spans="10:10">
      <c r="J150" s="10"/>
    </row>
    <row r="151" spans="10:10">
      <c r="J151" s="10"/>
    </row>
    <row r="152" spans="10:10">
      <c r="J152" s="10"/>
    </row>
    <row r="153" spans="10:10">
      <c r="J153" s="10"/>
    </row>
    <row r="154" spans="10:10">
      <c r="J154" s="10"/>
    </row>
    <row r="155" spans="10:10">
      <c r="J155" s="10"/>
    </row>
    <row r="156" spans="10:10">
      <c r="J156" s="10"/>
    </row>
    <row r="157" spans="10:10">
      <c r="J157" s="10"/>
    </row>
    <row r="158" spans="10:10">
      <c r="J158" s="10"/>
    </row>
    <row r="159" spans="10:10">
      <c r="J159" s="10"/>
    </row>
    <row r="160" spans="10:10">
      <c r="J160" s="10"/>
    </row>
    <row r="161" spans="10:10">
      <c r="J161" s="10"/>
    </row>
    <row r="162" spans="10:10">
      <c r="J162" s="10"/>
    </row>
    <row r="163" spans="10:10">
      <c r="J163" s="10"/>
    </row>
    <row r="164" spans="10:10">
      <c r="J164" s="10"/>
    </row>
    <row r="165" spans="10:10">
      <c r="J165" s="10"/>
    </row>
    <row r="166" spans="10:10">
      <c r="J166" s="10"/>
    </row>
    <row r="167" spans="10:10">
      <c r="J167" s="10"/>
    </row>
    <row r="168" spans="10:10">
      <c r="J168" s="10"/>
    </row>
    <row r="169" spans="10:10">
      <c r="J169" s="10"/>
    </row>
    <row r="170" spans="10:10">
      <c r="J170" s="10"/>
    </row>
    <row r="171" spans="10:10">
      <c r="J171" s="10"/>
    </row>
    <row r="172" spans="10:10">
      <c r="J172" s="10"/>
    </row>
    <row r="173" spans="10:10">
      <c r="J173" s="10"/>
    </row>
    <row r="174" spans="10:10">
      <c r="J174" s="10"/>
    </row>
    <row r="175" spans="10:10">
      <c r="J175" s="10"/>
    </row>
    <row r="176" spans="10:10">
      <c r="J176" s="10"/>
    </row>
    <row r="177" spans="10:10">
      <c r="J177" s="10"/>
    </row>
    <row r="178" spans="10:10">
      <c r="J178" s="10"/>
    </row>
    <row r="179" spans="10:10">
      <c r="J179" s="10"/>
    </row>
    <row r="180" spans="10:10">
      <c r="J180" s="10"/>
    </row>
    <row r="181" spans="10:10">
      <c r="J181" s="10"/>
    </row>
    <row r="182" spans="10:10">
      <c r="J182" s="10"/>
    </row>
    <row r="183" spans="10:10">
      <c r="J183" s="10"/>
    </row>
    <row r="184" spans="10:10">
      <c r="J184" s="10"/>
    </row>
    <row r="185" spans="10:10">
      <c r="J185" s="10"/>
    </row>
    <row r="186" spans="10:10">
      <c r="J186" s="10"/>
    </row>
    <row r="187" spans="10:10">
      <c r="J187" s="10"/>
    </row>
    <row r="188" spans="10:10">
      <c r="J188" s="10"/>
    </row>
    <row r="189" spans="10:10">
      <c r="J189" s="10"/>
    </row>
    <row r="190" spans="10:10">
      <c r="J190" s="10"/>
    </row>
    <row r="191" spans="10:10">
      <c r="J191" s="10"/>
    </row>
    <row r="192" spans="10:10">
      <c r="J192" s="10"/>
    </row>
    <row r="193" spans="10:10">
      <c r="J193" s="10"/>
    </row>
    <row r="194" spans="10:10">
      <c r="J194" s="10"/>
    </row>
    <row r="195" spans="10:10">
      <c r="J195" s="10"/>
    </row>
    <row r="196" spans="10:10">
      <c r="J196" s="10"/>
    </row>
    <row r="197" spans="10:10">
      <c r="J197" s="10"/>
    </row>
    <row r="198" spans="10:10">
      <c r="J198" s="10"/>
    </row>
    <row r="199" spans="10:10">
      <c r="J199" s="10"/>
    </row>
    <row r="200" spans="10:10">
      <c r="J200" s="10"/>
    </row>
    <row r="201" spans="10:10">
      <c r="J201" s="10"/>
    </row>
    <row r="202" spans="10:10">
      <c r="J202" s="10"/>
    </row>
    <row r="203" spans="10:10">
      <c r="J203" s="10"/>
    </row>
    <row r="204" spans="10:10">
      <c r="J204" s="10"/>
    </row>
    <row r="205" spans="10:10">
      <c r="J205" s="10"/>
    </row>
    <row r="206" spans="10:10">
      <c r="J206" s="10"/>
    </row>
    <row r="207" spans="10:10">
      <c r="J207" s="10"/>
    </row>
    <row r="208" spans="10:10">
      <c r="J208" s="10"/>
    </row>
    <row r="209" spans="10:10">
      <c r="J209" s="10"/>
    </row>
    <row r="210" spans="10:10">
      <c r="J210" s="10"/>
    </row>
    <row r="211" spans="10:10">
      <c r="J211" s="10"/>
    </row>
    <row r="212" spans="10:10">
      <c r="J212" s="10"/>
    </row>
    <row r="213" spans="10:10">
      <c r="J213" s="10"/>
    </row>
    <row r="214" spans="10:10">
      <c r="J214" s="10"/>
    </row>
    <row r="215" spans="10:10">
      <c r="J215" s="10"/>
    </row>
    <row r="216" spans="10:10">
      <c r="J216" s="10"/>
    </row>
    <row r="217" spans="10:10">
      <c r="J217" s="10"/>
    </row>
    <row r="218" spans="10:10">
      <c r="J218" s="10"/>
    </row>
    <row r="219" spans="10:10">
      <c r="J219" s="10"/>
    </row>
    <row r="220" spans="10:10">
      <c r="J220" s="10"/>
    </row>
    <row r="221" spans="10:10">
      <c r="J221" s="10"/>
    </row>
    <row r="222" spans="10:10">
      <c r="J222" s="10"/>
    </row>
    <row r="223" spans="10:10">
      <c r="J223" s="10"/>
    </row>
    <row r="224" spans="10:10">
      <c r="J224" s="10"/>
    </row>
    <row r="225" spans="10:10">
      <c r="J225" s="10"/>
    </row>
    <row r="226" spans="10:10">
      <c r="J226" s="10"/>
    </row>
    <row r="227" spans="10:10">
      <c r="J227" s="10"/>
    </row>
    <row r="228" spans="10:10">
      <c r="J228" s="10"/>
    </row>
    <row r="229" spans="10:10">
      <c r="J229" s="10"/>
    </row>
    <row r="230" spans="10:10">
      <c r="J230" s="10"/>
    </row>
    <row r="231" spans="10:10">
      <c r="J231" s="10"/>
    </row>
    <row r="232" spans="10:10">
      <c r="J232" s="10"/>
    </row>
    <row r="233" spans="10:10">
      <c r="J233" s="10"/>
    </row>
    <row r="234" spans="10:10">
      <c r="J234" s="10"/>
    </row>
    <row r="235" spans="10:10">
      <c r="J235" s="10"/>
    </row>
    <row r="236" spans="10:10">
      <c r="J236" s="10"/>
    </row>
    <row r="237" spans="10:10">
      <c r="J237" s="10"/>
    </row>
    <row r="238" spans="10:10">
      <c r="J238" s="10"/>
    </row>
    <row r="239" spans="10:10">
      <c r="J239" s="10"/>
    </row>
    <row r="240" spans="10:10">
      <c r="J240" s="10"/>
    </row>
    <row r="241" spans="10:10">
      <c r="J241" s="10"/>
    </row>
    <row r="242" spans="10:10">
      <c r="J242" s="10"/>
    </row>
    <row r="243" spans="10:10">
      <c r="J243" s="10"/>
    </row>
    <row r="244" spans="10:10">
      <c r="J244" s="10"/>
    </row>
    <row r="245" spans="10:10">
      <c r="J245" s="10"/>
    </row>
    <row r="246" spans="10:10">
      <c r="J246" s="10"/>
    </row>
    <row r="247" spans="10:10">
      <c r="J247" s="10"/>
    </row>
    <row r="248" spans="10:10">
      <c r="J248" s="10"/>
    </row>
    <row r="249" spans="10:10">
      <c r="J249" s="10"/>
    </row>
    <row r="250" spans="10:10">
      <c r="J250" s="10"/>
    </row>
    <row r="251" spans="10:10">
      <c r="J251" s="10"/>
    </row>
    <row r="252" spans="10:10">
      <c r="J252" s="10"/>
    </row>
    <row r="253" spans="10:10">
      <c r="J253" s="10"/>
    </row>
    <row r="254" spans="10:10">
      <c r="J254" s="10"/>
    </row>
    <row r="255" spans="10:10">
      <c r="J255" s="10"/>
    </row>
    <row r="256" spans="10:10">
      <c r="J256" s="10"/>
    </row>
    <row r="257" spans="10:10">
      <c r="J257" s="10"/>
    </row>
    <row r="258" spans="10:10">
      <c r="J258" s="10"/>
    </row>
    <row r="259" spans="10:10">
      <c r="J259" s="10"/>
    </row>
    <row r="260" spans="10:10">
      <c r="J260" s="10"/>
    </row>
    <row r="261" spans="10:10">
      <c r="J261" s="10"/>
    </row>
    <row r="262" spans="10:10">
      <c r="J262" s="10"/>
    </row>
    <row r="263" spans="10:10">
      <c r="J263" s="10"/>
    </row>
    <row r="264" spans="10:10">
      <c r="J264" s="10"/>
    </row>
    <row r="265" spans="10:10">
      <c r="J265" s="10"/>
    </row>
    <row r="266" spans="10:10">
      <c r="J266" s="10"/>
    </row>
    <row r="267" spans="10:10">
      <c r="J267" s="10"/>
    </row>
    <row r="268" spans="10:10">
      <c r="J268" s="10"/>
    </row>
    <row r="269" spans="10:10">
      <c r="J269" s="10"/>
    </row>
    <row r="270" spans="10:10">
      <c r="J270" s="10"/>
    </row>
    <row r="271" spans="10:10">
      <c r="J271" s="10"/>
    </row>
    <row r="272" spans="10:10">
      <c r="J272" s="10"/>
    </row>
    <row r="273" spans="10:10">
      <c r="J273" s="10"/>
    </row>
    <row r="274" spans="10:10">
      <c r="J274" s="10"/>
    </row>
    <row r="275" spans="10:10">
      <c r="J275" s="10"/>
    </row>
    <row r="276" spans="10:10">
      <c r="J276" s="10"/>
    </row>
    <row r="277" spans="10:10">
      <c r="J277" s="10"/>
    </row>
    <row r="278" spans="10:10">
      <c r="J278" s="10"/>
    </row>
    <row r="279" spans="10:10">
      <c r="J279" s="10"/>
    </row>
    <row r="280" spans="10:10">
      <c r="J280" s="10"/>
    </row>
    <row r="281" spans="10:10">
      <c r="J281" s="10"/>
    </row>
    <row r="282" spans="10:10">
      <c r="J282" s="10"/>
    </row>
    <row r="283" spans="10:10">
      <c r="J283" s="10"/>
    </row>
    <row r="284" spans="10:10">
      <c r="J284" s="10"/>
    </row>
    <row r="285" spans="10:10">
      <c r="J285" s="10"/>
    </row>
    <row r="286" spans="10:10">
      <c r="J286" s="10"/>
    </row>
    <row r="287" spans="10:10">
      <c r="J287" s="10"/>
    </row>
    <row r="288" spans="10:10">
      <c r="J288" s="10"/>
    </row>
    <row r="289" spans="10:10">
      <c r="J289" s="10"/>
    </row>
    <row r="290" spans="10:10">
      <c r="J290" s="10"/>
    </row>
    <row r="291" spans="10:10">
      <c r="J291" s="10"/>
    </row>
    <row r="292" spans="10:10">
      <c r="J292" s="10"/>
    </row>
    <row r="293" spans="10:10">
      <c r="J293" s="10"/>
    </row>
    <row r="294" spans="10:10">
      <c r="J294" s="10"/>
    </row>
    <row r="295" spans="10:10">
      <c r="J295" s="10"/>
    </row>
    <row r="296" spans="10:10">
      <c r="J296" s="10"/>
    </row>
    <row r="297" spans="10:10">
      <c r="J297" s="10"/>
    </row>
    <row r="298" spans="10:10">
      <c r="J298" s="10"/>
    </row>
    <row r="299" spans="10:10">
      <c r="J299" s="10"/>
    </row>
    <row r="300" spans="10:10">
      <c r="J300" s="10"/>
    </row>
    <row r="301" spans="10:10">
      <c r="J301" s="10"/>
    </row>
    <row r="302" spans="10:10">
      <c r="J302" s="10"/>
    </row>
    <row r="303" spans="10:10">
      <c r="J303" s="10"/>
    </row>
    <row r="304" spans="10:10">
      <c r="J304" s="10"/>
    </row>
    <row r="305" spans="10:10">
      <c r="J305" s="10"/>
    </row>
    <row r="306" spans="10:10">
      <c r="J306" s="10"/>
    </row>
    <row r="307" spans="10:10">
      <c r="J307" s="10"/>
    </row>
    <row r="308" spans="10:10">
      <c r="J308" s="10"/>
    </row>
    <row r="309" spans="10:10">
      <c r="J309" s="10"/>
    </row>
    <row r="310" spans="10:10">
      <c r="J310" s="10"/>
    </row>
    <row r="311" spans="10:10">
      <c r="J311" s="10"/>
    </row>
    <row r="312" spans="10:10">
      <c r="J312" s="10"/>
    </row>
    <row r="313" spans="10:10">
      <c r="J313" s="10"/>
    </row>
    <row r="314" spans="10:10">
      <c r="J314" s="10"/>
    </row>
    <row r="315" spans="10:10">
      <c r="J315" s="10"/>
    </row>
    <row r="316" spans="10:10">
      <c r="J316" s="10"/>
    </row>
    <row r="317" spans="10:10">
      <c r="J317" s="10"/>
    </row>
    <row r="318" spans="10:10">
      <c r="J318" s="10"/>
    </row>
    <row r="319" spans="10:10">
      <c r="J319" s="10"/>
    </row>
    <row r="320" spans="10:10">
      <c r="J320" s="10"/>
    </row>
    <row r="321" spans="10:10">
      <c r="J321" s="10"/>
    </row>
    <row r="322" spans="10:10">
      <c r="J322" s="10"/>
    </row>
    <row r="323" spans="10:10">
      <c r="J323" s="10"/>
    </row>
    <row r="324" spans="10:10">
      <c r="J324" s="10"/>
    </row>
    <row r="325" spans="10:10">
      <c r="J325" s="10"/>
    </row>
    <row r="326" spans="10:10">
      <c r="J326" s="10"/>
    </row>
    <row r="327" spans="10:10">
      <c r="J327" s="10"/>
    </row>
    <row r="328" spans="10:10">
      <c r="J328" s="10"/>
    </row>
    <row r="329" spans="10:10">
      <c r="J329" s="10"/>
    </row>
    <row r="330" spans="10:10">
      <c r="J330" s="10"/>
    </row>
    <row r="331" spans="10:10">
      <c r="J331" s="10"/>
    </row>
    <row r="332" spans="10:10">
      <c r="J332" s="10"/>
    </row>
    <row r="333" spans="10:10">
      <c r="J333" s="10"/>
    </row>
    <row r="334" spans="10:10">
      <c r="J334" s="10"/>
    </row>
    <row r="335" spans="10:10">
      <c r="J335" s="10"/>
    </row>
    <row r="336" spans="10:10">
      <c r="J336" s="10"/>
    </row>
    <row r="337" spans="10:10">
      <c r="J337" s="10"/>
    </row>
    <row r="338" spans="10:10">
      <c r="J338" s="10"/>
    </row>
    <row r="339" spans="10:10">
      <c r="J339" s="10"/>
    </row>
    <row r="340" spans="10:10">
      <c r="J340" s="10"/>
    </row>
    <row r="341" spans="10:10">
      <c r="J341" s="10"/>
    </row>
    <row r="342" spans="10:10">
      <c r="J342" s="10"/>
    </row>
    <row r="343" spans="10:10">
      <c r="J343" s="10"/>
    </row>
    <row r="344" spans="10:10">
      <c r="J344" s="10"/>
    </row>
    <row r="345" spans="10:10">
      <c r="J345" s="10"/>
    </row>
    <row r="346" spans="10:10">
      <c r="J346" s="10"/>
    </row>
    <row r="347" spans="10:10">
      <c r="J347" s="10"/>
    </row>
    <row r="348" spans="10:10">
      <c r="J348" s="10"/>
    </row>
    <row r="349" spans="10:10">
      <c r="J349" s="10"/>
    </row>
    <row r="350" spans="10:10">
      <c r="J350" s="10"/>
    </row>
    <row r="351" spans="10:10">
      <c r="J351" s="10"/>
    </row>
    <row r="352" spans="10:10">
      <c r="J352" s="10"/>
    </row>
    <row r="353" spans="10:10">
      <c r="J353" s="10"/>
    </row>
    <row r="354" spans="10:10">
      <c r="J354" s="10"/>
    </row>
    <row r="355" spans="10:10">
      <c r="J355" s="10"/>
    </row>
    <row r="356" spans="10:10">
      <c r="J356" s="10"/>
    </row>
    <row r="357" spans="10:10">
      <c r="J357" s="10"/>
    </row>
    <row r="358" spans="10:10">
      <c r="J358" s="10"/>
    </row>
    <row r="359" spans="10:10">
      <c r="J359" s="10"/>
    </row>
    <row r="360" spans="10:10">
      <c r="J360" s="10"/>
    </row>
    <row r="361" spans="10:10">
      <c r="J361" s="10"/>
    </row>
    <row r="362" spans="10:10">
      <c r="J362" s="10"/>
    </row>
    <row r="363" spans="10:10">
      <c r="J363" s="10"/>
    </row>
    <row r="364" spans="10:10">
      <c r="J364" s="10"/>
    </row>
    <row r="365" spans="10:10">
      <c r="J365" s="10"/>
    </row>
    <row r="366" spans="10:10">
      <c r="J366" s="10"/>
    </row>
    <row r="367" spans="10:10">
      <c r="J367" s="10"/>
    </row>
    <row r="368" spans="10:10">
      <c r="J368" s="10"/>
    </row>
    <row r="369" spans="10:10">
      <c r="J369" s="10"/>
    </row>
    <row r="370" spans="10:10">
      <c r="J370" s="10"/>
    </row>
    <row r="371" spans="10:10">
      <c r="J371" s="10"/>
    </row>
    <row r="372" spans="10:10">
      <c r="J372" s="10"/>
    </row>
    <row r="373" spans="10:10">
      <c r="J373" s="10"/>
    </row>
    <row r="374" spans="10:10">
      <c r="J374" s="10"/>
    </row>
    <row r="375" spans="10:10">
      <c r="J375" s="10"/>
    </row>
    <row r="376" spans="10:10">
      <c r="J376" s="10"/>
    </row>
    <row r="377" spans="10:10">
      <c r="J377" s="10"/>
    </row>
    <row r="378" spans="10:10">
      <c r="J378" s="10"/>
    </row>
    <row r="379" spans="10:10">
      <c r="J379" s="10"/>
    </row>
    <row r="380" spans="10:10">
      <c r="J380" s="10"/>
    </row>
    <row r="381" spans="10:10">
      <c r="J381" s="10"/>
    </row>
    <row r="382" spans="10:10">
      <c r="J382" s="10"/>
    </row>
    <row r="383" spans="10:10">
      <c r="J383" s="10"/>
    </row>
    <row r="384" spans="10:10">
      <c r="J384" s="10"/>
    </row>
    <row r="385" spans="10:10">
      <c r="J385" s="10"/>
    </row>
    <row r="386" spans="10:10">
      <c r="J386" s="10"/>
    </row>
    <row r="387" spans="10:10">
      <c r="J387" s="10"/>
    </row>
    <row r="388" spans="10:10">
      <c r="J388" s="10"/>
    </row>
    <row r="389" spans="10:10">
      <c r="J389" s="10"/>
    </row>
    <row r="390" spans="10:10">
      <c r="J390" s="10"/>
    </row>
    <row r="391" spans="10:10">
      <c r="J391" s="10"/>
    </row>
    <row r="392" spans="10:10">
      <c r="J392" s="10"/>
    </row>
    <row r="393" spans="10:10">
      <c r="J393" s="10"/>
    </row>
    <row r="394" spans="10:10">
      <c r="J394" s="10"/>
    </row>
    <row r="395" spans="10:10">
      <c r="J395" s="10"/>
    </row>
    <row r="396" spans="10:10">
      <c r="J396" s="10"/>
    </row>
    <row r="397" spans="10:10">
      <c r="J397" s="10"/>
    </row>
    <row r="398" spans="10:10">
      <c r="J398" s="10"/>
    </row>
    <row r="399" spans="10:10">
      <c r="J399" s="10"/>
    </row>
    <row r="400" spans="10:10">
      <c r="J400" s="10"/>
    </row>
    <row r="401" spans="10:10">
      <c r="J401" s="10"/>
    </row>
    <row r="402" spans="10:10">
      <c r="J402" s="10"/>
    </row>
    <row r="403" spans="10:10">
      <c r="J403" s="10"/>
    </row>
    <row r="404" spans="10:10">
      <c r="J404" s="10"/>
    </row>
    <row r="405" spans="10:10">
      <c r="J405" s="10"/>
    </row>
    <row r="406" spans="10:10">
      <c r="J406" s="10"/>
    </row>
    <row r="407" spans="10:10">
      <c r="J407" s="10"/>
    </row>
    <row r="408" spans="10:10">
      <c r="J408" s="10"/>
    </row>
    <row r="409" spans="10:10">
      <c r="J409" s="10"/>
    </row>
    <row r="410" spans="10:10">
      <c r="J410" s="10"/>
    </row>
    <row r="411" spans="10:10">
      <c r="J411" s="10"/>
    </row>
    <row r="412" spans="10:10">
      <c r="J412" s="10"/>
    </row>
    <row r="413" spans="10:10">
      <c r="J413" s="10"/>
    </row>
    <row r="414" spans="10:10">
      <c r="J414" s="10"/>
    </row>
    <row r="415" spans="10:10">
      <c r="J415" s="10"/>
    </row>
    <row r="416" spans="10:10">
      <c r="J416" s="10"/>
    </row>
    <row r="417" spans="10:10">
      <c r="J417" s="10"/>
    </row>
    <row r="418" spans="10:10">
      <c r="J418" s="10"/>
    </row>
    <row r="419" spans="10:10">
      <c r="J419" s="10"/>
    </row>
    <row r="420" spans="10:10">
      <c r="J420" s="10"/>
    </row>
    <row r="421" spans="10:10">
      <c r="J421" s="10"/>
    </row>
    <row r="422" spans="10:10">
      <c r="J422" s="10"/>
    </row>
    <row r="423" spans="10:10">
      <c r="J423" s="10"/>
    </row>
    <row r="424" spans="10:10">
      <c r="J424" s="10"/>
    </row>
    <row r="425" spans="10:10">
      <c r="J425" s="10"/>
    </row>
    <row r="426" spans="10:10">
      <c r="J426" s="10"/>
    </row>
    <row r="427" spans="10:10">
      <c r="J427" s="10"/>
    </row>
    <row r="428" spans="10:10">
      <c r="J428" s="10"/>
    </row>
    <row r="429" spans="10:10">
      <c r="J429" s="10"/>
    </row>
    <row r="430" spans="10:10">
      <c r="J430" s="10"/>
    </row>
    <row r="431" spans="10:10">
      <c r="J431" s="10"/>
    </row>
    <row r="432" spans="10:10">
      <c r="J432" s="10"/>
    </row>
    <row r="433" spans="10:10">
      <c r="J433" s="10"/>
    </row>
    <row r="434" spans="10:10">
      <c r="J434" s="10"/>
    </row>
    <row r="435" spans="10:10">
      <c r="J435" s="10"/>
    </row>
    <row r="436" spans="10:10">
      <c r="J436" s="10"/>
    </row>
    <row r="437" spans="10:10">
      <c r="J437" s="10"/>
    </row>
    <row r="438" spans="10:10">
      <c r="J438" s="10"/>
    </row>
    <row r="439" spans="10:10">
      <c r="J439" s="10"/>
    </row>
    <row r="440" spans="10:10">
      <c r="J440" s="10"/>
    </row>
    <row r="441" spans="10:10">
      <c r="J441" s="10"/>
    </row>
    <row r="442" spans="10:10">
      <c r="J442" s="10"/>
    </row>
    <row r="443" spans="10:10">
      <c r="J443" s="10"/>
    </row>
    <row r="444" spans="10:10">
      <c r="J444" s="10"/>
    </row>
    <row r="445" spans="10:10">
      <c r="J445" s="10"/>
    </row>
    <row r="446" spans="10:10">
      <c r="J446" s="10"/>
    </row>
    <row r="447" spans="10:10">
      <c r="J447" s="10"/>
    </row>
    <row r="448" spans="10:10">
      <c r="J448" s="10"/>
    </row>
    <row r="449" spans="10:10">
      <c r="J449" s="10"/>
    </row>
    <row r="450" spans="10:10">
      <c r="J450" s="10"/>
    </row>
    <row r="451" spans="10:10">
      <c r="J451" s="10"/>
    </row>
    <row r="452" spans="10:10">
      <c r="J452" s="10"/>
    </row>
    <row r="453" spans="10:10">
      <c r="J453" s="10"/>
    </row>
    <row r="454" spans="10:10">
      <c r="J454" s="10"/>
    </row>
    <row r="455" spans="10:10">
      <c r="J455" s="10"/>
    </row>
    <row r="456" spans="10:10">
      <c r="J456" s="10"/>
    </row>
    <row r="457" spans="10:10">
      <c r="J457" s="10"/>
    </row>
    <row r="458" spans="10:10">
      <c r="J458" s="10"/>
    </row>
    <row r="459" spans="10:10">
      <c r="J459" s="10"/>
    </row>
    <row r="460" spans="10:10">
      <c r="J460" s="10"/>
    </row>
    <row r="461" spans="10:10">
      <c r="J461" s="10"/>
    </row>
    <row r="462" spans="10:10">
      <c r="J462" s="10"/>
    </row>
    <row r="463" spans="10:10">
      <c r="J463" s="10"/>
    </row>
    <row r="464" spans="10:10">
      <c r="J464" s="10"/>
    </row>
    <row r="465" spans="10:10">
      <c r="J465" s="10"/>
    </row>
    <row r="466" spans="10:10">
      <c r="J466" s="10"/>
    </row>
    <row r="467" spans="10:10">
      <c r="J467" s="10"/>
    </row>
    <row r="468" spans="10:10">
      <c r="J468" s="10"/>
    </row>
    <row r="469" spans="10:10">
      <c r="J469" s="10"/>
    </row>
    <row r="470" spans="10:10">
      <c r="J470" s="10"/>
    </row>
    <row r="471" spans="10:10">
      <c r="J471" s="10"/>
    </row>
    <row r="472" spans="10:10">
      <c r="J472" s="10"/>
    </row>
    <row r="473" spans="10:10">
      <c r="J473" s="10"/>
    </row>
    <row r="474" spans="10:10">
      <c r="J474" s="10"/>
    </row>
    <row r="475" spans="10:10">
      <c r="J475" s="10"/>
    </row>
    <row r="476" spans="10:10">
      <c r="J476" s="10"/>
    </row>
    <row r="477" spans="10:10">
      <c r="J477" s="10"/>
    </row>
    <row r="478" spans="10:10">
      <c r="J478" s="10"/>
    </row>
    <row r="479" spans="10:10">
      <c r="J479" s="10"/>
    </row>
    <row r="480" spans="10:10">
      <c r="J480" s="10"/>
    </row>
    <row r="481" spans="10:10">
      <c r="J481" s="10"/>
    </row>
    <row r="482" spans="10:10">
      <c r="J482" s="10"/>
    </row>
    <row r="483" spans="10:10">
      <c r="J483" s="10"/>
    </row>
    <row r="484" spans="10:10">
      <c r="J484" s="10"/>
    </row>
    <row r="485" spans="10:10">
      <c r="J485" s="10"/>
    </row>
    <row r="486" spans="10:10">
      <c r="J486" s="10"/>
    </row>
    <row r="487" spans="10:10">
      <c r="J487" s="10"/>
    </row>
    <row r="488" spans="10:10">
      <c r="J488" s="10"/>
    </row>
    <row r="489" spans="10:10">
      <c r="J489" s="10"/>
    </row>
    <row r="490" spans="10:10">
      <c r="J490" s="10"/>
    </row>
    <row r="491" spans="10:10">
      <c r="J491" s="10"/>
    </row>
    <row r="492" spans="10:10">
      <c r="J492" s="10"/>
    </row>
    <row r="493" spans="10:10">
      <c r="J493" s="10"/>
    </row>
    <row r="494" spans="10:10">
      <c r="J494" s="10"/>
    </row>
    <row r="495" spans="10:10">
      <c r="J495" s="10"/>
    </row>
    <row r="496" spans="10:10">
      <c r="J496" s="10"/>
    </row>
    <row r="497" spans="10:10">
      <c r="J497" s="10"/>
    </row>
    <row r="498" spans="10:10">
      <c r="J498" s="10"/>
    </row>
    <row r="499" spans="10:10">
      <c r="J499" s="10"/>
    </row>
    <row r="500" spans="10:10">
      <c r="J500" s="10"/>
    </row>
    <row r="501" spans="10:10">
      <c r="J501" s="10"/>
    </row>
    <row r="502" spans="10:10">
      <c r="J502" s="10"/>
    </row>
    <row r="503" spans="10:10">
      <c r="J503" s="10"/>
    </row>
    <row r="504" spans="10:10">
      <c r="J504" s="10"/>
    </row>
    <row r="505" spans="10:10">
      <c r="J505" s="10"/>
    </row>
    <row r="506" spans="10:10">
      <c r="J506" s="10"/>
    </row>
    <row r="507" spans="10:10">
      <c r="J507" s="10"/>
    </row>
    <row r="508" spans="10:10">
      <c r="J508" s="10"/>
    </row>
    <row r="509" spans="10:10">
      <c r="J509" s="10"/>
    </row>
    <row r="510" spans="10:10">
      <c r="J510" s="10"/>
    </row>
    <row r="511" spans="10:10">
      <c r="J511" s="10"/>
    </row>
    <row r="512" spans="10:10">
      <c r="J512" s="10"/>
    </row>
    <row r="513" spans="10:10">
      <c r="J513" s="10"/>
    </row>
    <row r="514" spans="10:10">
      <c r="J514" s="10"/>
    </row>
    <row r="515" spans="10:10">
      <c r="J515" s="10"/>
    </row>
    <row r="516" spans="10:10">
      <c r="J516" s="10"/>
    </row>
    <row r="517" spans="10:10">
      <c r="J517" s="10"/>
    </row>
    <row r="518" spans="10:10">
      <c r="J518" s="10"/>
    </row>
    <row r="519" spans="10:10">
      <c r="J519" s="10"/>
    </row>
    <row r="520" spans="10:10">
      <c r="J520" s="10"/>
    </row>
    <row r="521" spans="10:10">
      <c r="J521" s="10"/>
    </row>
    <row r="522" spans="10:10">
      <c r="J522" s="10"/>
    </row>
    <row r="523" spans="10:10">
      <c r="J523" s="10"/>
    </row>
    <row r="524" spans="10:10">
      <c r="J524" s="10"/>
    </row>
    <row r="525" spans="10:10">
      <c r="J525" s="10"/>
    </row>
    <row r="526" spans="10:10">
      <c r="J526" s="10"/>
    </row>
    <row r="527" spans="10:10">
      <c r="J527" s="10"/>
    </row>
    <row r="528" spans="10:10">
      <c r="J528" s="10"/>
    </row>
    <row r="529" spans="10:10">
      <c r="J529" s="10"/>
    </row>
    <row r="530" spans="10:10">
      <c r="J530" s="10"/>
    </row>
    <row r="531" spans="10:10">
      <c r="J531" s="10"/>
    </row>
    <row r="532" spans="10:10">
      <c r="J532" s="10"/>
    </row>
    <row r="533" spans="10:10">
      <c r="J533" s="10"/>
    </row>
    <row r="534" spans="10:10">
      <c r="J534" s="10"/>
    </row>
    <row r="535" spans="10:10">
      <c r="J535" s="10"/>
    </row>
    <row r="536" spans="10:10">
      <c r="J536" s="10"/>
    </row>
    <row r="537" spans="10:10">
      <c r="J537" s="10"/>
    </row>
    <row r="538" spans="10:10">
      <c r="J538" s="10"/>
    </row>
    <row r="539" spans="10:10">
      <c r="J539" s="10"/>
    </row>
    <row r="540" spans="10:10">
      <c r="J540" s="10"/>
    </row>
    <row r="541" spans="10:10">
      <c r="J541" s="10"/>
    </row>
    <row r="542" spans="10:10">
      <c r="J542" s="10"/>
    </row>
    <row r="543" spans="10:10">
      <c r="J543" s="10"/>
    </row>
    <row r="544" spans="10:10">
      <c r="J544" s="10"/>
    </row>
    <row r="545" spans="10:10">
      <c r="J545" s="10"/>
    </row>
    <row r="546" spans="10:10">
      <c r="J546" s="10"/>
    </row>
    <row r="547" spans="10:10">
      <c r="J547" s="10"/>
    </row>
    <row r="548" spans="10:10">
      <c r="J548" s="10"/>
    </row>
    <row r="549" spans="10:10">
      <c r="J549" s="10"/>
    </row>
    <row r="550" spans="10:10">
      <c r="J550" s="10"/>
    </row>
    <row r="551" spans="10:10">
      <c r="J551" s="10"/>
    </row>
    <row r="552" spans="10:10">
      <c r="J552" s="10"/>
    </row>
    <row r="553" spans="10:10">
      <c r="J553" s="10"/>
    </row>
    <row r="554" spans="10:10">
      <c r="J554" s="10"/>
    </row>
    <row r="555" spans="10:10">
      <c r="J555" s="10"/>
    </row>
    <row r="556" spans="10:10">
      <c r="J556" s="10"/>
    </row>
    <row r="557" spans="10:10">
      <c r="J557" s="10"/>
    </row>
    <row r="558" spans="10:10">
      <c r="J558" s="10"/>
    </row>
    <row r="559" spans="10:10">
      <c r="J559" s="10"/>
    </row>
    <row r="560" spans="10:10">
      <c r="J560" s="10"/>
    </row>
    <row r="561" spans="10:10">
      <c r="J561" s="10"/>
    </row>
    <row r="562" spans="10:10">
      <c r="J562" s="10"/>
    </row>
    <row r="563" spans="10:10">
      <c r="J563" s="10"/>
    </row>
    <row r="564" spans="10:10">
      <c r="J564" s="10"/>
    </row>
    <row r="565" spans="10:10">
      <c r="J565" s="10"/>
    </row>
    <row r="566" spans="10:10">
      <c r="J566" s="10"/>
    </row>
    <row r="567" spans="10:10">
      <c r="J567" s="10"/>
    </row>
    <row r="568" spans="10:10">
      <c r="J568" s="10"/>
    </row>
    <row r="569" spans="10:10">
      <c r="J569" s="10"/>
    </row>
    <row r="570" spans="10:10">
      <c r="J570" s="10"/>
    </row>
    <row r="571" spans="10:10">
      <c r="J571" s="10"/>
    </row>
    <row r="572" spans="10:10">
      <c r="J572" s="10"/>
    </row>
    <row r="573" spans="10:10">
      <c r="J573" s="10"/>
    </row>
    <row r="574" spans="10:10">
      <c r="J574" s="10"/>
    </row>
    <row r="575" spans="10:10">
      <c r="J575" s="10"/>
    </row>
    <row r="576" spans="10:10">
      <c r="J576" s="10"/>
    </row>
    <row r="577" spans="10:10">
      <c r="J577" s="10"/>
    </row>
    <row r="578" spans="10:10">
      <c r="J578" s="10"/>
    </row>
    <row r="579" spans="10:10">
      <c r="J579" s="10"/>
    </row>
    <row r="580" spans="10:10">
      <c r="J580" s="10"/>
    </row>
    <row r="581" spans="10:10">
      <c r="J581" s="10"/>
    </row>
    <row r="582" spans="10:10">
      <c r="J582" s="10"/>
    </row>
    <row r="583" spans="10:10">
      <c r="J583" s="10"/>
    </row>
    <row r="584" spans="10:10">
      <c r="J584" s="10"/>
    </row>
    <row r="585" spans="10:10">
      <c r="J585" s="10"/>
    </row>
    <row r="586" spans="10:10">
      <c r="J586" s="10"/>
    </row>
    <row r="587" spans="10:10">
      <c r="J587" s="10"/>
    </row>
    <row r="588" spans="10:10">
      <c r="J588" s="10"/>
    </row>
    <row r="589" spans="10:10">
      <c r="J589" s="10"/>
    </row>
    <row r="590" spans="10:10">
      <c r="J590" s="10"/>
    </row>
    <row r="591" spans="10:10">
      <c r="J591" s="10"/>
    </row>
    <row r="592" spans="10:10">
      <c r="J592" s="10"/>
    </row>
    <row r="593" spans="10:10">
      <c r="J593" s="10"/>
    </row>
    <row r="594" spans="10:10">
      <c r="J594" s="10"/>
    </row>
    <row r="595" spans="10:10">
      <c r="J595" s="10"/>
    </row>
    <row r="596" spans="10:10">
      <c r="J596" s="10"/>
    </row>
    <row r="597" spans="10:10">
      <c r="J597" s="10"/>
    </row>
    <row r="598" spans="10:10">
      <c r="J598" s="10"/>
    </row>
    <row r="599" spans="10:10">
      <c r="J599" s="10"/>
    </row>
    <row r="600" spans="10:10">
      <c r="J600" s="10"/>
    </row>
    <row r="601" spans="10:10">
      <c r="J601" s="10"/>
    </row>
    <row r="602" spans="10:10">
      <c r="J602" s="10"/>
    </row>
    <row r="603" spans="10:10">
      <c r="J603" s="10"/>
    </row>
    <row r="604" spans="10:10">
      <c r="J604" s="10"/>
    </row>
    <row r="605" spans="10:10">
      <c r="J605" s="10"/>
    </row>
    <row r="606" spans="10:10">
      <c r="J606" s="10"/>
    </row>
    <row r="607" spans="10:10">
      <c r="J607" s="10"/>
    </row>
    <row r="608" spans="10:10">
      <c r="J608" s="10"/>
    </row>
    <row r="609" spans="10:10">
      <c r="J609" s="10"/>
    </row>
    <row r="610" spans="10:10">
      <c r="J610" s="10"/>
    </row>
    <row r="611" spans="10:10">
      <c r="J611" s="10"/>
    </row>
    <row r="612" spans="10:10">
      <c r="J612" s="10"/>
    </row>
    <row r="613" spans="10:10">
      <c r="J613" s="10"/>
    </row>
    <row r="614" spans="10:10">
      <c r="J614" s="10"/>
    </row>
    <row r="615" spans="10:10">
      <c r="J615" s="10"/>
    </row>
    <row r="616" spans="10:10">
      <c r="J616" s="10"/>
    </row>
    <row r="617" spans="10:10">
      <c r="J617" s="10"/>
    </row>
    <row r="618" spans="10:10">
      <c r="J618" s="10"/>
    </row>
    <row r="619" spans="10:10">
      <c r="J619" s="10"/>
    </row>
    <row r="620" spans="10:10">
      <c r="J620" s="10"/>
    </row>
    <row r="621" spans="10:10">
      <c r="J621" s="10"/>
    </row>
    <row r="622" spans="10:10">
      <c r="J622" s="10"/>
    </row>
    <row r="623" spans="10:10">
      <c r="J623" s="10"/>
    </row>
    <row r="624" spans="10:10">
      <c r="J624" s="10"/>
    </row>
    <row r="625" spans="10:10">
      <c r="J625" s="10"/>
    </row>
    <row r="626" spans="10:10">
      <c r="J626" s="10"/>
    </row>
    <row r="627" spans="10:10">
      <c r="J627" s="10"/>
    </row>
    <row r="628" spans="10:10">
      <c r="J628" s="10"/>
    </row>
    <row r="629" spans="10:10">
      <c r="J629" s="10"/>
    </row>
    <row r="630" spans="10:10">
      <c r="J630" s="10"/>
    </row>
    <row r="631" spans="10:10">
      <c r="J631" s="10"/>
    </row>
    <row r="632" spans="10:10">
      <c r="J632" s="10"/>
    </row>
    <row r="633" spans="10:10">
      <c r="J633" s="10"/>
    </row>
    <row r="634" spans="10:10">
      <c r="J634" s="10"/>
    </row>
    <row r="635" spans="10:10">
      <c r="J635" s="10"/>
    </row>
    <row r="636" spans="10:10">
      <c r="J636" s="10"/>
    </row>
    <row r="637" spans="10:10">
      <c r="J637" s="10"/>
    </row>
    <row r="638" spans="10:10">
      <c r="J638" s="10"/>
    </row>
    <row r="639" spans="10:10">
      <c r="J639" s="10"/>
    </row>
    <row r="640" spans="10:10">
      <c r="J640" s="10"/>
    </row>
    <row r="641" spans="10:10">
      <c r="J641" s="10"/>
    </row>
    <row r="642" spans="10:10">
      <c r="J642" s="10"/>
    </row>
    <row r="643" spans="10:10">
      <c r="J643" s="10"/>
    </row>
    <row r="644" spans="10:10">
      <c r="J644" s="10"/>
    </row>
    <row r="645" spans="10:10">
      <c r="J645" s="10"/>
    </row>
    <row r="646" spans="10:10">
      <c r="J646" s="10"/>
    </row>
    <row r="647" spans="10:10">
      <c r="J647" s="10"/>
    </row>
    <row r="648" spans="10:10">
      <c r="J648" s="10"/>
    </row>
    <row r="649" spans="10:10">
      <c r="J649" s="10"/>
    </row>
    <row r="650" spans="10:10">
      <c r="J650" s="10"/>
    </row>
    <row r="651" spans="10:10">
      <c r="J651" s="10"/>
    </row>
    <row r="652" spans="10:10">
      <c r="J652" s="10"/>
    </row>
    <row r="653" spans="10:10">
      <c r="J653" s="10"/>
    </row>
    <row r="654" spans="10:10">
      <c r="J654" s="10"/>
    </row>
    <row r="655" spans="10:10">
      <c r="J655" s="10"/>
    </row>
    <row r="656" spans="10:10">
      <c r="J656" s="10"/>
    </row>
    <row r="657" spans="10:10">
      <c r="J657" s="10"/>
    </row>
    <row r="658" spans="10:10">
      <c r="J658" s="10"/>
    </row>
    <row r="659" spans="10:10">
      <c r="J659" s="10"/>
    </row>
    <row r="660" spans="10:10">
      <c r="J660" s="10"/>
    </row>
    <row r="661" spans="10:10">
      <c r="J661" s="10"/>
    </row>
    <row r="662" spans="10:10">
      <c r="J662" s="10"/>
    </row>
    <row r="663" spans="10:10">
      <c r="J663" s="10"/>
    </row>
    <row r="664" spans="10:10">
      <c r="J664" s="10"/>
    </row>
    <row r="665" spans="10:10">
      <c r="J665" s="10"/>
    </row>
    <row r="666" spans="10:10">
      <c r="J666" s="10"/>
    </row>
    <row r="667" spans="10:10">
      <c r="J667" s="10"/>
    </row>
    <row r="668" spans="10:10">
      <c r="J668" s="10"/>
    </row>
    <row r="669" spans="10:10">
      <c r="J669" s="10"/>
    </row>
    <row r="670" spans="10:10">
      <c r="J670" s="10"/>
    </row>
    <row r="671" spans="10:10">
      <c r="J671" s="10"/>
    </row>
    <row r="672" spans="10:10">
      <c r="J672" s="10"/>
    </row>
    <row r="673" spans="10:10">
      <c r="J673" s="10"/>
    </row>
    <row r="674" spans="10:10">
      <c r="J674" s="10"/>
    </row>
    <row r="675" spans="10:10">
      <c r="J675" s="10"/>
    </row>
    <row r="676" spans="10:10">
      <c r="J676" s="10"/>
    </row>
    <row r="677" spans="10:10">
      <c r="J677" s="10"/>
    </row>
    <row r="678" spans="10:10">
      <c r="J678" s="10"/>
    </row>
    <row r="679" spans="10:10">
      <c r="J679" s="10"/>
    </row>
    <row r="680" spans="10:10">
      <c r="J680" s="10"/>
    </row>
    <row r="681" spans="10:10">
      <c r="J681" s="10"/>
    </row>
    <row r="682" spans="10:10">
      <c r="J682" s="10"/>
    </row>
    <row r="683" spans="10:10">
      <c r="J683" s="10"/>
    </row>
    <row r="684" spans="10:10">
      <c r="J684" s="10"/>
    </row>
    <row r="685" spans="10:10">
      <c r="J685" s="10"/>
    </row>
    <row r="686" spans="10:10">
      <c r="J686" s="10"/>
    </row>
    <row r="687" spans="10:10">
      <c r="J687" s="10"/>
    </row>
    <row r="688" spans="10:10">
      <c r="J688" s="10"/>
    </row>
    <row r="689" spans="10:10">
      <c r="J689" s="10"/>
    </row>
    <row r="690" spans="10:10">
      <c r="J690" s="10"/>
    </row>
    <row r="691" spans="10:10">
      <c r="J691" s="10"/>
    </row>
    <row r="692" spans="10:10">
      <c r="J692" s="10"/>
    </row>
    <row r="693" spans="10:10">
      <c r="J693" s="10"/>
    </row>
    <row r="694" spans="10:10">
      <c r="J694" s="10"/>
    </row>
    <row r="695" spans="10:10">
      <c r="J695" s="10"/>
    </row>
    <row r="696" spans="10:10">
      <c r="J696" s="10"/>
    </row>
    <row r="697" spans="10:10">
      <c r="J697" s="10"/>
    </row>
    <row r="698" spans="10:10">
      <c r="J698" s="10"/>
    </row>
    <row r="699" spans="10:10">
      <c r="J699" s="10"/>
    </row>
    <row r="700" spans="10:10">
      <c r="J700" s="10"/>
    </row>
    <row r="701" spans="10:10">
      <c r="J701" s="10"/>
    </row>
    <row r="702" spans="10:10">
      <c r="J702" s="10"/>
    </row>
    <row r="703" spans="10:10">
      <c r="J703" s="10"/>
    </row>
    <row r="704" spans="10:10">
      <c r="J704" s="10"/>
    </row>
    <row r="705" spans="10:10">
      <c r="J705" s="10"/>
    </row>
    <row r="706" spans="10:10">
      <c r="J706" s="10"/>
    </row>
    <row r="707" spans="10:10">
      <c r="J707" s="10"/>
    </row>
    <row r="708" spans="10:10">
      <c r="J708" s="10"/>
    </row>
    <row r="709" spans="10:10">
      <c r="J709" s="10"/>
    </row>
    <row r="710" spans="10:10">
      <c r="J710" s="10"/>
    </row>
    <row r="711" spans="10:10">
      <c r="J711" s="10"/>
    </row>
    <row r="712" spans="10:10">
      <c r="J712" s="10"/>
    </row>
    <row r="713" spans="10:10">
      <c r="J713" s="10"/>
    </row>
    <row r="714" spans="10:10">
      <c r="J714" s="10"/>
    </row>
    <row r="715" spans="10:10">
      <c r="J715" s="10"/>
    </row>
    <row r="716" spans="10:10">
      <c r="J716" s="10"/>
    </row>
    <row r="717" spans="10:10">
      <c r="J717" s="10"/>
    </row>
    <row r="718" spans="10:10">
      <c r="J718" s="10"/>
    </row>
    <row r="719" spans="10:10">
      <c r="J719" s="10"/>
    </row>
    <row r="720" spans="10:10">
      <c r="J720" s="10"/>
    </row>
    <row r="721" spans="10:10">
      <c r="J721" s="10"/>
    </row>
    <row r="722" spans="10:10">
      <c r="J722" s="10"/>
    </row>
    <row r="723" spans="10:10">
      <c r="J723" s="10"/>
    </row>
    <row r="724" spans="10:10">
      <c r="J724" s="10"/>
    </row>
    <row r="725" spans="10:10">
      <c r="J725" s="10"/>
    </row>
    <row r="726" spans="10:10">
      <c r="J726" s="10"/>
    </row>
    <row r="727" spans="10:10">
      <c r="J727" s="10"/>
    </row>
    <row r="728" spans="10:10">
      <c r="J728" s="10"/>
    </row>
    <row r="729" spans="10:10">
      <c r="J729" s="10"/>
    </row>
    <row r="730" spans="10:10">
      <c r="J730" s="10"/>
    </row>
    <row r="731" spans="10:10">
      <c r="J731" s="10"/>
    </row>
    <row r="732" spans="10:10">
      <c r="J732" s="10"/>
    </row>
    <row r="733" spans="10:10">
      <c r="J733" s="10"/>
    </row>
    <row r="734" spans="10:10">
      <c r="J734" s="10"/>
    </row>
    <row r="735" spans="10:10">
      <c r="J735" s="10"/>
    </row>
    <row r="736" spans="10:10">
      <c r="J736" s="10"/>
    </row>
    <row r="737" spans="10:10">
      <c r="J737" s="10"/>
    </row>
    <row r="738" spans="10:10">
      <c r="J738" s="10"/>
    </row>
    <row r="739" spans="10:10">
      <c r="J739" s="10"/>
    </row>
    <row r="740" spans="10:10">
      <c r="J740" s="10"/>
    </row>
    <row r="741" spans="10:10">
      <c r="J741" s="10"/>
    </row>
    <row r="742" spans="10:10">
      <c r="J742" s="10"/>
    </row>
    <row r="743" spans="10:10">
      <c r="J743" s="10"/>
    </row>
    <row r="744" spans="10:10">
      <c r="J744" s="10"/>
    </row>
    <row r="745" spans="10:10">
      <c r="J745" s="10"/>
    </row>
    <row r="746" spans="10:10">
      <c r="J746" s="10"/>
    </row>
    <row r="747" spans="10:10">
      <c r="J747" s="10"/>
    </row>
    <row r="748" spans="10:10">
      <c r="J748" s="10"/>
    </row>
    <row r="749" spans="10:10">
      <c r="J749" s="10"/>
    </row>
    <row r="750" spans="10:10">
      <c r="J750" s="10"/>
    </row>
    <row r="751" spans="10:10">
      <c r="J751" s="10"/>
    </row>
    <row r="752" spans="10:10">
      <c r="J752" s="10"/>
    </row>
    <row r="753" spans="10:10">
      <c r="J753" s="10"/>
    </row>
    <row r="754" spans="10:10">
      <c r="J754" s="10"/>
    </row>
    <row r="755" spans="10:10">
      <c r="J755" s="10"/>
    </row>
    <row r="756" spans="10:10">
      <c r="J756" s="10"/>
    </row>
    <row r="757" spans="10:10">
      <c r="J757" s="10"/>
    </row>
    <row r="758" spans="10:10">
      <c r="J758" s="10"/>
    </row>
    <row r="759" spans="10:10">
      <c r="J759" s="10"/>
    </row>
    <row r="760" spans="10:10">
      <c r="J760" s="10"/>
    </row>
    <row r="761" spans="10:10">
      <c r="J761" s="10"/>
    </row>
    <row r="762" spans="10:10">
      <c r="J762" s="10"/>
    </row>
    <row r="763" spans="10:10">
      <c r="J763" s="10"/>
    </row>
    <row r="764" spans="10:10">
      <c r="J764" s="10"/>
    </row>
    <row r="765" spans="10:10">
      <c r="J765" s="10"/>
    </row>
    <row r="766" spans="10:10">
      <c r="J766" s="10"/>
    </row>
    <row r="767" spans="10:10">
      <c r="J767" s="10"/>
    </row>
    <row r="768" spans="10:10">
      <c r="J768" s="10"/>
    </row>
    <row r="769" spans="10:10">
      <c r="J769" s="10"/>
    </row>
    <row r="770" spans="10:10">
      <c r="J770" s="10"/>
    </row>
    <row r="771" spans="10:10">
      <c r="J771" s="10"/>
    </row>
    <row r="772" spans="10:10">
      <c r="J772" s="10"/>
    </row>
    <row r="773" spans="10:10">
      <c r="J773" s="10"/>
    </row>
    <row r="774" spans="10:10">
      <c r="J774" s="10"/>
    </row>
    <row r="775" spans="10:10">
      <c r="J775" s="10"/>
    </row>
    <row r="776" spans="10:10">
      <c r="J776" s="10"/>
    </row>
    <row r="777" spans="10:10">
      <c r="J777" s="10"/>
    </row>
    <row r="778" spans="10:10">
      <c r="J778" s="10"/>
    </row>
    <row r="779" spans="10:10">
      <c r="J779" s="10"/>
    </row>
    <row r="780" spans="10:10">
      <c r="J780" s="10"/>
    </row>
    <row r="781" spans="10:10">
      <c r="J781" s="10"/>
    </row>
    <row r="782" spans="10:10">
      <c r="J782" s="10"/>
    </row>
    <row r="783" spans="10:10">
      <c r="J783" s="10"/>
    </row>
    <row r="784" spans="10:10">
      <c r="J784" s="10"/>
    </row>
    <row r="785" spans="10:10">
      <c r="J785" s="10"/>
    </row>
    <row r="786" spans="10:10">
      <c r="J786" s="10"/>
    </row>
    <row r="787" spans="10:10">
      <c r="J787" s="10"/>
    </row>
    <row r="788" spans="10:10">
      <c r="J788" s="10"/>
    </row>
    <row r="789" spans="10:10">
      <c r="J789" s="10"/>
    </row>
    <row r="790" spans="10:10">
      <c r="J790" s="10"/>
    </row>
    <row r="791" spans="10:10">
      <c r="J791" s="10"/>
    </row>
    <row r="792" spans="10:10">
      <c r="J792" s="10"/>
    </row>
    <row r="793" spans="10:10">
      <c r="J793" s="10"/>
    </row>
    <row r="794" spans="10:10">
      <c r="J794" s="10"/>
    </row>
    <row r="795" spans="10:10">
      <c r="J795" s="10"/>
    </row>
    <row r="796" spans="10:10">
      <c r="J796" s="10"/>
    </row>
    <row r="797" spans="10:10">
      <c r="J797" s="10"/>
    </row>
    <row r="798" spans="10:10">
      <c r="J798" s="10"/>
    </row>
    <row r="799" spans="10:10">
      <c r="J799" s="10"/>
    </row>
    <row r="800" spans="10:10">
      <c r="J800" s="10"/>
    </row>
    <row r="801" spans="10:10">
      <c r="J801" s="10"/>
    </row>
    <row r="802" spans="10:10">
      <c r="J802" s="10"/>
    </row>
    <row r="803" spans="10:10">
      <c r="J803" s="10"/>
    </row>
    <row r="804" spans="10:10">
      <c r="J804" s="10"/>
    </row>
    <row r="805" spans="10:10">
      <c r="J805" s="10"/>
    </row>
    <row r="806" spans="10:10">
      <c r="J806" s="10"/>
    </row>
    <row r="807" spans="10:10">
      <c r="J807" s="10"/>
    </row>
    <row r="808" spans="10:10">
      <c r="J808" s="10"/>
    </row>
    <row r="809" spans="10:10">
      <c r="J809" s="10"/>
    </row>
    <row r="810" spans="10:10">
      <c r="J810" s="10"/>
    </row>
    <row r="811" spans="10:10">
      <c r="J811" s="10"/>
    </row>
    <row r="812" spans="10:10">
      <c r="J812" s="10"/>
    </row>
    <row r="813" spans="10:10">
      <c r="J813" s="10"/>
    </row>
    <row r="814" spans="10:10">
      <c r="J814" s="10"/>
    </row>
    <row r="815" spans="10:10">
      <c r="J815" s="10"/>
    </row>
    <row r="816" spans="10:10">
      <c r="J816" s="10"/>
    </row>
    <row r="817" spans="10:10">
      <c r="J817" s="10"/>
    </row>
    <row r="818" spans="10:10">
      <c r="J818" s="10"/>
    </row>
    <row r="819" spans="10:10">
      <c r="J819" s="10"/>
    </row>
    <row r="820" spans="10:10">
      <c r="J820" s="10"/>
    </row>
    <row r="821" spans="10:10">
      <c r="J821" s="10"/>
    </row>
    <row r="822" spans="10:10">
      <c r="J822" s="10"/>
    </row>
    <row r="823" spans="10:10">
      <c r="J823" s="10"/>
    </row>
    <row r="824" spans="10:10">
      <c r="J824" s="10"/>
    </row>
    <row r="825" spans="10:10">
      <c r="J825" s="10"/>
    </row>
    <row r="826" spans="10:10">
      <c r="J826" s="10"/>
    </row>
    <row r="827" spans="10:10">
      <c r="J827" s="10"/>
    </row>
    <row r="828" spans="10:10">
      <c r="J828" s="10"/>
    </row>
    <row r="829" spans="10:10">
      <c r="J829" s="10"/>
    </row>
    <row r="830" spans="10:10">
      <c r="J830" s="10"/>
    </row>
    <row r="831" spans="10:10">
      <c r="J831" s="10"/>
    </row>
    <row r="832" spans="10:10">
      <c r="J832" s="10"/>
    </row>
    <row r="833" spans="10:10">
      <c r="J833" s="10"/>
    </row>
    <row r="834" spans="10:10">
      <c r="J834" s="10"/>
    </row>
    <row r="835" spans="10:10">
      <c r="J835" s="10"/>
    </row>
    <row r="836" spans="10:10">
      <c r="J836" s="10"/>
    </row>
    <row r="837" spans="10:10">
      <c r="J837" s="10"/>
    </row>
    <row r="838" spans="10:10">
      <c r="J838" s="10"/>
    </row>
    <row r="839" spans="10:10">
      <c r="J839" s="10"/>
    </row>
    <row r="840" spans="10:10">
      <c r="J840" s="10"/>
    </row>
    <row r="841" spans="10:10">
      <c r="J841" s="10"/>
    </row>
    <row r="842" spans="10:10">
      <c r="J842" s="10"/>
    </row>
    <row r="843" spans="10:10">
      <c r="J843" s="10"/>
    </row>
    <row r="844" spans="10:10">
      <c r="J844" s="10"/>
    </row>
    <row r="845" spans="10:10">
      <c r="J845" s="10"/>
    </row>
    <row r="846" spans="10:10">
      <c r="J846" s="10"/>
    </row>
    <row r="847" spans="10:10">
      <c r="J847" s="10"/>
    </row>
    <row r="848" spans="10:10">
      <c r="J848" s="10"/>
    </row>
    <row r="849" spans="10:10">
      <c r="J849" s="10"/>
    </row>
    <row r="850" spans="10:10">
      <c r="J850" s="10"/>
    </row>
    <row r="851" spans="10:10">
      <c r="J851" s="10"/>
    </row>
    <row r="852" spans="10:10">
      <c r="J852" s="10"/>
    </row>
    <row r="853" spans="10:10">
      <c r="J853" s="10"/>
    </row>
    <row r="854" spans="10:10">
      <c r="J854" s="10"/>
    </row>
    <row r="855" spans="10:10">
      <c r="J855" s="10"/>
    </row>
    <row r="856" spans="10:10">
      <c r="J856" s="10"/>
    </row>
    <row r="857" spans="10:10">
      <c r="J857" s="10"/>
    </row>
    <row r="858" spans="10:10">
      <c r="J858" s="10"/>
    </row>
    <row r="859" spans="10:10">
      <c r="J859" s="10"/>
    </row>
    <row r="860" spans="10:10">
      <c r="J860" s="10"/>
    </row>
    <row r="861" spans="10:10">
      <c r="J861" s="10"/>
    </row>
    <row r="862" spans="10:10">
      <c r="J862" s="10"/>
    </row>
    <row r="863" spans="10:10">
      <c r="J863" s="10"/>
    </row>
    <row r="864" spans="10:10">
      <c r="J864" s="10"/>
    </row>
    <row r="865" spans="10:10">
      <c r="J865" s="10"/>
    </row>
    <row r="866" spans="10:10">
      <c r="J866" s="10"/>
    </row>
    <row r="867" spans="10:10">
      <c r="J867" s="10"/>
    </row>
    <row r="868" spans="10:10">
      <c r="J868" s="10"/>
    </row>
    <row r="869" spans="10:10">
      <c r="J869" s="10"/>
    </row>
    <row r="870" spans="10:10">
      <c r="J870" s="10"/>
    </row>
    <row r="871" spans="10:10">
      <c r="J871" s="10"/>
    </row>
    <row r="872" spans="10:10">
      <c r="J872" s="10"/>
    </row>
    <row r="873" spans="10:10">
      <c r="J873" s="10"/>
    </row>
    <row r="874" spans="10:10">
      <c r="J874" s="10"/>
    </row>
    <row r="875" spans="10:10">
      <c r="J875" s="10"/>
    </row>
    <row r="876" spans="10:10">
      <c r="J876" s="10"/>
    </row>
    <row r="877" spans="10:10">
      <c r="J877" s="10"/>
    </row>
    <row r="878" spans="10:10">
      <c r="J878" s="10"/>
    </row>
    <row r="879" spans="10:10">
      <c r="J879" s="10"/>
    </row>
    <row r="880" spans="10:10">
      <c r="J880" s="10"/>
    </row>
    <row r="881" spans="10:10">
      <c r="J881" s="10"/>
    </row>
    <row r="882" spans="10:10">
      <c r="J882" s="10"/>
    </row>
    <row r="883" spans="10:10">
      <c r="J883" s="10"/>
    </row>
    <row r="884" spans="10:10">
      <c r="J884" s="10"/>
    </row>
    <row r="885" spans="10:10">
      <c r="J885" s="10"/>
    </row>
    <row r="886" spans="10:10">
      <c r="J886" s="10"/>
    </row>
    <row r="887" spans="10:10">
      <c r="J887" s="10"/>
    </row>
    <row r="888" spans="10:10">
      <c r="J888" s="10"/>
    </row>
    <row r="889" spans="10:10">
      <c r="J889" s="10"/>
    </row>
    <row r="890" spans="10:10">
      <c r="J890" s="10"/>
    </row>
    <row r="891" spans="10:10">
      <c r="J891" s="10"/>
    </row>
    <row r="892" spans="10:10">
      <c r="J892" s="10"/>
    </row>
    <row r="893" spans="10:10">
      <c r="J893" s="10"/>
    </row>
    <row r="894" spans="10:10">
      <c r="J894" s="10"/>
    </row>
    <row r="895" spans="10:10">
      <c r="J895" s="10"/>
    </row>
    <row r="896" spans="10:10">
      <c r="J896" s="10"/>
    </row>
    <row r="897" spans="10:10">
      <c r="J897" s="10"/>
    </row>
    <row r="898" spans="10:10">
      <c r="J898" s="10"/>
    </row>
    <row r="899" spans="10:10">
      <c r="J899" s="10"/>
    </row>
    <row r="900" spans="10:10">
      <c r="J900" s="10"/>
    </row>
    <row r="901" spans="10:10">
      <c r="J901" s="10"/>
    </row>
    <row r="902" spans="10:10">
      <c r="J902" s="10"/>
    </row>
    <row r="903" spans="10:10">
      <c r="J903" s="10"/>
    </row>
    <row r="904" spans="10:10">
      <c r="J904" s="10"/>
    </row>
    <row r="905" spans="10:10">
      <c r="J905" s="10"/>
    </row>
    <row r="906" spans="10:10">
      <c r="J906" s="10"/>
    </row>
    <row r="907" spans="10:10">
      <c r="J907" s="10"/>
    </row>
    <row r="908" spans="10:10">
      <c r="J908" s="10"/>
    </row>
    <row r="909" spans="10:10">
      <c r="J909" s="10"/>
    </row>
    <row r="910" spans="10:10">
      <c r="J910" s="10"/>
    </row>
    <row r="911" spans="10:10">
      <c r="J911" s="10"/>
    </row>
    <row r="912" spans="10:10">
      <c r="J912" s="10"/>
    </row>
    <row r="913" spans="10:10">
      <c r="J913" s="10"/>
    </row>
    <row r="914" spans="10:10">
      <c r="J914" s="10"/>
    </row>
    <row r="915" spans="10:10">
      <c r="J915" s="10"/>
    </row>
    <row r="916" spans="10:10">
      <c r="J916" s="10"/>
    </row>
    <row r="917" spans="10:10">
      <c r="J917" s="10"/>
    </row>
    <row r="918" spans="10:10">
      <c r="J918" s="10"/>
    </row>
    <row r="919" spans="10:10">
      <c r="J919" s="10"/>
    </row>
    <row r="920" spans="10:10">
      <c r="J920" s="10"/>
    </row>
    <row r="921" spans="10:10">
      <c r="J921" s="10"/>
    </row>
    <row r="922" spans="10:10">
      <c r="J922" s="10"/>
    </row>
    <row r="923" spans="10:10">
      <c r="J923" s="10"/>
    </row>
    <row r="924" spans="10:10">
      <c r="J924" s="10"/>
    </row>
    <row r="925" spans="10:10">
      <c r="J925" s="10"/>
    </row>
    <row r="926" spans="10:10">
      <c r="J926" s="10"/>
    </row>
    <row r="927" spans="10:10">
      <c r="J927" s="10"/>
    </row>
    <row r="928" spans="10:10">
      <c r="J928" s="10"/>
    </row>
    <row r="929" spans="10:10">
      <c r="J929" s="10"/>
    </row>
    <row r="930" spans="10:10">
      <c r="J930" s="10"/>
    </row>
    <row r="931" spans="10:10">
      <c r="J931" s="10"/>
    </row>
    <row r="932" spans="10:10">
      <c r="J932" s="10"/>
    </row>
    <row r="933" spans="10:10">
      <c r="J933" s="10"/>
    </row>
    <row r="934" spans="10:10">
      <c r="J934" s="10"/>
    </row>
    <row r="935" spans="10:10">
      <c r="J935" s="10"/>
    </row>
    <row r="936" spans="10:10">
      <c r="J936" s="10"/>
    </row>
    <row r="937" spans="10:10">
      <c r="J937" s="10"/>
    </row>
    <row r="938" spans="10:10">
      <c r="J938" s="10"/>
    </row>
    <row r="939" spans="10:10">
      <c r="J939" s="10"/>
    </row>
    <row r="940" spans="10:10">
      <c r="J940" s="10"/>
    </row>
    <row r="941" spans="10:10">
      <c r="J941" s="10"/>
    </row>
    <row r="942" spans="10:10">
      <c r="J942" s="10"/>
    </row>
    <row r="943" spans="10:10">
      <c r="J943" s="10"/>
    </row>
    <row r="944" spans="10:10">
      <c r="J944" s="10"/>
    </row>
    <row r="945" spans="10:10">
      <c r="J945" s="10"/>
    </row>
    <row r="946" spans="10:10">
      <c r="J946" s="10"/>
    </row>
    <row r="947" spans="10:10">
      <c r="J947" s="10"/>
    </row>
    <row r="948" spans="10:10">
      <c r="J948" s="10"/>
    </row>
    <row r="949" spans="10:10">
      <c r="J949" s="10"/>
    </row>
    <row r="950" spans="10:10">
      <c r="J950" s="10"/>
    </row>
    <row r="951" spans="10:10">
      <c r="J951" s="10"/>
    </row>
    <row r="952" spans="10:10">
      <c r="J952" s="10"/>
    </row>
    <row r="953" spans="10:10">
      <c r="J953" s="10"/>
    </row>
    <row r="954" spans="10:10">
      <c r="J954" s="10"/>
    </row>
    <row r="955" spans="10:10">
      <c r="J955" s="10"/>
    </row>
    <row r="956" spans="10:10">
      <c r="J956" s="10"/>
    </row>
    <row r="957" spans="10:10">
      <c r="J957" s="10"/>
    </row>
    <row r="958" spans="10:10">
      <c r="J958" s="10"/>
    </row>
    <row r="959" spans="10:10">
      <c r="J959" s="10"/>
    </row>
    <row r="960" spans="10:10">
      <c r="J960" s="10"/>
    </row>
    <row r="961" spans="10:10">
      <c r="J961" s="10"/>
    </row>
    <row r="962" spans="10:10">
      <c r="J962" s="10"/>
    </row>
    <row r="963" spans="10:10">
      <c r="J963" s="10"/>
    </row>
    <row r="964" spans="10:10">
      <c r="J964" s="10"/>
    </row>
    <row r="965" spans="10:10">
      <c r="J965" s="10"/>
    </row>
    <row r="966" spans="10:10">
      <c r="J966" s="10"/>
    </row>
    <row r="967" spans="10:10">
      <c r="J967" s="10"/>
    </row>
    <row r="968" spans="10:10">
      <c r="J968" s="10"/>
    </row>
    <row r="969" spans="10:10">
      <c r="J969" s="10"/>
    </row>
    <row r="970" spans="10:10">
      <c r="J970" s="10"/>
    </row>
    <row r="971" spans="10:10">
      <c r="J971" s="10"/>
    </row>
    <row r="972" spans="10:10">
      <c r="J972" s="10"/>
    </row>
    <row r="973" spans="10:10">
      <c r="J973" s="10"/>
    </row>
    <row r="974" spans="10:10">
      <c r="J974" s="10"/>
    </row>
    <row r="975" spans="10:10">
      <c r="J975" s="10"/>
    </row>
    <row r="976" spans="10:10">
      <c r="J976" s="10"/>
    </row>
    <row r="977" spans="10:10">
      <c r="J977" s="10"/>
    </row>
    <row r="978" spans="10:10">
      <c r="J978" s="10"/>
    </row>
    <row r="979" spans="10:10">
      <c r="J979" s="10"/>
    </row>
    <row r="980" spans="10:10">
      <c r="J980" s="10"/>
    </row>
    <row r="981" spans="10:10">
      <c r="J981" s="10"/>
    </row>
    <row r="982" spans="10:10">
      <c r="J982" s="10"/>
    </row>
    <row r="983" spans="10:10">
      <c r="J983" s="10"/>
    </row>
    <row r="984" spans="10:10">
      <c r="J984" s="10"/>
    </row>
    <row r="985" spans="10:10">
      <c r="J985" s="10"/>
    </row>
    <row r="986" spans="10:10">
      <c r="J986" s="10"/>
    </row>
    <row r="987" spans="10:10">
      <c r="J987" s="10"/>
    </row>
    <row r="988" spans="10:10">
      <c r="J988" s="10"/>
    </row>
    <row r="989" spans="10:10">
      <c r="J989" s="10"/>
    </row>
    <row r="990" spans="10:10">
      <c r="J990" s="10"/>
    </row>
    <row r="991" spans="10:10">
      <c r="J991" s="10"/>
    </row>
    <row r="992" spans="10:10">
      <c r="J992" s="10"/>
    </row>
    <row r="993" spans="10:10">
      <c r="J993" s="10"/>
    </row>
    <row r="994" spans="10:10">
      <c r="J994" s="10"/>
    </row>
    <row r="995" spans="10:10">
      <c r="J995" s="10"/>
    </row>
    <row r="996" spans="10:10">
      <c r="J996" s="10"/>
    </row>
    <row r="997" spans="10:10">
      <c r="J997" s="10"/>
    </row>
    <row r="998" spans="10:10">
      <c r="J998" s="10"/>
    </row>
    <row r="999" spans="10:10">
      <c r="J999" s="10"/>
    </row>
    <row r="1000" spans="10:10">
      <c r="J1000" s="10"/>
    </row>
    <row r="1001" spans="10:10">
      <c r="J1001" s="10"/>
    </row>
    <row r="1002" spans="10:10">
      <c r="J1002" s="10"/>
    </row>
    <row r="1003" spans="10:10">
      <c r="J1003" s="10"/>
    </row>
    <row r="1004" spans="10:10">
      <c r="J1004" s="10"/>
    </row>
    <row r="1005" spans="10:10">
      <c r="J1005" s="10"/>
    </row>
    <row r="1006" spans="10:10">
      <c r="J1006" s="10"/>
    </row>
    <row r="1007" spans="10:10">
      <c r="J1007" s="10"/>
    </row>
    <row r="1008" spans="10:10">
      <c r="J1008" s="10"/>
    </row>
    <row r="1009" spans="10:10">
      <c r="J1009" s="10"/>
    </row>
    <row r="1010" spans="10:10">
      <c r="J1010" s="10"/>
    </row>
    <row r="1011" spans="10:10">
      <c r="J1011" s="10"/>
    </row>
    <row r="1012" spans="10:10">
      <c r="J1012" s="10"/>
    </row>
    <row r="1013" spans="10:10">
      <c r="J1013" s="10"/>
    </row>
    <row r="1014" spans="10:10">
      <c r="J1014" s="10"/>
    </row>
    <row r="1015" spans="10:10">
      <c r="J1015" s="10"/>
    </row>
    <row r="1016" spans="10:10">
      <c r="J1016" s="10"/>
    </row>
    <row r="1017" spans="10:10">
      <c r="J1017" s="10"/>
    </row>
    <row r="1018" spans="10:10">
      <c r="J1018" s="10"/>
    </row>
    <row r="1019" spans="10:10">
      <c r="J1019" s="10"/>
    </row>
    <row r="1020" spans="10:10">
      <c r="J1020" s="10"/>
    </row>
    <row r="1021" spans="10:10">
      <c r="J1021" s="10"/>
    </row>
    <row r="1022" spans="10:10">
      <c r="J1022" s="10"/>
    </row>
    <row r="1023" spans="10:10">
      <c r="J1023" s="10"/>
    </row>
    <row r="1024" spans="10:10">
      <c r="J1024" s="10"/>
    </row>
    <row r="1025" spans="10:10">
      <c r="J1025" s="10"/>
    </row>
    <row r="1026" spans="10:10">
      <c r="J1026" s="10"/>
    </row>
    <row r="1027" spans="10:10">
      <c r="J1027" s="10"/>
    </row>
    <row r="1028" spans="10:10">
      <c r="J1028" s="10"/>
    </row>
    <row r="1029" spans="10:10">
      <c r="J1029" s="10"/>
    </row>
    <row r="1030" spans="10:10">
      <c r="J1030" s="10"/>
    </row>
    <row r="1031" spans="10:10">
      <c r="J1031" s="10"/>
    </row>
    <row r="1032" spans="10:10">
      <c r="J1032" s="10"/>
    </row>
    <row r="1033" spans="10:10">
      <c r="J1033" s="10"/>
    </row>
    <row r="1034" spans="10:10">
      <c r="J1034" s="10"/>
    </row>
    <row r="1035" spans="10:10">
      <c r="J1035" s="10"/>
    </row>
    <row r="1036" spans="10:10">
      <c r="J1036" s="10"/>
    </row>
    <row r="1037" spans="10:10">
      <c r="J1037" s="10"/>
    </row>
    <row r="1038" spans="10:10">
      <c r="J1038" s="10"/>
    </row>
    <row r="1039" spans="10:10">
      <c r="J1039" s="10"/>
    </row>
    <row r="1040" spans="10:10">
      <c r="J1040" s="10"/>
    </row>
    <row r="1041" spans="10:10">
      <c r="J1041" s="10"/>
    </row>
    <row r="1042" spans="10:10">
      <c r="J1042" s="10"/>
    </row>
    <row r="1043" spans="10:10">
      <c r="J1043" s="10"/>
    </row>
    <row r="1044" spans="10:10">
      <c r="J1044" s="10"/>
    </row>
    <row r="1045" spans="10:10">
      <c r="J1045" s="10"/>
    </row>
    <row r="1046" spans="10:10">
      <c r="J1046" s="10"/>
    </row>
    <row r="1047" spans="10:10">
      <c r="J1047" s="10"/>
    </row>
    <row r="1048" spans="10:10">
      <c r="J1048" s="10"/>
    </row>
    <row r="1049" spans="10:10">
      <c r="J1049" s="10"/>
    </row>
    <row r="1050" spans="10:10">
      <c r="J1050" s="10"/>
    </row>
    <row r="1051" spans="10:10">
      <c r="J1051" s="10"/>
    </row>
    <row r="1052" spans="10:10">
      <c r="J1052" s="10"/>
    </row>
    <row r="1053" spans="10:10">
      <c r="J1053" s="10"/>
    </row>
    <row r="1054" spans="10:10">
      <c r="J1054" s="10"/>
    </row>
    <row r="1055" spans="10:10">
      <c r="J1055" s="10"/>
    </row>
  </sheetData>
  <sheetProtection formatCells="0" formatColumns="0" formatRows="0" insertHyperlinks="0" autoFilter="0"/>
  <protectedRanges>
    <protectedRange sqref="K15:K29" name="Диапазон2_1"/>
  </protectedRanges>
  <mergeCells count="16">
    <mergeCell ref="A28:J28"/>
    <mergeCell ref="A15:J15"/>
    <mergeCell ref="A16:J16"/>
    <mergeCell ref="A17:J17"/>
    <mergeCell ref="A18:J18"/>
    <mergeCell ref="A19:J19"/>
    <mergeCell ref="A20:J20"/>
    <mergeCell ref="A21:J21"/>
    <mergeCell ref="A22:J22"/>
    <mergeCell ref="A23:J23"/>
    <mergeCell ref="A24:J24"/>
    <mergeCell ref="A1:K1"/>
    <mergeCell ref="A13:K13"/>
    <mergeCell ref="A25:J25"/>
    <mergeCell ref="A26:J26"/>
    <mergeCell ref="A27:J27"/>
  </mergeCells>
  <phoneticPr fontId="21" type="noConversion"/>
  <pageMargins left="0.25" right="0.25" top="0.75" bottom="0.75" header="0.3" footer="0.3"/>
  <pageSetup paperSize="9" scale="56" fitToHeight="0" orientation="landscape" r:id="rId1"/>
  <headerFooter>
    <oddFooter>&amp;RPFRU-PAR-278 |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9B7F-A61F-460B-91C3-A783FC28117F}">
  <dimension ref="D3:J55"/>
  <sheetViews>
    <sheetView topLeftCell="A41" workbookViewId="0">
      <selection activeCell="E47" sqref="E47:J55"/>
    </sheetView>
  </sheetViews>
  <sheetFormatPr defaultRowHeight="15"/>
  <cols>
    <col min="5" max="5" width="4.5703125" customWidth="1"/>
    <col min="6" max="6" width="33.28515625" customWidth="1"/>
    <col min="7" max="7" width="12.42578125" customWidth="1"/>
    <col min="8" max="8" width="5.5703125" bestFit="1" customWidth="1"/>
    <col min="10" max="10" width="9" bestFit="1" customWidth="1"/>
    <col min="11" max="11" width="2.85546875" customWidth="1"/>
  </cols>
  <sheetData>
    <row r="3" spans="4:10">
      <c r="E3" s="15" t="s">
        <v>17</v>
      </c>
    </row>
    <row r="4" spans="4:10">
      <c r="D4">
        <v>150</v>
      </c>
      <c r="E4">
        <v>19.420782939910104</v>
      </c>
      <c r="G4">
        <v>19.420000000000002</v>
      </c>
      <c r="I4" s="14">
        <f>D4*G4</f>
        <v>2913.0000000000005</v>
      </c>
    </row>
    <row r="5" spans="4:10">
      <c r="D5">
        <v>30</v>
      </c>
      <c r="E5">
        <v>22.562751967112074</v>
      </c>
      <c r="G5">
        <v>22.57</v>
      </c>
      <c r="I5" s="14">
        <f>G5*D5</f>
        <v>677.1</v>
      </c>
    </row>
    <row r="6" spans="4:10">
      <c r="I6" s="14">
        <f>SUM(I4:I5)</f>
        <v>3590.1000000000004</v>
      </c>
    </row>
    <row r="7" spans="4:10">
      <c r="E7">
        <f>(D4*E4)+(D5*E5)</f>
        <v>3589.9999999998781</v>
      </c>
    </row>
    <row r="8" spans="4:10">
      <c r="E8" s="14"/>
    </row>
    <row r="14" spans="4:10">
      <c r="F14" s="18" t="s">
        <v>19</v>
      </c>
      <c r="G14" s="18" t="s">
        <v>20</v>
      </c>
      <c r="H14" s="18" t="s">
        <v>21</v>
      </c>
      <c r="I14" s="18" t="s">
        <v>22</v>
      </c>
      <c r="J14" s="18" t="s">
        <v>23</v>
      </c>
    </row>
    <row r="15" spans="4:10" ht="180">
      <c r="F15" s="16" t="s">
        <v>18</v>
      </c>
      <c r="G15" s="20" t="s">
        <v>24</v>
      </c>
      <c r="H15" s="17">
        <v>22.57</v>
      </c>
      <c r="I15" s="17">
        <v>30</v>
      </c>
      <c r="J15" s="17">
        <f>H15*I15</f>
        <v>677.1</v>
      </c>
    </row>
    <row r="16" spans="4:10" ht="180">
      <c r="F16" s="16" t="s">
        <v>10</v>
      </c>
      <c r="G16" s="20" t="s">
        <v>25</v>
      </c>
      <c r="H16" s="17">
        <v>19.420000000000002</v>
      </c>
      <c r="I16" s="17">
        <v>150</v>
      </c>
      <c r="J16" s="17">
        <f>H16*I16</f>
        <v>2913.0000000000005</v>
      </c>
    </row>
    <row r="17" spans="10:10" ht="15.75">
      <c r="J17" s="19">
        <f>SUM(J15:J16)</f>
        <v>3590.1000000000004</v>
      </c>
    </row>
    <row r="47" spans="5:10">
      <c r="E47" s="61" t="s">
        <v>38</v>
      </c>
      <c r="F47" s="62"/>
      <c r="G47" s="62"/>
      <c r="H47" s="62"/>
      <c r="I47" s="62"/>
      <c r="J47" s="63"/>
    </row>
    <row r="48" spans="5:10">
      <c r="E48" s="8"/>
      <c r="F48" s="21" t="s">
        <v>34</v>
      </c>
      <c r="G48" s="21" t="s">
        <v>30</v>
      </c>
      <c r="H48" s="21" t="s">
        <v>32</v>
      </c>
      <c r="I48" s="21" t="s">
        <v>31</v>
      </c>
      <c r="J48" s="21" t="s">
        <v>33</v>
      </c>
    </row>
    <row r="49" spans="5:10" ht="120">
      <c r="E49" s="8">
        <v>227</v>
      </c>
      <c r="F49" s="23" t="s">
        <v>26</v>
      </c>
      <c r="G49" s="21" t="s">
        <v>28</v>
      </c>
      <c r="H49" s="8">
        <v>14</v>
      </c>
      <c r="I49" s="8">
        <v>188.3</v>
      </c>
      <c r="J49" s="17">
        <f>H49*I49</f>
        <v>2636.2000000000003</v>
      </c>
    </row>
    <row r="50" spans="5:10" ht="45">
      <c r="E50" s="8">
        <v>228</v>
      </c>
      <c r="F50" s="23" t="s">
        <v>27</v>
      </c>
      <c r="G50" s="21" t="s">
        <v>29</v>
      </c>
      <c r="H50" s="8">
        <v>510</v>
      </c>
      <c r="I50" s="8">
        <v>1.87</v>
      </c>
      <c r="J50" s="17">
        <f>H50*I50</f>
        <v>953.7</v>
      </c>
    </row>
    <row r="51" spans="5:10">
      <c r="E51" s="8"/>
      <c r="F51" s="8"/>
      <c r="G51" s="8"/>
      <c r="H51" s="8"/>
      <c r="I51" s="8"/>
      <c r="J51" s="22">
        <f>SUM(J49:J50)</f>
        <v>3589.9000000000005</v>
      </c>
    </row>
    <row r="52" spans="5:10">
      <c r="E52" s="61" t="s">
        <v>39</v>
      </c>
      <c r="F52" s="62"/>
      <c r="G52" s="62"/>
      <c r="H52" s="62"/>
      <c r="I52" s="62"/>
      <c r="J52" s="63"/>
    </row>
    <row r="53" spans="5:10" ht="60">
      <c r="E53" s="8">
        <v>227</v>
      </c>
      <c r="F53" s="23" t="s">
        <v>35</v>
      </c>
      <c r="G53" s="21" t="s">
        <v>37</v>
      </c>
      <c r="H53" s="8">
        <v>30</v>
      </c>
      <c r="I53" s="8">
        <v>22.57</v>
      </c>
      <c r="J53" s="17">
        <f>H53*I53</f>
        <v>677.1</v>
      </c>
    </row>
    <row r="54" spans="5:10" ht="75">
      <c r="E54" s="8">
        <v>228</v>
      </c>
      <c r="F54" s="23" t="s">
        <v>36</v>
      </c>
      <c r="G54" s="21" t="s">
        <v>37</v>
      </c>
      <c r="H54" s="8">
        <v>150</v>
      </c>
      <c r="I54" s="8">
        <v>19.41</v>
      </c>
      <c r="J54" s="17">
        <f>H54*I54</f>
        <v>2911.5</v>
      </c>
    </row>
    <row r="55" spans="5:10">
      <c r="E55" s="8"/>
      <c r="F55" s="8"/>
      <c r="G55" s="8"/>
      <c r="H55" s="8"/>
      <c r="I55" s="8"/>
      <c r="J55" s="22">
        <f>SUM(J53:J54)</f>
        <v>3588.6</v>
      </c>
    </row>
  </sheetData>
  <mergeCells count="2">
    <mergeCell ref="E47:J47"/>
    <mergeCell ref="E52:J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2E62-2791-4A71-885E-F72B7AA62F3B}">
  <dimension ref="E2:H6"/>
  <sheetViews>
    <sheetView topLeftCell="A6" workbookViewId="0">
      <selection activeCell="E47" sqref="E47:J55"/>
    </sheetView>
  </sheetViews>
  <sheetFormatPr defaultRowHeight="15"/>
  <cols>
    <col min="5" max="5" width="26.28515625" customWidth="1"/>
    <col min="8" max="8" width="50.5703125" customWidth="1"/>
  </cols>
  <sheetData>
    <row r="2" spans="5:8" ht="45">
      <c r="E2" s="13" t="s">
        <v>7</v>
      </c>
      <c r="F2">
        <v>411</v>
      </c>
      <c r="G2" t="s">
        <v>6</v>
      </c>
      <c r="H2" t="s">
        <v>16</v>
      </c>
    </row>
    <row r="3" spans="5:8" ht="45">
      <c r="E3" s="13" t="s">
        <v>8</v>
      </c>
      <c r="F3">
        <v>186</v>
      </c>
      <c r="G3" t="s">
        <v>6</v>
      </c>
      <c r="H3" t="s">
        <v>16</v>
      </c>
    </row>
    <row r="4" spans="5:8" ht="60">
      <c r="E4" s="13" t="s">
        <v>9</v>
      </c>
      <c r="F4">
        <v>33</v>
      </c>
      <c r="G4" t="s">
        <v>6</v>
      </c>
      <c r="H4" t="s">
        <v>16</v>
      </c>
    </row>
    <row r="5" spans="5:8" ht="45">
      <c r="E5" s="13" t="s">
        <v>7</v>
      </c>
      <c r="F5">
        <v>250</v>
      </c>
      <c r="G5" t="s">
        <v>6</v>
      </c>
      <c r="H5" s="13" t="s">
        <v>15</v>
      </c>
    </row>
    <row r="6" spans="5:8" ht="45">
      <c r="E6" s="13" t="s">
        <v>7</v>
      </c>
      <c r="F6">
        <v>300</v>
      </c>
      <c r="G6" t="s">
        <v>6</v>
      </c>
      <c r="H6" s="13"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5" ma:contentTypeDescription="Create a new document." ma:contentTypeScope="" ma:versionID="6518cbed8fda2ed0d2683cb6a5cb91d6">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e955312906d9ed15de91566998fc829b"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7ACC4-3813-47CE-9045-F5F77E2C8017}">
  <ds:schemaRefs>
    <ds:schemaRef ds:uri="http://www.w3.org/XML/1998/namespace"/>
    <ds:schemaRef ds:uri="c7a56a3d-16e2-4b65-9c40-9ed138b763d7"/>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purl.org/dc/dcmitype/"/>
    <ds:schemaRef ds:uri="http://schemas.microsoft.com/office/2006/documentManagement/types"/>
    <ds:schemaRef ds:uri="http://purl.org/dc/terms/"/>
    <ds:schemaRef ds:uri="8d7096d6-fc66-4344-9e3f-2445529a09f6"/>
  </ds:schemaRefs>
</ds:datastoreItem>
</file>

<file path=customXml/itemProps2.xml><?xml version="1.0" encoding="utf-8"?>
<ds:datastoreItem xmlns:ds="http://schemas.openxmlformats.org/officeDocument/2006/customXml" ds:itemID="{2C4CD478-7E5B-4E70-81FB-31499184A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218FAE-8103-4EFF-9A95-75FB37175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ToR</vt:lpstr>
      <vt:lpstr>Sheet2</vt:lpstr>
      <vt:lpstr>Sheet1</vt:lpstr>
      <vt:lpstr>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Oleksandr Veitsel</cp:lastModifiedBy>
  <cp:revision/>
  <dcterms:created xsi:type="dcterms:W3CDTF">2022-10-12T13:36:00Z</dcterms:created>
  <dcterms:modified xsi:type="dcterms:W3CDTF">2025-04-16T07:44:30Z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ICV">
    <vt:lpwstr>F92DCFBADA064D3292213C73C476099D</vt:lpwstr>
  </property>
  <property fmtid="{D5CDD505-2E9C-101B-9397-08002B2CF9AE}" pid="7" name="KSOProductBuildVer">
    <vt:lpwstr>1033-11.2.0.11537</vt:lpwstr>
  </property>
  <property fmtid="{D5CDD505-2E9C-101B-9397-08002B2CF9AE}" pid="8" name="Project_x0020_Document_x0020_Type">
    <vt:lpwstr/>
  </property>
</Properties>
</file>