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1860" yWindow="60" windowWidth="18630" windowHeight="7485"/>
  </bookViews>
  <sheets>
    <sheet name="Price Schedules" sheetId="1" r:id="rId1"/>
    <sheet name="Sheet1" sheetId="2" r:id="rId2"/>
  </sheets>
  <definedNames>
    <definedName name="_xlnm.Print_Area" localSheetId="0">'Price Schedules'!$A$1:$L$138</definedName>
    <definedName name="_xlnm.Print_Titles" localSheetId="0">'Price Schedules'!$1:$3</definedName>
    <definedName name="Z_72B68BD6_8457_4AFC_918E_F3BDFF376451_.wvu.Cols" localSheetId="0" hidden="1">'Price Schedules'!$M:$N</definedName>
    <definedName name="Z_72B68BD6_8457_4AFC_918E_F3BDFF376451_.wvu.PrintArea" localSheetId="0" hidden="1">'Price Schedules'!$A$1:$L$138</definedName>
    <definedName name="Z_72B68BD6_8457_4AFC_918E_F3BDFF376451_.wvu.PrintTitles" localSheetId="0" hidden="1">'Price Schedules'!$1:$3</definedName>
  </definedNames>
  <calcPr calcId="145621"/>
  <customWorkbookViews>
    <customWorkbookView name="Jane Iles - Personal View" guid="{72B68BD6-8457-4AFC-918E-F3BDFF376451}" mergeInterval="0" personalView="1" maximized="1" windowWidth="1276"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5" i="1" l="1"/>
  <c r="J85" i="1"/>
  <c r="J83" i="1"/>
  <c r="K83" i="1" s="1"/>
  <c r="J86" i="1"/>
  <c r="K86" i="1" s="1"/>
  <c r="E17" i="1" l="1"/>
  <c r="J50" i="1" l="1"/>
  <c r="K50" i="1" s="1"/>
  <c r="J48" i="1"/>
  <c r="K48" i="1" s="1"/>
  <c r="E32" i="1" l="1"/>
  <c r="E16" i="1" l="1"/>
  <c r="E23" i="1" l="1"/>
  <c r="E30" i="1" l="1"/>
  <c r="E29" i="1"/>
  <c r="E28" i="1"/>
  <c r="E27" i="1"/>
  <c r="J84" i="1" l="1"/>
  <c r="K84" i="1" s="1"/>
  <c r="J82" i="1"/>
  <c r="K82" i="1" s="1"/>
  <c r="J49" i="1"/>
  <c r="K49" i="1" s="1"/>
  <c r="J47" i="1"/>
  <c r="K47" i="1" s="1"/>
  <c r="J76" i="1" l="1"/>
  <c r="K76" i="1" s="1"/>
  <c r="J41" i="1"/>
  <c r="K41" i="1" s="1"/>
  <c r="J80" i="1" l="1"/>
  <c r="K80" i="1" s="1"/>
  <c r="J67" i="1"/>
  <c r="K67" i="1" s="1"/>
  <c r="J66" i="1"/>
  <c r="K66" i="1" s="1"/>
  <c r="J65" i="1"/>
  <c r="K65" i="1" s="1"/>
  <c r="J63" i="1"/>
  <c r="K63" i="1" s="1"/>
  <c r="J62" i="1"/>
  <c r="K62" i="1" s="1"/>
  <c r="J61" i="1"/>
  <c r="K61" i="1" s="1"/>
  <c r="J64" i="1"/>
  <c r="K64" i="1" s="1"/>
  <c r="J60" i="1"/>
  <c r="K60" i="1" s="1"/>
  <c r="J45" i="1"/>
  <c r="K45" i="1" s="1"/>
  <c r="J135" i="1" l="1"/>
  <c r="J134" i="1"/>
  <c r="J133" i="1"/>
  <c r="J132" i="1"/>
  <c r="J131" i="1"/>
  <c r="J130" i="1"/>
  <c r="J36" i="1"/>
  <c r="K36" i="1" s="1"/>
  <c r="J71" i="1"/>
  <c r="K71" i="1" s="1"/>
  <c r="J97" i="1"/>
  <c r="K97" i="1" s="1"/>
  <c r="J92" i="1"/>
  <c r="K92" i="1" s="1"/>
  <c r="J87" i="1"/>
  <c r="K87" i="1" s="1"/>
  <c r="J81" i="1"/>
  <c r="K81" i="1" s="1"/>
  <c r="J79" i="1"/>
  <c r="K79" i="1" s="1"/>
  <c r="J78" i="1"/>
  <c r="K78" i="1" s="1"/>
  <c r="J77" i="1"/>
  <c r="K77" i="1" s="1"/>
  <c r="J75" i="1"/>
  <c r="K75" i="1" s="1"/>
  <c r="J74" i="1"/>
  <c r="K74" i="1" s="1"/>
  <c r="J73" i="1"/>
  <c r="K73" i="1" s="1"/>
  <c r="J72" i="1"/>
  <c r="K72" i="1" s="1"/>
  <c r="J112" i="1"/>
  <c r="K112" i="1" s="1"/>
  <c r="J111" i="1"/>
  <c r="K111" i="1" s="1"/>
  <c r="J59" i="1"/>
  <c r="K59" i="1" s="1"/>
  <c r="J58" i="1"/>
  <c r="K58" i="1" s="1"/>
  <c r="J57" i="1"/>
  <c r="K57" i="1" s="1"/>
  <c r="E53" i="1"/>
  <c r="K53" i="1" s="1"/>
  <c r="E26" i="1"/>
  <c r="E14" i="1"/>
  <c r="E31" i="1"/>
  <c r="E25" i="1"/>
  <c r="E24" i="1"/>
  <c r="E22" i="1"/>
  <c r="E15" i="1"/>
  <c r="J37" i="1"/>
  <c r="K37" i="1" s="1"/>
  <c r="J38" i="1"/>
  <c r="K38" i="1" s="1"/>
  <c r="J39" i="1"/>
  <c r="K39" i="1" s="1"/>
  <c r="J40" i="1"/>
  <c r="K40" i="1" s="1"/>
  <c r="J42" i="1"/>
  <c r="K42" i="1" s="1"/>
  <c r="J43" i="1"/>
  <c r="K43" i="1" s="1"/>
  <c r="J44" i="1"/>
  <c r="K44" i="1" s="1"/>
  <c r="J120" i="1"/>
  <c r="K120" i="1" s="1"/>
  <c r="J119" i="1"/>
  <c r="K119" i="1" s="1"/>
  <c r="J118" i="1"/>
  <c r="K118" i="1" s="1"/>
  <c r="J56" i="1"/>
  <c r="K56" i="1" s="1"/>
  <c r="J51" i="1"/>
  <c r="K51" i="1" s="1"/>
  <c r="J46" i="1"/>
  <c r="K46" i="1" s="1"/>
  <c r="J105" i="1"/>
  <c r="K105" i="1" s="1"/>
  <c r="J106" i="1"/>
  <c r="K106" i="1" s="1"/>
  <c r="J107" i="1"/>
  <c r="K107" i="1" s="1"/>
  <c r="J108" i="1"/>
  <c r="K108" i="1" s="1"/>
  <c r="J109" i="1"/>
  <c r="K109" i="1" s="1"/>
  <c r="J110" i="1"/>
  <c r="K110" i="1" s="1"/>
  <c r="J116" i="1"/>
  <c r="K116" i="1" s="1"/>
  <c r="J117" i="1"/>
  <c r="K117" i="1" s="1"/>
  <c r="J125" i="1"/>
  <c r="K125" i="1" s="1"/>
  <c r="K126" i="1" s="1"/>
  <c r="K136" i="1" s="1"/>
  <c r="K121" i="1" l="1"/>
  <c r="K135" i="1" s="1"/>
  <c r="K113" i="1"/>
  <c r="K134" i="1" s="1"/>
  <c r="K101" i="1"/>
  <c r="K102" i="1" s="1"/>
  <c r="K68" i="1"/>
  <c r="K132" i="1" s="1"/>
  <c r="E33" i="1"/>
  <c r="K33" i="1" s="1"/>
  <c r="E18" i="1"/>
  <c r="K18" i="1" s="1"/>
  <c r="K34" i="1"/>
  <c r="K131" i="1" l="1"/>
  <c r="K133" i="1"/>
  <c r="K130" i="1" l="1"/>
  <c r="K137" i="1" s="1"/>
</calcChain>
</file>

<file path=xl/sharedStrings.xml><?xml version="1.0" encoding="utf-8"?>
<sst xmlns="http://schemas.openxmlformats.org/spreadsheetml/2006/main" count="261" uniqueCount="158">
  <si>
    <t>Total</t>
  </si>
  <si>
    <t>Item</t>
  </si>
  <si>
    <t>Item:</t>
  </si>
  <si>
    <t>Project Manager</t>
  </si>
  <si>
    <t>Software / Configuration Engineer</t>
  </si>
  <si>
    <t>Site engineer</t>
  </si>
  <si>
    <t>cost per hour</t>
  </si>
  <si>
    <t>Quantities as per the table on the left</t>
  </si>
  <si>
    <t>Price to be taken from column (1-9)</t>
  </si>
  <si>
    <t>revenue</t>
  </si>
  <si>
    <t>A</t>
  </si>
  <si>
    <t>B</t>
  </si>
  <si>
    <t>SUMMARY</t>
  </si>
  <si>
    <t>C</t>
  </si>
  <si>
    <t>D</t>
  </si>
  <si>
    <t>E</t>
  </si>
  <si>
    <t>F</t>
  </si>
  <si>
    <t>G</t>
  </si>
  <si>
    <t>PERFORMANCE BOND</t>
  </si>
  <si>
    <t>Total Price</t>
  </si>
  <si>
    <t>Unit Price (each)</t>
  </si>
  <si>
    <t>Unit Price (each 1 to 9 no.)</t>
  </si>
  <si>
    <t>Unit Price (each 10 to 39 no.)</t>
  </si>
  <si>
    <t>Unit Price (each 40 or more no.)</t>
  </si>
  <si>
    <t>Unit Price (each) per year</t>
  </si>
  <si>
    <t>green</t>
  </si>
  <si>
    <t>highlight cells only</t>
  </si>
  <si>
    <t>Please insert prices in</t>
  </si>
  <si>
    <t>Performance Bond</t>
  </si>
  <si>
    <t>yrs</t>
  </si>
  <si>
    <t>blue</t>
  </si>
  <si>
    <t>are formula cells</t>
  </si>
  <si>
    <t>&lt;&lt;Enter Bidder's Name Here&gt;&gt;</t>
  </si>
  <si>
    <t>All prices are nett VAT and shall include staff costs, project management, overheads etc</t>
  </si>
  <si>
    <t>TOTAL PROPOSAL COST TO BE INSERTED WITHIN THE "TENDER BID FORM"</t>
  </si>
  <si>
    <t>Cost</t>
  </si>
  <si>
    <t>!! Important Note:  Please do not change, insert or delete any cells, rows or columns !!</t>
  </si>
  <si>
    <t>West of England Real Time Information Tender</t>
  </si>
  <si>
    <t>SIRI data links as defined in the Specification</t>
  </si>
  <si>
    <t>P1</t>
  </si>
  <si>
    <t>In-shelter 3 line Simple LED 32 character display</t>
  </si>
  <si>
    <t>P2</t>
  </si>
  <si>
    <t>P3</t>
  </si>
  <si>
    <t>P4</t>
  </si>
  <si>
    <t>P6</t>
  </si>
  <si>
    <t>P7</t>
  </si>
  <si>
    <t>P9</t>
  </si>
  <si>
    <t>P12</t>
  </si>
  <si>
    <t>Freestanding 3 line simple LED 32 character display</t>
  </si>
  <si>
    <t>In-shelter TFT-style display</t>
  </si>
  <si>
    <t>Freestanding TFT-style display</t>
  </si>
  <si>
    <t>TOTAL Extra Overs / Provisional Items</t>
  </si>
  <si>
    <t>Trainer</t>
  </si>
  <si>
    <t>Electrician</t>
  </si>
  <si>
    <t>Number required</t>
  </si>
  <si>
    <t>Price per year per item</t>
  </si>
  <si>
    <t>Total Price per year</t>
  </si>
  <si>
    <t>PS-03 Extra Overs / Provisional Items</t>
  </si>
  <si>
    <t>Interchange Displays – Simple LED-style</t>
  </si>
  <si>
    <t>Interchange Displays – TFT-style</t>
  </si>
  <si>
    <t>Freestanding RTI wayfinding Totem</t>
  </si>
  <si>
    <t>Public Website</t>
  </si>
  <si>
    <t>Unit Price</t>
  </si>
  <si>
    <t>Single timetable case on freestanding poles</t>
  </si>
  <si>
    <t>Double timetable cases on freestanding poles</t>
  </si>
  <si>
    <t>Triple timetable cases on freestanding poles</t>
  </si>
  <si>
    <t>Additional SIRI Links</t>
  </si>
  <si>
    <t>PS-04 Annual Maintenance of Extra Overs / Provisional Items including PMIs and attend and repair of faults</t>
  </si>
  <si>
    <t>n/a</t>
  </si>
  <si>
    <t>PS-06 Staff rates including travel expenses for any other ordered works</t>
  </si>
  <si>
    <t>In-shelter 3 line simple LED 32 character display</t>
  </si>
  <si>
    <t>Replacement screen for In-shelter TFT-style display</t>
  </si>
  <si>
    <t>replacement screen for freestanding LED 24 character flag-style display</t>
  </si>
  <si>
    <t>Taking over existing RTI displays, including assessment, any new hardware required, configuration, commissioning and integration into the RTI system</t>
  </si>
  <si>
    <t>PS-02 - Annual payments for initial works including maintenance</t>
  </si>
  <si>
    <t xml:space="preserve">The design, supply, installation, configuration, commissioning, maintenance, and rectification of defects of the Initial Works as described in the Specification for Real Time Information, including the central RTI system. </t>
  </si>
  <si>
    <t>PS-05 Replacement Parts (supply, install and commission)</t>
  </si>
  <si>
    <t>Replacement screen for In-shelter 3 line simple LED 32 character display</t>
  </si>
  <si>
    <t>Replacement screen for interchange Displays – Simple LED-style</t>
  </si>
  <si>
    <t>Replacement screen for interchange Displays – TFT-style</t>
  </si>
  <si>
    <t>Replacement screen for freestanding RTI wayfinding Totem</t>
  </si>
  <si>
    <t>TOTAL REVENUE INITIAL WORKS PER YEAR</t>
  </si>
  <si>
    <t>MAINTENANCE OF EXTRA OVERS / PROVISIONAL ITEMS PER YEAR</t>
  </si>
  <si>
    <t>P8a</t>
  </si>
  <si>
    <t>P8b</t>
  </si>
  <si>
    <t>Low Powered Displays – 28" TFT style</t>
  </si>
  <si>
    <t xml:space="preserve">Solar power for low–powered 28” RTI displays </t>
  </si>
  <si>
    <t>Removal of RTI display</t>
  </si>
  <si>
    <t>Refitting of RTI display</t>
  </si>
  <si>
    <t>Removal and refitting of RTI display</t>
  </si>
  <si>
    <t>Storage of removed RTI display (per week)</t>
  </si>
  <si>
    <t>RTI predictions for frequent / additional services</t>
  </si>
  <si>
    <t>P18</t>
  </si>
  <si>
    <t>P20</t>
  </si>
  <si>
    <t>Additional route data reconfigurations</t>
  </si>
  <si>
    <t>P19</t>
  </si>
  <si>
    <t>Adding traffic signal juncts to central TSP database</t>
  </si>
  <si>
    <t>P5a</t>
  </si>
  <si>
    <t>P5b</t>
  </si>
  <si>
    <t>Freestanding LED 24 character flag-style display 3 Line</t>
  </si>
  <si>
    <t>Freestanding LED 24 character flag-style display 6 Line</t>
  </si>
  <si>
    <t>TOTAL TAKING OVER DISPLAYS</t>
  </si>
  <si>
    <r>
      <rPr>
        <b/>
        <sz val="14"/>
        <rFont val="Calibri"/>
        <family val="2"/>
        <scheme val="minor"/>
      </rPr>
      <t xml:space="preserve">PS-08 Bonds - Enter </t>
    </r>
    <r>
      <rPr>
        <b/>
        <sz val="14"/>
        <color rgb="FFFF0000"/>
        <rFont val="Calibri"/>
        <family val="2"/>
        <scheme val="minor"/>
      </rPr>
      <t>one Proposal Cost for the On-Demand Bond</t>
    </r>
  </si>
  <si>
    <t>P13</t>
  </si>
  <si>
    <t>P21</t>
  </si>
  <si>
    <t>Large TFT shelter display</t>
  </si>
  <si>
    <t xml:space="preserve"> </t>
  </si>
  <si>
    <t>Replacement screen for small low powered monochrome display</t>
  </si>
  <si>
    <t>Replacement screen for large low powered monochrome display</t>
  </si>
  <si>
    <t>P22</t>
  </si>
  <si>
    <t>32 character TFT shelter mounted/freestanding display</t>
  </si>
  <si>
    <t>32 character LED shelter mounted/freestanding display</t>
  </si>
  <si>
    <t>Interchange Display - Simple LED-style</t>
  </si>
  <si>
    <t>Freestanding LED 24 character flag-style display 3/6 line</t>
  </si>
  <si>
    <t>Interchange Display - TFT -style (32")</t>
  </si>
  <si>
    <t>PS-01 - Taking over of existing system</t>
  </si>
  <si>
    <t>Price per item</t>
  </si>
  <si>
    <r>
      <t>The design, supply and installation of new hardware required, configuration, commissioning and integration into the RTI system of</t>
    </r>
    <r>
      <rPr>
        <b/>
        <sz val="11"/>
        <rFont val="Calibri"/>
        <family val="2"/>
        <scheme val="minor"/>
      </rPr>
      <t xml:space="preserve"> - Item</t>
    </r>
  </si>
  <si>
    <t>TOTAL REVENUE INITIAL WORKS FOR 7 YEARS</t>
  </si>
  <si>
    <t>TOTAL REPLACEMENT PARTS over 5 years</t>
  </si>
  <si>
    <t>Quantity (over 5 years)</t>
  </si>
  <si>
    <t>STAFF RATES over 7 years</t>
  </si>
  <si>
    <t>Quantity (over 7 years)</t>
  </si>
  <si>
    <t>MAINTENANCE OF EXTRA OVERS / PROVISIONAL ITEMS FOR 4 YEARS</t>
  </si>
  <si>
    <t xml:space="preserve">Central system including all remotely hosted software and client licences for supervisory software, display messenger software and historic performance report software, fault management system, and training. </t>
  </si>
  <si>
    <t>Content Management System/Software &amp; user licences (for 8 individual users)</t>
  </si>
  <si>
    <t>Bidders are advised that all costs for all items should include costs for materials, labour, project overheads, and preliminaries, data migration, data handling, system integration, implementation, mobilisation, maintenance of equipment, welfare facilities, protection and disposal of waste and for all associated travel costs of staff and materials and other supplies and for profit and overhead costs.</t>
  </si>
  <si>
    <t>Interchange Displays – 50" TFT-style</t>
  </si>
  <si>
    <t>Large shelter mounted display - 40" TFT style</t>
  </si>
  <si>
    <t xml:space="preserve">  </t>
  </si>
  <si>
    <t>Bristol Bus Station Displays</t>
  </si>
  <si>
    <t>Interchange Displays – Simple LED-style 12 line</t>
  </si>
  <si>
    <t>P10a</t>
  </si>
  <si>
    <t>Small low powered monochrome display 13" (shelter)</t>
  </si>
  <si>
    <t>P10b</t>
  </si>
  <si>
    <t>Small low powered monochrome display 13" (pole)</t>
  </si>
  <si>
    <t>Large low powered monochrome display 26" (shelter)</t>
  </si>
  <si>
    <t>Large low powered monochrome display 26" (pole)</t>
  </si>
  <si>
    <t>P11a</t>
  </si>
  <si>
    <t>P11b</t>
  </si>
  <si>
    <t>The provision of a Content Management System as per the specification.</t>
  </si>
  <si>
    <t>Provision of training on use of Content Management, Operator/local authority software (per day).</t>
  </si>
  <si>
    <t>P14</t>
  </si>
  <si>
    <t>Maintenance of existing TSP unit</t>
  </si>
  <si>
    <t>Maintenance of existing Local TSP junctions</t>
  </si>
  <si>
    <t>Maintenance of exsiting TSP unit</t>
  </si>
  <si>
    <t>P15A</t>
  </si>
  <si>
    <t>P15B</t>
  </si>
  <si>
    <t>P15C</t>
  </si>
  <si>
    <t>P16</t>
  </si>
  <si>
    <t>Additional RTI Software user licence</t>
  </si>
  <si>
    <t>P17a</t>
  </si>
  <si>
    <t>P17b</t>
  </si>
  <si>
    <t>P17c</t>
  </si>
  <si>
    <t>P17d</t>
  </si>
  <si>
    <t>P15a</t>
  </si>
  <si>
    <t>P15b</t>
  </si>
  <si>
    <t>Central Traffic Signal Priority as defined in the Specification (SIRI Feeds)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</si>
</sst>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b/>
      <i/>
      <sz val="10"/>
      <color rgb="FFFF0000"/>
      <name val="Arial"/>
      <family val="2"/>
    </font>
    <font>
      <b/>
      <sz val="11"/>
      <color rgb="FF0070C0"/>
      <name val="Calibri"/>
      <family val="2"/>
      <scheme val="minor"/>
    </font>
    <font>
      <b/>
      <sz val="10"/>
      <color theme="1"/>
      <name val="Arial"/>
      <family val="2"/>
    </font>
    <font>
      <b/>
      <u/>
      <sz val="10"/>
      <color theme="1"/>
      <name val="Arial"/>
      <family val="2"/>
    </font>
    <font>
      <sz val="10"/>
      <color theme="1"/>
      <name val="Arial"/>
      <family val="2"/>
    </font>
    <font>
      <sz val="11"/>
      <color theme="0"/>
      <name val="Calibri"/>
      <family val="2"/>
      <scheme val="minor"/>
    </font>
    <font>
      <b/>
      <u/>
      <sz val="11"/>
      <color theme="1"/>
      <name val="Calibri"/>
      <family val="2"/>
      <scheme val="minor"/>
    </font>
    <font>
      <b/>
      <sz val="12"/>
      <color rgb="FFFF0000"/>
      <name val="Calibri"/>
      <family val="2"/>
      <scheme val="minor"/>
    </font>
    <font>
      <b/>
      <sz val="14"/>
      <color rgb="FFFF0000"/>
      <name val="Calibri"/>
      <family val="2"/>
      <scheme val="minor"/>
    </font>
    <font>
      <b/>
      <sz val="14"/>
      <name val="Calibri"/>
      <family val="2"/>
      <scheme val="minor"/>
    </font>
    <font>
      <b/>
      <sz val="20"/>
      <color theme="1"/>
      <name val="Calibri"/>
      <family val="2"/>
      <scheme val="minor"/>
    </font>
    <font>
      <b/>
      <sz val="10"/>
      <color rgb="FFFF0000"/>
      <name val="Arial"/>
      <family val="2"/>
    </font>
    <font>
      <b/>
      <sz val="18"/>
      <color rgb="FFFF0000"/>
      <name val="Calibri"/>
      <family val="2"/>
      <scheme val="minor"/>
    </font>
    <font>
      <b/>
      <i/>
      <sz val="11"/>
      <color rgb="FFFF0000"/>
      <name val="Calibri"/>
      <family val="2"/>
      <scheme val="minor"/>
    </font>
    <font>
      <b/>
      <sz val="16"/>
      <color rgb="FFFF0000"/>
      <name val="Calibri"/>
      <family val="2"/>
      <scheme val="minor"/>
    </font>
    <font>
      <b/>
      <sz val="16"/>
      <color rgb="FF0070C0"/>
      <name val="Calibri"/>
      <family val="2"/>
      <scheme val="minor"/>
    </font>
    <font>
      <sz val="11"/>
      <color rgb="FF0070C0"/>
      <name val="Calibri"/>
      <family val="2"/>
      <scheme val="minor"/>
    </font>
    <font>
      <sz val="11"/>
      <color rgb="FFFFC000"/>
      <name val="Calibri"/>
      <family val="2"/>
      <scheme val="minor"/>
    </font>
    <font>
      <b/>
      <sz val="8"/>
      <color rgb="FFFFC000"/>
      <name val="Calibri"/>
      <family val="2"/>
      <scheme val="minor"/>
    </font>
    <font>
      <sz val="11"/>
      <name val="Calibri"/>
      <family val="2"/>
      <scheme val="minor"/>
    </font>
    <font>
      <b/>
      <sz val="11"/>
      <name val="Calibri"/>
      <family val="2"/>
      <scheme val="minor"/>
    </font>
    <font>
      <sz val="11"/>
      <color rgb="FF0061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C6EFCE"/>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bottom/>
      <diagonal/>
    </border>
    <border>
      <left style="medium">
        <color indexed="64"/>
      </left>
      <right style="medium">
        <color indexed="64"/>
      </right>
      <top style="medium">
        <color indexed="64"/>
      </top>
      <bottom/>
      <diagonal/>
    </border>
    <border>
      <left style="medium">
        <color rgb="FFFF0000"/>
      </left>
      <right style="medium">
        <color rgb="FFFF0000"/>
      </right>
      <top/>
      <bottom style="medium">
        <color rgb="FFFF0000"/>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7" fillId="9" borderId="0" applyNumberFormat="0" applyBorder="0" applyAlignment="0" applyProtection="0"/>
  </cellStyleXfs>
  <cellXfs count="111">
    <xf numFmtId="0" fontId="0" fillId="0" borderId="0" xfId="0"/>
    <xf numFmtId="1" fontId="0" fillId="0" borderId="1" xfId="1" applyNumberFormat="1" applyFont="1" applyBorder="1"/>
    <xf numFmtId="0" fontId="0" fillId="0" borderId="1" xfId="0" applyBorder="1" applyAlignment="1">
      <alignment wrapText="1"/>
    </xf>
    <xf numFmtId="0" fontId="2" fillId="0" borderId="1" xfId="0" applyFont="1" applyBorder="1" applyAlignment="1">
      <alignment horizontal="center"/>
    </xf>
    <xf numFmtId="0" fontId="0" fillId="0" borderId="1" xfId="0" applyFont="1" applyBorder="1" applyAlignment="1">
      <alignment wrapText="1"/>
    </xf>
    <xf numFmtId="0" fontId="2" fillId="0" borderId="1" xfId="0" applyNumberFormat="1" applyFont="1" applyBorder="1" applyAlignment="1">
      <alignment horizontal="center" wrapText="1"/>
    </xf>
    <xf numFmtId="0" fontId="0" fillId="0" borderId="0" xfId="0" applyFill="1"/>
    <xf numFmtId="1" fontId="0" fillId="0" borderId="0" xfId="1" applyNumberFormat="1" applyFont="1" applyBorder="1"/>
    <xf numFmtId="164" fontId="2" fillId="0" borderId="0" xfId="1" applyNumberFormat="1" applyFont="1" applyBorder="1" applyAlignment="1">
      <alignment horizontal="right"/>
    </xf>
    <xf numFmtId="0" fontId="0" fillId="0" borderId="1" xfId="0" applyFont="1" applyFill="1" applyBorder="1" applyAlignment="1">
      <alignment wrapText="1"/>
    </xf>
    <xf numFmtId="0" fontId="2" fillId="0" borderId="1" xfId="0" applyFont="1" applyBorder="1" applyAlignment="1">
      <alignment horizontal="center" wrapText="1"/>
    </xf>
    <xf numFmtId="15" fontId="4" fillId="0" borderId="0" xfId="0" applyNumberFormat="1" applyFont="1"/>
    <xf numFmtId="0" fontId="2" fillId="0" borderId="0" xfId="0" applyFont="1" applyAlignment="1">
      <alignment wrapText="1"/>
    </xf>
    <xf numFmtId="0" fontId="2" fillId="0" borderId="1" xfId="0" applyFont="1" applyBorder="1" applyAlignment="1">
      <alignment wrapText="1"/>
    </xf>
    <xf numFmtId="0" fontId="3" fillId="0" borderId="0" xfId="0" applyFont="1" applyBorder="1" applyAlignment="1">
      <alignment wrapText="1"/>
    </xf>
    <xf numFmtId="0" fontId="0" fillId="0" borderId="0" xfId="0" applyAlignment="1">
      <alignment wrapText="1"/>
    </xf>
    <xf numFmtId="0" fontId="5" fillId="0" borderId="2" xfId="0" applyFont="1" applyBorder="1" applyAlignment="1">
      <alignment wrapText="1"/>
    </xf>
    <xf numFmtId="0" fontId="4" fillId="0" borderId="2" xfId="0" applyFont="1" applyBorder="1" applyAlignment="1"/>
    <xf numFmtId="0" fontId="0" fillId="2" borderId="0" xfId="0" applyFill="1"/>
    <xf numFmtId="0" fontId="7" fillId="0" borderId="0" xfId="0" applyFont="1" applyAlignment="1">
      <alignment horizontal="left"/>
    </xf>
    <xf numFmtId="0" fontId="0" fillId="0" borderId="1" xfId="0" applyBorder="1"/>
    <xf numFmtId="0" fontId="7" fillId="0" borderId="0" xfId="0" applyFont="1"/>
    <xf numFmtId="0" fontId="7" fillId="0" borderId="0" xfId="0" applyFont="1" applyFill="1" applyAlignment="1">
      <alignment horizontal="right"/>
    </xf>
    <xf numFmtId="0" fontId="5" fillId="0" borderId="0" xfId="0" applyFont="1" applyAlignment="1">
      <alignment horizontal="center"/>
    </xf>
    <xf numFmtId="164" fontId="0" fillId="4" borderId="1" xfId="1" applyNumberFormat="1" applyFont="1" applyFill="1" applyBorder="1"/>
    <xf numFmtId="0" fontId="6" fillId="0" borderId="0" xfId="0" applyFont="1" applyFill="1"/>
    <xf numFmtId="164" fontId="0" fillId="4" borderId="1" xfId="1" applyNumberFormat="1" applyFont="1" applyFill="1" applyBorder="1" applyAlignment="1">
      <alignment horizontal="center"/>
    </xf>
    <xf numFmtId="0" fontId="2" fillId="0" borderId="0" xfId="0" applyFont="1" applyBorder="1" applyAlignment="1"/>
    <xf numFmtId="0" fontId="8" fillId="4" borderId="1" xfId="0" applyFont="1" applyFill="1" applyBorder="1" applyAlignment="1">
      <alignment horizontal="center"/>
    </xf>
    <xf numFmtId="0" fontId="9" fillId="0" borderId="0" xfId="0" applyFont="1" applyFill="1"/>
    <xf numFmtId="0" fontId="0" fillId="5" borderId="1" xfId="0" applyFill="1" applyBorder="1" applyAlignment="1">
      <alignment wrapText="1"/>
    </xf>
    <xf numFmtId="0" fontId="5" fillId="0" borderId="0" xfId="0" applyFont="1" applyAlignment="1">
      <alignment horizontal="right"/>
    </xf>
    <xf numFmtId="164" fontId="0" fillId="6" borderId="1" xfId="1" applyNumberFormat="1" applyFont="1" applyFill="1" applyBorder="1"/>
    <xf numFmtId="164" fontId="0" fillId="6" borderId="3" xfId="0" applyNumberFormat="1" applyFill="1" applyBorder="1"/>
    <xf numFmtId="44" fontId="0" fillId="6" borderId="1" xfId="1" applyNumberFormat="1" applyFont="1" applyFill="1" applyBorder="1"/>
    <xf numFmtId="164" fontId="11" fillId="0" borderId="0" xfId="0" applyNumberFormat="1" applyFont="1"/>
    <xf numFmtId="0" fontId="6" fillId="7" borderId="0" xfId="0" applyFont="1" applyFill="1" applyAlignment="1">
      <alignment horizontal="right"/>
    </xf>
    <xf numFmtId="0" fontId="2" fillId="6" borderId="1" xfId="0" applyFont="1" applyFill="1" applyBorder="1" applyAlignment="1">
      <alignment horizontal="center"/>
    </xf>
    <xf numFmtId="0" fontId="12" fillId="0" borderId="0" xfId="0" applyFont="1"/>
    <xf numFmtId="0" fontId="4" fillId="7" borderId="0" xfId="0" applyFont="1" applyFill="1"/>
    <xf numFmtId="0" fontId="13" fillId="0" borderId="0" xfId="0" applyFont="1" applyAlignment="1"/>
    <xf numFmtId="0" fontId="2" fillId="0" borderId="0" xfId="0" applyFont="1"/>
    <xf numFmtId="0" fontId="2" fillId="0" borderId="0" xfId="0" applyFont="1" applyFill="1" applyAlignment="1">
      <alignment horizontal="center" wrapText="1"/>
    </xf>
    <xf numFmtId="0" fontId="2" fillId="0" borderId="0" xfId="0" applyFont="1" applyFill="1" applyAlignment="1">
      <alignment wrapText="1"/>
    </xf>
    <xf numFmtId="9" fontId="0" fillId="0" borderId="0" xfId="0" applyNumberFormat="1" applyFill="1"/>
    <xf numFmtId="0" fontId="0" fillId="0" borderId="0" xfId="0" applyFill="1" applyAlignment="1">
      <alignment horizontal="center"/>
    </xf>
    <xf numFmtId="9" fontId="0" fillId="0" borderId="0" xfId="2" applyFont="1" applyFill="1"/>
    <xf numFmtId="9" fontId="0" fillId="0" borderId="0" xfId="0" applyNumberFormat="1" applyFont="1" applyFill="1"/>
    <xf numFmtId="0" fontId="2" fillId="0" borderId="0" xfId="0" applyFont="1" applyFill="1"/>
    <xf numFmtId="0" fontId="16" fillId="0" borderId="0" xfId="0" applyFont="1" applyAlignment="1"/>
    <xf numFmtId="0" fontId="17" fillId="7" borderId="0" xfId="0" applyFont="1" applyFill="1" applyAlignment="1">
      <alignment horizontal="left"/>
    </xf>
    <xf numFmtId="0" fontId="9" fillId="0" borderId="0" xfId="0" applyFont="1" applyFill="1" applyAlignment="1">
      <alignment horizontal="right"/>
    </xf>
    <xf numFmtId="44" fontId="0" fillId="4" borderId="1" xfId="1" applyNumberFormat="1" applyFont="1" applyFill="1" applyBorder="1"/>
    <xf numFmtId="44" fontId="7" fillId="0" borderId="0" xfId="0" applyNumberFormat="1" applyFont="1" applyFill="1" applyAlignment="1">
      <alignment horizontal="right"/>
    </xf>
    <xf numFmtId="44" fontId="0" fillId="6" borderId="3" xfId="0" applyNumberFormat="1" applyFill="1" applyBorder="1"/>
    <xf numFmtId="44" fontId="0" fillId="0" borderId="0" xfId="0" applyNumberFormat="1"/>
    <xf numFmtId="164" fontId="18" fillId="6" borderId="3" xfId="0" applyNumberFormat="1" applyFont="1" applyFill="1" applyBorder="1" applyAlignment="1">
      <alignment horizontal="center" vertical="center"/>
    </xf>
    <xf numFmtId="1" fontId="4" fillId="3" borderId="1" xfId="1" applyNumberFormat="1" applyFont="1" applyFill="1" applyBorder="1"/>
    <xf numFmtId="0" fontId="5" fillId="0" borderId="0" xfId="0" applyFont="1"/>
    <xf numFmtId="0" fontId="0" fillId="3" borderId="1" xfId="0" applyFill="1" applyBorder="1"/>
    <xf numFmtId="0" fontId="0" fillId="0" borderId="1" xfId="0" applyFill="1" applyBorder="1" applyAlignment="1">
      <alignment wrapText="1"/>
    </xf>
    <xf numFmtId="0" fontId="5" fillId="0" borderId="0" xfId="0" applyFont="1" applyFill="1"/>
    <xf numFmtId="1" fontId="1" fillId="0" borderId="1" xfId="1" applyNumberFormat="1" applyFont="1" applyFill="1" applyBorder="1"/>
    <xf numFmtId="0" fontId="5" fillId="0" borderId="0" xfId="0" applyFont="1" applyFill="1" applyAlignment="1">
      <alignment wrapText="1"/>
    </xf>
    <xf numFmtId="0" fontId="5" fillId="0" borderId="0" xfId="0" applyFont="1" applyFill="1" applyAlignment="1"/>
    <xf numFmtId="44" fontId="0" fillId="8" borderId="1" xfId="1" applyNumberFormat="1" applyFont="1" applyFill="1" applyBorder="1"/>
    <xf numFmtId="0" fontId="0" fillId="8" borderId="1" xfId="0" applyFill="1" applyBorder="1"/>
    <xf numFmtId="0" fontId="5" fillId="0" borderId="0" xfId="0" applyFont="1" applyAlignment="1"/>
    <xf numFmtId="0" fontId="7" fillId="0" borderId="0" xfId="0" applyFont="1" applyAlignment="1">
      <alignment horizontal="right"/>
    </xf>
    <xf numFmtId="164" fontId="0" fillId="6" borderId="5" xfId="0" applyNumberFormat="1" applyFill="1" applyBorder="1"/>
    <xf numFmtId="44" fontId="0" fillId="6" borderId="5" xfId="0" applyNumberFormat="1" applyFill="1" applyBorder="1"/>
    <xf numFmtId="0" fontId="20" fillId="0" borderId="0" xfId="0" applyFont="1"/>
    <xf numFmtId="0" fontId="21" fillId="0" borderId="0" xfId="0" applyFont="1" applyAlignment="1"/>
    <xf numFmtId="0" fontId="22" fillId="0" borderId="0" xfId="0" applyFont="1"/>
    <xf numFmtId="0" fontId="0" fillId="0" borderId="0" xfId="0" applyFont="1"/>
    <xf numFmtId="15" fontId="24" fillId="0" borderId="0" xfId="0" applyNumberFormat="1" applyFont="1"/>
    <xf numFmtId="0" fontId="4" fillId="0" borderId="1" xfId="0" applyFont="1" applyFill="1" applyBorder="1" applyAlignment="1">
      <alignment wrapText="1"/>
    </xf>
    <xf numFmtId="44" fontId="0" fillId="6" borderId="6" xfId="0" applyNumberFormat="1" applyFill="1" applyBorder="1"/>
    <xf numFmtId="0" fontId="19" fillId="0" borderId="0" xfId="0" applyFont="1" applyFill="1"/>
    <xf numFmtId="0" fontId="0" fillId="0" borderId="0"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xf numFmtId="0" fontId="0" fillId="0" borderId="0" xfId="0" applyFill="1" applyBorder="1"/>
    <xf numFmtId="0" fontId="2" fillId="0" borderId="0" xfId="0" applyFont="1" applyFill="1" applyBorder="1" applyAlignment="1">
      <alignment wrapText="1"/>
    </xf>
    <xf numFmtId="0" fontId="2" fillId="0" borderId="0" xfId="0" applyFont="1" applyFill="1" applyBorder="1" applyAlignment="1">
      <alignment horizontal="center" wrapText="1"/>
    </xf>
    <xf numFmtId="0" fontId="2" fillId="0" borderId="0" xfId="0" applyNumberFormat="1" applyFont="1" applyFill="1" applyBorder="1" applyAlignment="1">
      <alignment horizontal="center" wrapText="1"/>
    </xf>
    <xf numFmtId="44" fontId="0" fillId="0" borderId="0" xfId="1" applyNumberFormat="1" applyFont="1" applyFill="1" applyBorder="1"/>
    <xf numFmtId="164" fontId="0" fillId="0" borderId="0" xfId="1" applyNumberFormat="1" applyFont="1" applyFill="1" applyBorder="1" applyAlignment="1">
      <alignment horizontal="center"/>
    </xf>
    <xf numFmtId="0" fontId="0" fillId="0" borderId="0" xfId="0" applyFill="1" applyBorder="1" applyAlignment="1">
      <alignment wrapText="1"/>
    </xf>
    <xf numFmtId="0" fontId="4" fillId="0" borderId="0" xfId="0" applyFont="1" applyFill="1" applyBorder="1" applyAlignment="1">
      <alignment wrapText="1"/>
    </xf>
    <xf numFmtId="0" fontId="23" fillId="0" borderId="0" xfId="0" applyFont="1" applyFill="1" applyBorder="1" applyAlignment="1">
      <alignment wrapText="1"/>
    </xf>
    <xf numFmtId="164" fontId="0" fillId="0" borderId="0" xfId="1" applyNumberFormat="1" applyFont="1" applyFill="1" applyBorder="1"/>
    <xf numFmtId="1" fontId="0" fillId="0" borderId="0" xfId="1" applyNumberFormat="1" applyFont="1" applyFill="1" applyBorder="1"/>
    <xf numFmtId="1" fontId="4" fillId="0" borderId="0" xfId="1" applyNumberFormat="1" applyFont="1" applyFill="1" applyBorder="1"/>
    <xf numFmtId="0" fontId="0" fillId="0" borderId="0" xfId="0" applyFont="1" applyFill="1" applyBorder="1" applyAlignment="1"/>
    <xf numFmtId="0" fontId="25" fillId="0" borderId="1" xfId="0" applyFont="1" applyFill="1" applyBorder="1" applyAlignment="1">
      <alignment wrapText="1"/>
    </xf>
    <xf numFmtId="0" fontId="25" fillId="0" borderId="1" xfId="0" applyFont="1" applyBorder="1" applyAlignment="1">
      <alignment wrapText="1"/>
    </xf>
    <xf numFmtId="0" fontId="25" fillId="0" borderId="1" xfId="0" applyFont="1" applyFill="1" applyBorder="1" applyAlignment="1"/>
    <xf numFmtId="0" fontId="25" fillId="0" borderId="1" xfId="0" applyFont="1" applyBorder="1" applyAlignment="1"/>
    <xf numFmtId="0" fontId="5" fillId="0" borderId="0" xfId="0" applyFont="1" applyFill="1" applyAlignment="1">
      <alignment horizontal="center"/>
    </xf>
    <xf numFmtId="0" fontId="25" fillId="0" borderId="1" xfId="0" applyFont="1" applyFill="1" applyBorder="1" applyAlignment="1">
      <alignment horizontal="left" wrapText="1"/>
    </xf>
    <xf numFmtId="164" fontId="0" fillId="6" borderId="7" xfId="1" applyNumberFormat="1" applyFont="1" applyFill="1" applyBorder="1"/>
    <xf numFmtId="0" fontId="25" fillId="0" borderId="0" xfId="0" applyFont="1"/>
    <xf numFmtId="0" fontId="25" fillId="0" borderId="1" xfId="3" applyFont="1" applyFill="1" applyBorder="1" applyAlignment="1">
      <alignment wrapText="1"/>
    </xf>
    <xf numFmtId="1" fontId="0" fillId="0" borderId="0" xfId="0" applyNumberFormat="1"/>
    <xf numFmtId="0" fontId="27" fillId="0" borderId="0" xfId="3" applyFill="1"/>
    <xf numFmtId="0" fontId="10" fillId="0" borderId="0" xfId="0" applyFont="1" applyFill="1" applyAlignment="1">
      <alignment horizontal="left" wrapText="1"/>
    </xf>
    <xf numFmtId="0" fontId="14" fillId="0" borderId="0" xfId="0" applyFont="1" applyBorder="1" applyAlignment="1">
      <alignment horizontal="center" wrapText="1"/>
    </xf>
    <xf numFmtId="0" fontId="7" fillId="0" borderId="0" xfId="0" applyFont="1" applyFill="1" applyAlignment="1">
      <alignment horizontal="right" vertical="center" wrapText="1"/>
    </xf>
    <xf numFmtId="0" fontId="7" fillId="0" borderId="4" xfId="0" applyFont="1" applyFill="1" applyBorder="1" applyAlignment="1">
      <alignment horizontal="right" vertical="center" wrapText="1"/>
    </xf>
    <xf numFmtId="0" fontId="14" fillId="0" borderId="0" xfId="0" applyFont="1" applyFill="1" applyAlignment="1">
      <alignment horizontal="center" wrapText="1"/>
    </xf>
  </cellXfs>
  <cellStyles count="4">
    <cellStyle name="Currency" xfId="1" builtinId="4"/>
    <cellStyle name="Good" xfId="3" builtinId="2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showGridLines="0" tabSelected="1" topLeftCell="A31" zoomScale="80" zoomScaleNormal="80" zoomScaleSheetLayoutView="80" workbookViewId="0">
      <selection activeCell="F99" sqref="F99"/>
    </sheetView>
  </sheetViews>
  <sheetFormatPr defaultRowHeight="15" x14ac:dyDescent="0.25"/>
  <cols>
    <col min="1" max="1" width="5.28515625" customWidth="1"/>
    <col min="2" max="2" width="56" style="15" customWidth="1"/>
    <col min="3" max="3" width="14.42578125" customWidth="1"/>
    <col min="4" max="4" width="13.7109375" customWidth="1"/>
    <col min="5" max="5" width="14.28515625" bestFit="1" customWidth="1"/>
    <col min="6" max="6" width="15" customWidth="1"/>
    <col min="7" max="7" width="1" style="18" customWidth="1"/>
    <col min="8" max="8" width="11.7109375" customWidth="1"/>
    <col min="9" max="9" width="28.28515625" customWidth="1"/>
    <col min="10" max="10" width="37.85546875" customWidth="1"/>
    <col min="11" max="11" width="22.28515625" customWidth="1"/>
    <col min="13" max="13" width="13.42578125" hidden="1" customWidth="1"/>
    <col min="14" max="14" width="18.28515625" hidden="1" customWidth="1"/>
    <col min="15" max="15" width="35.140625" customWidth="1"/>
    <col min="16" max="16" width="22.5703125" customWidth="1"/>
  </cols>
  <sheetData>
    <row r="1" spans="1:9" ht="26.25" x14ac:dyDescent="0.4">
      <c r="A1" t="s">
        <v>106</v>
      </c>
      <c r="B1" s="49" t="s">
        <v>37</v>
      </c>
      <c r="C1" s="39"/>
    </row>
    <row r="2" spans="1:9" ht="21" x14ac:dyDescent="0.35">
      <c r="B2" s="40" t="s">
        <v>32</v>
      </c>
      <c r="D2" s="31"/>
      <c r="F2" s="75"/>
      <c r="H2" s="71"/>
      <c r="I2" s="72"/>
    </row>
    <row r="3" spans="1:9" x14ac:dyDescent="0.25">
      <c r="B3" s="12"/>
      <c r="E3" s="11"/>
      <c r="F3" s="75"/>
    </row>
    <row r="4" spans="1:9" x14ac:dyDescent="0.25">
      <c r="B4" s="27" t="s">
        <v>33</v>
      </c>
      <c r="E4" s="11"/>
    </row>
    <row r="5" spans="1:9" ht="57.75" customHeight="1" x14ac:dyDescent="0.25">
      <c r="B5" s="106" t="s">
        <v>126</v>
      </c>
      <c r="C5" s="106"/>
      <c r="D5" s="106"/>
      <c r="E5" s="106"/>
    </row>
    <row r="6" spans="1:9" x14ac:dyDescent="0.25">
      <c r="B6" s="25"/>
    </row>
    <row r="7" spans="1:9" x14ac:dyDescent="0.25">
      <c r="B7" s="51" t="s">
        <v>27</v>
      </c>
      <c r="C7" s="28" t="s">
        <v>25</v>
      </c>
      <c r="D7" s="29" t="s">
        <v>26</v>
      </c>
    </row>
    <row r="8" spans="1:9" x14ac:dyDescent="0.25">
      <c r="B8" s="36"/>
      <c r="C8" s="37" t="s">
        <v>30</v>
      </c>
      <c r="D8" s="41" t="s">
        <v>31</v>
      </c>
    </row>
    <row r="9" spans="1:9" x14ac:dyDescent="0.25">
      <c r="B9" s="36"/>
      <c r="D9" s="38"/>
    </row>
    <row r="10" spans="1:9" x14ac:dyDescent="0.25">
      <c r="B10" s="50" t="s">
        <v>36</v>
      </c>
      <c r="D10" s="38"/>
    </row>
    <row r="11" spans="1:9" x14ac:dyDescent="0.25">
      <c r="B11" s="36"/>
      <c r="D11" s="38"/>
      <c r="F11" s="6"/>
    </row>
    <row r="12" spans="1:9" x14ac:dyDescent="0.25">
      <c r="B12" s="63" t="s">
        <v>115</v>
      </c>
      <c r="C12" s="61"/>
      <c r="D12" s="6"/>
      <c r="E12" s="6"/>
      <c r="F12" s="61"/>
    </row>
    <row r="13" spans="1:9" ht="30" x14ac:dyDescent="0.25">
      <c r="B13" s="13" t="s">
        <v>2</v>
      </c>
      <c r="C13" s="10" t="s">
        <v>116</v>
      </c>
      <c r="D13" s="10" t="s">
        <v>54</v>
      </c>
      <c r="E13" s="3" t="s">
        <v>19</v>
      </c>
      <c r="F13" s="6"/>
    </row>
    <row r="14" spans="1:9" ht="45" x14ac:dyDescent="0.25">
      <c r="B14" s="60" t="s">
        <v>73</v>
      </c>
      <c r="C14" s="24"/>
      <c r="D14" s="57">
        <v>1091</v>
      </c>
      <c r="E14" s="32">
        <f t="shared" ref="E14" si="0">C14*D14</f>
        <v>0</v>
      </c>
      <c r="F14" s="105"/>
      <c r="I14" s="19" t="s">
        <v>7</v>
      </c>
    </row>
    <row r="15" spans="1:9" ht="77.25" customHeight="1" x14ac:dyDescent="0.25">
      <c r="B15" s="2" t="s">
        <v>75</v>
      </c>
      <c r="C15" s="24"/>
      <c r="D15" s="1">
        <v>1</v>
      </c>
      <c r="E15" s="32">
        <f>C15*D15</f>
        <v>0</v>
      </c>
      <c r="F15" s="105"/>
    </row>
    <row r="16" spans="1:9" ht="30" x14ac:dyDescent="0.25">
      <c r="B16" s="2" t="s">
        <v>140</v>
      </c>
      <c r="C16" s="24"/>
      <c r="D16" s="1">
        <v>1</v>
      </c>
      <c r="E16" s="32">
        <f>C16*D16</f>
        <v>0</v>
      </c>
      <c r="F16" s="105"/>
    </row>
    <row r="17" spans="2:12" ht="30.75" thickBot="1" x14ac:dyDescent="0.3">
      <c r="B17" s="2" t="s">
        <v>141</v>
      </c>
      <c r="C17" s="24"/>
      <c r="D17" s="1">
        <v>5</v>
      </c>
      <c r="E17" s="32">
        <f>C17*D17</f>
        <v>0</v>
      </c>
      <c r="F17" s="105"/>
    </row>
    <row r="18" spans="2:12" ht="15.75" thickBot="1" x14ac:dyDescent="0.3">
      <c r="B18" s="14"/>
      <c r="C18" s="7"/>
      <c r="D18" s="8" t="s">
        <v>0</v>
      </c>
      <c r="E18" s="101">
        <f>SUM(E14:E17)</f>
        <v>0</v>
      </c>
      <c r="F18" s="6"/>
      <c r="I18" s="6"/>
      <c r="J18" s="22" t="s">
        <v>101</v>
      </c>
      <c r="K18" s="33">
        <f>E18</f>
        <v>0</v>
      </c>
      <c r="L18" s="23" t="s">
        <v>10</v>
      </c>
    </row>
    <row r="19" spans="2:12" x14ac:dyDescent="0.25">
      <c r="F19" s="6"/>
    </row>
    <row r="20" spans="2:12" x14ac:dyDescent="0.25">
      <c r="B20" s="64" t="s">
        <v>74</v>
      </c>
      <c r="F20" s="21"/>
    </row>
    <row r="21" spans="2:12" ht="30" x14ac:dyDescent="0.25">
      <c r="B21" s="13" t="s">
        <v>2</v>
      </c>
      <c r="C21" s="10" t="s">
        <v>55</v>
      </c>
      <c r="D21" s="10" t="s">
        <v>54</v>
      </c>
      <c r="E21" s="10" t="s">
        <v>56</v>
      </c>
    </row>
    <row r="22" spans="2:12" ht="60" x14ac:dyDescent="0.25">
      <c r="B22" s="2" t="s">
        <v>124</v>
      </c>
      <c r="C22" s="24"/>
      <c r="D22" s="1">
        <v>1</v>
      </c>
      <c r="E22" s="32">
        <f t="shared" ref="E22:E32" si="1">C22*D22</f>
        <v>0</v>
      </c>
    </row>
    <row r="23" spans="2:12" ht="30" x14ac:dyDescent="0.25">
      <c r="B23" s="2" t="s">
        <v>125</v>
      </c>
      <c r="C23" s="24"/>
      <c r="D23" s="1">
        <v>1</v>
      </c>
      <c r="E23" s="32">
        <f>C23*D23</f>
        <v>0</v>
      </c>
    </row>
    <row r="24" spans="2:12" x14ac:dyDescent="0.25">
      <c r="B24" s="2" t="s">
        <v>38</v>
      </c>
      <c r="C24" s="24"/>
      <c r="D24" s="57">
        <v>6</v>
      </c>
      <c r="E24" s="32">
        <f t="shared" si="1"/>
        <v>0</v>
      </c>
    </row>
    <row r="25" spans="2:12" ht="30" x14ac:dyDescent="0.25">
      <c r="B25" s="2" t="s">
        <v>157</v>
      </c>
      <c r="C25" s="24"/>
      <c r="D25" s="62">
        <v>4</v>
      </c>
      <c r="E25" s="32">
        <f t="shared" si="1"/>
        <v>0</v>
      </c>
      <c r="I25" s="104"/>
    </row>
    <row r="26" spans="2:12" x14ac:dyDescent="0.25">
      <c r="B26" s="100" t="s">
        <v>110</v>
      </c>
      <c r="C26" s="24"/>
      <c r="D26" s="57">
        <v>196</v>
      </c>
      <c r="E26" s="32">
        <f t="shared" si="1"/>
        <v>0</v>
      </c>
      <c r="F26" s="78"/>
      <c r="G26" s="6"/>
      <c r="H26" s="6"/>
      <c r="I26" s="6"/>
    </row>
    <row r="27" spans="2:12" ht="15" customHeight="1" x14ac:dyDescent="0.25">
      <c r="B27" s="95" t="s">
        <v>111</v>
      </c>
      <c r="C27" s="24"/>
      <c r="D27" s="57">
        <v>706</v>
      </c>
      <c r="E27" s="32">
        <f t="shared" si="1"/>
        <v>0</v>
      </c>
      <c r="F27" s="78"/>
      <c r="G27" s="6"/>
      <c r="H27" s="6"/>
      <c r="I27" s="6"/>
    </row>
    <row r="28" spans="2:12" x14ac:dyDescent="0.25">
      <c r="B28" s="95" t="s">
        <v>113</v>
      </c>
      <c r="C28" s="24"/>
      <c r="D28" s="57">
        <v>173</v>
      </c>
      <c r="E28" s="32">
        <f t="shared" si="1"/>
        <v>0</v>
      </c>
      <c r="F28" s="78"/>
      <c r="G28" s="6"/>
      <c r="H28" s="6"/>
      <c r="I28" s="6"/>
    </row>
    <row r="29" spans="2:12" x14ac:dyDescent="0.25">
      <c r="B29" s="95" t="s">
        <v>112</v>
      </c>
      <c r="C29" s="24"/>
      <c r="D29" s="57">
        <v>14</v>
      </c>
      <c r="E29" s="32">
        <f t="shared" si="1"/>
        <v>0</v>
      </c>
      <c r="F29" s="78"/>
      <c r="G29" s="6"/>
      <c r="H29" s="6"/>
      <c r="I29" s="6"/>
    </row>
    <row r="30" spans="2:12" x14ac:dyDescent="0.25">
      <c r="B30" s="95" t="s">
        <v>114</v>
      </c>
      <c r="C30" s="24"/>
      <c r="D30" s="57">
        <v>2</v>
      </c>
      <c r="E30" s="32">
        <f t="shared" si="1"/>
        <v>0</v>
      </c>
      <c r="F30" s="78"/>
      <c r="G30" s="6"/>
      <c r="H30" s="6"/>
      <c r="I30" s="6"/>
    </row>
    <row r="31" spans="2:12" x14ac:dyDescent="0.25">
      <c r="B31" s="95" t="s">
        <v>144</v>
      </c>
      <c r="C31" s="24"/>
      <c r="D31" s="57">
        <v>81</v>
      </c>
      <c r="E31" s="32">
        <f t="shared" si="1"/>
        <v>0</v>
      </c>
      <c r="F31" s="105"/>
      <c r="I31" s="19" t="s">
        <v>7</v>
      </c>
    </row>
    <row r="32" spans="2:12" ht="15.75" thickBot="1" x14ac:dyDescent="0.3">
      <c r="B32" s="95" t="s">
        <v>130</v>
      </c>
      <c r="C32" s="24"/>
      <c r="D32" s="57">
        <v>18</v>
      </c>
      <c r="E32" s="32">
        <f t="shared" si="1"/>
        <v>0</v>
      </c>
      <c r="F32" s="105"/>
      <c r="I32" s="19"/>
    </row>
    <row r="33" spans="1:15" ht="15.75" thickBot="1" x14ac:dyDescent="0.3">
      <c r="B33" s="14"/>
      <c r="C33" s="7"/>
      <c r="D33" s="8" t="s">
        <v>0</v>
      </c>
      <c r="E33" s="32">
        <f>SUM(E22:E32)</f>
        <v>0</v>
      </c>
      <c r="F33" s="6"/>
      <c r="I33" s="6"/>
      <c r="J33" s="22" t="s">
        <v>81</v>
      </c>
      <c r="K33" s="69">
        <f>E33</f>
        <v>0</v>
      </c>
      <c r="L33" s="23"/>
      <c r="O33" s="6"/>
    </row>
    <row r="34" spans="1:15" ht="15.75" thickBot="1" x14ac:dyDescent="0.3">
      <c r="B34" s="63" t="s">
        <v>57</v>
      </c>
      <c r="F34" s="6"/>
      <c r="I34" s="6"/>
      <c r="J34" s="22" t="s">
        <v>118</v>
      </c>
      <c r="K34" s="54">
        <f>K33*7</f>
        <v>0</v>
      </c>
      <c r="L34" s="23" t="s">
        <v>11</v>
      </c>
      <c r="O34" s="6"/>
    </row>
    <row r="35" spans="1:15" ht="45" x14ac:dyDescent="0.25">
      <c r="B35" s="96" t="s">
        <v>117</v>
      </c>
      <c r="C35" s="5" t="s">
        <v>21</v>
      </c>
      <c r="D35" s="5" t="s">
        <v>22</v>
      </c>
      <c r="E35" s="5" t="s">
        <v>23</v>
      </c>
      <c r="F35" s="58"/>
      <c r="I35" s="68" t="s">
        <v>122</v>
      </c>
      <c r="J35" s="21" t="s">
        <v>8</v>
      </c>
      <c r="O35" s="6"/>
    </row>
    <row r="36" spans="1:15" x14ac:dyDescent="0.25">
      <c r="A36" t="s">
        <v>39</v>
      </c>
      <c r="B36" s="103" t="s">
        <v>40</v>
      </c>
      <c r="C36" s="26"/>
      <c r="D36" s="26">
        <v>0</v>
      </c>
      <c r="E36" s="26">
        <v>0</v>
      </c>
      <c r="I36" s="59"/>
      <c r="J36" s="34">
        <f>C36</f>
        <v>0</v>
      </c>
      <c r="K36" s="34">
        <f>J36*I36</f>
        <v>0</v>
      </c>
      <c r="O36" s="105"/>
    </row>
    <row r="37" spans="1:15" x14ac:dyDescent="0.25">
      <c r="A37" t="s">
        <v>41</v>
      </c>
      <c r="B37" s="103" t="s">
        <v>48</v>
      </c>
      <c r="C37" s="26"/>
      <c r="D37" s="26">
        <v>0</v>
      </c>
      <c r="E37" s="26">
        <v>0</v>
      </c>
      <c r="I37" s="59"/>
      <c r="J37" s="34">
        <f>C37</f>
        <v>0</v>
      </c>
      <c r="K37" s="34">
        <f>J37*I37</f>
        <v>0</v>
      </c>
      <c r="O37" s="105"/>
    </row>
    <row r="38" spans="1:15" x14ac:dyDescent="0.25">
      <c r="A38" t="s">
        <v>42</v>
      </c>
      <c r="B38" s="103" t="s">
        <v>49</v>
      </c>
      <c r="C38" s="26"/>
      <c r="D38" s="26">
        <v>0</v>
      </c>
      <c r="E38" s="26">
        <v>0</v>
      </c>
      <c r="I38" s="59"/>
      <c r="J38" s="34">
        <f>C38</f>
        <v>0</v>
      </c>
      <c r="K38" s="34">
        <f>J38*I38</f>
        <v>0</v>
      </c>
      <c r="O38" s="105"/>
    </row>
    <row r="39" spans="1:15" x14ac:dyDescent="0.25">
      <c r="A39" s="102" t="s">
        <v>43</v>
      </c>
      <c r="B39" s="103" t="s">
        <v>50</v>
      </c>
      <c r="C39" s="26"/>
      <c r="D39" s="26">
        <v>0</v>
      </c>
      <c r="E39" s="26">
        <v>0</v>
      </c>
      <c r="I39" s="59"/>
      <c r="J39" s="34">
        <f>C39</f>
        <v>0</v>
      </c>
      <c r="K39" s="34">
        <f>J39*I39</f>
        <v>0</v>
      </c>
      <c r="O39" s="105"/>
    </row>
    <row r="40" spans="1:15" x14ac:dyDescent="0.25">
      <c r="A40" s="102" t="s">
        <v>97</v>
      </c>
      <c r="B40" s="103" t="s">
        <v>99</v>
      </c>
      <c r="C40" s="26"/>
      <c r="D40" s="26">
        <v>0</v>
      </c>
      <c r="E40" s="26">
        <v>0</v>
      </c>
      <c r="I40" s="59"/>
      <c r="J40" s="34">
        <f t="shared" ref="J40:J51" si="2">C40</f>
        <v>0</v>
      </c>
      <c r="K40" s="34">
        <f t="shared" ref="K40:K58" si="3">J40*I40</f>
        <v>0</v>
      </c>
      <c r="O40" s="105"/>
    </row>
    <row r="41" spans="1:15" x14ac:dyDescent="0.25">
      <c r="A41" s="102" t="s">
        <v>98</v>
      </c>
      <c r="B41" s="103" t="s">
        <v>100</v>
      </c>
      <c r="C41" s="26"/>
      <c r="D41" s="26">
        <v>0</v>
      </c>
      <c r="E41" s="26">
        <v>0</v>
      </c>
      <c r="I41" s="59"/>
      <c r="J41" s="34">
        <f t="shared" ref="J41" si="4">C41</f>
        <v>0</v>
      </c>
      <c r="K41" s="34">
        <f t="shared" ref="K41" si="5">J41*I41</f>
        <v>0</v>
      </c>
      <c r="O41" s="105"/>
    </row>
    <row r="42" spans="1:15" x14ac:dyDescent="0.25">
      <c r="A42" s="102" t="s">
        <v>44</v>
      </c>
      <c r="B42" s="103" t="s">
        <v>131</v>
      </c>
      <c r="C42" s="26"/>
      <c r="D42" s="26">
        <v>0</v>
      </c>
      <c r="E42" s="26">
        <v>0</v>
      </c>
      <c r="I42" s="59"/>
      <c r="J42" s="34">
        <f t="shared" si="2"/>
        <v>0</v>
      </c>
      <c r="K42" s="34">
        <f t="shared" si="3"/>
        <v>0</v>
      </c>
      <c r="O42" s="105"/>
    </row>
    <row r="43" spans="1:15" x14ac:dyDescent="0.25">
      <c r="A43" s="102" t="s">
        <v>45</v>
      </c>
      <c r="B43" s="103" t="s">
        <v>127</v>
      </c>
      <c r="C43" s="26"/>
      <c r="D43" s="26">
        <v>0</v>
      </c>
      <c r="E43" s="26">
        <v>0</v>
      </c>
      <c r="I43" s="59"/>
      <c r="J43" s="34">
        <f t="shared" si="2"/>
        <v>0</v>
      </c>
      <c r="K43" s="34">
        <f t="shared" si="3"/>
        <v>0</v>
      </c>
      <c r="O43" s="105"/>
    </row>
    <row r="44" spans="1:15" x14ac:dyDescent="0.25">
      <c r="A44" s="74" t="s">
        <v>83</v>
      </c>
      <c r="B44" s="103" t="s">
        <v>85</v>
      </c>
      <c r="C44" s="26"/>
      <c r="D44" s="26">
        <v>0</v>
      </c>
      <c r="E44" s="26">
        <v>0</v>
      </c>
      <c r="I44" s="59"/>
      <c r="J44" s="34">
        <f t="shared" si="2"/>
        <v>0</v>
      </c>
      <c r="K44" s="34">
        <f t="shared" si="3"/>
        <v>0</v>
      </c>
      <c r="O44" s="105"/>
    </row>
    <row r="45" spans="1:15" x14ac:dyDescent="0.25">
      <c r="A45" s="74" t="s">
        <v>84</v>
      </c>
      <c r="B45" s="103" t="s">
        <v>86</v>
      </c>
      <c r="C45" s="26"/>
      <c r="D45" s="26">
        <v>0</v>
      </c>
      <c r="E45" s="26">
        <v>0</v>
      </c>
      <c r="I45" s="59"/>
      <c r="J45" s="34">
        <f t="shared" ref="J45" si="6">C45</f>
        <v>0</v>
      </c>
      <c r="K45" s="34">
        <f t="shared" ref="K45" si="7">J45*I45</f>
        <v>0</v>
      </c>
      <c r="O45" s="105"/>
    </row>
    <row r="46" spans="1:15" x14ac:dyDescent="0.25">
      <c r="A46" s="74" t="s">
        <v>46</v>
      </c>
      <c r="B46" s="103" t="s">
        <v>128</v>
      </c>
      <c r="C46" s="26"/>
      <c r="D46" s="26">
        <v>0</v>
      </c>
      <c r="E46" s="26">
        <v>0</v>
      </c>
      <c r="I46" s="59"/>
      <c r="J46" s="34">
        <f t="shared" si="2"/>
        <v>0</v>
      </c>
      <c r="K46" s="34">
        <f t="shared" si="3"/>
        <v>0</v>
      </c>
      <c r="O46" s="105"/>
    </row>
    <row r="47" spans="1:15" x14ac:dyDescent="0.25">
      <c r="A47" t="s">
        <v>132</v>
      </c>
      <c r="B47" s="103" t="s">
        <v>133</v>
      </c>
      <c r="C47" s="26"/>
      <c r="D47" s="26">
        <v>0</v>
      </c>
      <c r="E47" s="26">
        <v>0</v>
      </c>
      <c r="I47" s="59"/>
      <c r="J47" s="34">
        <f t="shared" ref="J47:J50" si="8">C47</f>
        <v>0</v>
      </c>
      <c r="K47" s="34">
        <f t="shared" ref="K47:K50" si="9">J47*I47</f>
        <v>0</v>
      </c>
      <c r="O47" s="105"/>
    </row>
    <row r="48" spans="1:15" x14ac:dyDescent="0.25">
      <c r="A48" t="s">
        <v>134</v>
      </c>
      <c r="B48" s="103" t="s">
        <v>135</v>
      </c>
      <c r="C48" s="26"/>
      <c r="D48" s="26">
        <v>0</v>
      </c>
      <c r="E48" s="26">
        <v>0</v>
      </c>
      <c r="I48" s="59"/>
      <c r="J48" s="34">
        <f t="shared" si="8"/>
        <v>0</v>
      </c>
      <c r="K48" s="34">
        <f t="shared" si="9"/>
        <v>0</v>
      </c>
      <c r="O48" s="105"/>
    </row>
    <row r="49" spans="1:15" x14ac:dyDescent="0.25">
      <c r="A49" t="s">
        <v>138</v>
      </c>
      <c r="B49" s="103" t="s">
        <v>136</v>
      </c>
      <c r="C49" s="26"/>
      <c r="D49" s="26">
        <v>0</v>
      </c>
      <c r="E49" s="26">
        <v>0</v>
      </c>
      <c r="I49" s="59"/>
      <c r="J49" s="34">
        <f t="shared" si="8"/>
        <v>0</v>
      </c>
      <c r="K49" s="34">
        <f t="shared" si="9"/>
        <v>0</v>
      </c>
      <c r="O49" s="105"/>
    </row>
    <row r="50" spans="1:15" x14ac:dyDescent="0.25">
      <c r="A50" t="s">
        <v>139</v>
      </c>
      <c r="B50" s="103" t="s">
        <v>137</v>
      </c>
      <c r="C50" s="26"/>
      <c r="D50" s="26">
        <v>0</v>
      </c>
      <c r="E50" s="26">
        <v>0</v>
      </c>
      <c r="I50" s="59"/>
      <c r="J50" s="34">
        <f t="shared" si="8"/>
        <v>0</v>
      </c>
      <c r="K50" s="34">
        <f t="shared" si="9"/>
        <v>0</v>
      </c>
      <c r="O50" s="105"/>
    </row>
    <row r="51" spans="1:15" x14ac:dyDescent="0.25">
      <c r="A51" t="s">
        <v>47</v>
      </c>
      <c r="B51" s="96" t="s">
        <v>60</v>
      </c>
      <c r="C51" s="26"/>
      <c r="D51" s="26">
        <v>0</v>
      </c>
      <c r="E51" s="26">
        <v>0</v>
      </c>
      <c r="I51" s="59"/>
      <c r="J51" s="34">
        <f t="shared" si="2"/>
        <v>0</v>
      </c>
      <c r="K51" s="34">
        <f t="shared" si="3"/>
        <v>0</v>
      </c>
      <c r="O51" s="105"/>
    </row>
    <row r="52" spans="1:15" ht="30" x14ac:dyDescent="0.25">
      <c r="B52" s="13" t="s">
        <v>2</v>
      </c>
      <c r="C52" s="10" t="s">
        <v>62</v>
      </c>
      <c r="D52" s="10" t="s">
        <v>54</v>
      </c>
      <c r="E52" s="10" t="s">
        <v>19</v>
      </c>
      <c r="I52" s="66"/>
      <c r="J52" s="66"/>
      <c r="K52" s="66"/>
      <c r="O52" s="6"/>
    </row>
    <row r="53" spans="1:15" x14ac:dyDescent="0.25">
      <c r="A53" t="s">
        <v>103</v>
      </c>
      <c r="B53" s="4" t="s">
        <v>61</v>
      </c>
      <c r="C53" s="24"/>
      <c r="D53" s="1">
        <v>1</v>
      </c>
      <c r="E53" s="32">
        <f t="shared" ref="E53" si="10">C53*D53</f>
        <v>0</v>
      </c>
      <c r="I53" s="66"/>
      <c r="J53" s="66"/>
      <c r="K53" s="34">
        <f>E53</f>
        <v>0</v>
      </c>
      <c r="O53" s="105"/>
    </row>
    <row r="54" spans="1:15" ht="45" x14ac:dyDescent="0.25">
      <c r="B54" s="13" t="s">
        <v>1</v>
      </c>
      <c r="C54" s="5" t="s">
        <v>21</v>
      </c>
      <c r="D54" s="5" t="s">
        <v>22</v>
      </c>
      <c r="E54" s="5" t="s">
        <v>23</v>
      </c>
      <c r="I54" s="66"/>
      <c r="J54" s="66"/>
      <c r="K54" s="66"/>
      <c r="O54" s="6"/>
    </row>
    <row r="55" spans="1:15" x14ac:dyDescent="0.25">
      <c r="A55" t="s">
        <v>142</v>
      </c>
      <c r="B55" s="4" t="s">
        <v>145</v>
      </c>
      <c r="C55" s="65" t="s">
        <v>68</v>
      </c>
      <c r="D55" s="65" t="s">
        <v>68</v>
      </c>
      <c r="E55" s="65" t="s">
        <v>68</v>
      </c>
      <c r="I55" s="66"/>
      <c r="J55" s="66"/>
      <c r="K55" s="66"/>
      <c r="O55" s="6"/>
    </row>
    <row r="56" spans="1:15" x14ac:dyDescent="0.25">
      <c r="A56" t="s">
        <v>146</v>
      </c>
      <c r="B56" s="95" t="s">
        <v>63</v>
      </c>
      <c r="C56" s="26"/>
      <c r="D56" s="26"/>
      <c r="E56" s="26">
        <v>0</v>
      </c>
      <c r="I56" s="59"/>
      <c r="J56" s="34">
        <f>C56</f>
        <v>0</v>
      </c>
      <c r="K56" s="34">
        <f t="shared" si="3"/>
        <v>0</v>
      </c>
      <c r="O56" s="105"/>
    </row>
    <row r="57" spans="1:15" x14ac:dyDescent="0.25">
      <c r="A57" t="s">
        <v>147</v>
      </c>
      <c r="B57" s="95" t="s">
        <v>64</v>
      </c>
      <c r="C57" s="26"/>
      <c r="D57" s="26"/>
      <c r="E57" s="26">
        <v>0</v>
      </c>
      <c r="I57" s="59"/>
      <c r="J57" s="34">
        <f t="shared" ref="J57:J58" si="11">C57</f>
        <v>0</v>
      </c>
      <c r="K57" s="34">
        <f t="shared" si="3"/>
        <v>0</v>
      </c>
      <c r="O57" s="105"/>
    </row>
    <row r="58" spans="1:15" x14ac:dyDescent="0.25">
      <c r="A58" t="s">
        <v>148</v>
      </c>
      <c r="B58" s="95" t="s">
        <v>65</v>
      </c>
      <c r="C58" s="26"/>
      <c r="D58" s="26"/>
      <c r="E58" s="26">
        <v>0</v>
      </c>
      <c r="I58" s="59"/>
      <c r="J58" s="34">
        <f t="shared" si="11"/>
        <v>0</v>
      </c>
      <c r="K58" s="34">
        <f t="shared" si="3"/>
        <v>0</v>
      </c>
      <c r="O58" s="105"/>
    </row>
    <row r="59" spans="1:15" x14ac:dyDescent="0.25">
      <c r="A59" t="s">
        <v>149</v>
      </c>
      <c r="B59" s="95" t="s">
        <v>150</v>
      </c>
      <c r="C59" s="26"/>
      <c r="D59" s="26"/>
      <c r="E59" s="26">
        <v>0</v>
      </c>
      <c r="I59" s="59"/>
      <c r="J59" s="34">
        <f t="shared" ref="J59" si="12">C59</f>
        <v>0</v>
      </c>
      <c r="K59" s="34">
        <f t="shared" ref="K59" si="13">J59*I59</f>
        <v>0</v>
      </c>
      <c r="O59" s="105"/>
    </row>
    <row r="60" spans="1:15" x14ac:dyDescent="0.25">
      <c r="A60" s="74" t="s">
        <v>151</v>
      </c>
      <c r="B60" s="95" t="s">
        <v>87</v>
      </c>
      <c r="C60" s="26"/>
      <c r="D60" s="26"/>
      <c r="E60" s="26">
        <v>0</v>
      </c>
      <c r="I60" s="59"/>
      <c r="J60" s="34">
        <f t="shared" ref="J60:J64" si="14">C60</f>
        <v>0</v>
      </c>
      <c r="K60" s="34">
        <f t="shared" ref="K60:K64" si="15">J60*I60</f>
        <v>0</v>
      </c>
      <c r="O60" s="105"/>
    </row>
    <row r="61" spans="1:15" x14ac:dyDescent="0.25">
      <c r="A61" s="74" t="s">
        <v>152</v>
      </c>
      <c r="B61" s="95" t="s">
        <v>88</v>
      </c>
      <c r="C61" s="26"/>
      <c r="D61" s="26"/>
      <c r="E61" s="26">
        <v>0</v>
      </c>
      <c r="I61" s="59"/>
      <c r="J61" s="34">
        <f t="shared" ref="J61:J62" si="16">C61</f>
        <v>0</v>
      </c>
      <c r="K61" s="34">
        <f t="shared" ref="K61:K62" si="17">J61*I61</f>
        <v>0</v>
      </c>
      <c r="O61" s="105"/>
    </row>
    <row r="62" spans="1:15" x14ac:dyDescent="0.25">
      <c r="A62" s="74" t="s">
        <v>153</v>
      </c>
      <c r="B62" s="95" t="s">
        <v>89</v>
      </c>
      <c r="C62" s="26"/>
      <c r="D62" s="26"/>
      <c r="E62" s="26">
        <v>0</v>
      </c>
      <c r="I62" s="59"/>
      <c r="J62" s="34">
        <f t="shared" si="16"/>
        <v>0</v>
      </c>
      <c r="K62" s="34">
        <f t="shared" si="17"/>
        <v>0</v>
      </c>
      <c r="O62" s="105"/>
    </row>
    <row r="63" spans="1:15" x14ac:dyDescent="0.25">
      <c r="A63" s="74" t="s">
        <v>154</v>
      </c>
      <c r="B63" s="95" t="s">
        <v>90</v>
      </c>
      <c r="C63" s="26"/>
      <c r="D63" s="26"/>
      <c r="E63" s="26">
        <v>0</v>
      </c>
      <c r="I63" s="59"/>
      <c r="J63" s="34">
        <f t="shared" ref="J63" si="18">C63</f>
        <v>0</v>
      </c>
      <c r="K63" s="34">
        <f t="shared" ref="K63" si="19">J63*I63</f>
        <v>0</v>
      </c>
      <c r="O63" s="6"/>
    </row>
    <row r="64" spans="1:15" x14ac:dyDescent="0.25">
      <c r="A64" s="74" t="s">
        <v>92</v>
      </c>
      <c r="B64" s="95" t="s">
        <v>66</v>
      </c>
      <c r="C64" s="26"/>
      <c r="D64" s="65" t="s">
        <v>68</v>
      </c>
      <c r="E64" s="65" t="s">
        <v>68</v>
      </c>
      <c r="I64" s="59"/>
      <c r="J64" s="34">
        <f t="shared" si="14"/>
        <v>0</v>
      </c>
      <c r="K64" s="34">
        <f t="shared" si="15"/>
        <v>0</v>
      </c>
      <c r="O64" s="6"/>
    </row>
    <row r="65" spans="1:15" x14ac:dyDescent="0.25">
      <c r="A65" s="74" t="s">
        <v>95</v>
      </c>
      <c r="B65" s="95" t="s">
        <v>91</v>
      </c>
      <c r="C65" s="26"/>
      <c r="D65" s="65" t="s">
        <v>68</v>
      </c>
      <c r="E65" s="65" t="s">
        <v>68</v>
      </c>
      <c r="I65" s="59"/>
      <c r="J65" s="34">
        <f t="shared" ref="J65" si="20">C65</f>
        <v>0</v>
      </c>
      <c r="K65" s="34">
        <f t="shared" ref="K65" si="21">J65*I65</f>
        <v>0</v>
      </c>
      <c r="O65" s="105"/>
    </row>
    <row r="66" spans="1:15" x14ac:dyDescent="0.25">
      <c r="A66" s="74" t="s">
        <v>93</v>
      </c>
      <c r="B66" s="95" t="s">
        <v>94</v>
      </c>
      <c r="C66" s="26"/>
      <c r="D66" s="65" t="s">
        <v>68</v>
      </c>
      <c r="E66" s="65" t="s">
        <v>68</v>
      </c>
      <c r="I66" s="59"/>
      <c r="J66" s="34">
        <f t="shared" ref="J66:J67" si="22">C66</f>
        <v>0</v>
      </c>
      <c r="K66" s="34">
        <f t="shared" ref="K66:K67" si="23">J66*I66</f>
        <v>0</v>
      </c>
      <c r="O66" s="105"/>
    </row>
    <row r="67" spans="1:15" x14ac:dyDescent="0.25">
      <c r="A67" s="74" t="s">
        <v>104</v>
      </c>
      <c r="B67" s="97" t="s">
        <v>96</v>
      </c>
      <c r="C67" s="26"/>
      <c r="D67" s="26"/>
      <c r="E67" s="26">
        <v>0</v>
      </c>
      <c r="I67" s="59"/>
      <c r="J67" s="34">
        <f t="shared" si="22"/>
        <v>0</v>
      </c>
      <c r="K67" s="34">
        <f t="shared" si="23"/>
        <v>0</v>
      </c>
      <c r="O67" s="6"/>
    </row>
    <row r="68" spans="1:15" ht="15.75" thickBot="1" x14ac:dyDescent="0.3">
      <c r="J68" s="22" t="s">
        <v>51</v>
      </c>
      <c r="K68" s="77">
        <f>SUM(K36:K67)</f>
        <v>0</v>
      </c>
      <c r="L68" s="23" t="s">
        <v>13</v>
      </c>
      <c r="O68" s="6"/>
    </row>
    <row r="69" spans="1:15" ht="30" x14ac:dyDescent="0.25">
      <c r="B69" s="16" t="s">
        <v>67</v>
      </c>
      <c r="C69" s="17"/>
      <c r="F69" s="21"/>
    </row>
    <row r="70" spans="1:15" ht="30" x14ac:dyDescent="0.25">
      <c r="B70" s="13" t="s">
        <v>1</v>
      </c>
      <c r="C70" s="10" t="s">
        <v>24</v>
      </c>
      <c r="D70" s="7"/>
      <c r="E70" s="7"/>
    </row>
    <row r="71" spans="1:15" x14ac:dyDescent="0.25">
      <c r="A71" t="s">
        <v>39</v>
      </c>
      <c r="B71" s="96" t="s">
        <v>70</v>
      </c>
      <c r="C71" s="52"/>
      <c r="D71" s="7"/>
      <c r="E71" s="7"/>
      <c r="I71" s="59"/>
      <c r="J71" s="34">
        <f>C71</f>
        <v>0</v>
      </c>
      <c r="K71" s="34">
        <f>J71*I71</f>
        <v>0</v>
      </c>
    </row>
    <row r="72" spans="1:15" x14ac:dyDescent="0.25">
      <c r="A72" t="s">
        <v>41</v>
      </c>
      <c r="B72" s="96" t="s">
        <v>48</v>
      </c>
      <c r="C72" s="52"/>
      <c r="D72" s="7"/>
      <c r="E72" s="7"/>
      <c r="I72" s="59"/>
      <c r="J72" s="34">
        <f t="shared" ref="J72:J97" si="24">C72</f>
        <v>0</v>
      </c>
      <c r="K72" s="34">
        <f t="shared" ref="K72:K97" si="25">J72*I72</f>
        <v>0</v>
      </c>
    </row>
    <row r="73" spans="1:15" x14ac:dyDescent="0.25">
      <c r="A73" t="s">
        <v>42</v>
      </c>
      <c r="B73" s="95" t="s">
        <v>49</v>
      </c>
      <c r="C73" s="52"/>
      <c r="D73" s="7"/>
      <c r="E73" s="7"/>
      <c r="I73" s="59"/>
      <c r="J73" s="34">
        <f t="shared" si="24"/>
        <v>0</v>
      </c>
      <c r="K73" s="34">
        <f t="shared" si="25"/>
        <v>0</v>
      </c>
    </row>
    <row r="74" spans="1:15" x14ac:dyDescent="0.25">
      <c r="A74" t="s">
        <v>43</v>
      </c>
      <c r="B74" s="96" t="s">
        <v>50</v>
      </c>
      <c r="C74" s="52"/>
      <c r="D74" s="7"/>
      <c r="E74" s="7"/>
      <c r="I74" s="59"/>
      <c r="J74" s="34">
        <f t="shared" si="24"/>
        <v>0</v>
      </c>
      <c r="K74" s="34">
        <f t="shared" si="25"/>
        <v>0</v>
      </c>
    </row>
    <row r="75" spans="1:15" x14ac:dyDescent="0.25">
      <c r="A75" s="102" t="s">
        <v>97</v>
      </c>
      <c r="B75" s="96" t="s">
        <v>99</v>
      </c>
      <c r="C75" s="52"/>
      <c r="D75" s="7"/>
      <c r="E75" s="7"/>
      <c r="I75" s="59"/>
      <c r="J75" s="34">
        <f t="shared" si="24"/>
        <v>0</v>
      </c>
      <c r="K75" s="34">
        <f t="shared" si="25"/>
        <v>0</v>
      </c>
    </row>
    <row r="76" spans="1:15" x14ac:dyDescent="0.25">
      <c r="A76" s="102" t="s">
        <v>98</v>
      </c>
      <c r="B76" s="96" t="s">
        <v>100</v>
      </c>
      <c r="C76" s="52"/>
      <c r="D76" s="7"/>
      <c r="E76" s="7"/>
      <c r="I76" s="59"/>
      <c r="J76" s="34">
        <f t="shared" ref="J76" si="26">C76</f>
        <v>0</v>
      </c>
      <c r="K76" s="34">
        <f t="shared" ref="K76" si="27">J76*I76</f>
        <v>0</v>
      </c>
    </row>
    <row r="77" spans="1:15" x14ac:dyDescent="0.25">
      <c r="A77" t="s">
        <v>44</v>
      </c>
      <c r="B77" s="96" t="s">
        <v>58</v>
      </c>
      <c r="C77" s="52"/>
      <c r="D77" s="7"/>
      <c r="E77" s="7"/>
      <c r="I77" s="59"/>
      <c r="J77" s="34">
        <f t="shared" si="24"/>
        <v>0</v>
      </c>
      <c r="K77" s="34">
        <f t="shared" si="25"/>
        <v>0</v>
      </c>
    </row>
    <row r="78" spans="1:15" x14ac:dyDescent="0.25">
      <c r="A78" t="s">
        <v>45</v>
      </c>
      <c r="B78" s="96" t="s">
        <v>59</v>
      </c>
      <c r="C78" s="52"/>
      <c r="D78" s="7"/>
      <c r="E78" s="7"/>
      <c r="I78" s="59"/>
      <c r="J78" s="34">
        <f t="shared" si="24"/>
        <v>0</v>
      </c>
      <c r="K78" s="34">
        <f t="shared" si="25"/>
        <v>0</v>
      </c>
    </row>
    <row r="79" spans="1:15" x14ac:dyDescent="0.25">
      <c r="A79" s="74" t="s">
        <v>83</v>
      </c>
      <c r="B79" s="96" t="s">
        <v>85</v>
      </c>
      <c r="C79" s="52"/>
      <c r="D79" s="7"/>
      <c r="E79" s="7"/>
      <c r="I79" s="59"/>
      <c r="J79" s="34">
        <f t="shared" si="24"/>
        <v>0</v>
      </c>
      <c r="K79" s="34">
        <f t="shared" si="25"/>
        <v>0</v>
      </c>
    </row>
    <row r="80" spans="1:15" x14ac:dyDescent="0.25">
      <c r="A80" s="74" t="s">
        <v>84</v>
      </c>
      <c r="B80" s="96" t="s">
        <v>86</v>
      </c>
      <c r="C80" s="52"/>
      <c r="D80" s="7"/>
      <c r="E80" s="7"/>
      <c r="I80" s="59"/>
      <c r="J80" s="34">
        <f t="shared" ref="J80" si="28">C80</f>
        <v>0</v>
      </c>
      <c r="K80" s="34">
        <f t="shared" ref="K80" si="29">J80*I80</f>
        <v>0</v>
      </c>
    </row>
    <row r="81" spans="1:11" x14ac:dyDescent="0.25">
      <c r="A81" s="74" t="s">
        <v>46</v>
      </c>
      <c r="B81" s="95" t="s">
        <v>105</v>
      </c>
      <c r="C81" s="52"/>
      <c r="D81" s="7"/>
      <c r="E81" s="7"/>
      <c r="I81" s="59"/>
      <c r="J81" s="34">
        <f t="shared" si="24"/>
        <v>0</v>
      </c>
      <c r="K81" s="34">
        <f t="shared" si="25"/>
        <v>0</v>
      </c>
    </row>
    <row r="82" spans="1:11" x14ac:dyDescent="0.25">
      <c r="A82" t="s">
        <v>132</v>
      </c>
      <c r="B82" s="95" t="s">
        <v>133</v>
      </c>
      <c r="C82" s="52"/>
      <c r="D82" s="7"/>
      <c r="E82" s="7"/>
      <c r="I82" s="59"/>
      <c r="J82" s="34">
        <f t="shared" ref="J82:J85" si="30">C82</f>
        <v>0</v>
      </c>
      <c r="K82" s="34">
        <f t="shared" ref="K82:K84" si="31">J82*I82</f>
        <v>0</v>
      </c>
    </row>
    <row r="83" spans="1:11" x14ac:dyDescent="0.25">
      <c r="A83" t="s">
        <v>134</v>
      </c>
      <c r="B83" s="95" t="s">
        <v>135</v>
      </c>
      <c r="C83" s="52"/>
      <c r="D83" s="7"/>
      <c r="E83" s="7"/>
      <c r="I83" s="59"/>
      <c r="J83" s="34">
        <f t="shared" si="30"/>
        <v>0</v>
      </c>
      <c r="K83" s="34">
        <f>J83*I83</f>
        <v>0</v>
      </c>
    </row>
    <row r="84" spans="1:11" x14ac:dyDescent="0.25">
      <c r="A84" t="s">
        <v>138</v>
      </c>
      <c r="B84" s="95" t="s">
        <v>136</v>
      </c>
      <c r="C84" s="52"/>
      <c r="D84" s="7"/>
      <c r="E84" s="7"/>
      <c r="I84" s="59"/>
      <c r="J84" s="34">
        <f t="shared" si="30"/>
        <v>0</v>
      </c>
      <c r="K84" s="34">
        <f t="shared" si="31"/>
        <v>0</v>
      </c>
    </row>
    <row r="85" spans="1:11" x14ac:dyDescent="0.25">
      <c r="A85" t="s">
        <v>139</v>
      </c>
      <c r="B85" s="95" t="s">
        <v>137</v>
      </c>
      <c r="C85" s="52"/>
      <c r="D85" s="7"/>
      <c r="E85" s="7"/>
      <c r="I85" s="59"/>
      <c r="J85" s="34">
        <f t="shared" si="30"/>
        <v>0</v>
      </c>
      <c r="K85" s="34">
        <f>J85*I85</f>
        <v>0</v>
      </c>
    </row>
    <row r="86" spans="1:11" x14ac:dyDescent="0.25">
      <c r="A86" t="s">
        <v>47</v>
      </c>
      <c r="B86" s="96" t="s">
        <v>60</v>
      </c>
      <c r="C86" s="52"/>
      <c r="D86" s="7"/>
      <c r="E86" s="7"/>
      <c r="I86" s="59"/>
      <c r="J86" s="34">
        <f t="shared" si="24"/>
        <v>0</v>
      </c>
      <c r="K86" s="34">
        <f t="shared" si="25"/>
        <v>0</v>
      </c>
    </row>
    <row r="87" spans="1:11" x14ac:dyDescent="0.25">
      <c r="A87" t="s">
        <v>103</v>
      </c>
      <c r="B87" s="96" t="s">
        <v>61</v>
      </c>
      <c r="C87" s="52"/>
      <c r="D87" s="7"/>
      <c r="E87" s="7"/>
      <c r="I87" s="59"/>
      <c r="J87" s="34">
        <f t="shared" si="24"/>
        <v>0</v>
      </c>
      <c r="K87" s="34">
        <f t="shared" si="25"/>
        <v>0</v>
      </c>
    </row>
    <row r="88" spans="1:11" x14ac:dyDescent="0.25">
      <c r="A88" t="s">
        <v>142</v>
      </c>
      <c r="B88" s="96" t="s">
        <v>143</v>
      </c>
      <c r="C88" s="65" t="s">
        <v>68</v>
      </c>
      <c r="D88" s="7"/>
      <c r="E88" s="7"/>
      <c r="I88" s="66"/>
      <c r="J88" s="65"/>
      <c r="K88" s="65"/>
    </row>
    <row r="89" spans="1:11" x14ac:dyDescent="0.25">
      <c r="A89" t="s">
        <v>155</v>
      </c>
      <c r="B89" s="96" t="s">
        <v>63</v>
      </c>
      <c r="C89" s="65" t="s">
        <v>68</v>
      </c>
      <c r="D89" s="7"/>
      <c r="E89" s="7"/>
      <c r="I89" s="66"/>
      <c r="J89" s="65"/>
      <c r="K89" s="65"/>
    </row>
    <row r="90" spans="1:11" x14ac:dyDescent="0.25">
      <c r="A90" t="s">
        <v>156</v>
      </c>
      <c r="B90" s="96" t="s">
        <v>64</v>
      </c>
      <c r="C90" s="65" t="s">
        <v>68</v>
      </c>
      <c r="D90" s="7"/>
      <c r="E90" s="7"/>
      <c r="I90" s="66"/>
      <c r="J90" s="65"/>
      <c r="K90" s="65"/>
    </row>
    <row r="91" spans="1:11" x14ac:dyDescent="0.25">
      <c r="A91" t="s">
        <v>148</v>
      </c>
      <c r="B91" s="96" t="s">
        <v>65</v>
      </c>
      <c r="C91" s="65" t="s">
        <v>68</v>
      </c>
      <c r="D91" s="7"/>
      <c r="E91" s="7"/>
      <c r="I91" s="66"/>
      <c r="J91" s="65"/>
      <c r="K91" s="65"/>
    </row>
    <row r="92" spans="1:11" x14ac:dyDescent="0.25">
      <c r="A92" t="s">
        <v>149</v>
      </c>
      <c r="B92" s="95" t="s">
        <v>150</v>
      </c>
      <c r="C92" s="52"/>
      <c r="D92" s="7"/>
      <c r="E92" s="7"/>
      <c r="I92" s="59"/>
      <c r="J92" s="34">
        <f t="shared" si="24"/>
        <v>0</v>
      </c>
      <c r="K92" s="34">
        <f t="shared" si="25"/>
        <v>0</v>
      </c>
    </row>
    <row r="93" spans="1:11" x14ac:dyDescent="0.25">
      <c r="A93" s="74" t="s">
        <v>151</v>
      </c>
      <c r="B93" s="96" t="s">
        <v>87</v>
      </c>
      <c r="C93" s="65" t="s">
        <v>68</v>
      </c>
      <c r="D93" s="7"/>
      <c r="E93" s="7"/>
      <c r="I93" s="66"/>
      <c r="J93" s="65"/>
      <c r="K93" s="65"/>
    </row>
    <row r="94" spans="1:11" x14ac:dyDescent="0.25">
      <c r="A94" s="74" t="s">
        <v>152</v>
      </c>
      <c r="B94" s="96" t="s">
        <v>88</v>
      </c>
      <c r="C94" s="65" t="s">
        <v>68</v>
      </c>
      <c r="D94" s="7"/>
      <c r="E94" s="7"/>
      <c r="I94" s="66"/>
      <c r="J94" s="65"/>
      <c r="K94" s="65"/>
    </row>
    <row r="95" spans="1:11" x14ac:dyDescent="0.25">
      <c r="A95" s="74" t="s">
        <v>153</v>
      </c>
      <c r="B95" s="96" t="s">
        <v>89</v>
      </c>
      <c r="C95" s="65" t="s">
        <v>68</v>
      </c>
      <c r="D95" s="7"/>
      <c r="E95" s="7"/>
      <c r="I95" s="66"/>
      <c r="J95" s="65"/>
      <c r="K95" s="65"/>
    </row>
    <row r="96" spans="1:11" x14ac:dyDescent="0.25">
      <c r="A96" s="74" t="s">
        <v>154</v>
      </c>
      <c r="B96" s="96" t="s">
        <v>90</v>
      </c>
      <c r="C96" s="65" t="s">
        <v>68</v>
      </c>
      <c r="D96" s="7"/>
      <c r="E96" s="7"/>
      <c r="I96" s="66"/>
      <c r="J96" s="65"/>
      <c r="K96" s="65"/>
    </row>
    <row r="97" spans="1:15" x14ac:dyDescent="0.25">
      <c r="A97" s="74" t="s">
        <v>92</v>
      </c>
      <c r="B97" s="96" t="s">
        <v>66</v>
      </c>
      <c r="C97" s="52"/>
      <c r="D97" s="7"/>
      <c r="E97" s="7"/>
      <c r="I97" s="59"/>
      <c r="J97" s="34">
        <f t="shared" si="24"/>
        <v>0</v>
      </c>
      <c r="K97" s="34">
        <f t="shared" si="25"/>
        <v>0</v>
      </c>
    </row>
    <row r="98" spans="1:15" x14ac:dyDescent="0.25">
      <c r="A98" s="74" t="s">
        <v>95</v>
      </c>
      <c r="B98" s="96" t="s">
        <v>91</v>
      </c>
      <c r="C98" s="65" t="s">
        <v>68</v>
      </c>
      <c r="D98" s="7"/>
      <c r="E98" s="7"/>
      <c r="I98" s="66"/>
      <c r="J98" s="65"/>
      <c r="K98" s="65"/>
    </row>
    <row r="99" spans="1:15" x14ac:dyDescent="0.25">
      <c r="A99" s="74" t="s">
        <v>93</v>
      </c>
      <c r="B99" s="96" t="s">
        <v>94</v>
      </c>
      <c r="C99" s="65" t="s">
        <v>68</v>
      </c>
      <c r="D99" s="7"/>
      <c r="E99" s="7"/>
      <c r="I99" s="66"/>
      <c r="J99" s="65"/>
      <c r="K99" s="65"/>
    </row>
    <row r="100" spans="1:15" ht="15.75" thickBot="1" x14ac:dyDescent="0.3">
      <c r="A100" s="74" t="s">
        <v>104</v>
      </c>
      <c r="B100" s="98" t="s">
        <v>96</v>
      </c>
      <c r="C100" s="65" t="s">
        <v>68</v>
      </c>
      <c r="D100" s="7"/>
      <c r="E100" s="7"/>
      <c r="I100" s="66"/>
      <c r="J100" s="65"/>
      <c r="K100" s="65"/>
    </row>
    <row r="101" spans="1:15" ht="15.75" thickBot="1" x14ac:dyDescent="0.3">
      <c r="C101" s="7"/>
      <c r="D101" s="7"/>
      <c r="E101" s="7"/>
      <c r="J101" s="22" t="s">
        <v>82</v>
      </c>
      <c r="K101" s="70">
        <f>SUM(K71:K100)</f>
        <v>0</v>
      </c>
      <c r="L101" s="23"/>
      <c r="M101">
        <v>10</v>
      </c>
      <c r="N101" t="s">
        <v>29</v>
      </c>
    </row>
    <row r="102" spans="1:15" ht="15.75" thickBot="1" x14ac:dyDescent="0.3">
      <c r="E102" s="7"/>
      <c r="J102" s="22" t="s">
        <v>123</v>
      </c>
      <c r="K102" s="54">
        <f>K101*4</f>
        <v>0</v>
      </c>
      <c r="L102" s="23" t="s">
        <v>14</v>
      </c>
    </row>
    <row r="103" spans="1:15" x14ac:dyDescent="0.25">
      <c r="B103" s="67" t="s">
        <v>76</v>
      </c>
      <c r="F103" s="21"/>
    </row>
    <row r="104" spans="1:15" ht="30" x14ac:dyDescent="0.25">
      <c r="B104" s="13" t="s">
        <v>1</v>
      </c>
      <c r="C104" s="10" t="s">
        <v>20</v>
      </c>
      <c r="I104" s="21" t="s">
        <v>120</v>
      </c>
      <c r="J104" s="21"/>
    </row>
    <row r="105" spans="1:15" ht="30" x14ac:dyDescent="0.25">
      <c r="B105" s="4" t="s">
        <v>77</v>
      </c>
      <c r="C105" s="52"/>
      <c r="H105" t="s">
        <v>9</v>
      </c>
      <c r="I105" s="59"/>
      <c r="J105" s="34">
        <f t="shared" ref="J105:J112" si="32">C105</f>
        <v>0</v>
      </c>
      <c r="K105" s="34">
        <f>J105*I105</f>
        <v>0</v>
      </c>
    </row>
    <row r="106" spans="1:15" x14ac:dyDescent="0.25">
      <c r="B106" s="4" t="s">
        <v>71</v>
      </c>
      <c r="C106" s="52"/>
      <c r="H106" t="s">
        <v>9</v>
      </c>
      <c r="I106" s="59"/>
      <c r="J106" s="34">
        <f t="shared" si="32"/>
        <v>0</v>
      </c>
      <c r="K106" s="34">
        <f>J106*I106</f>
        <v>0</v>
      </c>
    </row>
    <row r="107" spans="1:15" ht="30" x14ac:dyDescent="0.25">
      <c r="B107" s="4" t="s">
        <v>72</v>
      </c>
      <c r="C107" s="52"/>
      <c r="H107" t="s">
        <v>9</v>
      </c>
      <c r="I107" s="59"/>
      <c r="J107" s="34">
        <f t="shared" si="32"/>
        <v>0</v>
      </c>
      <c r="K107" s="34">
        <f t="shared" ref="K107:K110" si="33">J107*I107</f>
        <v>0</v>
      </c>
    </row>
    <row r="108" spans="1:15" ht="30" x14ac:dyDescent="0.25">
      <c r="B108" s="4" t="s">
        <v>78</v>
      </c>
      <c r="C108" s="52"/>
      <c r="H108" t="s">
        <v>9</v>
      </c>
      <c r="I108" s="59"/>
      <c r="J108" s="34">
        <f t="shared" si="32"/>
        <v>0</v>
      </c>
      <c r="K108" s="34">
        <f t="shared" si="33"/>
        <v>0</v>
      </c>
    </row>
    <row r="109" spans="1:15" x14ac:dyDescent="0.25">
      <c r="B109" s="4" t="s">
        <v>79</v>
      </c>
      <c r="C109" s="52"/>
      <c r="H109" t="s">
        <v>9</v>
      </c>
      <c r="I109" s="59"/>
      <c r="J109" s="34">
        <f t="shared" si="32"/>
        <v>0</v>
      </c>
      <c r="K109" s="34">
        <f t="shared" si="33"/>
        <v>0</v>
      </c>
    </row>
    <row r="110" spans="1:15" x14ac:dyDescent="0.25">
      <c r="B110" s="4" t="s">
        <v>80</v>
      </c>
      <c r="C110" s="52"/>
      <c r="H110" t="s">
        <v>9</v>
      </c>
      <c r="I110" s="59"/>
      <c r="J110" s="34">
        <f t="shared" si="32"/>
        <v>0</v>
      </c>
      <c r="K110" s="34">
        <f t="shared" si="33"/>
        <v>0</v>
      </c>
    </row>
    <row r="111" spans="1:15" ht="30" x14ac:dyDescent="0.25">
      <c r="B111" s="76" t="s">
        <v>107</v>
      </c>
      <c r="C111" s="52"/>
      <c r="H111" t="s">
        <v>9</v>
      </c>
      <c r="I111" s="59"/>
      <c r="J111" s="34">
        <f t="shared" si="32"/>
        <v>0</v>
      </c>
      <c r="K111" s="34">
        <f t="shared" ref="K111:K112" si="34">J111*I111</f>
        <v>0</v>
      </c>
      <c r="O111" s="6"/>
    </row>
    <row r="112" spans="1:15" ht="30.75" thickBot="1" x14ac:dyDescent="0.3">
      <c r="B112" s="76" t="s">
        <v>108</v>
      </c>
      <c r="C112" s="52"/>
      <c r="H112" t="s">
        <v>9</v>
      </c>
      <c r="I112" s="59"/>
      <c r="J112" s="34">
        <f t="shared" si="32"/>
        <v>0</v>
      </c>
      <c r="K112" s="34">
        <f t="shared" si="34"/>
        <v>0</v>
      </c>
      <c r="O112" s="6"/>
    </row>
    <row r="113" spans="1:15" ht="15.75" thickBot="1" x14ac:dyDescent="0.3">
      <c r="J113" s="53" t="s">
        <v>119</v>
      </c>
      <c r="K113" s="54">
        <f>SUM(K105:K112)</f>
        <v>0</v>
      </c>
      <c r="L113" s="23" t="s">
        <v>15</v>
      </c>
      <c r="O113" s="105"/>
    </row>
    <row r="114" spans="1:15" x14ac:dyDescent="0.25">
      <c r="B114" s="67" t="s">
        <v>69</v>
      </c>
      <c r="F114" s="21"/>
      <c r="M114">
        <v>10</v>
      </c>
      <c r="N114" t="s">
        <v>29</v>
      </c>
      <c r="O114" s="6"/>
    </row>
    <row r="115" spans="1:15" x14ac:dyDescent="0.25">
      <c r="A115" s="73" t="s">
        <v>109</v>
      </c>
      <c r="B115" s="13" t="s">
        <v>1</v>
      </c>
      <c r="C115" s="3" t="s">
        <v>6</v>
      </c>
      <c r="I115" s="21" t="s">
        <v>122</v>
      </c>
      <c r="J115" s="21"/>
      <c r="O115" s="6"/>
    </row>
    <row r="116" spans="1:15" x14ac:dyDescent="0.25">
      <c r="B116" s="60" t="s">
        <v>3</v>
      </c>
      <c r="C116" s="52"/>
      <c r="I116" s="59"/>
      <c r="J116" s="34">
        <f t="shared" ref="J116:J120" si="35">C116</f>
        <v>0</v>
      </c>
      <c r="K116" s="34">
        <f t="shared" ref="K116:K120" si="36">J116*I116</f>
        <v>0</v>
      </c>
      <c r="O116" s="6"/>
    </row>
    <row r="117" spans="1:15" x14ac:dyDescent="0.25">
      <c r="B117" s="9" t="s">
        <v>4</v>
      </c>
      <c r="C117" s="52"/>
      <c r="I117" s="59"/>
      <c r="J117" s="34">
        <f t="shared" si="35"/>
        <v>0</v>
      </c>
      <c r="K117" s="34">
        <f t="shared" si="36"/>
        <v>0</v>
      </c>
      <c r="O117" s="6"/>
    </row>
    <row r="118" spans="1:15" x14ac:dyDescent="0.25">
      <c r="B118" s="9" t="s">
        <v>52</v>
      </c>
      <c r="C118" s="52"/>
      <c r="I118" s="59"/>
      <c r="J118" s="34">
        <f t="shared" si="35"/>
        <v>0</v>
      </c>
      <c r="K118" s="34">
        <f t="shared" si="36"/>
        <v>0</v>
      </c>
      <c r="O118" s="6"/>
    </row>
    <row r="119" spans="1:15" x14ac:dyDescent="0.25">
      <c r="B119" s="9" t="s">
        <v>53</v>
      </c>
      <c r="C119" s="52"/>
      <c r="I119" s="59"/>
      <c r="J119" s="34">
        <f t="shared" si="35"/>
        <v>0</v>
      </c>
      <c r="K119" s="34">
        <f t="shared" si="36"/>
        <v>0</v>
      </c>
      <c r="O119" s="6"/>
    </row>
    <row r="120" spans="1:15" ht="15.75" thickBot="1" x14ac:dyDescent="0.3">
      <c r="B120" s="9" t="s">
        <v>5</v>
      </c>
      <c r="C120" s="52"/>
      <c r="I120" s="59"/>
      <c r="J120" s="34">
        <f t="shared" si="35"/>
        <v>0</v>
      </c>
      <c r="K120" s="34">
        <f t="shared" si="36"/>
        <v>0</v>
      </c>
      <c r="O120" s="6"/>
    </row>
    <row r="121" spans="1:15" ht="15.75" thickBot="1" x14ac:dyDescent="0.3">
      <c r="J121" s="53" t="s">
        <v>121</v>
      </c>
      <c r="K121" s="54">
        <f>SUM(K116:K120)</f>
        <v>0</v>
      </c>
      <c r="L121" s="23" t="s">
        <v>16</v>
      </c>
      <c r="O121" s="105"/>
    </row>
    <row r="122" spans="1:15" x14ac:dyDescent="0.25">
      <c r="O122" s="6"/>
    </row>
    <row r="123" spans="1:15" ht="52.5" customHeight="1" x14ac:dyDescent="0.3">
      <c r="B123" s="107" t="s">
        <v>102</v>
      </c>
      <c r="C123" s="107"/>
      <c r="D123" s="107"/>
      <c r="E123" s="110"/>
      <c r="O123" s="6"/>
    </row>
    <row r="124" spans="1:15" x14ac:dyDescent="0.25">
      <c r="B124" s="13" t="s">
        <v>1</v>
      </c>
      <c r="C124" s="3" t="s">
        <v>35</v>
      </c>
    </row>
    <row r="125" spans="1:15" ht="49.5" customHeight="1" thickBot="1" x14ac:dyDescent="0.3">
      <c r="A125" s="23"/>
      <c r="B125" s="30" t="s">
        <v>28</v>
      </c>
      <c r="C125" s="52"/>
      <c r="I125" s="20">
        <v>1</v>
      </c>
      <c r="J125" s="34">
        <f>+C125</f>
        <v>0</v>
      </c>
      <c r="K125" s="34">
        <f>J125*I125</f>
        <v>0</v>
      </c>
    </row>
    <row r="126" spans="1:15" ht="15.75" thickBot="1" x14ac:dyDescent="0.3">
      <c r="B126"/>
      <c r="J126" s="55"/>
      <c r="K126" s="54">
        <f>K125</f>
        <v>0</v>
      </c>
      <c r="L126" s="23" t="s">
        <v>17</v>
      </c>
      <c r="O126" s="105"/>
    </row>
    <row r="127" spans="1:15" x14ac:dyDescent="0.25">
      <c r="N127" s="42"/>
      <c r="O127" s="43"/>
    </row>
    <row r="128" spans="1:15" x14ac:dyDescent="0.25">
      <c r="K128" s="21" t="s">
        <v>12</v>
      </c>
      <c r="N128" s="44"/>
      <c r="O128" s="45"/>
    </row>
    <row r="129" spans="4:15" ht="15.75" thickBot="1" x14ac:dyDescent="0.3">
      <c r="N129" s="44"/>
      <c r="O129" s="45"/>
    </row>
    <row r="130" spans="4:15" ht="15.75" thickBot="1" x14ac:dyDescent="0.3">
      <c r="J130" s="22" t="str">
        <f>J18</f>
        <v>TOTAL TAKING OVER DISPLAYS</v>
      </c>
      <c r="K130" s="33">
        <f>K18</f>
        <v>0</v>
      </c>
      <c r="L130" s="99" t="s">
        <v>10</v>
      </c>
      <c r="N130" s="46"/>
      <c r="O130" s="45"/>
    </row>
    <row r="131" spans="4:15" ht="15.75" thickBot="1" x14ac:dyDescent="0.3">
      <c r="I131" s="6"/>
      <c r="J131" s="22" t="str">
        <f>J34</f>
        <v>TOTAL REVENUE INITIAL WORKS FOR 7 YEARS</v>
      </c>
      <c r="K131" s="33">
        <f>K34</f>
        <v>0</v>
      </c>
      <c r="L131" s="99" t="s">
        <v>11</v>
      </c>
      <c r="N131" s="46"/>
      <c r="O131" s="45"/>
    </row>
    <row r="132" spans="4:15" ht="15.75" thickBot="1" x14ac:dyDescent="0.3">
      <c r="J132" s="22" t="str">
        <f>J68</f>
        <v>TOTAL Extra Overs / Provisional Items</v>
      </c>
      <c r="K132" s="33">
        <f>K68</f>
        <v>0</v>
      </c>
      <c r="L132" s="23" t="s">
        <v>13</v>
      </c>
      <c r="N132" s="46"/>
      <c r="O132" s="45"/>
    </row>
    <row r="133" spans="4:15" ht="15.75" thickBot="1" x14ac:dyDescent="0.3">
      <c r="I133" s="6"/>
      <c r="J133" s="22" t="str">
        <f>J102</f>
        <v>MAINTENANCE OF EXTRA OVERS / PROVISIONAL ITEMS FOR 4 YEARS</v>
      </c>
      <c r="K133" s="33">
        <f>K102</f>
        <v>0</v>
      </c>
      <c r="L133" s="23" t="s">
        <v>14</v>
      </c>
      <c r="N133" s="46"/>
      <c r="O133" s="45"/>
    </row>
    <row r="134" spans="4:15" ht="15.75" thickBot="1" x14ac:dyDescent="0.3">
      <c r="I134" s="6"/>
      <c r="J134" s="53" t="str">
        <f>J113</f>
        <v>TOTAL REPLACEMENT PARTS over 5 years</v>
      </c>
      <c r="K134" s="33">
        <f>K113</f>
        <v>0</v>
      </c>
      <c r="L134" s="23" t="s">
        <v>15</v>
      </c>
      <c r="N134" s="46"/>
      <c r="O134" s="45"/>
    </row>
    <row r="135" spans="4:15" ht="15.75" thickBot="1" x14ac:dyDescent="0.3">
      <c r="J135" s="53" t="str">
        <f>J121</f>
        <v>STAFF RATES over 7 years</v>
      </c>
      <c r="K135" s="33">
        <f>K121</f>
        <v>0</v>
      </c>
      <c r="L135" s="23" t="s">
        <v>16</v>
      </c>
      <c r="N135" s="46"/>
      <c r="O135" s="45"/>
    </row>
    <row r="136" spans="4:15" ht="15.75" thickBot="1" x14ac:dyDescent="0.3">
      <c r="J136" s="22" t="s">
        <v>18</v>
      </c>
      <c r="K136" s="33">
        <f>K126</f>
        <v>0</v>
      </c>
      <c r="L136" s="23" t="s">
        <v>17</v>
      </c>
      <c r="N136" s="47"/>
      <c r="O136" s="48"/>
    </row>
    <row r="137" spans="4:15" ht="45" customHeight="1" thickBot="1" x14ac:dyDescent="0.3">
      <c r="H137" s="108" t="s">
        <v>34</v>
      </c>
      <c r="I137" s="108"/>
      <c r="J137" s="109"/>
      <c r="K137" s="56">
        <f>SUM(K130:K136)</f>
        <v>0</v>
      </c>
    </row>
    <row r="140" spans="4:15" x14ac:dyDescent="0.25">
      <c r="D140" s="35"/>
    </row>
    <row r="142" spans="4:15" x14ac:dyDescent="0.25">
      <c r="I142" t="s">
        <v>106</v>
      </c>
      <c r="O142" t="s">
        <v>129</v>
      </c>
    </row>
  </sheetData>
  <customSheetViews>
    <customSheetView guid="{72B68BD6-8457-4AFC-918E-F3BDFF376451}" scale="70" showPageBreaks="1" showGridLines="0" printArea="1" hiddenColumns="1">
      <selection activeCell="I10" sqref="I10"/>
      <rowBreaks count="1" manualBreakCount="1">
        <brk id="58" max="11" man="1"/>
      </rowBreaks>
      <pageMargins left="0.23622047244094491" right="0.23622047244094491" top="0.74803149606299213" bottom="0.74803149606299213" header="0.31496062992125984" footer="0.31496062992125984"/>
      <pageSetup paperSize="8" scale="75" fitToHeight="2" orientation="portrait" r:id="rId1"/>
      <headerFooter>
        <oddFooter>&amp;L&amp;F&amp;R&amp;P of &amp;N</oddFooter>
      </headerFooter>
    </customSheetView>
  </customSheetViews>
  <mergeCells count="3">
    <mergeCell ref="B5:E5"/>
    <mergeCell ref="B123:D123"/>
    <mergeCell ref="H137:J137"/>
  </mergeCells>
  <pageMargins left="0.23622047244094491" right="0.23622047244094491" top="0.74803149606299213" bottom="0.74803149606299213" header="0.31496062992125984" footer="0.31496062992125984"/>
  <pageSetup paperSize="8" scale="70" fitToHeight="2" orientation="portrait" r:id="rId2"/>
  <headerFooter>
    <oddFooter>&amp;L&amp;F&amp;R&amp;P of &amp;N</oddFooter>
  </headerFooter>
  <rowBreaks count="1" manualBreakCount="1">
    <brk id="6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0"/>
  <sheetViews>
    <sheetView workbookViewId="0">
      <selection activeCell="C27" sqref="C27"/>
    </sheetView>
  </sheetViews>
  <sheetFormatPr defaultRowHeight="15" x14ac:dyDescent="0.25"/>
  <cols>
    <col min="1" max="1" width="60" style="82" customWidth="1"/>
    <col min="2" max="2" width="10.5703125" style="82" bestFit="1" customWidth="1"/>
    <col min="3" max="3" width="9.140625" style="82"/>
    <col min="4" max="4" width="52.7109375" style="82" customWidth="1"/>
    <col min="5" max="5" width="18.28515625" style="82" customWidth="1"/>
    <col min="6" max="6" width="18.42578125" style="82" customWidth="1"/>
    <col min="7" max="7" width="18.28515625" style="82" customWidth="1"/>
    <col min="8" max="16384" width="9.140625" style="82"/>
  </cols>
  <sheetData>
    <row r="3" spans="1:7" x14ac:dyDescent="0.25">
      <c r="A3" s="80"/>
      <c r="B3" s="81"/>
    </row>
    <row r="4" spans="1:7" x14ac:dyDescent="0.25">
      <c r="A4" s="83"/>
      <c r="B4" s="84"/>
      <c r="D4" s="79"/>
      <c r="E4" s="85"/>
      <c r="F4" s="85"/>
      <c r="G4" s="85"/>
    </row>
    <row r="5" spans="1:7" x14ac:dyDescent="0.25">
      <c r="A5" s="79"/>
      <c r="B5" s="86"/>
      <c r="D5" s="79"/>
      <c r="E5" s="87"/>
      <c r="F5" s="87"/>
      <c r="G5" s="87"/>
    </row>
    <row r="6" spans="1:7" x14ac:dyDescent="0.25">
      <c r="A6" s="88"/>
      <c r="B6" s="86"/>
      <c r="D6" s="79"/>
      <c r="E6" s="87"/>
      <c r="F6" s="87"/>
      <c r="G6" s="87"/>
    </row>
    <row r="7" spans="1:7" x14ac:dyDescent="0.25">
      <c r="A7" s="79"/>
      <c r="B7" s="86"/>
      <c r="D7" s="79"/>
      <c r="E7" s="87"/>
      <c r="F7" s="87"/>
      <c r="G7" s="87"/>
    </row>
    <row r="8" spans="1:7" x14ac:dyDescent="0.25">
      <c r="A8" s="79"/>
      <c r="B8" s="86"/>
      <c r="D8" s="79"/>
      <c r="E8" s="87"/>
      <c r="F8" s="87"/>
      <c r="G8" s="87"/>
    </row>
    <row r="9" spans="1:7" x14ac:dyDescent="0.25">
      <c r="A9" s="89"/>
      <c r="B9" s="86"/>
      <c r="D9" s="90"/>
      <c r="E9" s="87"/>
      <c r="F9" s="87"/>
      <c r="G9" s="87"/>
    </row>
    <row r="10" spans="1:7" x14ac:dyDescent="0.25">
      <c r="A10" s="89"/>
      <c r="B10" s="86"/>
      <c r="D10" s="90"/>
      <c r="E10" s="87"/>
      <c r="F10" s="87"/>
      <c r="G10" s="87"/>
    </row>
    <row r="11" spans="1:7" x14ac:dyDescent="0.25">
      <c r="A11" s="79"/>
      <c r="B11" s="86"/>
      <c r="D11" s="79"/>
      <c r="E11" s="87"/>
      <c r="F11" s="87"/>
      <c r="G11" s="87"/>
    </row>
    <row r="12" spans="1:7" x14ac:dyDescent="0.25">
      <c r="A12" s="79"/>
      <c r="B12" s="86"/>
      <c r="D12" s="79"/>
      <c r="E12" s="87"/>
      <c r="F12" s="87"/>
      <c r="G12" s="87"/>
    </row>
    <row r="13" spans="1:7" x14ac:dyDescent="0.25">
      <c r="A13" s="79"/>
      <c r="B13" s="86"/>
      <c r="D13" s="79"/>
      <c r="E13" s="87"/>
      <c r="F13" s="87"/>
      <c r="G13" s="87"/>
    </row>
    <row r="14" spans="1:7" x14ac:dyDescent="0.25">
      <c r="A14" s="79"/>
      <c r="B14" s="86"/>
      <c r="D14" s="79"/>
      <c r="E14" s="87"/>
      <c r="F14" s="87"/>
      <c r="G14" s="87"/>
    </row>
    <row r="15" spans="1:7" x14ac:dyDescent="0.25">
      <c r="A15" s="79"/>
      <c r="B15" s="86"/>
      <c r="D15" s="79"/>
      <c r="E15" s="87"/>
      <c r="F15" s="87"/>
      <c r="G15" s="87"/>
    </row>
    <row r="16" spans="1:7" x14ac:dyDescent="0.25">
      <c r="A16" s="79"/>
      <c r="B16" s="86"/>
      <c r="D16" s="79"/>
      <c r="E16" s="87"/>
      <c r="F16" s="87"/>
      <c r="G16" s="87"/>
    </row>
    <row r="17" spans="1:7" x14ac:dyDescent="0.25">
      <c r="A17" s="89"/>
      <c r="B17" s="86"/>
      <c r="D17" s="89"/>
      <c r="E17" s="87"/>
      <c r="F17" s="87"/>
      <c r="G17" s="87"/>
    </row>
    <row r="18" spans="1:7" x14ac:dyDescent="0.25">
      <c r="A18" s="89"/>
      <c r="B18" s="86"/>
      <c r="D18" s="89"/>
      <c r="E18" s="87"/>
      <c r="F18" s="87"/>
      <c r="G18" s="87"/>
    </row>
    <row r="19" spans="1:7" x14ac:dyDescent="0.25">
      <c r="A19" s="89"/>
      <c r="B19" s="86"/>
      <c r="D19" s="89"/>
      <c r="E19" s="87"/>
      <c r="F19" s="87"/>
      <c r="G19" s="87"/>
    </row>
    <row r="20" spans="1:7" x14ac:dyDescent="0.25">
      <c r="A20" s="79"/>
      <c r="B20" s="86"/>
      <c r="D20" s="79"/>
      <c r="E20" s="87"/>
      <c r="F20" s="87"/>
      <c r="G20" s="87"/>
    </row>
    <row r="21" spans="1:7" x14ac:dyDescent="0.25">
      <c r="A21" s="79"/>
      <c r="B21" s="86"/>
      <c r="D21" s="83"/>
      <c r="E21" s="84"/>
      <c r="F21" s="84"/>
      <c r="G21" s="84"/>
    </row>
    <row r="22" spans="1:7" x14ac:dyDescent="0.25">
      <c r="A22" s="79"/>
      <c r="B22" s="86"/>
      <c r="D22" s="79"/>
      <c r="E22" s="91"/>
      <c r="F22" s="92"/>
      <c r="G22" s="91"/>
    </row>
    <row r="23" spans="1:7" x14ac:dyDescent="0.25">
      <c r="A23" s="79"/>
      <c r="B23" s="86"/>
      <c r="D23" s="79"/>
      <c r="E23" s="87"/>
      <c r="F23" s="93"/>
      <c r="G23" s="91"/>
    </row>
    <row r="24" spans="1:7" x14ac:dyDescent="0.25">
      <c r="A24" s="79"/>
      <c r="B24" s="86"/>
      <c r="D24" s="83"/>
      <c r="E24" s="85"/>
      <c r="F24" s="85"/>
      <c r="G24" s="85"/>
    </row>
    <row r="25" spans="1:7" x14ac:dyDescent="0.25">
      <c r="A25" s="79"/>
      <c r="B25" s="86"/>
      <c r="D25" s="79"/>
      <c r="E25" s="87"/>
      <c r="F25" s="87"/>
      <c r="G25" s="87"/>
    </row>
    <row r="26" spans="1:7" x14ac:dyDescent="0.25">
      <c r="A26" s="89"/>
      <c r="B26" s="86"/>
      <c r="D26" s="79"/>
      <c r="E26" s="87"/>
      <c r="F26" s="87"/>
      <c r="G26" s="87"/>
    </row>
    <row r="27" spans="1:7" x14ac:dyDescent="0.25">
      <c r="A27" s="79"/>
      <c r="B27" s="86"/>
      <c r="D27" s="79"/>
      <c r="E27" s="87"/>
      <c r="F27" s="87"/>
      <c r="G27" s="87"/>
    </row>
    <row r="28" spans="1:7" x14ac:dyDescent="0.25">
      <c r="A28" s="79"/>
      <c r="B28" s="86"/>
      <c r="D28" s="89"/>
      <c r="E28" s="87"/>
      <c r="F28" s="87"/>
      <c r="G28" s="87"/>
    </row>
    <row r="29" spans="1:7" x14ac:dyDescent="0.25">
      <c r="A29" s="79"/>
      <c r="B29" s="86"/>
      <c r="D29" s="79"/>
      <c r="E29" s="87"/>
      <c r="F29" s="87"/>
      <c r="G29" s="87"/>
    </row>
    <row r="30" spans="1:7" x14ac:dyDescent="0.25">
      <c r="A30" s="79"/>
      <c r="B30" s="86"/>
      <c r="D30" s="79"/>
      <c r="E30" s="87"/>
      <c r="F30" s="87"/>
      <c r="G30" s="87"/>
    </row>
    <row r="31" spans="1:7" x14ac:dyDescent="0.25">
      <c r="A31" s="79"/>
      <c r="B31" s="86"/>
      <c r="D31" s="79"/>
      <c r="E31" s="87"/>
      <c r="F31" s="87"/>
      <c r="G31" s="87"/>
    </row>
    <row r="32" spans="1:7" x14ac:dyDescent="0.25">
      <c r="A32" s="79"/>
      <c r="B32" s="86"/>
      <c r="D32" s="79"/>
      <c r="E32" s="87"/>
      <c r="F32" s="87"/>
      <c r="G32" s="87"/>
    </row>
    <row r="33" spans="1:7" x14ac:dyDescent="0.25">
      <c r="A33" s="79"/>
      <c r="B33" s="86"/>
      <c r="D33" s="79"/>
      <c r="E33" s="87"/>
      <c r="F33" s="86"/>
      <c r="G33" s="86"/>
    </row>
    <row r="34" spans="1:7" x14ac:dyDescent="0.25">
      <c r="A34" s="94"/>
      <c r="B34" s="86"/>
      <c r="D34" s="79"/>
      <c r="E34" s="87"/>
      <c r="F34" s="86"/>
      <c r="G34" s="86"/>
    </row>
    <row r="35" spans="1:7" x14ac:dyDescent="0.25">
      <c r="A35" s="81"/>
      <c r="B35" s="86"/>
      <c r="D35" s="79"/>
      <c r="E35" s="87"/>
      <c r="F35" s="86"/>
      <c r="G35" s="86"/>
    </row>
    <row r="36" spans="1:7" x14ac:dyDescent="0.25">
      <c r="A36" s="89"/>
      <c r="B36" s="86"/>
      <c r="D36" s="94"/>
      <c r="E36" s="87"/>
      <c r="F36" s="87"/>
      <c r="G36" s="87"/>
    </row>
    <row r="37" spans="1:7" x14ac:dyDescent="0.25">
      <c r="D37" s="79"/>
      <c r="E37" s="87"/>
      <c r="F37" s="87"/>
      <c r="G37" s="87"/>
    </row>
    <row r="38" spans="1:7" x14ac:dyDescent="0.25">
      <c r="D38" s="94"/>
      <c r="E38" s="87"/>
      <c r="F38" s="87"/>
      <c r="G38" s="87"/>
    </row>
    <row r="39" spans="1:7" x14ac:dyDescent="0.25">
      <c r="D39" s="89"/>
      <c r="E39" s="87"/>
      <c r="F39" s="87"/>
      <c r="G39" s="87"/>
    </row>
    <row r="40" spans="1:7" x14ac:dyDescent="0.25">
      <c r="D40" s="89"/>
      <c r="E40" s="87"/>
      <c r="F40" s="87"/>
      <c r="G40"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Price Schedules</vt:lpstr>
      <vt:lpstr>Sheet1</vt:lpstr>
      <vt:lpstr>'Price Schedules'!Print_Area</vt:lpstr>
      <vt:lpstr>'Price Schedules'!Print_Titles</vt:lpstr>
    </vt:vector>
  </TitlesOfParts>
  <Company>CH2M HILL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Graham/BRS</dc:creator>
  <cp:lastModifiedBy>Ian Saywell</cp:lastModifiedBy>
  <cp:lastPrinted>2017-02-17T12:12:11Z</cp:lastPrinted>
  <dcterms:created xsi:type="dcterms:W3CDTF">2015-06-09T14:41:32Z</dcterms:created>
  <dcterms:modified xsi:type="dcterms:W3CDTF">2017-05-04T14:41:52Z</dcterms:modified>
</cp:coreProperties>
</file>