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newquaytowncouncil-my.sharepoint.com/personal/anne_newquay_town/Documents/Newquay Town Centre Revitialisation Fund/"/>
    </mc:Choice>
  </mc:AlternateContent>
  <xr:revisionPtr revIDLastSave="0" documentId="8_{033626EF-F394-4ABB-BED7-1EDDA754A255}" xr6:coauthVersionLast="47" xr6:coauthVersionMax="47" xr10:uidLastSave="{00000000-0000-0000-0000-000000000000}"/>
  <bookViews>
    <workbookView xWindow="17010" yWindow="360" windowWidth="20385" windowHeight="11415" xr2:uid="{00000000-000D-0000-FFFF-FFFF00000000}"/>
  </bookViews>
  <sheets>
    <sheet name="Instructions" sheetId="1" r:id="rId1"/>
    <sheet name="Fee Breakdown" sheetId="2" r:id="rId2"/>
    <sheet name="Declaration" sheetId="3" r:id="rId3"/>
  </sheets>
  <definedNames>
    <definedName name="_Ref422216993" localSheetId="2">Declaration!$A$11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F20" i="2"/>
  <c r="D20" i="2"/>
  <c r="B20" i="2"/>
  <c r="I14" i="2"/>
  <c r="I15" i="2"/>
  <c r="I16" i="2"/>
  <c r="I17" i="2"/>
  <c r="I18" i="2"/>
  <c r="I19" i="2"/>
  <c r="G14" i="2"/>
  <c r="G15" i="2"/>
  <c r="G16" i="2"/>
  <c r="G17" i="2"/>
  <c r="G18" i="2"/>
  <c r="G19" i="2"/>
  <c r="E14" i="2"/>
  <c r="E15" i="2"/>
  <c r="E16" i="2"/>
  <c r="E17" i="2"/>
  <c r="E18" i="2"/>
  <c r="E19" i="2"/>
  <c r="C14" i="2"/>
  <c r="C15" i="2"/>
  <c r="C16" i="2"/>
  <c r="C17" i="2"/>
  <c r="C18" i="2"/>
  <c r="C19" i="2"/>
  <c r="C20" i="2"/>
  <c r="E20" i="2"/>
  <c r="G20" i="2"/>
  <c r="I20" i="2"/>
  <c r="J16" i="2"/>
  <c r="J19" i="2"/>
  <c r="J14" i="2"/>
  <c r="J17" i="2"/>
  <c r="J18" i="2"/>
  <c r="J15" i="2"/>
  <c r="J20" i="2"/>
</calcChain>
</file>

<file path=xl/sharedStrings.xml><?xml version="1.0" encoding="utf-8"?>
<sst xmlns="http://schemas.openxmlformats.org/spreadsheetml/2006/main" count="65" uniqueCount="57">
  <si>
    <t>Pricing Schedule Declaration</t>
  </si>
  <si>
    <t xml:space="preserve">Signed*: </t>
  </si>
  <si>
    <t xml:space="preserve">Date: </t>
  </si>
  <si>
    <t xml:space="preserve">In the capacity of: </t>
  </si>
  <si>
    <t>(State official position, i.e. Director, Manager, etc.)</t>
  </si>
  <si>
    <t xml:space="preserve">Organisation name and postal address: </t>
  </si>
  <si>
    <t xml:space="preserve">Telephone No: </t>
  </si>
  <si>
    <t xml:space="preserve">Fax No: </t>
  </si>
  <si>
    <t>I/We offer to supply the goods or services as per the pricing schedule, in accordance with the Specification, terms and conditions and all other documents forming the Contract.</t>
  </si>
  <si>
    <r>
      <t xml:space="preserve">Name </t>
    </r>
    <r>
      <rPr>
        <i/>
        <sz val="11"/>
        <color theme="1"/>
        <rFont val="Calibri"/>
        <family val="2"/>
        <scheme val="minor"/>
      </rPr>
      <t>(in block capitals)</t>
    </r>
    <r>
      <rPr>
        <sz val="11"/>
        <color theme="1"/>
        <rFont val="Calibri"/>
        <family val="2"/>
        <scheme val="minor"/>
      </rPr>
      <t xml:space="preserve">: </t>
    </r>
  </si>
  <si>
    <t>Please sign and complete the Declaration.</t>
  </si>
  <si>
    <t>Senior Consultant</t>
  </si>
  <si>
    <t>Consultant</t>
  </si>
  <si>
    <t xml:space="preserve">Price - All rates and prices must be quoted in pounds sterling. </t>
  </si>
  <si>
    <t>TOTAL</t>
  </si>
  <si>
    <t>The total of these sums will be used to assess the pricing section of the award criteria.</t>
  </si>
  <si>
    <t>*(It must be clearly shown whether the Bidder is a limited company, statutory corporation, partnership or single individual, trading under his own or another name, and also if the signatory is not the actual Bidder, the capacity in which he/she signs or is employed).</t>
  </si>
  <si>
    <t xml:space="preserve">Each bidder must provide a total fee for carrying out the services, with a breakdown to reflect activities. </t>
  </si>
  <si>
    <t>ROLES</t>
  </si>
  <si>
    <t>DIRECTOR</t>
  </si>
  <si>
    <t>SENIOR CONSULTANT</t>
  </si>
  <si>
    <t>CONSULTANT</t>
  </si>
  <si>
    <t>OTHER</t>
  </si>
  <si>
    <t>CHARGE</t>
  </si>
  <si>
    <t>DAYS</t>
  </si>
  <si>
    <t>Day Rate (£)</t>
  </si>
  <si>
    <t xml:space="preserve">The price must include and allow for everything that might be required under the contract, whether collection, delivery, transport, travel and subsistence, training, marketing, contact management, customer surveys, monitoring, management reports, disposal and recycling of materials, third party’s charges or whatever.  </t>
  </si>
  <si>
    <t>The following rates are required for information only to build the consultant's fee calculations and will not be scored.</t>
  </si>
  <si>
    <t>director days</t>
  </si>
  <si>
    <t>director charge</t>
  </si>
  <si>
    <t>senior consultant days</t>
  </si>
  <si>
    <t>senior consultant charge</t>
  </si>
  <si>
    <t>consultant days</t>
  </si>
  <si>
    <t>consultant charge</t>
  </si>
  <si>
    <t>other days</t>
  </si>
  <si>
    <t>other charge</t>
  </si>
  <si>
    <t>total</t>
  </si>
  <si>
    <t>Total</t>
  </si>
  <si>
    <t xml:space="preserve"> </t>
  </si>
  <si>
    <t>ACTIVITY</t>
  </si>
  <si>
    <t>Other</t>
  </si>
  <si>
    <t>Please provide a breakdown of identified activities in this workstream and complete the days required or proportion of days required by each role to complete the activity.</t>
  </si>
  <si>
    <t>Pricing Schedule</t>
  </si>
  <si>
    <t>Director/Partner</t>
  </si>
  <si>
    <t>A. Mobilisation &amp; Data Collection</t>
  </si>
  <si>
    <t>C. Spatial Framework</t>
  </si>
  <si>
    <t>E. Summary and presentation</t>
  </si>
  <si>
    <t>F. Client meetings and reporting to NTC</t>
  </si>
  <si>
    <t>D. Economic &amp; Investment Plan</t>
  </si>
  <si>
    <t xml:space="preserve">B. Stakeholder &amp; Community Engagement </t>
  </si>
  <si>
    <t>Newquay Town Development Framework and Investment Plan</t>
  </si>
  <si>
    <t xml:space="preserve">VAT should not be included in the bid rates and prices.  Any VAT will be paid to the provider as a separate item from any payments for work undertaken.  </t>
  </si>
  <si>
    <t>Reference Number: NTCTOWNTEAM2021</t>
  </si>
  <si>
    <t>Newquay Town Development Framework and Investment Plan - PROPOSED FEE BREAKDOWN</t>
  </si>
  <si>
    <t>All anticipated fees, expenses and costs must be identified and included within the fixed fee proposal.  All fees to include all consultant's expenses and costs, e.g. travelling costs, attending meetings, refreshment, administration plus profit and overhead cost and all other costs.</t>
  </si>
  <si>
    <t>Reference Number: NTCTOWNTEAM2022</t>
  </si>
  <si>
    <r>
      <t xml:space="preserve">Prices will be fixed and firm for the contract period.  The Council has an estimated budget of </t>
    </r>
    <r>
      <rPr>
        <b/>
        <sz val="11"/>
        <rFont val="Calibri"/>
        <family val="2"/>
        <scheme val="minor"/>
      </rPr>
      <t>£100,000</t>
    </r>
    <r>
      <rPr>
        <sz val="11"/>
        <rFont val="Calibri"/>
        <family val="2"/>
        <scheme val="minor"/>
      </rPr>
      <t xml:space="preserve"> for the delivery of this service.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</si>
</sst>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name val="Arial"/>
      <family val="2"/>
    </font>
    <font>
      <sz val="11"/>
      <name val="Calibri"/>
      <family val="2"/>
      <scheme val="minor"/>
    </font>
    <font>
      <b/>
      <sz val="11"/>
      <name val="Calibri"/>
      <family val="2"/>
      <scheme val="minor"/>
    </font>
    <font>
      <sz val="10"/>
      <name val="Arial"/>
      <family val="2"/>
    </font>
    <font>
      <i/>
      <sz val="11"/>
      <color theme="1"/>
      <name val="Calibri"/>
      <family val="2"/>
      <scheme val="minor"/>
    </font>
    <font>
      <b/>
      <sz val="12"/>
      <color theme="1"/>
      <name val="Calibri"/>
      <family val="2"/>
      <scheme val="minor"/>
    </font>
    <font>
      <sz val="11"/>
      <color theme="1"/>
      <name val="Calibri"/>
      <family val="2"/>
      <scheme val="minor"/>
    </font>
    <font>
      <sz val="11"/>
      <color rgb="FF0000FF"/>
      <name val="Calibri"/>
      <family val="2"/>
      <scheme val="minor"/>
    </font>
    <font>
      <b/>
      <sz val="11"/>
      <color rgb="FF0000FF"/>
      <name val="Calibri"/>
      <family val="2"/>
      <scheme val="minor"/>
    </font>
    <font>
      <sz val="11"/>
      <color theme="0"/>
      <name val="Calibri"/>
      <family val="2"/>
      <scheme val="minor"/>
    </font>
    <font>
      <b/>
      <sz val="9"/>
      <color theme="1"/>
      <name val="Calibri"/>
      <family val="2"/>
      <scheme val="minor"/>
    </font>
    <font>
      <sz val="9"/>
      <color theme="1"/>
      <name val="Calibri"/>
      <family val="2"/>
      <scheme val="minor"/>
    </font>
    <font>
      <b/>
      <sz val="20"/>
      <color theme="1"/>
      <name val="Calibri"/>
      <family val="2"/>
      <scheme val="minor"/>
    </font>
    <font>
      <b/>
      <sz val="11"/>
      <color theme="1"/>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3" tint="0.79998168889431442"/>
        <bgColor indexed="64"/>
      </patternFill>
    </fill>
  </fills>
  <borders count="3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ck">
        <color auto="1"/>
      </right>
      <top/>
      <bottom style="thick">
        <color auto="1"/>
      </bottom>
      <diagonal/>
    </border>
    <border>
      <left/>
      <right style="thick">
        <color auto="1"/>
      </right>
      <top/>
      <bottom/>
      <diagonal/>
    </border>
    <border>
      <left/>
      <right/>
      <top/>
      <bottom style="thick">
        <color auto="1"/>
      </bottom>
      <diagonal/>
    </border>
    <border>
      <left/>
      <right style="thick">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4" fillId="0" borderId="0"/>
    <xf numFmtId="0" fontId="7" fillId="0" borderId="0"/>
  </cellStyleXfs>
  <cellXfs count="115">
    <xf numFmtId="0" fontId="0" fillId="0" borderId="0" xfId="0"/>
    <xf numFmtId="0" fontId="0" fillId="2" borderId="5" xfId="0" applyFill="1" applyBorder="1"/>
    <xf numFmtId="0" fontId="0" fillId="2" borderId="3" xfId="0" applyFill="1" applyBorder="1"/>
    <xf numFmtId="0" fontId="0" fillId="0" borderId="0" xfId="0" applyFont="1"/>
    <xf numFmtId="0" fontId="0" fillId="0" borderId="0" xfId="0" applyFont="1" applyAlignment="1">
      <alignment vertical="center"/>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13" xfId="0" applyFont="1" applyBorder="1" applyAlignment="1">
      <alignment vertical="center" wrapText="1"/>
    </xf>
    <xf numFmtId="0" fontId="9" fillId="0" borderId="0" xfId="0" applyFont="1" applyAlignment="1">
      <alignment vertical="center"/>
    </xf>
    <xf numFmtId="0" fontId="5" fillId="2" borderId="0" xfId="1" applyFont="1" applyFill="1" applyBorder="1" applyAlignment="1">
      <alignment horizontal="left" wrapText="1"/>
    </xf>
    <xf numFmtId="0" fontId="5" fillId="2" borderId="4" xfId="1" applyFont="1" applyFill="1" applyBorder="1" applyAlignment="1">
      <alignment horizontal="left" wrapText="1"/>
    </xf>
    <xf numFmtId="0" fontId="0" fillId="2" borderId="0" xfId="0" applyFill="1"/>
    <xf numFmtId="0" fontId="10" fillId="0" borderId="0" xfId="0" applyFont="1"/>
    <xf numFmtId="0" fontId="1" fillId="3" borderId="2" xfId="0" applyFont="1" applyFill="1" applyBorder="1"/>
    <xf numFmtId="0" fontId="2" fillId="0" borderId="0" xfId="0" applyFont="1"/>
    <xf numFmtId="0" fontId="0" fillId="0" borderId="0" xfId="0" applyAlignment="1">
      <alignment wrapText="1"/>
    </xf>
    <xf numFmtId="0" fontId="10" fillId="0" borderId="0" xfId="0" applyFont="1" applyFill="1" applyBorder="1"/>
    <xf numFmtId="0" fontId="0" fillId="0" borderId="0" xfId="0" applyFill="1" applyBorder="1" applyAlignment="1">
      <alignment vertical="center" wrapText="1"/>
    </xf>
    <xf numFmtId="0" fontId="0" fillId="0" borderId="0" xfId="0" applyFont="1" applyFill="1" applyBorder="1"/>
    <xf numFmtId="0" fontId="13" fillId="0" borderId="0" xfId="0" applyFont="1" applyFill="1" applyBorder="1" applyAlignment="1">
      <alignment vertical="center" wrapText="1"/>
    </xf>
    <xf numFmtId="0" fontId="13" fillId="0" borderId="0" xfId="0" applyFont="1" applyFill="1" applyBorder="1"/>
    <xf numFmtId="0" fontId="5" fillId="0" borderId="2" xfId="0" applyFont="1" applyBorder="1"/>
    <xf numFmtId="0" fontId="0" fillId="0" borderId="0" xfId="0" applyAlignment="1">
      <alignment horizontal="left" wrapText="1"/>
    </xf>
    <xf numFmtId="0" fontId="10" fillId="0" borderId="0" xfId="0" applyFont="1" applyFill="1"/>
    <xf numFmtId="0" fontId="5" fillId="0" borderId="0" xfId="0" applyFont="1" applyBorder="1"/>
    <xf numFmtId="0" fontId="10" fillId="0" borderId="0" xfId="0" applyFont="1" applyAlignment="1">
      <alignment wrapText="1"/>
    </xf>
    <xf numFmtId="0" fontId="14" fillId="4" borderId="2" xfId="0" applyFont="1" applyFill="1" applyBorder="1" applyAlignment="1">
      <alignment horizontal="center" vertical="center" wrapText="1"/>
    </xf>
    <xf numFmtId="0" fontId="15" fillId="0" borderId="0" xfId="0" applyFont="1"/>
    <xf numFmtId="0" fontId="15" fillId="0" borderId="0" xfId="0" applyFont="1" applyFill="1" applyBorder="1"/>
    <xf numFmtId="0" fontId="14" fillId="4" borderId="22" xfId="0" applyFont="1" applyFill="1" applyBorder="1" applyAlignment="1">
      <alignment horizontal="center" vertical="center" wrapText="1"/>
    </xf>
    <xf numFmtId="0" fontId="14" fillId="4" borderId="28" xfId="0" applyFont="1" applyFill="1" applyBorder="1" applyAlignment="1">
      <alignment horizontal="center" vertical="center" wrapText="1"/>
    </xf>
    <xf numFmtId="164" fontId="0" fillId="0" borderId="2" xfId="0" applyNumberFormat="1" applyFont="1" applyBorder="1" applyAlignment="1">
      <alignment horizontal="center" vertical="center" wrapText="1"/>
    </xf>
    <xf numFmtId="164" fontId="0" fillId="0" borderId="22" xfId="0" applyNumberFormat="1" applyFont="1" applyBorder="1" applyAlignment="1">
      <alignment horizontal="center" vertical="center" wrapText="1"/>
    </xf>
    <xf numFmtId="0" fontId="10" fillId="0" borderId="0" xfId="0" applyFont="1" applyAlignment="1">
      <alignment horizontal="center" vertical="center"/>
    </xf>
    <xf numFmtId="0" fontId="11" fillId="0" borderId="0" xfId="0" applyFont="1" applyFill="1" applyBorder="1" applyAlignment="1">
      <alignment horizontal="center" vertical="center"/>
    </xf>
    <xf numFmtId="0" fontId="1" fillId="3" borderId="2" xfId="0" applyFont="1" applyFill="1" applyBorder="1" applyAlignment="1">
      <alignment horizontal="center" vertical="center"/>
    </xf>
    <xf numFmtId="164" fontId="5" fillId="0" borderId="2" xfId="0" applyNumberFormat="1" applyFont="1" applyBorder="1" applyAlignment="1">
      <alignment horizontal="center" vertical="center"/>
    </xf>
    <xf numFmtId="0" fontId="5" fillId="0" borderId="0" xfId="0" applyFont="1" applyBorder="1" applyAlignment="1">
      <alignment horizontal="center" vertical="center"/>
    </xf>
    <xf numFmtId="0" fontId="10" fillId="0" borderId="0" xfId="0" applyFont="1" applyFill="1" applyAlignment="1">
      <alignment horizontal="center" vertical="center"/>
    </xf>
    <xf numFmtId="0" fontId="12" fillId="0" borderId="0" xfId="0" applyFont="1" applyFill="1" applyAlignment="1">
      <alignment horizontal="center" vertical="center"/>
    </xf>
    <xf numFmtId="0" fontId="16" fillId="0" borderId="0" xfId="0" applyFont="1"/>
    <xf numFmtId="0" fontId="2" fillId="0" borderId="29" xfId="0" applyFont="1" applyFill="1" applyBorder="1" applyAlignment="1">
      <alignment horizontal="left" vertical="center" wrapText="1"/>
    </xf>
    <xf numFmtId="1" fontId="0" fillId="0" borderId="23"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64" fontId="0" fillId="0" borderId="22" xfId="0" applyNumberFormat="1" applyFont="1" applyFill="1" applyBorder="1" applyAlignment="1">
      <alignment horizontal="center" vertical="center" wrapText="1"/>
    </xf>
    <xf numFmtId="164" fontId="3" fillId="0" borderId="30" xfId="0" applyNumberFormat="1" applyFont="1" applyFill="1" applyBorder="1" applyAlignment="1">
      <alignment horizontal="center" vertical="center" wrapText="1"/>
    </xf>
    <xf numFmtId="0" fontId="0" fillId="0" borderId="9" xfId="0" applyFont="1" applyBorder="1" applyAlignment="1">
      <alignment horizontal="left" vertical="center" wrapText="1" indent="5"/>
    </xf>
    <xf numFmtId="164" fontId="0" fillId="0" borderId="32" xfId="0" applyNumberFormat="1" applyFont="1" applyBorder="1" applyAlignment="1">
      <alignment horizontal="center" vertical="center" wrapText="1"/>
    </xf>
    <xf numFmtId="164" fontId="0" fillId="0" borderId="33" xfId="0" applyNumberFormat="1" applyFont="1" applyBorder="1" applyAlignment="1">
      <alignment horizontal="center" vertical="center" wrapText="1"/>
    </xf>
    <xf numFmtId="164" fontId="5" fillId="0" borderId="0" xfId="0" applyNumberFormat="1" applyFont="1" applyBorder="1" applyAlignment="1">
      <alignment horizontal="center" vertical="center"/>
    </xf>
    <xf numFmtId="0" fontId="0" fillId="0" borderId="13" xfId="0" applyFont="1" applyBorder="1" applyAlignment="1">
      <alignment wrapText="1"/>
    </xf>
    <xf numFmtId="0" fontId="2" fillId="4" borderId="0" xfId="0" applyFont="1" applyFill="1" applyBorder="1" applyAlignment="1">
      <alignment horizontal="center" wrapText="1"/>
    </xf>
    <xf numFmtId="2" fontId="0" fillId="0" borderId="23" xfId="0" applyNumberFormat="1" applyFont="1" applyBorder="1" applyAlignment="1">
      <alignment horizontal="center" vertical="center" wrapText="1"/>
    </xf>
    <xf numFmtId="2" fontId="0" fillId="0" borderId="31" xfId="0" applyNumberFormat="1" applyFont="1" applyBorder="1" applyAlignment="1">
      <alignment horizontal="center" vertical="center" wrapText="1"/>
    </xf>
    <xf numFmtId="2" fontId="0" fillId="0" borderId="2" xfId="0" applyNumberFormat="1" applyFont="1" applyBorder="1" applyAlignment="1">
      <alignment horizontal="center" vertical="center" wrapText="1"/>
    </xf>
    <xf numFmtId="2" fontId="0" fillId="0" borderId="32" xfId="0" applyNumberFormat="1" applyFont="1" applyBorder="1" applyAlignment="1">
      <alignment horizontal="center" vertical="center" wrapText="1"/>
    </xf>
    <xf numFmtId="165" fontId="3" fillId="0" borderId="30"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0" fontId="2" fillId="5" borderId="2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20" xfId="0" applyFont="1" applyFill="1" applyBorder="1" applyAlignment="1"/>
    <xf numFmtId="0" fontId="9" fillId="2" borderId="11" xfId="0" applyFont="1" applyFill="1" applyBorder="1" applyAlignment="1"/>
    <xf numFmtId="0" fontId="17" fillId="2" borderId="21" xfId="0" applyFont="1" applyFill="1" applyBorder="1" applyAlignment="1">
      <alignment horizontal="center" vertical="center"/>
    </xf>
    <xf numFmtId="0" fontId="9" fillId="2" borderId="21" xfId="0" applyFont="1" applyFill="1" applyBorder="1" applyAlignment="1">
      <alignment horizontal="center"/>
    </xf>
    <xf numFmtId="0" fontId="5" fillId="2" borderId="1" xfId="0" applyFont="1" applyFill="1" applyBorder="1" applyAlignment="1">
      <alignment horizontal="left" wrapText="1"/>
    </xf>
    <xf numFmtId="0" fontId="5" fillId="2" borderId="0" xfId="0" applyFont="1" applyFill="1" applyBorder="1" applyAlignment="1">
      <alignment horizontal="left" wrapText="1"/>
    </xf>
    <xf numFmtId="0" fontId="5" fillId="2" borderId="4" xfId="0" applyFont="1" applyFill="1" applyBorder="1" applyAlignment="1">
      <alignment horizontal="left" wrapText="1"/>
    </xf>
    <xf numFmtId="0" fontId="5" fillId="2" borderId="0" xfId="0" applyFont="1" applyFill="1" applyBorder="1" applyAlignment="1">
      <alignment horizontal="left"/>
    </xf>
    <xf numFmtId="0" fontId="5" fillId="2" borderId="4" xfId="0" applyFont="1" applyFill="1" applyBorder="1" applyAlignment="1">
      <alignment horizontal="left"/>
    </xf>
    <xf numFmtId="0" fontId="5" fillId="2" borderId="0" xfId="0" applyFont="1" applyFill="1" applyAlignment="1">
      <alignment horizontal="left" wrapText="1"/>
    </xf>
    <xf numFmtId="0" fontId="5" fillId="2" borderId="0" xfId="0" applyFont="1" applyFill="1" applyBorder="1" applyAlignment="1">
      <alignment horizontal="left" wrapText="1"/>
    </xf>
    <xf numFmtId="0" fontId="5" fillId="2" borderId="4" xfId="0" applyFont="1" applyFill="1" applyBorder="1" applyAlignment="1">
      <alignment horizontal="left" wrapText="1"/>
    </xf>
    <xf numFmtId="0" fontId="17" fillId="2" borderId="1" xfId="0" applyFont="1" applyFill="1" applyBorder="1" applyAlignment="1">
      <alignment horizontal="center" vertical="center"/>
    </xf>
    <xf numFmtId="0" fontId="17" fillId="2" borderId="0" xfId="0" applyFont="1" applyFill="1" applyAlignment="1">
      <alignment horizontal="center" vertical="center"/>
    </xf>
    <xf numFmtId="0" fontId="17" fillId="2" borderId="14" xfId="0" applyFont="1" applyFill="1" applyBorder="1" applyAlignment="1">
      <alignment horizontal="center" vertical="center"/>
    </xf>
    <xf numFmtId="0" fontId="6" fillId="2" borderId="0" xfId="1" applyFont="1" applyFill="1" applyBorder="1" applyAlignment="1">
      <alignment horizontal="left" wrapText="1"/>
    </xf>
    <xf numFmtId="0" fontId="6" fillId="2" borderId="4" xfId="1" applyFont="1" applyFill="1" applyBorder="1" applyAlignment="1">
      <alignment horizontal="left" wrapText="1"/>
    </xf>
    <xf numFmtId="0" fontId="3" fillId="2" borderId="16" xfId="0" applyFont="1" applyFill="1" applyBorder="1" applyAlignment="1">
      <alignment horizontal="center"/>
    </xf>
    <xf numFmtId="0" fontId="3" fillId="2" borderId="18" xfId="0" applyFont="1" applyFill="1" applyBorder="1" applyAlignment="1">
      <alignment horizontal="center"/>
    </xf>
    <xf numFmtId="0" fontId="3" fillId="2" borderId="17" xfId="0" applyFont="1" applyFill="1" applyBorder="1" applyAlignment="1">
      <alignment horizontal="center"/>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9" fillId="2" borderId="1" xfId="0" applyFont="1" applyFill="1" applyBorder="1" applyAlignment="1">
      <alignment horizontal="center"/>
    </xf>
    <xf numFmtId="0" fontId="9" fillId="2" borderId="0" xfId="0" applyFont="1" applyFill="1" applyBorder="1" applyAlignment="1">
      <alignment horizontal="center"/>
    </xf>
    <xf numFmtId="0" fontId="9" fillId="2" borderId="14" xfId="0" applyFont="1" applyFill="1" applyBorder="1" applyAlignment="1">
      <alignment horizontal="center"/>
    </xf>
    <xf numFmtId="0" fontId="9" fillId="2" borderId="12" xfId="0" applyFont="1" applyFill="1" applyBorder="1" applyAlignment="1">
      <alignment horizontal="center"/>
    </xf>
    <xf numFmtId="0" fontId="9" fillId="2" borderId="19" xfId="0" applyFont="1" applyFill="1" applyBorder="1" applyAlignment="1">
      <alignment horizontal="center"/>
    </xf>
    <xf numFmtId="0" fontId="9" fillId="2" borderId="13" xfId="0" applyFont="1" applyFill="1" applyBorder="1" applyAlignment="1">
      <alignment horizontal="center"/>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6" xfId="0" applyFont="1" applyFill="1" applyBorder="1" applyAlignment="1">
      <alignment horizontal="left"/>
    </xf>
    <xf numFmtId="0" fontId="5" fillId="2" borderId="1" xfId="0" applyFont="1" applyFill="1" applyBorder="1" applyAlignment="1">
      <alignment horizontal="left" wrapText="1"/>
    </xf>
    <xf numFmtId="0" fontId="5" fillId="2" borderId="1"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0" xfId="0" applyFont="1" applyFill="1" applyAlignment="1">
      <alignment horizontal="left"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24" xfId="0" applyFont="1" applyBorder="1" applyAlignment="1">
      <alignment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 fillId="2" borderId="21" xfId="0" applyFont="1" applyFill="1" applyBorder="1" applyAlignment="1">
      <alignment horizontal="center" vertical="center" wrapText="1"/>
    </xf>
    <xf numFmtId="0" fontId="8" fillId="0" borderId="15" xfId="0" applyFont="1" applyBorder="1" applyAlignment="1">
      <alignment vertical="center" wrapText="1"/>
    </xf>
    <xf numFmtId="0" fontId="8" fillId="0" borderId="10" xfId="0" applyFont="1" applyBorder="1" applyAlignment="1">
      <alignment vertical="center" wrapText="1"/>
    </xf>
    <xf numFmtId="0" fontId="0" fillId="0" borderId="0" xfId="0" applyFont="1" applyAlignment="1">
      <alignment horizontal="left" vertical="center" wrapText="1"/>
    </xf>
    <xf numFmtId="0" fontId="0" fillId="0" borderId="15" xfId="0" applyFont="1" applyBorder="1" applyAlignment="1">
      <alignment vertical="center" wrapText="1"/>
    </xf>
    <xf numFmtId="0" fontId="0" fillId="0" borderId="10"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cellXfs>
  <cellStyles count="3">
    <cellStyle name="Normal" xfId="0" builtinId="0"/>
    <cellStyle name="Normal 2" xfId="1" xr:uid="{00000000-0005-0000-0000-000001000000}"/>
    <cellStyle name="Normal 3" xfId="2" xr:uid="{00000000-0005-0000-0000-000002000000}"/>
  </cellStyles>
  <dxfs count="26">
    <dxf>
      <font>
        <b/>
        <i val="0"/>
        <strike val="0"/>
        <condense val="0"/>
        <extend val="0"/>
        <outline val="0"/>
        <shadow val="0"/>
        <u val="none"/>
        <vertAlign val="baseline"/>
        <sz val="14"/>
        <color theme="1"/>
        <name val="Calibri"/>
        <scheme val="minor"/>
      </font>
      <numFmt numFmtId="165" formatCode="&quot;£&quot;#,##0.0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4"/>
        <color theme="1"/>
        <name val="Calibri"/>
        <scheme val="minor"/>
      </font>
      <numFmt numFmtId="165" formatCode="&quot;£&quot;#,##0.00"/>
      <alignment horizontal="center" vertical="center" textRotation="0" wrapText="1" indent="0" justifyLastLine="0" shrinkToFit="0" readingOrder="0"/>
      <border diagonalUp="0" diagonalDown="0">
        <left style="medium">
          <color indexed="64"/>
        </left>
        <right/>
        <top/>
        <bottom style="thin">
          <color indexed="64"/>
        </bottom>
      </border>
    </dxf>
    <dxf>
      <font>
        <b val="0"/>
        <i val="0"/>
        <strike val="0"/>
        <condense val="0"/>
        <extend val="0"/>
        <outline val="0"/>
        <shadow val="0"/>
        <u val="none"/>
        <vertAlign val="baseline"/>
        <sz val="11"/>
        <color theme="1"/>
        <name val="Calibri"/>
        <scheme val="minor"/>
      </font>
      <numFmt numFmtId="164" formatCode="&quot;£&quot;#,##0"/>
      <alignment horizontal="center" vertical="center" textRotation="0" wrapText="1" indent="0" justifyLastLine="0" shrinkToFit="0" readingOrder="0"/>
      <border diagonalUp="0" diagonalDown="0" outline="0">
        <left style="thin">
          <color indexed="64"/>
        </left>
        <righ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164" formatCode="&quot;£&quot;#,##0"/>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quot;#,##0"/>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164"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quot;#,##0"/>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164"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quot;#,##0"/>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164"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1" indent="0" justifyLastLine="0" shrinkToFit="0" readingOrder="0"/>
      <border diagonalUp="0" diagonalDown="0" outline="0">
        <left/>
        <right style="thin">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5"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3" tint="0.79998168889431442"/>
        </patternFill>
      </fill>
      <alignment horizontal="left" vertical="center" textRotation="0" wrapText="1" indent="5" justifyLastLine="0" shrinkToFit="0" readingOrder="0"/>
      <border diagonalUp="0" diagonalDown="0" outline="0">
        <left/>
        <right style="medium">
          <color indexed="64"/>
        </right>
        <top style="thin">
          <color indexed="64"/>
        </top>
        <bottom style="thin">
          <color indexed="64"/>
        </bottom>
      </border>
    </dxf>
    <dxf>
      <border>
        <top style="medium">
          <color indexed="64"/>
        </top>
      </border>
    </dxf>
    <dxf>
      <border diagonalUp="0" diagonalDown="0">
        <left style="medium">
          <color auto="1"/>
        </left>
        <right style="medium">
          <color auto="1"/>
        </right>
        <top/>
        <bottom/>
        <vertical style="medium">
          <color auto="1"/>
        </vertical>
        <horizontal/>
      </border>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outline="0">
        <bottom style="thin">
          <color indexed="64"/>
        </bottom>
      </border>
    </dxf>
    <dxf>
      <fill>
        <patternFill patternType="none">
          <fgColor indexed="64"/>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274320</xdr:colOff>
      <xdr:row>1</xdr:row>
      <xdr:rowOff>15240</xdr:rowOff>
    </xdr:from>
    <xdr:to>
      <xdr:col>3</xdr:col>
      <xdr:colOff>129540</xdr:colOff>
      <xdr:row>7</xdr:row>
      <xdr:rowOff>172329</xdr:rowOff>
    </xdr:to>
    <xdr:pic>
      <xdr:nvPicPr>
        <xdr:cNvPr id="2" name="Picture 1">
          <a:extLst>
            <a:ext uri="{FF2B5EF4-FFF2-40B4-BE49-F238E27FC236}">
              <a16:creationId xmlns:a16="http://schemas.microsoft.com/office/drawing/2014/main" id="{652FDE8E-A6B8-4A6B-86AA-C5C143E30740}"/>
            </a:ext>
          </a:extLst>
        </xdr:cNvPr>
        <xdr:cNvPicPr>
          <a:picLocks noChangeAspect="1"/>
        </xdr:cNvPicPr>
      </xdr:nvPicPr>
      <xdr:blipFill>
        <a:blip xmlns:r="http://schemas.openxmlformats.org/officeDocument/2006/relationships" r:embed="rId1"/>
        <a:stretch>
          <a:fillRect/>
        </a:stretch>
      </xdr:blipFill>
      <xdr:spPr>
        <a:xfrm>
          <a:off x="274320" y="213360"/>
          <a:ext cx="2186940" cy="1345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198120</xdr:colOff>
      <xdr:row>1</xdr:row>
      <xdr:rowOff>22860</xdr:rowOff>
    </xdr:from>
    <xdr:to>
      <xdr:col>0</xdr:col>
      <xdr:colOff>2385060</xdr:colOff>
      <xdr:row>8</xdr:row>
      <xdr:rowOff>4689</xdr:rowOff>
    </xdr:to>
    <xdr:pic>
      <xdr:nvPicPr>
        <xdr:cNvPr id="2" name="Picture 1">
          <a:extLst>
            <a:ext uri="{FF2B5EF4-FFF2-40B4-BE49-F238E27FC236}">
              <a16:creationId xmlns:a16="http://schemas.microsoft.com/office/drawing/2014/main" id="{ED847801-02A3-48E5-9239-699A7F4263B2}"/>
            </a:ext>
          </a:extLst>
        </xdr:cNvPr>
        <xdr:cNvPicPr>
          <a:picLocks noChangeAspect="1"/>
        </xdr:cNvPicPr>
      </xdr:nvPicPr>
      <xdr:blipFill>
        <a:blip xmlns:r="http://schemas.openxmlformats.org/officeDocument/2006/relationships" r:embed="rId1"/>
        <a:stretch>
          <a:fillRect/>
        </a:stretch>
      </xdr:blipFill>
      <xdr:spPr>
        <a:xfrm>
          <a:off x="198120" y="213360"/>
          <a:ext cx="2186940" cy="134580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ellClose" displayName="BellClose" ref="A13:J20" totalsRowCount="1" headerRowDxfId="25" dataDxfId="23" totalsRowDxfId="21" headerRowBorderDxfId="24" tableBorderDxfId="22" totalsRowBorderDxfId="20">
  <autoFilter ref="A13:J19" xr:uid="{00000000-0009-0000-0100-000001000000}"/>
  <tableColumns count="10">
    <tableColumn id="1" xr3:uid="{00000000-0010-0000-0000-000001000000}" name=" " totalsRowLabel="Total" dataDxfId="19" totalsRowDxfId="18"/>
    <tableColumn id="2" xr3:uid="{00000000-0010-0000-0000-000002000000}" name="director days" totalsRowFunction="sum" dataDxfId="17" totalsRowDxfId="16"/>
    <tableColumn id="3" xr3:uid="{00000000-0010-0000-0000-000003000000}" name="director charge" totalsRowFunction="sum" dataDxfId="15" totalsRowDxfId="14">
      <calculatedColumnFormula>B14*$B$5</calculatedColumnFormula>
    </tableColumn>
    <tableColumn id="4" xr3:uid="{00000000-0010-0000-0000-000004000000}" name="senior consultant days" totalsRowFunction="sum" dataDxfId="13" totalsRowDxfId="12"/>
    <tableColumn id="5" xr3:uid="{00000000-0010-0000-0000-000005000000}" name="senior consultant charge" totalsRowFunction="sum" dataDxfId="11" totalsRowDxfId="10">
      <calculatedColumnFormula>D14*$B$6</calculatedColumnFormula>
    </tableColumn>
    <tableColumn id="6" xr3:uid="{00000000-0010-0000-0000-000006000000}" name="consultant days" totalsRowFunction="sum" dataDxfId="9" totalsRowDxfId="8"/>
    <tableColumn id="7" xr3:uid="{00000000-0010-0000-0000-000007000000}" name="consultant charge" totalsRowFunction="sum" dataDxfId="7" totalsRowDxfId="6">
      <calculatedColumnFormula>F14*$B$7</calculatedColumnFormula>
    </tableColumn>
    <tableColumn id="8" xr3:uid="{00000000-0010-0000-0000-000008000000}" name="other days" totalsRowFunction="sum" dataDxfId="5" totalsRowDxfId="4"/>
    <tableColumn id="9" xr3:uid="{00000000-0010-0000-0000-000009000000}" name="other charge" totalsRowFunction="sum" dataDxfId="3" totalsRowDxfId="2">
      <calculatedColumnFormula>H14*$B$8</calculatedColumnFormula>
    </tableColumn>
    <tableColumn id="10" xr3:uid="{00000000-0010-0000-0000-00000A000000}" name="total" totalsRowFunction="sum" dataDxfId="1" totalsRowDxfId="0">
      <calculatedColumnFormula>C14+E14+G14+I14</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tabSelected="1" topLeftCell="A19" zoomScaleNormal="100" workbookViewId="0">
      <selection activeCell="N19" sqref="N19"/>
    </sheetView>
  </sheetViews>
  <sheetFormatPr defaultRowHeight="15.75" customHeight="1" x14ac:dyDescent="0.25"/>
  <cols>
    <col min="1" max="1" width="14" customWidth="1"/>
    <col min="2" max="2" width="11.140625" customWidth="1"/>
  </cols>
  <sheetData>
    <row r="1" spans="1:19" ht="15.75" customHeight="1" thickBot="1" x14ac:dyDescent="0.3"/>
    <row r="2" spans="1:19" ht="15.75" customHeight="1" x14ac:dyDescent="0.3">
      <c r="E2" s="79"/>
      <c r="F2" s="80"/>
      <c r="G2" s="80"/>
      <c r="H2" s="80"/>
      <c r="I2" s="80"/>
      <c r="J2" s="81"/>
    </row>
    <row r="3" spans="1:19" ht="15.75" customHeight="1" x14ac:dyDescent="0.25">
      <c r="E3" s="82" t="s">
        <v>50</v>
      </c>
      <c r="F3" s="83"/>
      <c r="G3" s="83"/>
      <c r="H3" s="83"/>
      <c r="I3" s="83"/>
      <c r="J3" s="84"/>
    </row>
    <row r="4" spans="1:19" ht="15.75" customHeight="1" x14ac:dyDescent="0.25">
      <c r="E4" s="82"/>
      <c r="F4" s="83"/>
      <c r="G4" s="83"/>
      <c r="H4" s="83"/>
      <c r="I4" s="83"/>
      <c r="J4" s="84"/>
    </row>
    <row r="5" spans="1:19" ht="15.75" customHeight="1" x14ac:dyDescent="0.25">
      <c r="E5" s="82"/>
      <c r="F5" s="83"/>
      <c r="G5" s="83"/>
      <c r="H5" s="83"/>
      <c r="I5" s="83"/>
      <c r="J5" s="84"/>
    </row>
    <row r="6" spans="1:19" ht="15.75" customHeight="1" x14ac:dyDescent="0.25">
      <c r="E6" s="74" t="s">
        <v>55</v>
      </c>
      <c r="F6" s="75"/>
      <c r="G6" s="75"/>
      <c r="H6" s="75"/>
      <c r="I6" s="75"/>
      <c r="J6" s="76"/>
    </row>
    <row r="7" spans="1:19" ht="15.75" customHeight="1" x14ac:dyDescent="0.25">
      <c r="E7" s="85" t="s">
        <v>42</v>
      </c>
      <c r="F7" s="86"/>
      <c r="G7" s="86"/>
      <c r="H7" s="86"/>
      <c r="I7" s="86"/>
      <c r="J7" s="87"/>
    </row>
    <row r="8" spans="1:19" ht="15.75" customHeight="1" thickBot="1" x14ac:dyDescent="0.3">
      <c r="E8" s="88"/>
      <c r="F8" s="89"/>
      <c r="G8" s="89"/>
      <c r="H8" s="89"/>
      <c r="I8" s="89"/>
      <c r="J8" s="90"/>
    </row>
    <row r="9" spans="1:19" ht="15.75" customHeight="1" thickBot="1" x14ac:dyDescent="0.3">
      <c r="L9" s="15"/>
    </row>
    <row r="10" spans="1:19" ht="15.75" customHeight="1" thickTop="1" x14ac:dyDescent="0.25">
      <c r="A10" s="91" t="s">
        <v>13</v>
      </c>
      <c r="B10" s="92"/>
      <c r="C10" s="92"/>
      <c r="D10" s="92"/>
      <c r="E10" s="92"/>
      <c r="F10" s="92"/>
      <c r="G10" s="92"/>
      <c r="H10" s="92"/>
      <c r="I10" s="92"/>
      <c r="J10" s="93"/>
    </row>
    <row r="11" spans="1:19" ht="15.75" customHeight="1" x14ac:dyDescent="0.25">
      <c r="A11" s="94" t="s">
        <v>26</v>
      </c>
      <c r="B11" s="72"/>
      <c r="C11" s="72"/>
      <c r="D11" s="72"/>
      <c r="E11" s="72"/>
      <c r="F11" s="72"/>
      <c r="G11" s="72"/>
      <c r="H11" s="72"/>
      <c r="I11" s="72"/>
      <c r="J11" s="73"/>
    </row>
    <row r="12" spans="1:19" ht="15.75" customHeight="1" x14ac:dyDescent="0.25">
      <c r="A12" s="94"/>
      <c r="B12" s="72"/>
      <c r="C12" s="72"/>
      <c r="D12" s="72"/>
      <c r="E12" s="72"/>
      <c r="F12" s="72"/>
      <c r="G12" s="72"/>
      <c r="H12" s="72"/>
      <c r="I12" s="72"/>
      <c r="J12" s="73"/>
    </row>
    <row r="13" spans="1:19" ht="15.75" customHeight="1" x14ac:dyDescent="0.25">
      <c r="A13" s="94"/>
      <c r="B13" s="72"/>
      <c r="C13" s="72"/>
      <c r="D13" s="72"/>
      <c r="E13" s="72"/>
      <c r="F13" s="72"/>
      <c r="G13" s="72"/>
      <c r="H13" s="72"/>
      <c r="I13" s="72"/>
      <c r="J13" s="73"/>
      <c r="L13" s="16"/>
      <c r="M13" s="16"/>
      <c r="N13" s="16"/>
      <c r="O13" s="16"/>
      <c r="P13" s="16"/>
      <c r="Q13" s="16"/>
      <c r="R13" s="16"/>
      <c r="S13" s="16"/>
    </row>
    <row r="14" spans="1:19" ht="15.75" customHeight="1" x14ac:dyDescent="0.25">
      <c r="A14" s="94"/>
      <c r="B14" s="72"/>
      <c r="C14" s="72"/>
      <c r="D14" s="72"/>
      <c r="E14" s="72"/>
      <c r="F14" s="72"/>
      <c r="G14" s="72"/>
      <c r="H14" s="72"/>
      <c r="I14" s="72"/>
      <c r="J14" s="73"/>
      <c r="L14" s="16"/>
      <c r="M14" s="16"/>
      <c r="N14" s="16"/>
      <c r="O14" s="16"/>
      <c r="P14" s="16"/>
      <c r="Q14" s="16"/>
      <c r="R14" s="16"/>
      <c r="S14" s="16"/>
    </row>
    <row r="15" spans="1:19" ht="15.75" customHeight="1" x14ac:dyDescent="0.25">
      <c r="A15" s="66"/>
      <c r="B15" s="67"/>
      <c r="C15" s="67"/>
      <c r="D15" s="67"/>
      <c r="E15" s="67"/>
      <c r="F15" s="67"/>
      <c r="G15" s="67"/>
      <c r="H15" s="67"/>
      <c r="I15" s="67"/>
      <c r="J15" s="68"/>
      <c r="L15" s="16"/>
      <c r="M15" s="16"/>
      <c r="N15" s="16"/>
      <c r="O15" s="16"/>
      <c r="P15" s="16"/>
      <c r="Q15" s="16"/>
      <c r="R15" s="16"/>
      <c r="S15" s="16"/>
    </row>
    <row r="16" spans="1:19" ht="15.75" customHeight="1" x14ac:dyDescent="0.25">
      <c r="A16" s="94" t="s">
        <v>51</v>
      </c>
      <c r="B16" s="72"/>
      <c r="C16" s="72"/>
      <c r="D16" s="72"/>
      <c r="E16" s="72"/>
      <c r="F16" s="72"/>
      <c r="G16" s="72"/>
      <c r="H16" s="72"/>
      <c r="I16" s="72"/>
      <c r="J16" s="73"/>
      <c r="L16" s="16"/>
      <c r="M16" s="16"/>
      <c r="N16" s="16"/>
      <c r="O16" s="16"/>
      <c r="P16" s="16"/>
      <c r="Q16" s="16"/>
      <c r="R16" s="16"/>
      <c r="S16" s="16"/>
    </row>
    <row r="17" spans="1:19" ht="15.75" customHeight="1" x14ac:dyDescent="0.25">
      <c r="A17" s="94"/>
      <c r="B17" s="72"/>
      <c r="C17" s="72"/>
      <c r="D17" s="72"/>
      <c r="E17" s="72"/>
      <c r="F17" s="72"/>
      <c r="G17" s="72"/>
      <c r="H17" s="72"/>
      <c r="I17" s="72"/>
      <c r="J17" s="73"/>
      <c r="L17" s="16"/>
      <c r="M17" s="16"/>
      <c r="N17" s="16"/>
      <c r="O17" s="16"/>
      <c r="P17" s="16"/>
      <c r="Q17" s="16"/>
      <c r="R17" s="16"/>
      <c r="S17" s="16"/>
    </row>
    <row r="18" spans="1:19" ht="15.75" customHeight="1" x14ac:dyDescent="0.25">
      <c r="A18" s="95"/>
      <c r="B18" s="96"/>
      <c r="C18" s="96"/>
      <c r="D18" s="96"/>
      <c r="E18" s="96"/>
      <c r="F18" s="96"/>
      <c r="G18" s="96"/>
      <c r="H18" s="96"/>
      <c r="I18" s="96"/>
      <c r="J18" s="97"/>
      <c r="L18" s="16"/>
      <c r="M18" s="16"/>
      <c r="N18" s="16"/>
      <c r="O18" s="16"/>
      <c r="P18" s="16"/>
      <c r="Q18" s="16"/>
      <c r="R18" s="16"/>
      <c r="S18" s="16"/>
    </row>
    <row r="19" spans="1:19" ht="15.75" customHeight="1" x14ac:dyDescent="0.25">
      <c r="A19" s="72" t="s">
        <v>56</v>
      </c>
      <c r="B19" s="72"/>
      <c r="C19" s="72"/>
      <c r="D19" s="72"/>
      <c r="E19" s="72"/>
      <c r="F19" s="72"/>
      <c r="G19" s="72"/>
      <c r="H19" s="72"/>
      <c r="I19" s="72"/>
      <c r="J19" s="73"/>
      <c r="L19" s="16"/>
      <c r="M19" s="16"/>
      <c r="N19" s="16"/>
      <c r="O19" s="16"/>
      <c r="P19" s="16"/>
      <c r="Q19" s="16"/>
      <c r="R19" s="16"/>
      <c r="S19" s="16"/>
    </row>
    <row r="20" spans="1:19" ht="15.75" customHeight="1" x14ac:dyDescent="0.25">
      <c r="A20" s="72"/>
      <c r="B20" s="72"/>
      <c r="C20" s="72"/>
      <c r="D20" s="72"/>
      <c r="E20" s="72"/>
      <c r="F20" s="72"/>
      <c r="G20" s="72"/>
      <c r="H20" s="72"/>
      <c r="I20" s="72"/>
      <c r="J20" s="73"/>
      <c r="L20" s="16"/>
      <c r="M20" s="16"/>
      <c r="N20" s="16"/>
      <c r="O20" s="16"/>
      <c r="P20" s="16"/>
      <c r="Q20" s="16"/>
      <c r="R20" s="16"/>
      <c r="S20" s="16"/>
    </row>
    <row r="21" spans="1:19" ht="15.75" customHeight="1" x14ac:dyDescent="0.25">
      <c r="A21" s="69"/>
      <c r="B21" s="69"/>
      <c r="C21" s="69"/>
      <c r="D21" s="69"/>
      <c r="E21" s="69"/>
      <c r="F21" s="69"/>
      <c r="G21" s="69"/>
      <c r="H21" s="69"/>
      <c r="I21" s="69"/>
      <c r="J21" s="70"/>
      <c r="L21" s="16"/>
      <c r="M21" s="16"/>
      <c r="N21" s="16"/>
      <c r="O21" s="16"/>
      <c r="P21" s="16"/>
      <c r="Q21" s="16"/>
      <c r="R21" s="16"/>
      <c r="S21" s="16"/>
    </row>
    <row r="22" spans="1:19" ht="15.75" customHeight="1" x14ac:dyDescent="0.25">
      <c r="A22" s="98" t="s">
        <v>17</v>
      </c>
      <c r="B22" s="98"/>
      <c r="C22" s="98"/>
      <c r="D22" s="98"/>
      <c r="E22" s="98"/>
      <c r="F22" s="98"/>
      <c r="G22" s="98"/>
      <c r="H22" s="98"/>
      <c r="I22" s="98"/>
      <c r="J22" s="73"/>
      <c r="L22" s="16"/>
      <c r="M22" s="16"/>
      <c r="N22" s="16"/>
      <c r="O22" s="16"/>
      <c r="P22" s="16"/>
      <c r="Q22" s="16"/>
      <c r="R22" s="16"/>
      <c r="S22" s="16"/>
    </row>
    <row r="23" spans="1:19" ht="15.75" customHeight="1" x14ac:dyDescent="0.25">
      <c r="A23" s="71"/>
      <c r="B23" s="71"/>
      <c r="C23" s="71"/>
      <c r="D23" s="71"/>
      <c r="E23" s="71"/>
      <c r="F23" s="71"/>
      <c r="G23" s="71"/>
      <c r="H23" s="71"/>
      <c r="I23" s="71"/>
      <c r="J23" s="68"/>
      <c r="L23" s="16"/>
      <c r="M23" s="16"/>
      <c r="N23" s="16"/>
      <c r="O23" s="16"/>
      <c r="P23" s="16"/>
      <c r="Q23" s="16"/>
      <c r="R23" s="16"/>
      <c r="S23" s="16"/>
    </row>
    <row r="24" spans="1:19" ht="15.75" customHeight="1" x14ac:dyDescent="0.25">
      <c r="A24" s="72" t="s">
        <v>54</v>
      </c>
      <c r="B24" s="72"/>
      <c r="C24" s="72"/>
      <c r="D24" s="72"/>
      <c r="E24" s="72"/>
      <c r="F24" s="72"/>
      <c r="G24" s="72"/>
      <c r="H24" s="72"/>
      <c r="I24" s="72"/>
      <c r="J24" s="73"/>
      <c r="L24" s="16"/>
      <c r="M24" s="16"/>
      <c r="N24" s="16"/>
      <c r="O24" s="16"/>
      <c r="P24" s="16"/>
      <c r="Q24" s="16"/>
      <c r="R24" s="16"/>
      <c r="S24" s="16"/>
    </row>
    <row r="25" spans="1:19" ht="15.75" customHeight="1" x14ac:dyDescent="0.25">
      <c r="A25" s="72"/>
      <c r="B25" s="72"/>
      <c r="C25" s="72"/>
      <c r="D25" s="72"/>
      <c r="E25" s="72"/>
      <c r="F25" s="72"/>
      <c r="G25" s="72"/>
      <c r="H25" s="72"/>
      <c r="I25" s="72"/>
      <c r="J25" s="73"/>
      <c r="L25" s="16"/>
      <c r="M25" s="16"/>
      <c r="N25" s="16"/>
      <c r="O25" s="16"/>
      <c r="P25" s="16"/>
      <c r="Q25" s="16"/>
      <c r="R25" s="16"/>
      <c r="S25" s="16"/>
    </row>
    <row r="26" spans="1:19" ht="15.75" customHeight="1" x14ac:dyDescent="0.25">
      <c r="A26" s="72"/>
      <c r="B26" s="72"/>
      <c r="C26" s="72"/>
      <c r="D26" s="72"/>
      <c r="E26" s="72"/>
      <c r="F26" s="72"/>
      <c r="G26" s="72"/>
      <c r="H26" s="72"/>
      <c r="I26" s="72"/>
      <c r="J26" s="73"/>
      <c r="L26" s="16"/>
      <c r="M26" s="16"/>
      <c r="N26" s="16"/>
      <c r="O26" s="16"/>
      <c r="P26" s="16"/>
      <c r="Q26" s="16"/>
      <c r="R26" s="16"/>
      <c r="S26" s="16"/>
    </row>
    <row r="27" spans="1:19" ht="15.75" customHeight="1" x14ac:dyDescent="0.25">
      <c r="A27" s="71"/>
      <c r="B27" s="71"/>
      <c r="C27" s="71"/>
      <c r="D27" s="71"/>
      <c r="E27" s="71"/>
      <c r="F27" s="71"/>
      <c r="G27" s="71"/>
      <c r="H27" s="71"/>
      <c r="I27" s="71"/>
      <c r="J27" s="68"/>
      <c r="L27" s="23"/>
      <c r="M27" s="23"/>
      <c r="N27" s="23"/>
      <c r="O27" s="23"/>
      <c r="P27" s="23"/>
      <c r="Q27" s="23"/>
      <c r="R27" s="23"/>
      <c r="S27" s="23"/>
    </row>
    <row r="28" spans="1:19" ht="15.75" customHeight="1" x14ac:dyDescent="0.25">
      <c r="A28" s="98" t="s">
        <v>15</v>
      </c>
      <c r="B28" s="98"/>
      <c r="C28" s="98"/>
      <c r="D28" s="98"/>
      <c r="E28" s="98"/>
      <c r="F28" s="98"/>
      <c r="G28" s="98"/>
      <c r="H28" s="98"/>
      <c r="I28" s="98"/>
      <c r="J28" s="73"/>
    </row>
    <row r="29" spans="1:19" ht="15.75" customHeight="1" x14ac:dyDescent="0.25">
      <c r="A29" s="12"/>
      <c r="B29" s="10"/>
      <c r="C29" s="10"/>
      <c r="D29" s="10"/>
      <c r="E29" s="10"/>
      <c r="F29" s="10"/>
      <c r="G29" s="10"/>
      <c r="H29" s="10"/>
      <c r="I29" s="10"/>
      <c r="J29" s="11"/>
    </row>
    <row r="30" spans="1:19" ht="15.75" customHeight="1" x14ac:dyDescent="0.25">
      <c r="A30" s="77" t="s">
        <v>10</v>
      </c>
      <c r="B30" s="77"/>
      <c r="C30" s="77"/>
      <c r="D30" s="77"/>
      <c r="E30" s="77"/>
      <c r="F30" s="77"/>
      <c r="G30" s="77"/>
      <c r="H30" s="77"/>
      <c r="I30" s="77"/>
      <c r="J30" s="78"/>
    </row>
    <row r="31" spans="1:19" ht="15.75" customHeight="1" thickBot="1" x14ac:dyDescent="0.3">
      <c r="A31" s="1"/>
      <c r="B31" s="1"/>
      <c r="C31" s="1"/>
      <c r="D31" s="1"/>
      <c r="E31" s="1"/>
      <c r="F31" s="1"/>
      <c r="G31" s="1"/>
      <c r="H31" s="1"/>
      <c r="I31" s="1"/>
      <c r="J31" s="2"/>
    </row>
    <row r="32" spans="1:19" ht="15.75" customHeight="1" thickTop="1" x14ac:dyDescent="0.25"/>
  </sheetData>
  <mergeCells count="14">
    <mergeCell ref="A24:J26"/>
    <mergeCell ref="E6:J6"/>
    <mergeCell ref="A30:J30"/>
    <mergeCell ref="E2:J2"/>
    <mergeCell ref="E3:J5"/>
    <mergeCell ref="E7:J7"/>
    <mergeCell ref="E8:J8"/>
    <mergeCell ref="A10:J10"/>
    <mergeCell ref="A11:J14"/>
    <mergeCell ref="A16:J17"/>
    <mergeCell ref="A18:J18"/>
    <mergeCell ref="A28:J28"/>
    <mergeCell ref="A19:J20"/>
    <mergeCell ref="A22:J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
  <sheetViews>
    <sheetView zoomScale="90" zoomScaleNormal="90" workbookViewId="0">
      <selection activeCell="B5" sqref="B5"/>
    </sheetView>
  </sheetViews>
  <sheetFormatPr defaultColWidth="8.7109375" defaultRowHeight="15" x14ac:dyDescent="0.25"/>
  <cols>
    <col min="1" max="1" width="49.5703125" style="13" customWidth="1"/>
    <col min="2" max="2" width="12.5703125" style="34" customWidth="1"/>
    <col min="3" max="8" width="12.5703125" style="39" customWidth="1"/>
    <col min="9" max="9" width="12.5703125" style="34" customWidth="1"/>
    <col min="10" max="10" width="17.42578125" style="34" customWidth="1"/>
    <col min="11" max="11" width="3.7109375" style="13" customWidth="1"/>
    <col min="12" max="12" width="52.28515625" style="13" customWidth="1"/>
    <col min="13" max="13" width="24.140625" style="13" customWidth="1"/>
    <col min="14" max="14" width="46.7109375" style="13" customWidth="1"/>
    <col min="15" max="15" width="19.28515625" style="13" customWidth="1"/>
    <col min="16" max="16" width="8.7109375" style="13"/>
    <col min="17" max="17" width="18" style="13" customWidth="1"/>
    <col min="18" max="23" width="8.7109375" style="13"/>
    <col min="24" max="24" width="57.42578125" style="13" customWidth="1"/>
    <col min="25" max="16384" width="8.7109375" style="13"/>
  </cols>
  <sheetData>
    <row r="1" spans="1:19" ht="30" customHeight="1" x14ac:dyDescent="0.4">
      <c r="A1" s="41" t="s">
        <v>53</v>
      </c>
    </row>
    <row r="2" spans="1:19" x14ac:dyDescent="0.25">
      <c r="A2" s="15"/>
      <c r="C2" s="35"/>
      <c r="D2" s="35"/>
      <c r="E2" s="35"/>
      <c r="F2" s="35"/>
      <c r="G2" s="35"/>
      <c r="H2" s="35"/>
    </row>
    <row r="3" spans="1:19" ht="30" customHeight="1" x14ac:dyDescent="0.25">
      <c r="A3" s="101" t="s">
        <v>27</v>
      </c>
      <c r="B3" s="101"/>
      <c r="C3" s="35"/>
      <c r="D3" s="35"/>
      <c r="E3" s="35"/>
      <c r="F3" s="35"/>
      <c r="G3" s="35"/>
      <c r="H3" s="35"/>
    </row>
    <row r="4" spans="1:19" x14ac:dyDescent="0.25">
      <c r="A4" s="14" t="s">
        <v>18</v>
      </c>
      <c r="B4" s="36" t="s">
        <v>25</v>
      </c>
      <c r="C4" s="35"/>
      <c r="D4" s="35"/>
      <c r="E4" s="35"/>
      <c r="F4" s="35"/>
      <c r="G4" s="35"/>
      <c r="H4" s="35"/>
    </row>
    <row r="5" spans="1:19" x14ac:dyDescent="0.25">
      <c r="A5" s="22" t="s">
        <v>43</v>
      </c>
      <c r="B5" s="37">
        <v>0</v>
      </c>
      <c r="C5" s="35"/>
      <c r="D5" s="35"/>
      <c r="E5" s="35"/>
      <c r="F5" s="35"/>
      <c r="G5" s="35"/>
      <c r="H5" s="35"/>
    </row>
    <row r="6" spans="1:19" x14ac:dyDescent="0.25">
      <c r="A6" s="22" t="s">
        <v>11</v>
      </c>
      <c r="B6" s="37">
        <v>0</v>
      </c>
      <c r="C6" s="35"/>
      <c r="D6" s="35"/>
      <c r="E6" s="35"/>
      <c r="F6" s="35"/>
      <c r="G6" s="35"/>
      <c r="H6" s="35"/>
    </row>
    <row r="7" spans="1:19" x14ac:dyDescent="0.25">
      <c r="A7" s="22" t="s">
        <v>12</v>
      </c>
      <c r="B7" s="37">
        <v>0</v>
      </c>
      <c r="C7" s="35"/>
      <c r="D7" s="35"/>
      <c r="E7" s="35"/>
      <c r="F7" s="35"/>
      <c r="G7" s="35"/>
      <c r="H7" s="35"/>
    </row>
    <row r="8" spans="1:19" x14ac:dyDescent="0.25">
      <c r="A8" s="22" t="s">
        <v>40</v>
      </c>
      <c r="B8" s="37">
        <v>0</v>
      </c>
      <c r="C8" s="35"/>
      <c r="D8" s="35"/>
      <c r="E8" s="35"/>
      <c r="F8" s="35"/>
      <c r="G8" s="35"/>
      <c r="H8" s="35"/>
    </row>
    <row r="9" spans="1:19" x14ac:dyDescent="0.25">
      <c r="A9" s="25"/>
      <c r="B9" s="51"/>
      <c r="C9" s="35"/>
      <c r="D9" s="35"/>
      <c r="E9" s="35"/>
      <c r="F9" s="35"/>
      <c r="G9" s="35"/>
      <c r="H9" s="35"/>
    </row>
    <row r="10" spans="1:19" ht="15.75" thickBot="1" x14ac:dyDescent="0.3">
      <c r="A10" s="25" t="s">
        <v>41</v>
      </c>
      <c r="B10" s="38"/>
      <c r="J10" s="40"/>
    </row>
    <row r="11" spans="1:19" s="26" customFormat="1" ht="39" customHeight="1" thickBot="1" x14ac:dyDescent="0.3">
      <c r="A11" s="52"/>
      <c r="B11" s="102" t="s">
        <v>19</v>
      </c>
      <c r="C11" s="103"/>
      <c r="D11" s="103" t="s">
        <v>20</v>
      </c>
      <c r="E11" s="103"/>
      <c r="F11" s="103" t="s">
        <v>21</v>
      </c>
      <c r="G11" s="103"/>
      <c r="H11" s="103" t="s">
        <v>22</v>
      </c>
      <c r="I11" s="104"/>
      <c r="J11" s="99" t="s">
        <v>14</v>
      </c>
    </row>
    <row r="12" spans="1:19" s="28" customFormat="1" ht="17.25" customHeight="1" thickBot="1" x14ac:dyDescent="0.3">
      <c r="A12" s="53" t="s">
        <v>39</v>
      </c>
      <c r="B12" s="31" t="s">
        <v>24</v>
      </c>
      <c r="C12" s="27" t="s">
        <v>23</v>
      </c>
      <c r="D12" s="27" t="s">
        <v>24</v>
      </c>
      <c r="E12" s="27" t="s">
        <v>23</v>
      </c>
      <c r="F12" s="27" t="s">
        <v>24</v>
      </c>
      <c r="G12" s="27" t="s">
        <v>23</v>
      </c>
      <c r="H12" s="27" t="s">
        <v>24</v>
      </c>
      <c r="I12" s="30" t="s">
        <v>23</v>
      </c>
      <c r="J12" s="100"/>
      <c r="L12" s="29"/>
      <c r="M12" s="29"/>
      <c r="P12" s="29"/>
      <c r="Q12" s="29"/>
      <c r="R12" s="29"/>
      <c r="S12" s="29"/>
    </row>
    <row r="13" spans="1:19" s="24" customFormat="1" ht="45" hidden="1" x14ac:dyDescent="0.25">
      <c r="A13" s="42" t="s">
        <v>38</v>
      </c>
      <c r="B13" s="43" t="s">
        <v>28</v>
      </c>
      <c r="C13" s="44" t="s">
        <v>29</v>
      </c>
      <c r="D13" s="45" t="s">
        <v>30</v>
      </c>
      <c r="E13" s="44" t="s">
        <v>31</v>
      </c>
      <c r="F13" s="45" t="s">
        <v>32</v>
      </c>
      <c r="G13" s="44" t="s">
        <v>33</v>
      </c>
      <c r="H13" s="45" t="s">
        <v>34</v>
      </c>
      <c r="I13" s="46" t="s">
        <v>35</v>
      </c>
      <c r="J13" s="47" t="s">
        <v>36</v>
      </c>
      <c r="L13" s="18"/>
      <c r="M13" s="18"/>
      <c r="P13" s="17"/>
      <c r="Q13" s="19"/>
      <c r="R13" s="17"/>
      <c r="S13" s="17"/>
    </row>
    <row r="14" spans="1:19" ht="27.75" customHeight="1" x14ac:dyDescent="0.25">
      <c r="A14" s="60" t="s">
        <v>44</v>
      </c>
      <c r="B14" s="54">
        <v>0</v>
      </c>
      <c r="C14" s="32">
        <f t="shared" ref="C14:C19" si="0">B14*$B$5</f>
        <v>0</v>
      </c>
      <c r="D14" s="56">
        <v>0</v>
      </c>
      <c r="E14" s="32">
        <f t="shared" ref="E14:E19" si="1">D14*$B$6</f>
        <v>0</v>
      </c>
      <c r="F14" s="56">
        <v>0</v>
      </c>
      <c r="G14" s="32">
        <f t="shared" ref="G14:G19" si="2">F14*$B$7</f>
        <v>0</v>
      </c>
      <c r="H14" s="56">
        <v>0</v>
      </c>
      <c r="I14" s="33">
        <f t="shared" ref="I14:I19" si="3">H14*$B$8</f>
        <v>0</v>
      </c>
      <c r="J14" s="58">
        <f t="shared" ref="J14:J19" si="4">C14+E14+G14+I14</f>
        <v>0</v>
      </c>
      <c r="L14" s="20"/>
      <c r="M14" s="20"/>
      <c r="P14" s="21"/>
      <c r="Q14" s="21"/>
      <c r="R14" s="21"/>
      <c r="S14" s="17"/>
    </row>
    <row r="15" spans="1:19" ht="27.75" customHeight="1" x14ac:dyDescent="0.25">
      <c r="A15" s="60" t="s">
        <v>49</v>
      </c>
      <c r="B15" s="54">
        <v>0</v>
      </c>
      <c r="C15" s="32">
        <f t="shared" si="0"/>
        <v>0</v>
      </c>
      <c r="D15" s="56">
        <v>0</v>
      </c>
      <c r="E15" s="32">
        <f t="shared" si="1"/>
        <v>0</v>
      </c>
      <c r="F15" s="56">
        <v>0</v>
      </c>
      <c r="G15" s="32">
        <f t="shared" si="2"/>
        <v>0</v>
      </c>
      <c r="H15" s="56">
        <v>0</v>
      </c>
      <c r="I15" s="33">
        <f t="shared" si="3"/>
        <v>0</v>
      </c>
      <c r="J15" s="58">
        <f t="shared" si="4"/>
        <v>0</v>
      </c>
      <c r="L15" s="20"/>
      <c r="M15" s="20"/>
      <c r="P15" s="21"/>
      <c r="Q15" s="21"/>
      <c r="R15" s="21"/>
      <c r="S15" s="17"/>
    </row>
    <row r="16" spans="1:19" ht="27.75" customHeight="1" x14ac:dyDescent="0.25">
      <c r="A16" s="60" t="s">
        <v>45</v>
      </c>
      <c r="B16" s="54">
        <v>0</v>
      </c>
      <c r="C16" s="32">
        <f t="shared" si="0"/>
        <v>0</v>
      </c>
      <c r="D16" s="56">
        <v>0</v>
      </c>
      <c r="E16" s="32">
        <f t="shared" si="1"/>
        <v>0</v>
      </c>
      <c r="F16" s="56">
        <v>0</v>
      </c>
      <c r="G16" s="32">
        <f t="shared" si="2"/>
        <v>0</v>
      </c>
      <c r="H16" s="56">
        <v>0</v>
      </c>
      <c r="I16" s="33">
        <f t="shared" si="3"/>
        <v>0</v>
      </c>
      <c r="J16" s="58">
        <f t="shared" si="4"/>
        <v>0</v>
      </c>
      <c r="L16" s="20"/>
      <c r="M16" s="20"/>
      <c r="P16" s="21"/>
      <c r="Q16" s="21"/>
      <c r="R16" s="21"/>
      <c r="S16" s="17"/>
    </row>
    <row r="17" spans="1:19" ht="27.75" customHeight="1" x14ac:dyDescent="0.25">
      <c r="A17" s="60" t="s">
        <v>48</v>
      </c>
      <c r="B17" s="54">
        <v>0</v>
      </c>
      <c r="C17" s="32">
        <f t="shared" si="0"/>
        <v>0</v>
      </c>
      <c r="D17" s="56">
        <v>0</v>
      </c>
      <c r="E17" s="32">
        <f t="shared" si="1"/>
        <v>0</v>
      </c>
      <c r="F17" s="56">
        <v>0</v>
      </c>
      <c r="G17" s="32">
        <f t="shared" si="2"/>
        <v>0</v>
      </c>
      <c r="H17" s="56">
        <v>0</v>
      </c>
      <c r="I17" s="33">
        <f t="shared" si="3"/>
        <v>0</v>
      </c>
      <c r="J17" s="58">
        <f t="shared" si="4"/>
        <v>0</v>
      </c>
      <c r="L17" s="20"/>
      <c r="M17" s="20"/>
      <c r="P17" s="21"/>
      <c r="Q17" s="21"/>
      <c r="R17" s="21"/>
      <c r="S17" s="17"/>
    </row>
    <row r="18" spans="1:19" ht="27.75" customHeight="1" x14ac:dyDescent="0.25">
      <c r="A18" s="60" t="s">
        <v>46</v>
      </c>
      <c r="B18" s="54">
        <v>0</v>
      </c>
      <c r="C18" s="32">
        <f t="shared" si="0"/>
        <v>0</v>
      </c>
      <c r="D18" s="56">
        <v>0</v>
      </c>
      <c r="E18" s="32">
        <f t="shared" si="1"/>
        <v>0</v>
      </c>
      <c r="F18" s="56">
        <v>0</v>
      </c>
      <c r="G18" s="32">
        <f t="shared" si="2"/>
        <v>0</v>
      </c>
      <c r="H18" s="56">
        <v>0</v>
      </c>
      <c r="I18" s="33">
        <f t="shared" si="3"/>
        <v>0</v>
      </c>
      <c r="J18" s="58">
        <f t="shared" si="4"/>
        <v>0</v>
      </c>
      <c r="L18" s="20"/>
      <c r="M18" s="20"/>
      <c r="P18" s="21"/>
      <c r="Q18" s="21"/>
      <c r="R18" s="21"/>
      <c r="S18" s="17"/>
    </row>
    <row r="19" spans="1:19" ht="27.75" customHeight="1" thickBot="1" x14ac:dyDescent="0.3">
      <c r="A19" s="60" t="s">
        <v>47</v>
      </c>
      <c r="B19" s="54">
        <v>0</v>
      </c>
      <c r="C19" s="32">
        <f t="shared" si="0"/>
        <v>0</v>
      </c>
      <c r="D19" s="56">
        <v>0</v>
      </c>
      <c r="E19" s="32">
        <f t="shared" si="1"/>
        <v>0</v>
      </c>
      <c r="F19" s="56">
        <v>0</v>
      </c>
      <c r="G19" s="32">
        <f t="shared" si="2"/>
        <v>0</v>
      </c>
      <c r="H19" s="56">
        <v>0</v>
      </c>
      <c r="I19" s="33">
        <f t="shared" si="3"/>
        <v>0</v>
      </c>
      <c r="J19" s="58">
        <f t="shared" si="4"/>
        <v>0</v>
      </c>
      <c r="L19" s="20"/>
      <c r="M19" s="20"/>
      <c r="P19" s="21"/>
      <c r="Q19" s="21"/>
      <c r="R19" s="21"/>
      <c r="S19" s="17"/>
    </row>
    <row r="20" spans="1:19" ht="19.5" thickBot="1" x14ac:dyDescent="0.3">
      <c r="A20" s="48" t="s">
        <v>37</v>
      </c>
      <c r="B20" s="55">
        <f>SUBTOTAL(109,BellClose[director days])</f>
        <v>0</v>
      </c>
      <c r="C20" s="49">
        <f>SUBTOTAL(109,BellClose[director charge])</f>
        <v>0</v>
      </c>
      <c r="D20" s="57">
        <f>SUBTOTAL(109,BellClose[senior consultant days])</f>
        <v>0</v>
      </c>
      <c r="E20" s="49">
        <f>SUBTOTAL(109,BellClose[senior consultant charge])</f>
        <v>0</v>
      </c>
      <c r="F20" s="57">
        <f>SUBTOTAL(109,BellClose[consultant days])</f>
        <v>0</v>
      </c>
      <c r="G20" s="49">
        <f>SUBTOTAL(109,BellClose[consultant charge])</f>
        <v>0</v>
      </c>
      <c r="H20" s="57">
        <f>SUBTOTAL(109,BellClose[other days])</f>
        <v>0</v>
      </c>
      <c r="I20" s="50">
        <f>SUBTOTAL(109,BellClose[other charge])</f>
        <v>0</v>
      </c>
      <c r="J20" s="59">
        <f>SUBTOTAL(109,BellClose[total])</f>
        <v>0</v>
      </c>
    </row>
  </sheetData>
  <mergeCells count="6">
    <mergeCell ref="J11:J12"/>
    <mergeCell ref="A3:B3"/>
    <mergeCell ref="B11:C11"/>
    <mergeCell ref="D11:E11"/>
    <mergeCell ref="F11:G11"/>
    <mergeCell ref="H11:I11"/>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
  <sheetViews>
    <sheetView workbookViewId="0">
      <selection activeCell="D8" sqref="D8"/>
    </sheetView>
  </sheetViews>
  <sheetFormatPr defaultRowHeight="15" x14ac:dyDescent="0.25"/>
  <cols>
    <col min="1" max="1" width="39.5703125" customWidth="1"/>
    <col min="2" max="2" width="52.5703125" customWidth="1"/>
  </cols>
  <sheetData>
    <row r="1" spans="1:2" ht="15.75" thickBot="1" x14ac:dyDescent="0.3"/>
    <row r="2" spans="1:2" ht="18.75" x14ac:dyDescent="0.3">
      <c r="B2" s="62"/>
    </row>
    <row r="3" spans="1:2" ht="14.65" customHeight="1" x14ac:dyDescent="0.25">
      <c r="B3" s="105" t="s">
        <v>50</v>
      </c>
    </row>
    <row r="4" spans="1:2" ht="14.65" customHeight="1" x14ac:dyDescent="0.25">
      <c r="B4" s="105"/>
    </row>
    <row r="5" spans="1:2" ht="14.65" customHeight="1" x14ac:dyDescent="0.25">
      <c r="B5" s="61"/>
    </row>
    <row r="6" spans="1:2" x14ac:dyDescent="0.25">
      <c r="B6" s="64" t="s">
        <v>52</v>
      </c>
    </row>
    <row r="7" spans="1:2" ht="15.75" x14ac:dyDescent="0.25">
      <c r="B7" s="65" t="s">
        <v>42</v>
      </c>
    </row>
    <row r="8" spans="1:2" ht="16.5" thickBot="1" x14ac:dyDescent="0.3">
      <c r="B8" s="63"/>
    </row>
    <row r="11" spans="1:2" ht="15.75" x14ac:dyDescent="0.25">
      <c r="A11" s="9" t="s">
        <v>0</v>
      </c>
      <c r="B11" s="3"/>
    </row>
    <row r="12" spans="1:2" ht="14.65" customHeight="1" x14ac:dyDescent="0.25">
      <c r="A12" s="108" t="s">
        <v>8</v>
      </c>
      <c r="B12" s="108"/>
    </row>
    <row r="13" spans="1:2" x14ac:dyDescent="0.25">
      <c r="A13" s="108"/>
      <c r="B13" s="108"/>
    </row>
    <row r="14" spans="1:2" ht="15.75" thickBot="1" x14ac:dyDescent="0.3">
      <c r="A14" s="4"/>
      <c r="B14" s="3"/>
    </row>
    <row r="15" spans="1:2" ht="50.65" customHeight="1" thickBot="1" x14ac:dyDescent="0.3">
      <c r="A15" s="5" t="s">
        <v>1</v>
      </c>
      <c r="B15" s="6" t="s">
        <v>2</v>
      </c>
    </row>
    <row r="16" spans="1:2" ht="28.9" customHeight="1" thickBot="1" x14ac:dyDescent="0.3">
      <c r="A16" s="109" t="s">
        <v>9</v>
      </c>
      <c r="B16" s="110"/>
    </row>
    <row r="17" spans="1:2" ht="27" customHeight="1" x14ac:dyDescent="0.25">
      <c r="A17" s="111" t="s">
        <v>3</v>
      </c>
      <c r="B17" s="112"/>
    </row>
    <row r="18" spans="1:2" ht="15.75" thickBot="1" x14ac:dyDescent="0.3">
      <c r="A18" s="113" t="s">
        <v>4</v>
      </c>
      <c r="B18" s="114"/>
    </row>
    <row r="19" spans="1:2" ht="41.65" customHeight="1" thickBot="1" x14ac:dyDescent="0.3">
      <c r="A19" s="109" t="s">
        <v>5</v>
      </c>
      <c r="B19" s="110"/>
    </row>
    <row r="20" spans="1:2" ht="18.600000000000001" customHeight="1" thickBot="1" x14ac:dyDescent="0.3">
      <c r="A20" s="7" t="s">
        <v>6</v>
      </c>
      <c r="B20" s="8" t="s">
        <v>7</v>
      </c>
    </row>
    <row r="21" spans="1:2" ht="59.65" customHeight="1" thickBot="1" x14ac:dyDescent="0.3">
      <c r="A21" s="106" t="s">
        <v>16</v>
      </c>
      <c r="B21" s="107"/>
    </row>
  </sheetData>
  <mergeCells count="7">
    <mergeCell ref="B3:B4"/>
    <mergeCell ref="A21:B21"/>
    <mergeCell ref="A12:B13"/>
    <mergeCell ref="A16:B16"/>
    <mergeCell ref="A17:B17"/>
    <mergeCell ref="A18:B18"/>
    <mergeCell ref="A19:B1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B5C1CEFCFA96419CFB3296845CC82C" ma:contentTypeVersion="9" ma:contentTypeDescription="Create a new document." ma:contentTypeScope="" ma:versionID="8509ab4d0c3c8fa0473bd8bb2d44b6be">
  <xsd:schema xmlns:xsd="http://www.w3.org/2001/XMLSchema" xmlns:xs="http://www.w3.org/2001/XMLSchema" xmlns:p="http://schemas.microsoft.com/office/2006/metadata/properties" xmlns:ns2="8fe05f61-6c1f-46fe-83b4-8168b0d75618" targetNamespace="http://schemas.microsoft.com/office/2006/metadata/properties" ma:root="true" ma:fieldsID="07a481e2bfc4e90b883d151169ca6d11" ns2:_="">
    <xsd:import namespace="8fe05f61-6c1f-46fe-83b4-8168b0d756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05f61-6c1f-46fe-83b4-8168b0d75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24CFF1-B12A-481C-AFFF-17423681C814}">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8fe05f61-6c1f-46fe-83b4-8168b0d75618"/>
    <ds:schemaRef ds:uri="http://www.w3.org/XML/1998/namespace"/>
    <ds:schemaRef ds:uri="http://purl.org/dc/terms/"/>
  </ds:schemaRefs>
</ds:datastoreItem>
</file>

<file path=customXml/itemProps2.xml><?xml version="1.0" encoding="utf-8"?>
<ds:datastoreItem xmlns:ds="http://schemas.openxmlformats.org/officeDocument/2006/customXml" ds:itemID="{F7183B15-2FCE-4EC7-BBAD-B7B4AAA8D707}">
  <ds:schemaRefs>
    <ds:schemaRef ds:uri="http://schemas.microsoft.com/office/2006/metadata/contentType"/>
    <ds:schemaRef ds:uri="http://schemas.microsoft.com/office/2006/metadata/properties/metaAttributes"/>
    <ds:schemaRef ds:uri="http://www.w3.org/2000/xmlns/"/>
    <ds:schemaRef ds:uri="http://www.w3.org/2001/XMLSchema"/>
    <ds:schemaRef ds:uri="8fe05f61-6c1f-46fe-83b4-8168b0d75618"/>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4CF681-CD60-4E30-BCD2-0C84C2B123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Fee Breakdown</vt:lpstr>
      <vt:lpstr>Declaration</vt:lpstr>
      <vt:lpstr>Declaration!_Ref422216993</vt:lpstr>
    </vt:vector>
  </TitlesOfParts>
  <Company>Bristol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Ford</dc:creator>
  <cp:lastModifiedBy>Anne Banks</cp:lastModifiedBy>
  <dcterms:created xsi:type="dcterms:W3CDTF">2020-05-28T14:07:04Z</dcterms:created>
  <dcterms:modified xsi:type="dcterms:W3CDTF">2022-01-31T15:59:22Z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0x010100DCB5C1CEFCFA96419CFB3296845CC82C</vt:lpwstr>
  </property>
</Properties>
</file>