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090" tabRatio="733"/>
  </bookViews>
  <sheets>
    <sheet name="Summary" sheetId="9" r:id="rId1"/>
    <sheet name="9.1 AC Maintenance" sheetId="2" r:id="rId2"/>
    <sheet name="9.2 Replacement AC systems" sheetId="3" r:id="rId3"/>
    <sheet name="9.3 Replacement AC systems" sheetId="6" r:id="rId4"/>
    <sheet name="9.4 Emergency Call Outs" sheetId="4" r:id="rId5"/>
  </sheets>
  <definedNames>
    <definedName name="_xlnm.Print_Area" localSheetId="1">'9.1 AC Maintenance'!$B$2:$J$17</definedName>
    <definedName name="_xlnm.Print_Area" localSheetId="2">'9.2 Replacement AC systems'!$B$2:$K$45</definedName>
    <definedName name="_xlnm.Print_Area" localSheetId="3">'9.3 Replacement AC systems'!$B$2:$K$46</definedName>
    <definedName name="_xlnm.Print_Area" localSheetId="4">'9.4 Emergency Call Outs'!$B$2:$J$14</definedName>
    <definedName name="_xlnm.Print_Area" localSheetId="0">Summary!$B$2:$J$16</definedName>
  </definedNames>
  <calcPr calcId="145621"/>
</workbook>
</file>

<file path=xl/calcChain.xml><?xml version="1.0" encoding="utf-8"?>
<calcChain xmlns="http://schemas.openxmlformats.org/spreadsheetml/2006/main">
  <c r="G14" i="9" l="1"/>
  <c r="F13" i="2"/>
  <c r="F14" i="2" s="1"/>
  <c r="F15" i="2" s="1"/>
  <c r="H15" i="2" l="1"/>
  <c r="I26" i="6"/>
  <c r="G13" i="9" s="1"/>
  <c r="I26" i="3"/>
  <c r="G12" i="9" s="1"/>
  <c r="H16" i="2" l="1"/>
  <c r="G11" i="9" s="1"/>
  <c r="H12" i="4"/>
  <c r="H11" i="4"/>
  <c r="H13" i="4" l="1"/>
  <c r="G15" i="9" l="1"/>
</calcChain>
</file>

<file path=xl/comments1.xml><?xml version="1.0" encoding="utf-8"?>
<comments xmlns="http://schemas.openxmlformats.org/spreadsheetml/2006/main">
  <authors>
    <author>Filippa.Brimmell</author>
  </authors>
  <commentList>
    <comment ref="I10" authorId="0">
      <text>
        <r>
          <rPr>
            <b/>
            <sz val="9"/>
            <color indexed="81"/>
            <rFont val="Tahoma"/>
            <family val="2"/>
          </rPr>
          <t xml:space="preserve">Procurement:
</t>
        </r>
        <r>
          <rPr>
            <sz val="9"/>
            <color indexed="81"/>
            <rFont val="Tahoma"/>
            <family val="2"/>
          </rPr>
          <t>For each AC system, please provide costs to: -
• Decant, isolate, disconnect, and strip out the existing wall mounted system, pipework &amp; services, and dispose of as per environmental regulations.
• Supply, deliver, and install a new wall mounted system and outdoor condenser unit, complete with: 
   o Interconnecting communication cabling between indoor and outdoor units
   o Condensate drain
   o Refrigerant pipework – high quality copper pipework and class ‘O’ insulation
   o Reconnection of services and mains wiring
   o Control wiring 
   o Penetrations
   o Support &amp; fixings
• Fully commission the new system: 
   o Upon installation, the system is to be pressure tested, vacuumed, and charged with suitable refrigerant gas
   o Commissioning – test the functional operation of the equipment to ensure it meets design specifications
• Hand-over of documentation / staff training:
   o Operating / maintenance manuals
   o Staff given full demonstration as to the correct operation of all equipment installed</t>
        </r>
      </text>
    </comment>
    <comment ref="G24" authorId="0">
      <text>
        <r>
          <rPr>
            <b/>
            <sz val="9"/>
            <color indexed="81"/>
            <rFont val="Tahoma"/>
            <family val="2"/>
          </rPr>
          <t xml:space="preserve">Procurement:
</t>
        </r>
        <r>
          <rPr>
            <sz val="9"/>
            <color indexed="81"/>
            <rFont val="Tahoma"/>
            <family val="2"/>
          </rPr>
          <t xml:space="preserve">Previously 2 offices (partition wall removed). There are windows down 1 full length taking up the upper half of side of room.  The room has 2 access doors at the opposite ends of room.
</t>
        </r>
      </text>
    </comment>
    <comment ref="H24" authorId="0">
      <text>
        <r>
          <rPr>
            <b/>
            <sz val="9"/>
            <color indexed="81"/>
            <rFont val="Tahoma"/>
            <family val="2"/>
          </rPr>
          <t xml:space="preserve">Procurement:
</t>
        </r>
        <r>
          <rPr>
            <sz val="9"/>
            <color indexed="81"/>
            <rFont val="Tahoma"/>
            <family val="2"/>
          </rPr>
          <t xml:space="preserve">3 on 1-side, and 2 on other side
</t>
        </r>
      </text>
    </comment>
  </commentList>
</comments>
</file>

<file path=xl/comments2.xml><?xml version="1.0" encoding="utf-8"?>
<comments xmlns="http://schemas.openxmlformats.org/spreadsheetml/2006/main">
  <authors>
    <author>Filippa.Brimmell</author>
  </authors>
  <commentList>
    <comment ref="I10" authorId="0">
      <text>
        <r>
          <rPr>
            <b/>
            <sz val="9"/>
            <color indexed="81"/>
            <rFont val="Tahoma"/>
            <family val="2"/>
          </rPr>
          <t xml:space="preserve">Procurement:
</t>
        </r>
        <r>
          <rPr>
            <sz val="9"/>
            <color indexed="81"/>
            <rFont val="Tahoma"/>
            <family val="2"/>
          </rPr>
          <t xml:space="preserve">For each AC system, please provide costs to: -
• Decant, isolate, disconnect, and strip out the existing wall mounted system, pipework &amp; services, and dispose of as per environmental regulations.
• Supply, deliver, and install a new wall mounted system and outdoor condenser unit, complete with: 
   o Interconnecting communication cabling between indoor and outdoor units
   o Condensate drain
   o Refrigerant pipework – high quality copper pipework and class ‘O’ insulation
   o Reconnection of services and mains wiring
   o Control wiring 
   o Penetrations
   o Support &amp; fixings
• Fully commission the new system: 
   o Upon installation, the system is to be pressure tested, vacuumed, and charged with suitable refrigerant gas
   o Commissioning – test the functional operation of the equipment to ensure it meets design specifications
• Hand-over of documentation / staff training:
   o Operating / maintenance manuals
   o Staff given full demonstration as to the correct operation of all equipment installed
</t>
        </r>
      </text>
    </comment>
  </commentList>
</comments>
</file>

<file path=xl/sharedStrings.xml><?xml version="1.0" encoding="utf-8"?>
<sst xmlns="http://schemas.openxmlformats.org/spreadsheetml/2006/main" count="298" uniqueCount="176">
  <si>
    <t>Plant</t>
  </si>
  <si>
    <t>Location</t>
  </si>
  <si>
    <t>Ref No.</t>
  </si>
  <si>
    <t>No. of Occupants</t>
  </si>
  <si>
    <t>Unit Cost</t>
  </si>
  <si>
    <t>Teesside Management Offices</t>
  </si>
  <si>
    <t>OFFICE 7F   Conference Room.1</t>
  </si>
  <si>
    <t>TMO/7</t>
  </si>
  <si>
    <t>OFFICE 9F   STSC Procurement</t>
  </si>
  <si>
    <t>TMO/9</t>
  </si>
  <si>
    <t>OFFICE 14F   J.H. Mason</t>
  </si>
  <si>
    <t>TMO/14</t>
  </si>
  <si>
    <t>OFFICE 15F   STDC Procurement</t>
  </si>
  <si>
    <t>TMO/15</t>
  </si>
  <si>
    <t>Gnd Flr Open Office (Near IT Dept.)</t>
  </si>
  <si>
    <t>TMO/G2</t>
  </si>
  <si>
    <t>Gnd Flr Open Office (Near Main Entrance / EHS)</t>
  </si>
  <si>
    <t>TMO/G1</t>
  </si>
  <si>
    <t>Redcar Workshops Electrical</t>
  </si>
  <si>
    <t>Gnd Flr Elect. Supervisor Office</t>
  </si>
  <si>
    <t>RAW/19</t>
  </si>
  <si>
    <t>OFFICE 18F   Server Room</t>
  </si>
  <si>
    <t>TMO/18</t>
  </si>
  <si>
    <t>1st Flr Kitchen (Pending Building Mods)</t>
  </si>
  <si>
    <t>TMO/19</t>
  </si>
  <si>
    <t>Gnd Flr Projects   N. Beard</t>
  </si>
  <si>
    <t>TMO/G7</t>
  </si>
  <si>
    <t>Gnd Flr Projects   STSC</t>
  </si>
  <si>
    <t>TMO/G8</t>
  </si>
  <si>
    <t>Gnd Flr Projects   STDC</t>
  </si>
  <si>
    <t>TMO/G9</t>
  </si>
  <si>
    <t xml:space="preserve">Redcar Area Workshop Offices </t>
  </si>
  <si>
    <t>FD28   PABX Computer Room</t>
  </si>
  <si>
    <t>RAW/20</t>
  </si>
  <si>
    <t>FD40   C. North</t>
  </si>
  <si>
    <t>RAW/21</t>
  </si>
  <si>
    <t>Tech Centre (M5 RTC)</t>
  </si>
  <si>
    <t>S15   2nd Floor Computer Room</t>
  </si>
  <si>
    <t>RTC/01</t>
  </si>
  <si>
    <t>SOURCING REFERENCE:</t>
  </si>
  <si>
    <t>SOURCING DOCUMENT TITLE:</t>
  </si>
  <si>
    <t>BIDDER NAME</t>
  </si>
  <si>
    <t>[Bidder to add name]</t>
  </si>
  <si>
    <t>Item No.</t>
  </si>
  <si>
    <t>Description</t>
  </si>
  <si>
    <t>Notes &amp; Comments</t>
  </si>
  <si>
    <t>TOTAL COST:</t>
  </si>
  <si>
    <t>STSC-FB-0011</t>
  </si>
  <si>
    <t xml:space="preserve"> Appendix X: Pricing Schedule</t>
  </si>
  <si>
    <t>Supply, installation, servicing and maintenance of Air Conditioning Equipment</t>
  </si>
  <si>
    <t>SUMMARY</t>
  </si>
  <si>
    <t>All prices are firm and fixed, and are exclusive of VAT.
All costs appearing elsewhere in the Bid but not mentioned in this Pricing Schedule shall be presumed waived.</t>
  </si>
  <si>
    <t>TOTAL COST FOR 12 MONTHS:</t>
  </si>
  <si>
    <t>Routine Servicing and Maintenance of Air Conditioning systems</t>
  </si>
  <si>
    <t>Supply and Installation of New/Replacement Air Conditioning systems</t>
  </si>
  <si>
    <t>Reactive Repairs &amp; Emergency Call Outs</t>
  </si>
  <si>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H15</t>
    </r>
    <r>
      <rPr>
        <b/>
        <sz val="9"/>
        <rFont val="Arial"/>
        <family val="2"/>
      </rPr>
      <t xml:space="preserve"> will be used for the evaluation of this procurement.
</t>
    </r>
  </si>
  <si>
    <t>9.4.1</t>
  </si>
  <si>
    <t>9.4.2</t>
  </si>
  <si>
    <t>Total</t>
  </si>
  <si>
    <t>per hour</t>
  </si>
  <si>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H13</t>
    </r>
    <r>
      <rPr>
        <b/>
        <sz val="9"/>
        <rFont val="Arial"/>
        <family val="2"/>
      </rPr>
      <t xml:space="preserve"> will be used for the evaluation of this element.
</t>
    </r>
  </si>
  <si>
    <t>9.4 Reactive Repairs &amp; Emergency Call Outs</t>
  </si>
  <si>
    <t>Unit of Measure</t>
  </si>
  <si>
    <t>Annual Quantity
(Estimated)</t>
  </si>
  <si>
    <t>N/A</t>
  </si>
  <si>
    <t>Call Out Charge (to include 1st hour of on site attendance by Engineer)</t>
  </si>
  <si>
    <t>9.1 Routine Servicing and Maintenance of Air Conditioning systems</t>
  </si>
  <si>
    <t>9.1.1</t>
  </si>
  <si>
    <t>9.1.2</t>
  </si>
  <si>
    <t>9.2 Supply and Installation of New/Replacement Air Conditioning systems</t>
  </si>
  <si>
    <t>9.2.1</t>
  </si>
  <si>
    <t>9.2.2</t>
  </si>
  <si>
    <t>9.3.1</t>
  </si>
  <si>
    <t>9.3.2</t>
  </si>
  <si>
    <t>Room Dimensions</t>
  </si>
  <si>
    <t>Existing AC system</t>
  </si>
  <si>
    <t>9.2.3</t>
  </si>
  <si>
    <t>9.2.4</t>
  </si>
  <si>
    <t>9.2.5</t>
  </si>
  <si>
    <t>9.2.6</t>
  </si>
  <si>
    <t>9.2.7</t>
  </si>
  <si>
    <t>9.2.8</t>
  </si>
  <si>
    <t>9.2.9</t>
  </si>
  <si>
    <t>9.2.10</t>
  </si>
  <si>
    <t>9.2.11</t>
  </si>
  <si>
    <t>9.2.12</t>
  </si>
  <si>
    <t>9.2.13</t>
  </si>
  <si>
    <t>9.2.14</t>
  </si>
  <si>
    <t>9.2.15</t>
  </si>
  <si>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I26</t>
    </r>
    <r>
      <rPr>
        <b/>
        <sz val="9"/>
        <rFont val="Arial"/>
        <family val="2"/>
      </rPr>
      <t xml:space="preserve"> will be used for the evaluation of this element.
</t>
    </r>
  </si>
  <si>
    <t>AC System Cost</t>
  </si>
  <si>
    <t>OFFICE 8F   STSC Finance</t>
  </si>
  <si>
    <t>TMO/8</t>
  </si>
  <si>
    <t>OFFICE 11F   Conference Room.2</t>
  </si>
  <si>
    <t>TMO/11</t>
  </si>
  <si>
    <t>OFFICE 12F   A. Whittingham</t>
  </si>
  <si>
    <t>TMO/12</t>
  </si>
  <si>
    <t>OFFICE 13F   CEO</t>
  </si>
  <si>
    <t>TMO/13</t>
  </si>
  <si>
    <t xml:space="preserve">OFFICE 17F   STDC Team </t>
  </si>
  <si>
    <t>TMO/17</t>
  </si>
  <si>
    <t>FD11   Structural Team</t>
  </si>
  <si>
    <t>RAW/11</t>
  </si>
  <si>
    <t>RAW/12</t>
  </si>
  <si>
    <t>FD13   P&amp;D Control Room</t>
  </si>
  <si>
    <t>RAW/13</t>
  </si>
  <si>
    <t>FD47   S. Atkinson / LV Elect Engineers</t>
  </si>
  <si>
    <t>RAW/7</t>
  </si>
  <si>
    <t>BOS Labs</t>
  </si>
  <si>
    <t>Lab Offices   S. Lowrey / G. Smith</t>
  </si>
  <si>
    <t>BOS/01</t>
  </si>
  <si>
    <t>RCO by products</t>
  </si>
  <si>
    <t>Control Room</t>
  </si>
  <si>
    <t>RCO/01</t>
  </si>
  <si>
    <t>RMH OC4 Garage Workshop</t>
  </si>
  <si>
    <t>Locker Room</t>
  </si>
  <si>
    <t>RMH/01</t>
  </si>
  <si>
    <t>RMH/02</t>
  </si>
  <si>
    <t>Mess Room</t>
  </si>
  <si>
    <t>RMH/03</t>
  </si>
  <si>
    <t>RMH/04</t>
  </si>
  <si>
    <t>9.3.3</t>
  </si>
  <si>
    <t>9.3.4</t>
  </si>
  <si>
    <t>9.3.5</t>
  </si>
  <si>
    <t>9.3.6</t>
  </si>
  <si>
    <t>9.3.7</t>
  </si>
  <si>
    <t>9.3.8</t>
  </si>
  <si>
    <t>9.3.9</t>
  </si>
  <si>
    <t>9.3.10</t>
  </si>
  <si>
    <t>9.3.11</t>
  </si>
  <si>
    <t>9.3.12</t>
  </si>
  <si>
    <t>9.3.13</t>
  </si>
  <si>
    <t>9.3.14</t>
  </si>
  <si>
    <t>9.3.15</t>
  </si>
  <si>
    <t>Yes</t>
  </si>
  <si>
    <t>No</t>
  </si>
  <si>
    <t>Engineer - Standard Call Out Rate</t>
  </si>
  <si>
    <t>Engineer - Standard Hourly Rate</t>
  </si>
  <si>
    <r>
      <t xml:space="preserve">Maintenance visits
</t>
    </r>
    <r>
      <rPr>
        <sz val="10"/>
        <color rgb="FF000000"/>
        <rFont val="Arial"/>
        <family val="2"/>
      </rPr>
      <t>(based on 61 AC systems, each requiring two visits per annum)</t>
    </r>
  </si>
  <si>
    <t>Quantity Required
(Estimated)</t>
  </si>
  <si>
    <t>9.1.3</t>
  </si>
  <si>
    <t>9.1.4</t>
  </si>
  <si>
    <t>9.1.5</t>
  </si>
  <si>
    <r>
      <t xml:space="preserve">No. of Units to be serviced in a day 
</t>
    </r>
    <r>
      <rPr>
        <sz val="10"/>
        <color rgb="FF000000"/>
        <rFont val="Arial"/>
        <family val="2"/>
      </rPr>
      <t>(based on 1 x Engineer)</t>
    </r>
  </si>
  <si>
    <t>Total No. of Days</t>
  </si>
  <si>
    <r>
      <t xml:space="preserve">Total No. of Hours
</t>
    </r>
    <r>
      <rPr>
        <sz val="10"/>
        <color rgb="FF000000"/>
        <rFont val="Arial"/>
        <family val="2"/>
      </rPr>
      <t>(based on 8 hour day)</t>
    </r>
  </si>
  <si>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H16</t>
    </r>
    <r>
      <rPr>
        <b/>
        <sz val="9"/>
        <rFont val="Arial"/>
        <family val="2"/>
      </rPr>
      <t xml:space="preserve"> will be used for the evaluation of this element.
</t>
    </r>
  </si>
  <si>
    <t>3.5 x 4.75 x 2.6m</t>
  </si>
  <si>
    <t>9.3 Supply and Installation of New/Replacement Air Conditioning systems</t>
  </si>
  <si>
    <t>Total Cost</t>
  </si>
  <si>
    <t>8.05 x 4.9 x 2.6m</t>
  </si>
  <si>
    <t>7.06 x 4.35 x 2.6m</t>
  </si>
  <si>
    <t>4 x 4 x 2.6m</t>
  </si>
  <si>
    <t>4.81 x 4.94 x 2.6m</t>
  </si>
  <si>
    <t>4.59 x 3.49 x 2.6m</t>
  </si>
  <si>
    <t>TBC</t>
  </si>
  <si>
    <t>8.16 x 3.53 x 2.6m</t>
  </si>
  <si>
    <t>7.2 x 3.5 x 2.6m</t>
  </si>
  <si>
    <t>12 x 9 x 3.7m</t>
  </si>
  <si>
    <t>4.75 x 5.25 x 2.95m</t>
  </si>
  <si>
    <t>4.61 x 4.79 x 2.6m</t>
  </si>
  <si>
    <t>6.92 x 4.78 x 2.6m</t>
  </si>
  <si>
    <t>4.62 x 4.88 x 2.6m</t>
  </si>
  <si>
    <t>4.89 x 4.58 x 2.6m</t>
  </si>
  <si>
    <t>5.97 x 4.88 x 2.6m</t>
  </si>
  <si>
    <t>6.7 x 11.3 x 3.0m</t>
  </si>
  <si>
    <t>9.1 x 4.92 x 3.0m</t>
  </si>
  <si>
    <t>8.8 x 5.0 x 3.0m</t>
  </si>
  <si>
    <t>4.5 x 3.6 x 2.73m</t>
  </si>
  <si>
    <t>7.4 x 4.1 x 2.55m</t>
  </si>
  <si>
    <t>14.62 x 9.75 x 2.96m</t>
  </si>
  <si>
    <t>4.62 x 9.73 x 2.82m</t>
  </si>
  <si>
    <t>19.77 x 11.45 x 3.0m</t>
  </si>
  <si>
    <t>2.25 x 5.1 x 3.0m</t>
  </si>
  <si>
    <t>12 x 4.5 x 4.0m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</si>
</sst>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8"/>
      <color theme="3"/>
      <name val="Arial"/>
      <family val="2"/>
    </font>
    <font>
      <sz val="10"/>
      <name val="Arial"/>
      <family val="2"/>
    </font>
    <font>
      <sz val="10"/>
      <color theme="1"/>
      <name val="Calibri"/>
      <family val="2"/>
      <scheme val="minor"/>
    </font>
    <font>
      <b/>
      <sz val="10"/>
      <name val="Arial"/>
      <family val="2"/>
    </font>
    <font>
      <b/>
      <sz val="10"/>
      <color theme="0"/>
      <name val="Arial"/>
      <family val="2"/>
    </font>
    <font>
      <b/>
      <sz val="10"/>
      <color rgb="FF000000"/>
      <name val="Arial"/>
      <family val="2"/>
    </font>
    <font>
      <sz val="10"/>
      <color rgb="FF000000"/>
      <name val="Arial"/>
      <family val="2"/>
    </font>
    <font>
      <sz val="11"/>
      <color indexed="8"/>
      <name val="Calibri"/>
      <family val="2"/>
    </font>
    <font>
      <b/>
      <sz val="9"/>
      <name val="Arial"/>
      <family val="2"/>
    </font>
    <font>
      <b/>
      <sz val="9"/>
      <color rgb="FFC00000"/>
      <name val="Arial"/>
      <family val="2"/>
    </font>
    <font>
      <b/>
      <sz val="12"/>
      <color theme="0"/>
      <name val="Arial"/>
      <family val="2"/>
    </font>
    <font>
      <sz val="12"/>
      <color theme="1"/>
      <name val="Calibri"/>
      <family val="2"/>
      <scheme val="minor"/>
    </font>
    <font>
      <sz val="9"/>
      <color theme="1"/>
      <name val="Arial"/>
      <family val="2"/>
    </font>
    <font>
      <b/>
      <sz val="10"/>
      <color theme="1"/>
      <name val="Arial"/>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002060"/>
        <bgColor indexed="64"/>
      </patternFill>
    </fill>
    <fill>
      <patternFill patternType="solid">
        <fgColor rgb="FFFFFF00"/>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4" tint="-0.249977111117893"/>
        <bgColor indexed="64"/>
      </patternFill>
    </fill>
  </fills>
  <borders count="45">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auto="1"/>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medium">
        <color indexed="64"/>
      </bottom>
      <diagonal/>
    </border>
    <border>
      <left/>
      <right/>
      <top/>
      <bottom style="medium">
        <color indexed="64"/>
      </bottom>
      <diagonal/>
    </border>
    <border>
      <left/>
      <right style="thin">
        <color indexed="64"/>
      </right>
      <top style="thin">
        <color auto="1"/>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2" fillId="0" borderId="0" applyNumberFormat="0" applyFill="0" applyBorder="0" applyAlignment="0" applyProtection="0"/>
    <xf numFmtId="44" fontId="1" fillId="0" borderId="0" applyFont="0" applyFill="0" applyBorder="0" applyAlignment="0" applyProtection="0"/>
    <xf numFmtId="0" fontId="4" fillId="0" borderId="0" applyNumberFormat="0" applyFont="0" applyFill="0" applyBorder="0" applyAlignment="0" applyProtection="0"/>
    <xf numFmtId="44" fontId="10" fillId="0" borderId="0" applyFont="0" applyFill="0" applyBorder="0" applyAlignment="0" applyProtection="0"/>
  </cellStyleXfs>
  <cellXfs count="89">
    <xf numFmtId="0" fontId="0" fillId="0" borderId="0" xfId="0"/>
    <xf numFmtId="0" fontId="5" fillId="0" borderId="0" xfId="0" applyFont="1" applyBorder="1" applyProtection="1"/>
    <xf numFmtId="0" fontId="5" fillId="0" borderId="0" xfId="0" applyFont="1" applyBorder="1" applyAlignment="1" applyProtection="1">
      <alignment vertical="center"/>
    </xf>
    <xf numFmtId="0" fontId="5" fillId="0" borderId="13" xfId="0" applyFont="1" applyBorder="1" applyProtection="1"/>
    <xf numFmtId="0" fontId="8" fillId="8" borderId="11" xfId="0" applyNumberFormat="1" applyFont="1" applyFill="1" applyBorder="1" applyAlignment="1" applyProtection="1">
      <alignment horizontal="center" vertical="center"/>
    </xf>
    <xf numFmtId="0" fontId="14" fillId="0" borderId="0" xfId="0" applyFont="1" applyBorder="1" applyProtection="1"/>
    <xf numFmtId="44" fontId="8" fillId="8" borderId="6" xfId="2" applyFont="1" applyFill="1" applyBorder="1" applyAlignment="1" applyProtection="1">
      <alignment horizontal="center" vertical="center"/>
    </xf>
    <xf numFmtId="44" fontId="8" fillId="7" borderId="6" xfId="0" applyNumberFormat="1" applyFont="1" applyFill="1" applyBorder="1" applyAlignment="1" applyProtection="1">
      <alignment horizontal="center" vertical="center"/>
      <protection locked="0"/>
    </xf>
    <xf numFmtId="44" fontId="7" fillId="2" borderId="19" xfId="0" applyNumberFormat="1" applyFont="1" applyFill="1" applyBorder="1" applyAlignment="1" applyProtection="1">
      <alignment vertical="center"/>
    </xf>
    <xf numFmtId="0" fontId="7" fillId="0" borderId="23" xfId="0" applyFont="1" applyFill="1" applyBorder="1" applyAlignment="1" applyProtection="1">
      <alignment horizontal="center" vertical="center" wrapText="1"/>
    </xf>
    <xf numFmtId="44" fontId="7" fillId="2" borderId="21" xfId="0" applyNumberFormat="1" applyFont="1" applyFill="1" applyBorder="1" applyAlignment="1" applyProtection="1">
      <alignment vertical="center"/>
    </xf>
    <xf numFmtId="0" fontId="5" fillId="0" borderId="0" xfId="0" applyFont="1" applyBorder="1" applyAlignment="1" applyProtection="1">
      <alignment horizontal="center"/>
    </xf>
    <xf numFmtId="0" fontId="7" fillId="6" borderId="28"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30" xfId="0" applyFont="1" applyFill="1" applyBorder="1" applyAlignment="1" applyProtection="1">
      <alignment horizontal="left" vertical="center" wrapText="1"/>
    </xf>
    <xf numFmtId="0" fontId="8" fillId="8" borderId="6" xfId="0" applyNumberFormat="1" applyFont="1" applyFill="1" applyBorder="1" applyAlignment="1" applyProtection="1">
      <alignment horizontal="center" vertical="center"/>
    </xf>
    <xf numFmtId="44" fontId="7" fillId="2" borderId="44" xfId="0" applyNumberFormat="1" applyFont="1" applyFill="1" applyBorder="1" applyAlignment="1" applyProtection="1">
      <alignment vertical="center"/>
    </xf>
    <xf numFmtId="0" fontId="16" fillId="9" borderId="6" xfId="0" applyFont="1" applyFill="1" applyBorder="1" applyAlignment="1" applyProtection="1">
      <alignment horizontal="center" vertical="center"/>
    </xf>
    <xf numFmtId="44" fontId="9" fillId="7" borderId="12" xfId="2" applyFont="1" applyFill="1" applyBorder="1" applyAlignment="1" applyProtection="1">
      <alignment vertical="center"/>
      <protection locked="0"/>
    </xf>
    <xf numFmtId="0" fontId="8" fillId="8" borderId="3" xfId="0" applyNumberFormat="1" applyFont="1" applyFill="1" applyBorder="1" applyAlignment="1" applyProtection="1">
      <alignment horizontal="center" vertical="center"/>
    </xf>
    <xf numFmtId="0" fontId="8" fillId="8" borderId="5" xfId="0" applyNumberFormat="1" applyFont="1" applyFill="1" applyBorder="1" applyAlignment="1" applyProtection="1">
      <alignment horizontal="center" vertical="center"/>
    </xf>
    <xf numFmtId="0" fontId="8" fillId="8" borderId="4" xfId="0" applyNumberFormat="1" applyFont="1" applyFill="1" applyBorder="1" applyAlignment="1" applyProtection="1">
      <alignment horizontal="center" vertical="center" wrapText="1"/>
    </xf>
    <xf numFmtId="0" fontId="3" fillId="4" borderId="31" xfId="1" applyFont="1" applyFill="1" applyBorder="1" applyAlignment="1" applyProtection="1">
      <alignment horizontal="left" vertical="center"/>
    </xf>
    <xf numFmtId="0" fontId="3" fillId="4" borderId="32" xfId="1" applyFont="1" applyFill="1" applyBorder="1" applyAlignment="1" applyProtection="1">
      <alignment horizontal="left" vertical="center"/>
    </xf>
    <xf numFmtId="0" fontId="3" fillId="4" borderId="33" xfId="1" applyFont="1" applyFill="1" applyBorder="1" applyAlignment="1" applyProtection="1">
      <alignment horizontal="left" vertical="center"/>
    </xf>
    <xf numFmtId="0" fontId="3" fillId="4" borderId="34" xfId="1" applyFont="1" applyFill="1" applyBorder="1" applyAlignment="1" applyProtection="1">
      <alignment horizontal="left" vertical="center"/>
    </xf>
    <xf numFmtId="0" fontId="7" fillId="2" borderId="28"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7" fillId="6" borderId="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indent="1"/>
    </xf>
    <xf numFmtId="0" fontId="15" fillId="0" borderId="26" xfId="0" applyFont="1" applyFill="1" applyBorder="1" applyAlignment="1" applyProtection="1">
      <alignment horizontal="left" vertical="center" wrapText="1" indent="1"/>
    </xf>
    <xf numFmtId="0" fontId="15" fillId="0" borderId="27" xfId="0" applyFont="1" applyFill="1" applyBorder="1" applyAlignment="1" applyProtection="1">
      <alignment horizontal="left" vertical="center" wrapText="1" indent="1"/>
    </xf>
    <xf numFmtId="0" fontId="7" fillId="6" borderId="14"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8" fillId="8" borderId="3" xfId="0" applyNumberFormat="1" applyFont="1" applyFill="1" applyBorder="1" applyAlignment="1" applyProtection="1">
      <alignment horizontal="center" vertical="center"/>
    </xf>
    <xf numFmtId="0" fontId="8" fillId="8" borderId="4" xfId="0" applyNumberFormat="1" applyFont="1" applyFill="1" applyBorder="1" applyAlignment="1" applyProtection="1">
      <alignment horizontal="center" vertical="center"/>
    </xf>
    <xf numFmtId="0" fontId="8" fillId="8" borderId="5" xfId="0" applyNumberFormat="1" applyFont="1" applyFill="1" applyBorder="1" applyAlignment="1" applyProtection="1">
      <alignment horizontal="center" vertical="center"/>
    </xf>
    <xf numFmtId="0" fontId="7" fillId="4" borderId="11"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2" borderId="35"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36" xfId="0" applyFont="1" applyFill="1" applyBorder="1" applyAlignment="1" applyProtection="1">
      <alignment horizontal="center" vertical="center" wrapText="1"/>
    </xf>
    <xf numFmtId="0" fontId="13" fillId="10" borderId="38" xfId="0" applyFont="1" applyFill="1" applyBorder="1" applyAlignment="1" applyProtection="1">
      <alignment horizontal="left" vertical="center"/>
    </xf>
    <xf numFmtId="0" fontId="13" fillId="10" borderId="39" xfId="0" applyFont="1" applyFill="1" applyBorder="1" applyAlignment="1" applyProtection="1">
      <alignment horizontal="left" vertical="center"/>
    </xf>
    <xf numFmtId="0" fontId="13" fillId="10" borderId="40" xfId="0" applyFont="1" applyFill="1" applyBorder="1" applyAlignment="1" applyProtection="1">
      <alignment horizontal="left" vertical="center"/>
    </xf>
    <xf numFmtId="0" fontId="7" fillId="0" borderId="16" xfId="0" applyFont="1" applyFill="1" applyBorder="1" applyAlignment="1" applyProtection="1">
      <alignment horizontal="center" vertical="center" wrapText="1"/>
    </xf>
    <xf numFmtId="0" fontId="7" fillId="2" borderId="25" xfId="0" applyFont="1" applyFill="1" applyBorder="1" applyAlignment="1" applyProtection="1">
      <alignment horizontal="right" vertical="center" wrapText="1"/>
    </xf>
    <xf numFmtId="0" fontId="7" fillId="2" borderId="26" xfId="0" applyFont="1" applyFill="1" applyBorder="1" applyAlignment="1" applyProtection="1">
      <alignment horizontal="right" vertical="center" wrapText="1"/>
    </xf>
    <xf numFmtId="44" fontId="7" fillId="2" borderId="26" xfId="0" applyNumberFormat="1" applyFont="1" applyFill="1" applyBorder="1" applyAlignment="1" applyProtection="1">
      <alignment horizontal="center" vertical="center"/>
    </xf>
    <xf numFmtId="44" fontId="7" fillId="2" borderId="22" xfId="0" applyNumberFormat="1" applyFont="1" applyFill="1" applyBorder="1" applyAlignment="1" applyProtection="1">
      <alignment horizontal="center"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wrapText="1"/>
    </xf>
    <xf numFmtId="49" fontId="8" fillId="8" borderId="6" xfId="0" applyNumberFormat="1"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protection locked="0"/>
    </xf>
    <xf numFmtId="44" fontId="8" fillId="7" borderId="3" xfId="0" applyNumberFormat="1" applyFont="1" applyFill="1" applyBorder="1" applyAlignment="1" applyProtection="1">
      <alignment horizontal="center" vertical="center"/>
      <protection locked="0"/>
    </xf>
    <xf numFmtId="44" fontId="8" fillId="7" borderId="5" xfId="0" applyNumberFormat="1" applyFont="1" applyFill="1" applyBorder="1" applyAlignment="1" applyProtection="1">
      <alignment horizontal="center" vertical="center"/>
      <protection locked="0"/>
    </xf>
    <xf numFmtId="0" fontId="7" fillId="6" borderId="41" xfId="0" applyFont="1" applyFill="1" applyBorder="1" applyAlignment="1" applyProtection="1">
      <alignment horizontal="center" vertical="center" wrapText="1"/>
    </xf>
    <xf numFmtId="0" fontId="7" fillId="6" borderId="20" xfId="0" applyFont="1" applyFill="1" applyBorder="1" applyAlignment="1" applyProtection="1">
      <alignment horizontal="center" vertical="center" wrapText="1"/>
    </xf>
    <xf numFmtId="0" fontId="7" fillId="2" borderId="18" xfId="0" applyFont="1" applyFill="1" applyBorder="1" applyAlignment="1" applyProtection="1">
      <alignment horizontal="right" vertical="center" wrapText="1"/>
    </xf>
    <xf numFmtId="0" fontId="7" fillId="2" borderId="22" xfId="0" applyFont="1" applyFill="1" applyBorder="1" applyAlignment="1" applyProtection="1">
      <alignment horizontal="right" vertical="center" wrapText="1"/>
    </xf>
    <xf numFmtId="0" fontId="7" fillId="2" borderId="19" xfId="0" applyFont="1" applyFill="1" applyBorder="1" applyAlignment="1" applyProtection="1">
      <alignment horizontal="right" vertical="center" wrapText="1"/>
    </xf>
    <xf numFmtId="0" fontId="8" fillId="8" borderId="3" xfId="0" applyNumberFormat="1" applyFont="1" applyFill="1" applyBorder="1" applyAlignment="1" applyProtection="1">
      <alignment horizontal="center" vertical="center" wrapText="1"/>
    </xf>
    <xf numFmtId="0" fontId="8" fillId="8" borderId="4" xfId="0" applyNumberFormat="1" applyFont="1" applyFill="1" applyBorder="1" applyAlignment="1" applyProtection="1">
      <alignment horizontal="center" vertical="center" wrapText="1"/>
    </xf>
    <xf numFmtId="0" fontId="8" fillId="8" borderId="5" xfId="0" applyNumberFormat="1" applyFont="1" applyFill="1" applyBorder="1" applyAlignment="1" applyProtection="1">
      <alignment horizontal="center" vertical="center" wrapText="1"/>
    </xf>
    <xf numFmtId="0" fontId="7" fillId="6" borderId="37" xfId="0" applyFont="1" applyFill="1" applyBorder="1" applyAlignment="1" applyProtection="1">
      <alignment horizontal="center" vertical="center" wrapText="1"/>
    </xf>
    <xf numFmtId="0" fontId="7" fillId="2" borderId="42" xfId="0" applyFont="1" applyFill="1" applyBorder="1" applyAlignment="1" applyProtection="1">
      <alignment horizontal="right" vertical="center" wrapText="1"/>
    </xf>
    <xf numFmtId="0" fontId="7" fillId="2" borderId="43" xfId="0" applyFont="1" applyFill="1" applyBorder="1" applyAlignment="1" applyProtection="1">
      <alignment horizontal="right" vertical="center" wrapText="1"/>
    </xf>
    <xf numFmtId="0" fontId="7" fillId="2" borderId="44" xfId="0" applyFont="1" applyFill="1" applyBorder="1" applyAlignment="1" applyProtection="1">
      <alignment horizontal="right" vertical="center" wrapText="1"/>
    </xf>
    <xf numFmtId="0" fontId="7" fillId="6" borderId="14" xfId="0" applyFont="1" applyFill="1" applyBorder="1" applyAlignment="1" applyProtection="1">
      <alignment vertical="center" wrapText="1"/>
    </xf>
    <xf numFmtId="0" fontId="7" fillId="6" borderId="2" xfId="0" applyFont="1" applyFill="1" applyBorder="1" applyAlignment="1" applyProtection="1">
      <alignment vertical="center" wrapText="1"/>
    </xf>
    <xf numFmtId="44" fontId="9" fillId="8" borderId="12" xfId="2" applyFont="1" applyFill="1" applyBorder="1" applyAlignment="1" applyProtection="1">
      <alignment vertical="center"/>
    </xf>
    <xf numFmtId="44" fontId="8" fillId="8" borderId="6" xfId="0" applyNumberFormat="1" applyFont="1" applyFill="1" applyBorder="1" applyAlignment="1" applyProtection="1">
      <alignment horizontal="center" vertical="center"/>
    </xf>
    <xf numFmtId="0" fontId="8" fillId="7" borderId="6" xfId="0" applyNumberFormat="1" applyFont="1" applyFill="1" applyBorder="1" applyAlignment="1" applyProtection="1">
      <alignment horizontal="center" vertical="center"/>
      <protection locked="0"/>
    </xf>
    <xf numFmtId="0" fontId="16" fillId="9" borderId="6" xfId="0" applyFont="1" applyFill="1" applyBorder="1" applyAlignment="1" applyProtection="1">
      <alignment horizontal="left" vertical="center"/>
    </xf>
    <xf numFmtId="0" fontId="16" fillId="9" borderId="15" xfId="0" applyFont="1" applyFill="1" applyBorder="1" applyAlignment="1" applyProtection="1">
      <alignment horizontal="center" vertical="center"/>
    </xf>
    <xf numFmtId="0" fontId="16" fillId="9" borderId="29" xfId="0" applyFont="1" applyFill="1" applyBorder="1" applyAlignment="1" applyProtection="1">
      <alignment horizontal="center" vertical="center"/>
    </xf>
    <xf numFmtId="0" fontId="8" fillId="8" borderId="15" xfId="0" applyNumberFormat="1" applyFont="1" applyFill="1" applyBorder="1" applyAlignment="1" applyProtection="1">
      <alignment horizontal="center" vertical="center"/>
    </xf>
    <xf numFmtId="0" fontId="8" fillId="8" borderId="29" xfId="0" applyNumberFormat="1" applyFont="1" applyFill="1" applyBorder="1" applyAlignment="1" applyProtection="1">
      <alignment horizontal="center" vertical="center"/>
    </xf>
  </cellXfs>
  <cellStyles count="5">
    <cellStyle name="Currency 2" xfId="2"/>
    <cellStyle name="Currency 3" xfId="4"/>
    <cellStyle name="Normal" xfId="0" builtinId="0"/>
    <cellStyle name="Normal 2" xfId="3"/>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3600450</xdr:colOff>
      <xdr:row>1</xdr:row>
      <xdr:rowOff>95250</xdr:rowOff>
    </xdr:from>
    <xdr:to>
      <xdr:col>9</xdr:col>
      <xdr:colOff>4953762</xdr:colOff>
      <xdr:row>1</xdr:row>
      <xdr:rowOff>835914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3600450</xdr:colOff>
      <xdr:row>1</xdr:row>
      <xdr:rowOff>95250</xdr:rowOff>
    </xdr:from>
    <xdr:to>
      <xdr:col>9</xdr:col>
      <xdr:colOff>3601212</xdr:colOff>
      <xdr:row>1</xdr:row>
      <xdr:rowOff>159639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twoCellAnchor editAs="oneCell">
    <xdr:from>
      <xdr:col>9</xdr:col>
      <xdr:colOff>3600450</xdr:colOff>
      <xdr:row>1</xdr:row>
      <xdr:rowOff>95250</xdr:rowOff>
    </xdr:from>
    <xdr:to>
      <xdr:col>9</xdr:col>
      <xdr:colOff>4953762</xdr:colOff>
      <xdr:row>1</xdr:row>
      <xdr:rowOff>835914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twoCellAnchor editAs="oneCell">
    <xdr:from>
      <xdr:col>9</xdr:col>
      <xdr:colOff>3600450</xdr:colOff>
      <xdr:row>1</xdr:row>
      <xdr:rowOff>95250</xdr:rowOff>
    </xdr:from>
    <xdr:to>
      <xdr:col>9</xdr:col>
      <xdr:colOff>3601212</xdr:colOff>
      <xdr:row>1</xdr:row>
      <xdr:rowOff>245364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762" cy="150114"/>
        </a:xfrm>
        <a:prstGeom prst="rect">
          <a:avLst/>
        </a:prstGeom>
      </xdr:spPr>
    </xdr:pic>
    <xdr:clientData/>
  </xdr:twoCellAnchor>
  <xdr:twoCellAnchor editAs="oneCell">
    <xdr:from>
      <xdr:col>9</xdr:col>
      <xdr:colOff>3600450</xdr:colOff>
      <xdr:row>1</xdr:row>
      <xdr:rowOff>95250</xdr:rowOff>
    </xdr:from>
    <xdr:to>
      <xdr:col>9</xdr:col>
      <xdr:colOff>4953762</xdr:colOff>
      <xdr:row>1</xdr:row>
      <xdr:rowOff>835914</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3600450</xdr:colOff>
      <xdr:row>1</xdr:row>
      <xdr:rowOff>95250</xdr:rowOff>
    </xdr:from>
    <xdr:to>
      <xdr:col>10</xdr:col>
      <xdr:colOff>3601212</xdr:colOff>
      <xdr:row>1</xdr:row>
      <xdr:rowOff>245364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762" cy="150114"/>
        </a:xfrm>
        <a:prstGeom prst="rect">
          <a:avLst/>
        </a:prstGeom>
      </xdr:spPr>
    </xdr:pic>
    <xdr:clientData/>
  </xdr:twoCellAnchor>
  <xdr:twoCellAnchor editAs="oneCell">
    <xdr:from>
      <xdr:col>10</xdr:col>
      <xdr:colOff>3600450</xdr:colOff>
      <xdr:row>1</xdr:row>
      <xdr:rowOff>95250</xdr:rowOff>
    </xdr:from>
    <xdr:to>
      <xdr:col>10</xdr:col>
      <xdr:colOff>3601212</xdr:colOff>
      <xdr:row>1</xdr:row>
      <xdr:rowOff>245364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twoCellAnchor editAs="oneCell">
    <xdr:from>
      <xdr:col>10</xdr:col>
      <xdr:colOff>3598334</xdr:colOff>
      <xdr:row>1</xdr:row>
      <xdr:rowOff>105834</xdr:rowOff>
    </xdr:from>
    <xdr:to>
      <xdr:col>10</xdr:col>
      <xdr:colOff>4951646</xdr:colOff>
      <xdr:row>1</xdr:row>
      <xdr:rowOff>846498</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158751"/>
          <a:ext cx="1353312" cy="740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3600450</xdr:colOff>
      <xdr:row>1</xdr:row>
      <xdr:rowOff>95250</xdr:rowOff>
    </xdr:from>
    <xdr:to>
      <xdr:col>10</xdr:col>
      <xdr:colOff>7704</xdr:colOff>
      <xdr:row>1</xdr:row>
      <xdr:rowOff>245364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twoCellAnchor editAs="oneCell">
    <xdr:from>
      <xdr:col>9</xdr:col>
      <xdr:colOff>3600450</xdr:colOff>
      <xdr:row>1</xdr:row>
      <xdr:rowOff>95250</xdr:rowOff>
    </xdr:from>
    <xdr:to>
      <xdr:col>10</xdr:col>
      <xdr:colOff>7704</xdr:colOff>
      <xdr:row>1</xdr:row>
      <xdr:rowOff>245364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762" cy="150114"/>
        </a:xfrm>
        <a:prstGeom prst="rect">
          <a:avLst/>
        </a:prstGeom>
      </xdr:spPr>
    </xdr:pic>
    <xdr:clientData/>
  </xdr:twoCellAnchor>
  <xdr:twoCellAnchor editAs="oneCell">
    <xdr:from>
      <xdr:col>10</xdr:col>
      <xdr:colOff>3549650</xdr:colOff>
      <xdr:row>1</xdr:row>
      <xdr:rowOff>105833</xdr:rowOff>
    </xdr:from>
    <xdr:to>
      <xdr:col>10</xdr:col>
      <xdr:colOff>4898729</xdr:colOff>
      <xdr:row>1</xdr:row>
      <xdr:rowOff>846497</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5150" y="158750"/>
          <a:ext cx="1349079" cy="740664"/>
        </a:xfrm>
        <a:prstGeom prst="rect">
          <a:avLst/>
        </a:prstGeom>
      </xdr:spPr>
    </xdr:pic>
    <xdr:clientData/>
  </xdr:twoCellAnchor>
  <xdr:twoCellAnchor editAs="oneCell">
    <xdr:from>
      <xdr:col>9</xdr:col>
      <xdr:colOff>3600450</xdr:colOff>
      <xdr:row>1</xdr:row>
      <xdr:rowOff>95250</xdr:rowOff>
    </xdr:from>
    <xdr:to>
      <xdr:col>10</xdr:col>
      <xdr:colOff>7704</xdr:colOff>
      <xdr:row>1</xdr:row>
      <xdr:rowOff>245364</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762" cy="150114"/>
        </a:xfrm>
        <a:prstGeom prst="rect">
          <a:avLst/>
        </a:prstGeom>
      </xdr:spPr>
    </xdr:pic>
    <xdr:clientData/>
  </xdr:twoCellAnchor>
  <xdr:twoCellAnchor editAs="oneCell">
    <xdr:from>
      <xdr:col>9</xdr:col>
      <xdr:colOff>3600450</xdr:colOff>
      <xdr:row>1</xdr:row>
      <xdr:rowOff>95250</xdr:rowOff>
    </xdr:from>
    <xdr:to>
      <xdr:col>10</xdr:col>
      <xdr:colOff>7704</xdr:colOff>
      <xdr:row>1</xdr:row>
      <xdr:rowOff>245364</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762" cy="150114"/>
        </a:xfrm>
        <a:prstGeom prst="rect">
          <a:avLst/>
        </a:prstGeom>
      </xdr:spPr>
    </xdr:pic>
    <xdr:clientData/>
  </xdr:twoCellAnchor>
  <xdr:twoCellAnchor editAs="oneCell">
    <xdr:from>
      <xdr:col>10</xdr:col>
      <xdr:colOff>3600450</xdr:colOff>
      <xdr:row>1</xdr:row>
      <xdr:rowOff>95250</xdr:rowOff>
    </xdr:from>
    <xdr:to>
      <xdr:col>10</xdr:col>
      <xdr:colOff>3601212</xdr:colOff>
      <xdr:row>1</xdr:row>
      <xdr:rowOff>245364</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2300" y="152400"/>
          <a:ext cx="762" cy="150114"/>
        </a:xfrm>
        <a:prstGeom prst="rect">
          <a:avLst/>
        </a:prstGeom>
      </xdr:spPr>
    </xdr:pic>
    <xdr:clientData/>
  </xdr:twoCellAnchor>
  <xdr:twoCellAnchor editAs="oneCell">
    <xdr:from>
      <xdr:col>10</xdr:col>
      <xdr:colOff>3600450</xdr:colOff>
      <xdr:row>1</xdr:row>
      <xdr:rowOff>95250</xdr:rowOff>
    </xdr:from>
    <xdr:to>
      <xdr:col>10</xdr:col>
      <xdr:colOff>3601212</xdr:colOff>
      <xdr:row>1</xdr:row>
      <xdr:rowOff>245364</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92300" y="152400"/>
          <a:ext cx="762" cy="150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3600450</xdr:colOff>
      <xdr:row>1</xdr:row>
      <xdr:rowOff>95250</xdr:rowOff>
    </xdr:from>
    <xdr:to>
      <xdr:col>9</xdr:col>
      <xdr:colOff>3601212</xdr:colOff>
      <xdr:row>1</xdr:row>
      <xdr:rowOff>245364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twoCellAnchor editAs="oneCell">
    <xdr:from>
      <xdr:col>9</xdr:col>
      <xdr:colOff>3600450</xdr:colOff>
      <xdr:row>1</xdr:row>
      <xdr:rowOff>95250</xdr:rowOff>
    </xdr:from>
    <xdr:to>
      <xdr:col>9</xdr:col>
      <xdr:colOff>4953762</xdr:colOff>
      <xdr:row>1</xdr:row>
      <xdr:rowOff>835914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01700" y="152400"/>
          <a:ext cx="1353312" cy="7406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6"/>
  <sheetViews>
    <sheetView tabSelected="1" zoomScale="90" zoomScaleNormal="90" workbookViewId="0">
      <selection activeCell="G30" sqref="G30"/>
    </sheetView>
  </sheetViews>
  <sheetFormatPr defaultRowHeight="12.75" x14ac:dyDescent="0.2"/>
  <cols>
    <col min="1" max="1" width="0.85546875" style="1" customWidth="1"/>
    <col min="2" max="2" width="10.28515625" style="1" customWidth="1"/>
    <col min="3" max="3" width="18.140625" style="1" customWidth="1"/>
    <col min="4" max="4" width="50.7109375" style="1" customWidth="1"/>
    <col min="5" max="5" width="15.7109375" style="1" customWidth="1"/>
    <col min="6" max="6" width="22" style="1" customWidth="1"/>
    <col min="7" max="8" width="15.7109375" style="1" customWidth="1"/>
    <col min="9" max="9" width="0.85546875" style="1" customWidth="1"/>
    <col min="10" max="10" width="75.7109375" style="1" customWidth="1"/>
    <col min="11" max="11" width="0.85546875" style="1" customWidth="1"/>
    <col min="12" max="233" width="9.140625" style="1"/>
    <col min="234" max="234" width="42.28515625" style="1" customWidth="1"/>
    <col min="235" max="489" width="9.140625" style="1"/>
    <col min="490" max="490" width="42.28515625" style="1" customWidth="1"/>
    <col min="491" max="745" width="9.140625" style="1"/>
    <col min="746" max="746" width="42.28515625" style="1" customWidth="1"/>
    <col min="747" max="1001" width="9.140625" style="1"/>
    <col min="1002" max="1002" width="42.28515625" style="1" customWidth="1"/>
    <col min="1003" max="1257" width="9.140625" style="1"/>
    <col min="1258" max="1258" width="42.28515625" style="1" customWidth="1"/>
    <col min="1259" max="1513" width="9.140625" style="1"/>
    <col min="1514" max="1514" width="42.28515625" style="1" customWidth="1"/>
    <col min="1515" max="1769" width="9.140625" style="1"/>
    <col min="1770" max="1770" width="42.28515625" style="1" customWidth="1"/>
    <col min="1771" max="2025" width="9.140625" style="1"/>
    <col min="2026" max="2026" width="42.28515625" style="1" customWidth="1"/>
    <col min="2027" max="2281" width="9.140625" style="1"/>
    <col min="2282" max="2282" width="42.28515625" style="1" customWidth="1"/>
    <col min="2283" max="2537" width="9.140625" style="1"/>
    <col min="2538" max="2538" width="42.28515625" style="1" customWidth="1"/>
    <col min="2539" max="2793" width="9.140625" style="1"/>
    <col min="2794" max="2794" width="42.28515625" style="1" customWidth="1"/>
    <col min="2795" max="3049" width="9.140625" style="1"/>
    <col min="3050" max="3050" width="42.28515625" style="1" customWidth="1"/>
    <col min="3051" max="3305" width="9.140625" style="1"/>
    <col min="3306" max="3306" width="42.28515625" style="1" customWidth="1"/>
    <col min="3307" max="3561" width="9.140625" style="1"/>
    <col min="3562" max="3562" width="42.28515625" style="1" customWidth="1"/>
    <col min="3563" max="3817" width="9.140625" style="1"/>
    <col min="3818" max="3818" width="42.28515625" style="1" customWidth="1"/>
    <col min="3819" max="4073" width="9.140625" style="1"/>
    <col min="4074" max="4074" width="42.28515625" style="1" customWidth="1"/>
    <col min="4075" max="4329" width="9.140625" style="1"/>
    <col min="4330" max="4330" width="42.28515625" style="1" customWidth="1"/>
    <col min="4331" max="4585" width="9.140625" style="1"/>
    <col min="4586" max="4586" width="42.28515625" style="1" customWidth="1"/>
    <col min="4587" max="4841" width="9.140625" style="1"/>
    <col min="4842" max="4842" width="42.28515625" style="1" customWidth="1"/>
    <col min="4843" max="5097" width="9.140625" style="1"/>
    <col min="5098" max="5098" width="42.28515625" style="1" customWidth="1"/>
    <col min="5099" max="5353" width="9.140625" style="1"/>
    <col min="5354" max="5354" width="42.28515625" style="1" customWidth="1"/>
    <col min="5355" max="5609" width="9.140625" style="1"/>
    <col min="5610" max="5610" width="42.28515625" style="1" customWidth="1"/>
    <col min="5611" max="5865" width="9.140625" style="1"/>
    <col min="5866" max="5866" width="42.28515625" style="1" customWidth="1"/>
    <col min="5867" max="6121" width="9.140625" style="1"/>
    <col min="6122" max="6122" width="42.28515625" style="1" customWidth="1"/>
    <col min="6123" max="6377" width="9.140625" style="1"/>
    <col min="6378" max="6378" width="42.28515625" style="1" customWidth="1"/>
    <col min="6379" max="6633" width="9.140625" style="1"/>
    <col min="6634" max="6634" width="42.28515625" style="1" customWidth="1"/>
    <col min="6635" max="6889" width="9.140625" style="1"/>
    <col min="6890" max="6890" width="42.28515625" style="1" customWidth="1"/>
    <col min="6891" max="7145" width="9.140625" style="1"/>
    <col min="7146" max="7146" width="42.28515625" style="1" customWidth="1"/>
    <col min="7147" max="7401" width="9.140625" style="1"/>
    <col min="7402" max="7402" width="42.28515625" style="1" customWidth="1"/>
    <col min="7403" max="7657" width="9.140625" style="1"/>
    <col min="7658" max="7658" width="42.28515625" style="1" customWidth="1"/>
    <col min="7659" max="7913" width="9.140625" style="1"/>
    <col min="7914" max="7914" width="42.28515625" style="1" customWidth="1"/>
    <col min="7915" max="8169" width="9.140625" style="1"/>
    <col min="8170" max="8170" width="42.28515625" style="1" customWidth="1"/>
    <col min="8171" max="8425" width="9.140625" style="1"/>
    <col min="8426" max="8426" width="42.28515625" style="1" customWidth="1"/>
    <col min="8427" max="8681" width="9.140625" style="1"/>
    <col min="8682" max="8682" width="42.28515625" style="1" customWidth="1"/>
    <col min="8683" max="8937" width="9.140625" style="1"/>
    <col min="8938" max="8938" width="42.28515625" style="1" customWidth="1"/>
    <col min="8939" max="9193" width="9.140625" style="1"/>
    <col min="9194" max="9194" width="42.28515625" style="1" customWidth="1"/>
    <col min="9195" max="9449" width="9.140625" style="1"/>
    <col min="9450" max="9450" width="42.28515625" style="1" customWidth="1"/>
    <col min="9451" max="9705" width="9.140625" style="1"/>
    <col min="9706" max="9706" width="42.28515625" style="1" customWidth="1"/>
    <col min="9707" max="9961" width="9.140625" style="1"/>
    <col min="9962" max="9962" width="42.28515625" style="1" customWidth="1"/>
    <col min="9963" max="10217" width="9.140625" style="1"/>
    <col min="10218" max="10218" width="42.28515625" style="1" customWidth="1"/>
    <col min="10219" max="10473" width="9.140625" style="1"/>
    <col min="10474" max="10474" width="42.28515625" style="1" customWidth="1"/>
    <col min="10475" max="10729" width="9.140625" style="1"/>
    <col min="10730" max="10730" width="42.28515625" style="1" customWidth="1"/>
    <col min="10731" max="10985" width="9.140625" style="1"/>
    <col min="10986" max="10986" width="42.28515625" style="1" customWidth="1"/>
    <col min="10987" max="11241" width="9.140625" style="1"/>
    <col min="11242" max="11242" width="42.28515625" style="1" customWidth="1"/>
    <col min="11243" max="11497" width="9.140625" style="1"/>
    <col min="11498" max="11498" width="42.28515625" style="1" customWidth="1"/>
    <col min="11499" max="11753" width="9.140625" style="1"/>
    <col min="11754" max="11754" width="42.28515625" style="1" customWidth="1"/>
    <col min="11755" max="12009" width="9.140625" style="1"/>
    <col min="12010" max="12010" width="42.28515625" style="1" customWidth="1"/>
    <col min="12011" max="12265" width="9.140625" style="1"/>
    <col min="12266" max="12266" width="42.28515625" style="1" customWidth="1"/>
    <col min="12267" max="12521" width="9.140625" style="1"/>
    <col min="12522" max="12522" width="42.28515625" style="1" customWidth="1"/>
    <col min="12523" max="12777" width="9.140625" style="1"/>
    <col min="12778" max="12778" width="42.28515625" style="1" customWidth="1"/>
    <col min="12779" max="13033" width="9.140625" style="1"/>
    <col min="13034" max="13034" width="42.28515625" style="1" customWidth="1"/>
    <col min="13035" max="13289" width="9.140625" style="1"/>
    <col min="13290" max="13290" width="42.28515625" style="1" customWidth="1"/>
    <col min="13291" max="13545" width="9.140625" style="1"/>
    <col min="13546" max="13546" width="42.28515625" style="1" customWidth="1"/>
    <col min="13547" max="13801" width="9.140625" style="1"/>
    <col min="13802" max="13802" width="42.28515625" style="1" customWidth="1"/>
    <col min="13803" max="14057" width="9.140625" style="1"/>
    <col min="14058" max="14058" width="42.28515625" style="1" customWidth="1"/>
    <col min="14059" max="14313" width="9.140625" style="1"/>
    <col min="14314" max="14314" width="42.28515625" style="1" customWidth="1"/>
    <col min="14315" max="14569" width="9.140625" style="1"/>
    <col min="14570" max="14570" width="42.28515625" style="1" customWidth="1"/>
    <col min="14571" max="14825" width="9.140625" style="1"/>
    <col min="14826" max="14826" width="42.28515625" style="1" customWidth="1"/>
    <col min="14827" max="15081" width="9.140625" style="1"/>
    <col min="15082" max="15082" width="42.28515625" style="1" customWidth="1"/>
    <col min="15083" max="15337" width="9.140625" style="1"/>
    <col min="15338" max="15338" width="42.28515625" style="1" customWidth="1"/>
    <col min="15339" max="15593" width="9.140625" style="1"/>
    <col min="15594" max="15594" width="42.28515625" style="1" customWidth="1"/>
    <col min="15595" max="15849" width="9.140625" style="1"/>
    <col min="15850" max="15850" width="42.28515625" style="1" customWidth="1"/>
    <col min="15851" max="16105" width="9.140625" style="1"/>
    <col min="16106" max="16106" width="42.28515625" style="1" customWidth="1"/>
    <col min="16107" max="16384" width="9.140625" style="1"/>
  </cols>
  <sheetData>
    <row r="1" spans="2:10" ht="5.0999999999999996" customHeight="1" thickBot="1" x14ac:dyDescent="0.25">
      <c r="B1" s="3"/>
      <c r="C1" s="3"/>
      <c r="D1" s="3"/>
      <c r="E1" s="3"/>
      <c r="F1" s="3"/>
      <c r="G1" s="3"/>
      <c r="H1" s="3"/>
      <c r="I1" s="3"/>
      <c r="J1" s="3"/>
    </row>
    <row r="2" spans="2:10" ht="75" customHeight="1" thickBot="1" x14ac:dyDescent="0.25">
      <c r="B2" s="22" t="s">
        <v>48</v>
      </c>
      <c r="C2" s="23"/>
      <c r="D2" s="24"/>
      <c r="E2" s="24"/>
      <c r="F2" s="24"/>
      <c r="G2" s="24"/>
      <c r="H2" s="24"/>
      <c r="I2" s="24"/>
      <c r="J2" s="25"/>
    </row>
    <row r="3" spans="2:10" s="2" customFormat="1" ht="5.0999999999999996" customHeight="1" x14ac:dyDescent="0.25">
      <c r="B3" s="26"/>
      <c r="C3" s="27"/>
      <c r="D3" s="28"/>
      <c r="E3" s="28"/>
      <c r="F3" s="28"/>
      <c r="G3" s="28"/>
      <c r="H3" s="28"/>
      <c r="I3" s="28"/>
      <c r="J3" s="29"/>
    </row>
    <row r="4" spans="2:10" ht="30" customHeight="1" x14ac:dyDescent="0.2">
      <c r="B4" s="30" t="s">
        <v>39</v>
      </c>
      <c r="C4" s="31"/>
      <c r="D4" s="63" t="s">
        <v>47</v>
      </c>
      <c r="E4" s="63"/>
      <c r="F4" s="63"/>
      <c r="G4" s="57" t="s">
        <v>56</v>
      </c>
      <c r="H4" s="57"/>
      <c r="I4" s="57"/>
      <c r="J4" s="58"/>
    </row>
    <row r="5" spans="2:10" ht="30" customHeight="1" x14ac:dyDescent="0.2">
      <c r="B5" s="30" t="s">
        <v>40</v>
      </c>
      <c r="C5" s="31"/>
      <c r="D5" s="63" t="s">
        <v>49</v>
      </c>
      <c r="E5" s="63"/>
      <c r="F5" s="63"/>
      <c r="G5" s="59"/>
      <c r="H5" s="59"/>
      <c r="I5" s="59"/>
      <c r="J5" s="60"/>
    </row>
    <row r="6" spans="2:10" ht="30" customHeight="1" x14ac:dyDescent="0.2">
      <c r="B6" s="30" t="s">
        <v>41</v>
      </c>
      <c r="C6" s="31"/>
      <c r="D6" s="64" t="s">
        <v>42</v>
      </c>
      <c r="E6" s="64"/>
      <c r="F6" s="64"/>
      <c r="G6" s="61"/>
      <c r="H6" s="61"/>
      <c r="I6" s="61"/>
      <c r="J6" s="62"/>
    </row>
    <row r="7" spans="2:10" s="2" customFormat="1" ht="5.0999999999999996" customHeight="1" x14ac:dyDescent="0.25">
      <c r="B7" s="41"/>
      <c r="C7" s="42"/>
      <c r="D7" s="43"/>
      <c r="E7" s="43"/>
      <c r="F7" s="43"/>
      <c r="G7" s="43"/>
      <c r="H7" s="43"/>
      <c r="I7" s="43"/>
      <c r="J7" s="44"/>
    </row>
    <row r="8" spans="2:10" s="2" customFormat="1" ht="5.0999999999999996" customHeight="1" thickBot="1" x14ac:dyDescent="0.3">
      <c r="B8" s="45"/>
      <c r="C8" s="46"/>
      <c r="D8" s="47"/>
      <c r="E8" s="47"/>
      <c r="F8" s="47"/>
      <c r="G8" s="47"/>
      <c r="H8" s="47"/>
      <c r="I8" s="47"/>
      <c r="J8" s="48"/>
    </row>
    <row r="9" spans="2:10" s="5" customFormat="1" ht="20.100000000000001" customHeight="1" thickBot="1" x14ac:dyDescent="0.3">
      <c r="B9" s="49" t="s">
        <v>50</v>
      </c>
      <c r="C9" s="50"/>
      <c r="D9" s="50"/>
      <c r="E9" s="50"/>
      <c r="F9" s="50"/>
      <c r="G9" s="50"/>
      <c r="H9" s="50"/>
      <c r="I9" s="50"/>
      <c r="J9" s="51"/>
    </row>
    <row r="10" spans="2:10" s="2" customFormat="1" ht="35.1" customHeight="1" x14ac:dyDescent="0.25">
      <c r="B10" s="12" t="s">
        <v>43</v>
      </c>
      <c r="C10" s="35" t="s">
        <v>44</v>
      </c>
      <c r="D10" s="36"/>
      <c r="E10" s="36"/>
      <c r="F10" s="37"/>
      <c r="G10" s="67" t="s">
        <v>150</v>
      </c>
      <c r="H10" s="68"/>
      <c r="I10" s="52"/>
      <c r="J10" s="14" t="s">
        <v>45</v>
      </c>
    </row>
    <row r="11" spans="2:10" s="2" customFormat="1" ht="20.100000000000001" customHeight="1" x14ac:dyDescent="0.25">
      <c r="B11" s="4">
        <v>9.1</v>
      </c>
      <c r="C11" s="38" t="s">
        <v>53</v>
      </c>
      <c r="D11" s="39"/>
      <c r="E11" s="39"/>
      <c r="F11" s="40"/>
      <c r="G11" s="65">
        <f>'9.1 AC Maintenance'!H16</f>
        <v>0</v>
      </c>
      <c r="H11" s="66"/>
      <c r="I11" s="52"/>
      <c r="J11" s="81"/>
    </row>
    <row r="12" spans="2:10" s="2" customFormat="1" ht="20.100000000000001" customHeight="1" x14ac:dyDescent="0.25">
      <c r="B12" s="4">
        <v>9.1999999999999993</v>
      </c>
      <c r="C12" s="38" t="s">
        <v>54</v>
      </c>
      <c r="D12" s="39"/>
      <c r="E12" s="39"/>
      <c r="F12" s="40"/>
      <c r="G12" s="65">
        <f>'9.2 Replacement AC systems'!I26</f>
        <v>0</v>
      </c>
      <c r="H12" s="66"/>
      <c r="I12" s="52"/>
      <c r="J12" s="81"/>
    </row>
    <row r="13" spans="2:10" s="2" customFormat="1" ht="20.100000000000001" customHeight="1" x14ac:dyDescent="0.25">
      <c r="B13" s="4">
        <v>9.3000000000000007</v>
      </c>
      <c r="C13" s="38" t="s">
        <v>54</v>
      </c>
      <c r="D13" s="39"/>
      <c r="E13" s="39"/>
      <c r="F13" s="40"/>
      <c r="G13" s="65">
        <f>'9.3 Replacement AC systems'!I26</f>
        <v>0</v>
      </c>
      <c r="H13" s="66"/>
      <c r="I13" s="52"/>
      <c r="J13" s="81"/>
    </row>
    <row r="14" spans="2:10" s="2" customFormat="1" ht="20.100000000000001" customHeight="1" x14ac:dyDescent="0.25">
      <c r="B14" s="4">
        <v>9.4</v>
      </c>
      <c r="C14" s="38" t="s">
        <v>55</v>
      </c>
      <c r="D14" s="39"/>
      <c r="E14" s="39"/>
      <c r="F14" s="40"/>
      <c r="G14" s="65">
        <f>'9.4 Emergency Call Outs'!H13</f>
        <v>0</v>
      </c>
      <c r="H14" s="66"/>
      <c r="I14" s="52"/>
      <c r="J14" s="81"/>
    </row>
    <row r="15" spans="2:10" s="2" customFormat="1" ht="20.100000000000001" customHeight="1" thickBot="1" x14ac:dyDescent="0.3">
      <c r="B15" s="53" t="s">
        <v>52</v>
      </c>
      <c r="C15" s="54"/>
      <c r="D15" s="54"/>
      <c r="E15" s="54"/>
      <c r="F15" s="54"/>
      <c r="G15" s="55">
        <f>SUM(H11:H14)</f>
        <v>0</v>
      </c>
      <c r="H15" s="56"/>
      <c r="I15" s="9"/>
      <c r="J15" s="10"/>
    </row>
    <row r="16" spans="2:10" s="2" customFormat="1" ht="50.1" customHeight="1" thickBot="1" x14ac:dyDescent="0.3">
      <c r="B16" s="32" t="s">
        <v>51</v>
      </c>
      <c r="C16" s="33"/>
      <c r="D16" s="33"/>
      <c r="E16" s="33"/>
      <c r="F16" s="33"/>
      <c r="G16" s="33"/>
      <c r="H16" s="33"/>
      <c r="I16" s="33"/>
      <c r="J16" s="34"/>
    </row>
  </sheetData>
  <sheetProtection password="E93D" sheet="1" objects="1" scenarios="1"/>
  <mergeCells count="26">
    <mergeCell ref="G10:H10"/>
    <mergeCell ref="B16:J16"/>
    <mergeCell ref="C10:F10"/>
    <mergeCell ref="C11:F11"/>
    <mergeCell ref="C14:F14"/>
    <mergeCell ref="B7:J7"/>
    <mergeCell ref="B8:J8"/>
    <mergeCell ref="B9:J9"/>
    <mergeCell ref="I10:I14"/>
    <mergeCell ref="B15:F15"/>
    <mergeCell ref="G15:H15"/>
    <mergeCell ref="C13:F13"/>
    <mergeCell ref="C12:F12"/>
    <mergeCell ref="G14:H14"/>
    <mergeCell ref="G13:H13"/>
    <mergeCell ref="G12:H12"/>
    <mergeCell ref="G11:H11"/>
    <mergeCell ref="B2:J2"/>
    <mergeCell ref="B3:J3"/>
    <mergeCell ref="B4:C4"/>
    <mergeCell ref="B5:C5"/>
    <mergeCell ref="B6:C6"/>
    <mergeCell ref="G4:J6"/>
    <mergeCell ref="D4:F4"/>
    <mergeCell ref="D5:F5"/>
    <mergeCell ref="D6:F6"/>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9"/>
  <sheetViews>
    <sheetView zoomScale="90" zoomScaleNormal="90" workbookViewId="0">
      <selection activeCell="D36" sqref="D36"/>
    </sheetView>
  </sheetViews>
  <sheetFormatPr defaultRowHeight="12.75" x14ac:dyDescent="0.2"/>
  <cols>
    <col min="1" max="1" width="0.85546875" style="1" customWidth="1"/>
    <col min="2" max="2" width="10.28515625" style="1" customWidth="1"/>
    <col min="3" max="3" width="18.140625" style="1" customWidth="1"/>
    <col min="4" max="4" width="50.7109375" style="1" customWidth="1"/>
    <col min="5" max="5" width="15.7109375" style="1" customWidth="1"/>
    <col min="6" max="6" width="17.7109375" style="1" bestFit="1" customWidth="1"/>
    <col min="7" max="8" width="15.7109375" style="1" customWidth="1"/>
    <col min="9" max="9" width="0.85546875" style="1" customWidth="1"/>
    <col min="10" max="10" width="75.7109375" style="1" customWidth="1"/>
    <col min="11" max="11" width="0.85546875" style="1" customWidth="1"/>
    <col min="12" max="233" width="9.140625" style="1"/>
    <col min="234" max="234" width="42.28515625" style="1" customWidth="1"/>
    <col min="235" max="489" width="9.140625" style="1"/>
    <col min="490" max="490" width="42.28515625" style="1" customWidth="1"/>
    <col min="491" max="745" width="9.140625" style="1"/>
    <col min="746" max="746" width="42.28515625" style="1" customWidth="1"/>
    <col min="747" max="1001" width="9.140625" style="1"/>
    <col min="1002" max="1002" width="42.28515625" style="1" customWidth="1"/>
    <col min="1003" max="1257" width="9.140625" style="1"/>
    <col min="1258" max="1258" width="42.28515625" style="1" customWidth="1"/>
    <col min="1259" max="1513" width="9.140625" style="1"/>
    <col min="1514" max="1514" width="42.28515625" style="1" customWidth="1"/>
    <col min="1515" max="1769" width="9.140625" style="1"/>
    <col min="1770" max="1770" width="42.28515625" style="1" customWidth="1"/>
    <col min="1771" max="2025" width="9.140625" style="1"/>
    <col min="2026" max="2026" width="42.28515625" style="1" customWidth="1"/>
    <col min="2027" max="2281" width="9.140625" style="1"/>
    <col min="2282" max="2282" width="42.28515625" style="1" customWidth="1"/>
    <col min="2283" max="2537" width="9.140625" style="1"/>
    <col min="2538" max="2538" width="42.28515625" style="1" customWidth="1"/>
    <col min="2539" max="2793" width="9.140625" style="1"/>
    <col min="2794" max="2794" width="42.28515625" style="1" customWidth="1"/>
    <col min="2795" max="3049" width="9.140625" style="1"/>
    <col min="3050" max="3050" width="42.28515625" style="1" customWidth="1"/>
    <col min="3051" max="3305" width="9.140625" style="1"/>
    <col min="3306" max="3306" width="42.28515625" style="1" customWidth="1"/>
    <col min="3307" max="3561" width="9.140625" style="1"/>
    <col min="3562" max="3562" width="42.28515625" style="1" customWidth="1"/>
    <col min="3563" max="3817" width="9.140625" style="1"/>
    <col min="3818" max="3818" width="42.28515625" style="1" customWidth="1"/>
    <col min="3819" max="4073" width="9.140625" style="1"/>
    <col min="4074" max="4074" width="42.28515625" style="1" customWidth="1"/>
    <col min="4075" max="4329" width="9.140625" style="1"/>
    <col min="4330" max="4330" width="42.28515625" style="1" customWidth="1"/>
    <col min="4331" max="4585" width="9.140625" style="1"/>
    <col min="4586" max="4586" width="42.28515625" style="1" customWidth="1"/>
    <col min="4587" max="4841" width="9.140625" style="1"/>
    <col min="4842" max="4842" width="42.28515625" style="1" customWidth="1"/>
    <col min="4843" max="5097" width="9.140625" style="1"/>
    <col min="5098" max="5098" width="42.28515625" style="1" customWidth="1"/>
    <col min="5099" max="5353" width="9.140625" style="1"/>
    <col min="5354" max="5354" width="42.28515625" style="1" customWidth="1"/>
    <col min="5355" max="5609" width="9.140625" style="1"/>
    <col min="5610" max="5610" width="42.28515625" style="1" customWidth="1"/>
    <col min="5611" max="5865" width="9.140625" style="1"/>
    <col min="5866" max="5866" width="42.28515625" style="1" customWidth="1"/>
    <col min="5867" max="6121" width="9.140625" style="1"/>
    <col min="6122" max="6122" width="42.28515625" style="1" customWidth="1"/>
    <col min="6123" max="6377" width="9.140625" style="1"/>
    <col min="6378" max="6378" width="42.28515625" style="1" customWidth="1"/>
    <col min="6379" max="6633" width="9.140625" style="1"/>
    <col min="6634" max="6634" width="42.28515625" style="1" customWidth="1"/>
    <col min="6635" max="6889" width="9.140625" style="1"/>
    <col min="6890" max="6890" width="42.28515625" style="1" customWidth="1"/>
    <col min="6891" max="7145" width="9.140625" style="1"/>
    <col min="7146" max="7146" width="42.28515625" style="1" customWidth="1"/>
    <col min="7147" max="7401" width="9.140625" style="1"/>
    <col min="7402" max="7402" width="42.28515625" style="1" customWidth="1"/>
    <col min="7403" max="7657" width="9.140625" style="1"/>
    <col min="7658" max="7658" width="42.28515625" style="1" customWidth="1"/>
    <col min="7659" max="7913" width="9.140625" style="1"/>
    <col min="7914" max="7914" width="42.28515625" style="1" customWidth="1"/>
    <col min="7915" max="8169" width="9.140625" style="1"/>
    <col min="8170" max="8170" width="42.28515625" style="1" customWidth="1"/>
    <col min="8171" max="8425" width="9.140625" style="1"/>
    <col min="8426" max="8426" width="42.28515625" style="1" customWidth="1"/>
    <col min="8427" max="8681" width="9.140625" style="1"/>
    <col min="8682" max="8682" width="42.28515625" style="1" customWidth="1"/>
    <col min="8683" max="8937" width="9.140625" style="1"/>
    <col min="8938" max="8938" width="42.28515625" style="1" customWidth="1"/>
    <col min="8939" max="9193" width="9.140625" style="1"/>
    <col min="9194" max="9194" width="42.28515625" style="1" customWidth="1"/>
    <col min="9195" max="9449" width="9.140625" style="1"/>
    <col min="9450" max="9450" width="42.28515625" style="1" customWidth="1"/>
    <col min="9451" max="9705" width="9.140625" style="1"/>
    <col min="9706" max="9706" width="42.28515625" style="1" customWidth="1"/>
    <col min="9707" max="9961" width="9.140625" style="1"/>
    <col min="9962" max="9962" width="42.28515625" style="1" customWidth="1"/>
    <col min="9963" max="10217" width="9.140625" style="1"/>
    <col min="10218" max="10218" width="42.28515625" style="1" customWidth="1"/>
    <col min="10219" max="10473" width="9.140625" style="1"/>
    <col min="10474" max="10474" width="42.28515625" style="1" customWidth="1"/>
    <col min="10475" max="10729" width="9.140625" style="1"/>
    <col min="10730" max="10730" width="42.28515625" style="1" customWidth="1"/>
    <col min="10731" max="10985" width="9.140625" style="1"/>
    <col min="10986" max="10986" width="42.28515625" style="1" customWidth="1"/>
    <col min="10987" max="11241" width="9.140625" style="1"/>
    <col min="11242" max="11242" width="42.28515625" style="1" customWidth="1"/>
    <col min="11243" max="11497" width="9.140625" style="1"/>
    <col min="11498" max="11498" width="42.28515625" style="1" customWidth="1"/>
    <col min="11499" max="11753" width="9.140625" style="1"/>
    <col min="11754" max="11754" width="42.28515625" style="1" customWidth="1"/>
    <col min="11755" max="12009" width="9.140625" style="1"/>
    <col min="12010" max="12010" width="42.28515625" style="1" customWidth="1"/>
    <col min="12011" max="12265" width="9.140625" style="1"/>
    <col min="12266" max="12266" width="42.28515625" style="1" customWidth="1"/>
    <col min="12267" max="12521" width="9.140625" style="1"/>
    <col min="12522" max="12522" width="42.28515625" style="1" customWidth="1"/>
    <col min="12523" max="12777" width="9.140625" style="1"/>
    <col min="12778" max="12778" width="42.28515625" style="1" customWidth="1"/>
    <col min="12779" max="13033" width="9.140625" style="1"/>
    <col min="13034" max="13034" width="42.28515625" style="1" customWidth="1"/>
    <col min="13035" max="13289" width="9.140625" style="1"/>
    <col min="13290" max="13290" width="42.28515625" style="1" customWidth="1"/>
    <col min="13291" max="13545" width="9.140625" style="1"/>
    <col min="13546" max="13546" width="42.28515625" style="1" customWidth="1"/>
    <col min="13547" max="13801" width="9.140625" style="1"/>
    <col min="13802" max="13802" width="42.28515625" style="1" customWidth="1"/>
    <col min="13803" max="14057" width="9.140625" style="1"/>
    <col min="14058" max="14058" width="42.28515625" style="1" customWidth="1"/>
    <col min="14059" max="14313" width="9.140625" style="1"/>
    <col min="14314" max="14314" width="42.28515625" style="1" customWidth="1"/>
    <col min="14315" max="14569" width="9.140625" style="1"/>
    <col min="14570" max="14570" width="42.28515625" style="1" customWidth="1"/>
    <col min="14571" max="14825" width="9.140625" style="1"/>
    <col min="14826" max="14826" width="42.28515625" style="1" customWidth="1"/>
    <col min="14827" max="15081" width="9.140625" style="1"/>
    <col min="15082" max="15082" width="42.28515625" style="1" customWidth="1"/>
    <col min="15083" max="15337" width="9.140625" style="1"/>
    <col min="15338" max="15338" width="42.28515625" style="1" customWidth="1"/>
    <col min="15339" max="15593" width="9.140625" style="1"/>
    <col min="15594" max="15594" width="42.28515625" style="1" customWidth="1"/>
    <col min="15595" max="15849" width="9.140625" style="1"/>
    <col min="15850" max="15850" width="42.28515625" style="1" customWidth="1"/>
    <col min="15851" max="16105" width="9.140625" style="1"/>
    <col min="16106" max="16106" width="42.28515625" style="1" customWidth="1"/>
    <col min="16107" max="16384" width="9.140625" style="1"/>
  </cols>
  <sheetData>
    <row r="1" spans="2:10" ht="5.0999999999999996" customHeight="1" thickBot="1" x14ac:dyDescent="0.25">
      <c r="B1" s="3"/>
      <c r="C1" s="3"/>
      <c r="D1" s="3"/>
      <c r="E1" s="3"/>
      <c r="F1" s="3"/>
      <c r="G1" s="3"/>
      <c r="H1" s="3"/>
      <c r="I1" s="3"/>
      <c r="J1" s="3"/>
    </row>
    <row r="2" spans="2:10" ht="75" customHeight="1" thickBot="1" x14ac:dyDescent="0.25">
      <c r="B2" s="22" t="s">
        <v>48</v>
      </c>
      <c r="C2" s="23"/>
      <c r="D2" s="24"/>
      <c r="E2" s="24"/>
      <c r="F2" s="24"/>
      <c r="G2" s="24"/>
      <c r="H2" s="24"/>
      <c r="I2" s="24"/>
      <c r="J2" s="25"/>
    </row>
    <row r="3" spans="2:10" s="2" customFormat="1" ht="5.0999999999999996" customHeight="1" x14ac:dyDescent="0.25">
      <c r="B3" s="26"/>
      <c r="C3" s="27"/>
      <c r="D3" s="28"/>
      <c r="E3" s="28"/>
      <c r="F3" s="28"/>
      <c r="G3" s="28"/>
      <c r="H3" s="28"/>
      <c r="I3" s="28"/>
      <c r="J3" s="29"/>
    </row>
    <row r="4" spans="2:10" ht="30" customHeight="1" x14ac:dyDescent="0.2">
      <c r="B4" s="30" t="s">
        <v>39</v>
      </c>
      <c r="C4" s="31"/>
      <c r="D4" s="63" t="s">
        <v>47</v>
      </c>
      <c r="E4" s="63"/>
      <c r="F4" s="63"/>
      <c r="G4" s="57" t="s">
        <v>147</v>
      </c>
      <c r="H4" s="57"/>
      <c r="I4" s="57"/>
      <c r="J4" s="58"/>
    </row>
    <row r="5" spans="2:10" ht="30" customHeight="1" x14ac:dyDescent="0.2">
      <c r="B5" s="30" t="s">
        <v>40</v>
      </c>
      <c r="C5" s="31"/>
      <c r="D5" s="63" t="s">
        <v>49</v>
      </c>
      <c r="E5" s="63"/>
      <c r="F5" s="63"/>
      <c r="G5" s="59"/>
      <c r="H5" s="59"/>
      <c r="I5" s="59"/>
      <c r="J5" s="60"/>
    </row>
    <row r="6" spans="2:10" ht="30" customHeight="1" x14ac:dyDescent="0.2">
      <c r="B6" s="30" t="s">
        <v>41</v>
      </c>
      <c r="C6" s="31"/>
      <c r="D6" s="64" t="s">
        <v>42</v>
      </c>
      <c r="E6" s="64"/>
      <c r="F6" s="64"/>
      <c r="G6" s="61"/>
      <c r="H6" s="61"/>
      <c r="I6" s="61"/>
      <c r="J6" s="62"/>
    </row>
    <row r="7" spans="2:10" s="2" customFormat="1" ht="5.0999999999999996" customHeight="1" x14ac:dyDescent="0.25">
      <c r="B7" s="41"/>
      <c r="C7" s="42"/>
      <c r="D7" s="43"/>
      <c r="E7" s="43"/>
      <c r="F7" s="43"/>
      <c r="G7" s="43"/>
      <c r="H7" s="43"/>
      <c r="I7" s="43"/>
      <c r="J7" s="44"/>
    </row>
    <row r="8" spans="2:10" s="2" customFormat="1" ht="5.0999999999999996" customHeight="1" thickBot="1" x14ac:dyDescent="0.3">
      <c r="B8" s="45"/>
      <c r="C8" s="46"/>
      <c r="D8" s="47"/>
      <c r="E8" s="47"/>
      <c r="F8" s="47"/>
      <c r="G8" s="47"/>
      <c r="H8" s="47"/>
      <c r="I8" s="47"/>
      <c r="J8" s="48"/>
    </row>
    <row r="9" spans="2:10" s="5" customFormat="1" ht="20.100000000000001" customHeight="1" thickBot="1" x14ac:dyDescent="0.3">
      <c r="B9" s="49" t="s">
        <v>67</v>
      </c>
      <c r="C9" s="50"/>
      <c r="D9" s="50"/>
      <c r="E9" s="50"/>
      <c r="F9" s="50"/>
      <c r="G9" s="50"/>
      <c r="H9" s="50"/>
      <c r="I9" s="50"/>
      <c r="J9" s="51"/>
    </row>
    <row r="10" spans="2:10" s="2" customFormat="1" ht="35.1" customHeight="1" x14ac:dyDescent="0.25">
      <c r="B10" s="12" t="s">
        <v>43</v>
      </c>
      <c r="C10" s="67" t="s">
        <v>44</v>
      </c>
      <c r="D10" s="75"/>
      <c r="E10" s="68"/>
      <c r="F10" s="13" t="s">
        <v>140</v>
      </c>
      <c r="G10" s="13" t="s">
        <v>4</v>
      </c>
      <c r="H10" s="13" t="s">
        <v>59</v>
      </c>
      <c r="I10" s="52"/>
      <c r="J10" s="14" t="s">
        <v>45</v>
      </c>
    </row>
    <row r="11" spans="2:10" s="2" customFormat="1" ht="35.1" customHeight="1" x14ac:dyDescent="0.25">
      <c r="B11" s="4" t="s">
        <v>68</v>
      </c>
      <c r="C11" s="72" t="s">
        <v>139</v>
      </c>
      <c r="D11" s="73"/>
      <c r="E11" s="74"/>
      <c r="F11" s="15">
        <v>122</v>
      </c>
      <c r="G11" s="82" t="s">
        <v>65</v>
      </c>
      <c r="H11" s="6" t="s">
        <v>65</v>
      </c>
      <c r="I11" s="52"/>
      <c r="J11" s="18"/>
    </row>
    <row r="12" spans="2:10" s="2" customFormat="1" ht="35.1" customHeight="1" x14ac:dyDescent="0.25">
      <c r="B12" s="4" t="s">
        <v>69</v>
      </c>
      <c r="C12" s="72" t="s">
        <v>144</v>
      </c>
      <c r="D12" s="73"/>
      <c r="E12" s="74"/>
      <c r="F12" s="83">
        <v>1</v>
      </c>
      <c r="G12" s="82" t="s">
        <v>65</v>
      </c>
      <c r="H12" s="6" t="s">
        <v>65</v>
      </c>
      <c r="I12" s="52"/>
      <c r="J12" s="18"/>
    </row>
    <row r="13" spans="2:10" s="2" customFormat="1" ht="35.1" customHeight="1" x14ac:dyDescent="0.25">
      <c r="B13" s="4" t="s">
        <v>141</v>
      </c>
      <c r="C13" s="38" t="s">
        <v>145</v>
      </c>
      <c r="D13" s="39"/>
      <c r="E13" s="40"/>
      <c r="F13" s="15">
        <f>F11/F12</f>
        <v>122</v>
      </c>
      <c r="G13" s="82" t="s">
        <v>65</v>
      </c>
      <c r="H13" s="6" t="s">
        <v>65</v>
      </c>
      <c r="I13" s="52"/>
      <c r="J13" s="18"/>
    </row>
    <row r="14" spans="2:10" s="2" customFormat="1" ht="35.1" customHeight="1" x14ac:dyDescent="0.25">
      <c r="B14" s="4" t="s">
        <v>142</v>
      </c>
      <c r="C14" s="19"/>
      <c r="D14" s="21" t="s">
        <v>146</v>
      </c>
      <c r="E14" s="20"/>
      <c r="F14" s="15">
        <f>F13*8</f>
        <v>976</v>
      </c>
      <c r="G14" s="82" t="s">
        <v>65</v>
      </c>
      <c r="H14" s="6" t="s">
        <v>65</v>
      </c>
      <c r="I14" s="52"/>
      <c r="J14" s="18"/>
    </row>
    <row r="15" spans="2:10" s="2" customFormat="1" ht="35.1" customHeight="1" x14ac:dyDescent="0.25">
      <c r="B15" s="4" t="s">
        <v>143</v>
      </c>
      <c r="C15" s="72" t="s">
        <v>138</v>
      </c>
      <c r="D15" s="73"/>
      <c r="E15" s="74"/>
      <c r="F15" s="15">
        <f>F14</f>
        <v>976</v>
      </c>
      <c r="G15" s="7">
        <v>0</v>
      </c>
      <c r="H15" s="6">
        <f>F15*G15</f>
        <v>0</v>
      </c>
      <c r="I15" s="52"/>
      <c r="J15" s="18"/>
    </row>
    <row r="16" spans="2:10" s="2" customFormat="1" ht="20.100000000000001" customHeight="1" thickBot="1" x14ac:dyDescent="0.3">
      <c r="B16" s="69" t="s">
        <v>46</v>
      </c>
      <c r="C16" s="70"/>
      <c r="D16" s="71"/>
      <c r="E16" s="71"/>
      <c r="F16" s="71"/>
      <c r="G16" s="71"/>
      <c r="H16" s="8">
        <f>SUM(H11:H15)</f>
        <v>0</v>
      </c>
      <c r="I16" s="9"/>
      <c r="J16" s="10"/>
    </row>
    <row r="17" spans="2:10" s="2" customFormat="1" ht="39.950000000000003" customHeight="1" thickBot="1" x14ac:dyDescent="0.3">
      <c r="B17" s="32" t="s">
        <v>51</v>
      </c>
      <c r="C17" s="33"/>
      <c r="D17" s="33"/>
      <c r="E17" s="33"/>
      <c r="F17" s="33"/>
      <c r="G17" s="33"/>
      <c r="H17" s="33"/>
      <c r="I17" s="33"/>
      <c r="J17" s="34"/>
    </row>
    <row r="19" spans="2:10" x14ac:dyDescent="0.2">
      <c r="H19" s="11"/>
    </row>
  </sheetData>
  <sheetProtection password="E93D" sheet="1" objects="1" scenarios="1"/>
  <mergeCells count="20">
    <mergeCell ref="B7:J7"/>
    <mergeCell ref="B8:J8"/>
    <mergeCell ref="B9:J9"/>
    <mergeCell ref="B16:G16"/>
    <mergeCell ref="B17:J17"/>
    <mergeCell ref="C15:E15"/>
    <mergeCell ref="C13:E13"/>
    <mergeCell ref="C12:E12"/>
    <mergeCell ref="I10:I15"/>
    <mergeCell ref="C11:E11"/>
    <mergeCell ref="C10:E10"/>
    <mergeCell ref="B2:J2"/>
    <mergeCell ref="B3:J3"/>
    <mergeCell ref="B4:C4"/>
    <mergeCell ref="B5:C5"/>
    <mergeCell ref="B6:C6"/>
    <mergeCell ref="D4:F4"/>
    <mergeCell ref="G4:J6"/>
    <mergeCell ref="D5:F5"/>
    <mergeCell ref="D6:F6"/>
  </mergeCells>
  <pageMargins left="0.70866141732283472" right="0.70866141732283472" top="0.74803149606299213" bottom="0.74803149606299213" header="0.31496062992125984" footer="0.31496062992125984"/>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D36" sqref="D36"/>
    </sheetView>
  </sheetViews>
  <sheetFormatPr defaultRowHeight="12.75" x14ac:dyDescent="0.2"/>
  <cols>
    <col min="1" max="1" width="0.85546875" style="1" customWidth="1"/>
    <col min="2" max="2" width="10.28515625" style="1" customWidth="1"/>
    <col min="3" max="3" width="29.85546875" style="1" bestFit="1" customWidth="1"/>
    <col min="4" max="4" width="45.140625" style="1" bestFit="1" customWidth="1"/>
    <col min="5" max="5" width="8.140625" style="1" bestFit="1" customWidth="1"/>
    <col min="6" max="6" width="13.42578125" style="1" customWidth="1"/>
    <col min="7" max="7" width="22" style="1" customWidth="1"/>
    <col min="8" max="8" width="15.7109375" style="1" customWidth="1"/>
    <col min="9" max="9" width="18.5703125" style="1" customWidth="1"/>
    <col min="10" max="10" width="0.85546875" style="1" customWidth="1"/>
    <col min="11" max="11" width="75.7109375" style="1" customWidth="1"/>
    <col min="12" max="12" width="0.85546875" style="1" customWidth="1"/>
    <col min="13" max="108" width="9.140625" style="1"/>
    <col min="109" max="109" width="42.28515625" style="1" customWidth="1"/>
    <col min="110" max="364" width="9.140625" style="1"/>
    <col min="365" max="365" width="42.28515625" style="1" customWidth="1"/>
    <col min="366" max="620" width="9.140625" style="1"/>
    <col min="621" max="621" width="42.28515625" style="1" customWidth="1"/>
    <col min="622" max="876" width="9.140625" style="1"/>
    <col min="877" max="877" width="42.28515625" style="1" customWidth="1"/>
    <col min="878" max="1132" width="9.140625" style="1"/>
    <col min="1133" max="1133" width="42.28515625" style="1" customWidth="1"/>
    <col min="1134" max="1388" width="9.140625" style="1"/>
    <col min="1389" max="1389" width="42.28515625" style="1" customWidth="1"/>
    <col min="1390" max="1644" width="9.140625" style="1"/>
    <col min="1645" max="1645" width="42.28515625" style="1" customWidth="1"/>
    <col min="1646" max="1900" width="9.140625" style="1"/>
    <col min="1901" max="1901" width="42.28515625" style="1" customWidth="1"/>
    <col min="1902" max="2156" width="9.140625" style="1"/>
    <col min="2157" max="2157" width="42.28515625" style="1" customWidth="1"/>
    <col min="2158" max="2412" width="9.140625" style="1"/>
    <col min="2413" max="2413" width="42.28515625" style="1" customWidth="1"/>
    <col min="2414" max="2668" width="9.140625" style="1"/>
    <col min="2669" max="2669" width="42.28515625" style="1" customWidth="1"/>
    <col min="2670" max="2924" width="9.140625" style="1"/>
    <col min="2925" max="2925" width="42.28515625" style="1" customWidth="1"/>
    <col min="2926" max="3180" width="9.140625" style="1"/>
    <col min="3181" max="3181" width="42.28515625" style="1" customWidth="1"/>
    <col min="3182" max="3436" width="9.140625" style="1"/>
    <col min="3437" max="3437" width="42.28515625" style="1" customWidth="1"/>
    <col min="3438" max="3692" width="9.140625" style="1"/>
    <col min="3693" max="3693" width="42.28515625" style="1" customWidth="1"/>
    <col min="3694" max="3948" width="9.140625" style="1"/>
    <col min="3949" max="3949" width="42.28515625" style="1" customWidth="1"/>
    <col min="3950" max="4204" width="9.140625" style="1"/>
    <col min="4205" max="4205" width="42.28515625" style="1" customWidth="1"/>
    <col min="4206" max="4460" width="9.140625" style="1"/>
    <col min="4461" max="4461" width="42.28515625" style="1" customWidth="1"/>
    <col min="4462" max="4716" width="9.140625" style="1"/>
    <col min="4717" max="4717" width="42.28515625" style="1" customWidth="1"/>
    <col min="4718" max="4972" width="9.140625" style="1"/>
    <col min="4973" max="4973" width="42.28515625" style="1" customWidth="1"/>
    <col min="4974" max="5228" width="9.140625" style="1"/>
    <col min="5229" max="5229" width="42.28515625" style="1" customWidth="1"/>
    <col min="5230" max="5484" width="9.140625" style="1"/>
    <col min="5485" max="5485" width="42.28515625" style="1" customWidth="1"/>
    <col min="5486" max="5740" width="9.140625" style="1"/>
    <col min="5741" max="5741" width="42.28515625" style="1" customWidth="1"/>
    <col min="5742" max="5996" width="9.140625" style="1"/>
    <col min="5997" max="5997" width="42.28515625" style="1" customWidth="1"/>
    <col min="5998" max="6252" width="9.140625" style="1"/>
    <col min="6253" max="6253" width="42.28515625" style="1" customWidth="1"/>
    <col min="6254" max="6508" width="9.140625" style="1"/>
    <col min="6509" max="6509" width="42.28515625" style="1" customWidth="1"/>
    <col min="6510" max="6764" width="9.140625" style="1"/>
    <col min="6765" max="6765" width="42.28515625" style="1" customWidth="1"/>
    <col min="6766" max="7020" width="9.140625" style="1"/>
    <col min="7021" max="7021" width="42.28515625" style="1" customWidth="1"/>
    <col min="7022" max="7276" width="9.140625" style="1"/>
    <col min="7277" max="7277" width="42.28515625" style="1" customWidth="1"/>
    <col min="7278" max="7532" width="9.140625" style="1"/>
    <col min="7533" max="7533" width="42.28515625" style="1" customWidth="1"/>
    <col min="7534" max="7788" width="9.140625" style="1"/>
    <col min="7789" max="7789" width="42.28515625" style="1" customWidth="1"/>
    <col min="7790" max="8044" width="9.140625" style="1"/>
    <col min="8045" max="8045" width="42.28515625" style="1" customWidth="1"/>
    <col min="8046" max="8300" width="9.140625" style="1"/>
    <col min="8301" max="8301" width="42.28515625" style="1" customWidth="1"/>
    <col min="8302" max="8556" width="9.140625" style="1"/>
    <col min="8557" max="8557" width="42.28515625" style="1" customWidth="1"/>
    <col min="8558" max="8812" width="9.140625" style="1"/>
    <col min="8813" max="8813" width="42.28515625" style="1" customWidth="1"/>
    <col min="8814" max="9068" width="9.140625" style="1"/>
    <col min="9069" max="9069" width="42.28515625" style="1" customWidth="1"/>
    <col min="9070" max="9324" width="9.140625" style="1"/>
    <col min="9325" max="9325" width="42.28515625" style="1" customWidth="1"/>
    <col min="9326" max="9580" width="9.140625" style="1"/>
    <col min="9581" max="9581" width="42.28515625" style="1" customWidth="1"/>
    <col min="9582" max="9836" width="9.140625" style="1"/>
    <col min="9837" max="9837" width="42.28515625" style="1" customWidth="1"/>
    <col min="9838" max="10092" width="9.140625" style="1"/>
    <col min="10093" max="10093" width="42.28515625" style="1" customWidth="1"/>
    <col min="10094" max="10348" width="9.140625" style="1"/>
    <col min="10349" max="10349" width="42.28515625" style="1" customWidth="1"/>
    <col min="10350" max="10604" width="9.140625" style="1"/>
    <col min="10605" max="10605" width="42.28515625" style="1" customWidth="1"/>
    <col min="10606" max="10860" width="9.140625" style="1"/>
    <col min="10861" max="10861" width="42.28515625" style="1" customWidth="1"/>
    <col min="10862" max="11116" width="9.140625" style="1"/>
    <col min="11117" max="11117" width="42.28515625" style="1" customWidth="1"/>
    <col min="11118" max="11372" width="9.140625" style="1"/>
    <col min="11373" max="11373" width="42.28515625" style="1" customWidth="1"/>
    <col min="11374" max="11628" width="9.140625" style="1"/>
    <col min="11629" max="11629" width="42.28515625" style="1" customWidth="1"/>
    <col min="11630" max="11884" width="9.140625" style="1"/>
    <col min="11885" max="11885" width="42.28515625" style="1" customWidth="1"/>
    <col min="11886" max="12140" width="9.140625" style="1"/>
    <col min="12141" max="12141" width="42.28515625" style="1" customWidth="1"/>
    <col min="12142" max="12396" width="9.140625" style="1"/>
    <col min="12397" max="12397" width="42.28515625" style="1" customWidth="1"/>
    <col min="12398" max="12652" width="9.140625" style="1"/>
    <col min="12653" max="12653" width="42.28515625" style="1" customWidth="1"/>
    <col min="12654" max="12908" width="9.140625" style="1"/>
    <col min="12909" max="12909" width="42.28515625" style="1" customWidth="1"/>
    <col min="12910" max="13164" width="9.140625" style="1"/>
    <col min="13165" max="13165" width="42.28515625" style="1" customWidth="1"/>
    <col min="13166" max="13420" width="9.140625" style="1"/>
    <col min="13421" max="13421" width="42.28515625" style="1" customWidth="1"/>
    <col min="13422" max="13676" width="9.140625" style="1"/>
    <col min="13677" max="13677" width="42.28515625" style="1" customWidth="1"/>
    <col min="13678" max="13932" width="9.140625" style="1"/>
    <col min="13933" max="13933" width="42.28515625" style="1" customWidth="1"/>
    <col min="13934" max="14188" width="9.140625" style="1"/>
    <col min="14189" max="14189" width="42.28515625" style="1" customWidth="1"/>
    <col min="14190" max="14444" width="9.140625" style="1"/>
    <col min="14445" max="14445" width="42.28515625" style="1" customWidth="1"/>
    <col min="14446" max="14700" width="9.140625" style="1"/>
    <col min="14701" max="14701" width="42.28515625" style="1" customWidth="1"/>
    <col min="14702" max="14956" width="9.140625" style="1"/>
    <col min="14957" max="14957" width="42.28515625" style="1" customWidth="1"/>
    <col min="14958" max="15212" width="9.140625" style="1"/>
    <col min="15213" max="15213" width="42.28515625" style="1" customWidth="1"/>
    <col min="15214" max="15468" width="9.140625" style="1"/>
    <col min="15469" max="15469" width="42.28515625" style="1" customWidth="1"/>
    <col min="15470" max="15724" width="9.140625" style="1"/>
    <col min="15725" max="15725" width="42.28515625" style="1" customWidth="1"/>
    <col min="15726" max="15980" width="9.140625" style="1"/>
    <col min="15981" max="15981" width="42.28515625" style="1" customWidth="1"/>
    <col min="15982" max="16384" width="9.140625" style="1"/>
  </cols>
  <sheetData>
    <row r="1" spans="2:11" ht="5.0999999999999996" customHeight="1" thickBot="1" x14ac:dyDescent="0.25">
      <c r="B1" s="3"/>
      <c r="C1" s="3"/>
      <c r="D1" s="3"/>
      <c r="E1" s="3"/>
      <c r="F1" s="3"/>
      <c r="G1" s="3"/>
      <c r="H1" s="3"/>
      <c r="I1" s="3"/>
      <c r="J1" s="3"/>
      <c r="K1" s="3"/>
    </row>
    <row r="2" spans="2:11" ht="75" customHeight="1" thickBot="1" x14ac:dyDescent="0.25">
      <c r="B2" s="22" t="s">
        <v>48</v>
      </c>
      <c r="C2" s="23"/>
      <c r="D2" s="24"/>
      <c r="E2" s="24"/>
      <c r="F2" s="24"/>
      <c r="G2" s="24"/>
      <c r="H2" s="24"/>
      <c r="I2" s="24"/>
      <c r="J2" s="24"/>
      <c r="K2" s="25"/>
    </row>
    <row r="3" spans="2:11" s="2" customFormat="1" ht="5.0999999999999996" customHeight="1" x14ac:dyDescent="0.25">
      <c r="B3" s="26"/>
      <c r="C3" s="27"/>
      <c r="D3" s="28"/>
      <c r="E3" s="28"/>
      <c r="F3" s="28"/>
      <c r="G3" s="28"/>
      <c r="H3" s="28"/>
      <c r="I3" s="28"/>
      <c r="J3" s="28"/>
      <c r="K3" s="29"/>
    </row>
    <row r="4" spans="2:11" ht="30" customHeight="1" x14ac:dyDescent="0.2">
      <c r="B4" s="30" t="s">
        <v>39</v>
      </c>
      <c r="C4" s="31"/>
      <c r="D4" s="63" t="s">
        <v>47</v>
      </c>
      <c r="E4" s="63"/>
      <c r="F4" s="63"/>
      <c r="G4" s="63"/>
      <c r="H4" s="57" t="s">
        <v>90</v>
      </c>
      <c r="I4" s="57"/>
      <c r="J4" s="57"/>
      <c r="K4" s="58"/>
    </row>
    <row r="5" spans="2:11" ht="30" customHeight="1" x14ac:dyDescent="0.2">
      <c r="B5" s="30" t="s">
        <v>40</v>
      </c>
      <c r="C5" s="31"/>
      <c r="D5" s="63" t="s">
        <v>49</v>
      </c>
      <c r="E5" s="63"/>
      <c r="F5" s="63"/>
      <c r="G5" s="63"/>
      <c r="H5" s="59"/>
      <c r="I5" s="59"/>
      <c r="J5" s="59"/>
      <c r="K5" s="60"/>
    </row>
    <row r="6" spans="2:11" ht="30" customHeight="1" x14ac:dyDescent="0.2">
      <c r="B6" s="30" t="s">
        <v>41</v>
      </c>
      <c r="C6" s="31"/>
      <c r="D6" s="64" t="s">
        <v>42</v>
      </c>
      <c r="E6" s="64"/>
      <c r="F6" s="64"/>
      <c r="G6" s="64"/>
      <c r="H6" s="61"/>
      <c r="I6" s="61"/>
      <c r="J6" s="61"/>
      <c r="K6" s="62"/>
    </row>
    <row r="7" spans="2:11" s="2" customFormat="1" ht="5.0999999999999996" customHeight="1" x14ac:dyDescent="0.25">
      <c r="B7" s="41"/>
      <c r="C7" s="42"/>
      <c r="D7" s="43"/>
      <c r="E7" s="43"/>
      <c r="F7" s="43"/>
      <c r="G7" s="43"/>
      <c r="H7" s="43"/>
      <c r="I7" s="43"/>
      <c r="J7" s="43"/>
      <c r="K7" s="44"/>
    </row>
    <row r="8" spans="2:11" s="2" customFormat="1" ht="5.0999999999999996" customHeight="1" thickBot="1" x14ac:dyDescent="0.3">
      <c r="B8" s="45"/>
      <c r="C8" s="46"/>
      <c r="D8" s="47"/>
      <c r="E8" s="47"/>
      <c r="F8" s="47"/>
      <c r="G8" s="47"/>
      <c r="H8" s="47"/>
      <c r="I8" s="47"/>
      <c r="J8" s="47"/>
      <c r="K8" s="48"/>
    </row>
    <row r="9" spans="2:11" s="5" customFormat="1" ht="20.100000000000001" customHeight="1" thickBot="1" x14ac:dyDescent="0.3">
      <c r="B9" s="49" t="s">
        <v>70</v>
      </c>
      <c r="C9" s="50"/>
      <c r="D9" s="50"/>
      <c r="E9" s="50"/>
      <c r="F9" s="50"/>
      <c r="G9" s="50"/>
      <c r="H9" s="50"/>
      <c r="I9" s="50"/>
      <c r="J9" s="50"/>
      <c r="K9" s="51"/>
    </row>
    <row r="10" spans="2:11" s="2" customFormat="1" ht="35.1" customHeight="1" x14ac:dyDescent="0.25">
      <c r="B10" s="12" t="s">
        <v>43</v>
      </c>
      <c r="C10" s="79" t="s">
        <v>0</v>
      </c>
      <c r="D10" s="80" t="s">
        <v>1</v>
      </c>
      <c r="E10" s="13" t="s">
        <v>2</v>
      </c>
      <c r="F10" s="13" t="s">
        <v>76</v>
      </c>
      <c r="G10" s="13" t="s">
        <v>75</v>
      </c>
      <c r="H10" s="13" t="s">
        <v>3</v>
      </c>
      <c r="I10" s="13" t="s">
        <v>91</v>
      </c>
      <c r="J10" s="52"/>
      <c r="K10" s="14" t="s">
        <v>45</v>
      </c>
    </row>
    <row r="11" spans="2:11" s="2" customFormat="1" ht="20.100000000000001" customHeight="1" x14ac:dyDescent="0.25">
      <c r="B11" s="4" t="s">
        <v>71</v>
      </c>
      <c r="C11" s="84" t="s">
        <v>5</v>
      </c>
      <c r="D11" s="84" t="s">
        <v>6</v>
      </c>
      <c r="E11" s="17" t="s">
        <v>7</v>
      </c>
      <c r="F11" s="17" t="s">
        <v>135</v>
      </c>
      <c r="G11" s="15" t="s">
        <v>151</v>
      </c>
      <c r="H11" s="17">
        <v>25</v>
      </c>
      <c r="I11" s="7">
        <v>0</v>
      </c>
      <c r="J11" s="52"/>
      <c r="K11" s="18"/>
    </row>
    <row r="12" spans="2:11" s="2" customFormat="1" ht="20.100000000000001" customHeight="1" x14ac:dyDescent="0.25">
      <c r="B12" s="4" t="s">
        <v>72</v>
      </c>
      <c r="C12" s="84" t="s">
        <v>5</v>
      </c>
      <c r="D12" s="84" t="s">
        <v>8</v>
      </c>
      <c r="E12" s="17" t="s">
        <v>9</v>
      </c>
      <c r="F12" s="17" t="s">
        <v>135</v>
      </c>
      <c r="G12" s="15" t="s">
        <v>152</v>
      </c>
      <c r="H12" s="17">
        <v>3</v>
      </c>
      <c r="I12" s="7">
        <v>0</v>
      </c>
      <c r="J12" s="52"/>
      <c r="K12" s="18"/>
    </row>
    <row r="13" spans="2:11" s="2" customFormat="1" ht="20.100000000000001" customHeight="1" x14ac:dyDescent="0.25">
      <c r="B13" s="4" t="s">
        <v>77</v>
      </c>
      <c r="C13" s="84" t="s">
        <v>5</v>
      </c>
      <c r="D13" s="84" t="s">
        <v>10</v>
      </c>
      <c r="E13" s="17" t="s">
        <v>11</v>
      </c>
      <c r="F13" s="17" t="s">
        <v>135</v>
      </c>
      <c r="G13" s="15" t="s">
        <v>153</v>
      </c>
      <c r="H13" s="17">
        <v>2</v>
      </c>
      <c r="I13" s="7">
        <v>0</v>
      </c>
      <c r="J13" s="52"/>
      <c r="K13" s="18"/>
    </row>
    <row r="14" spans="2:11" s="2" customFormat="1" ht="20.100000000000001" customHeight="1" x14ac:dyDescent="0.25">
      <c r="B14" s="4" t="s">
        <v>78</v>
      </c>
      <c r="C14" s="84" t="s">
        <v>5</v>
      </c>
      <c r="D14" s="84" t="s">
        <v>12</v>
      </c>
      <c r="E14" s="17" t="s">
        <v>13</v>
      </c>
      <c r="F14" s="17" t="s">
        <v>135</v>
      </c>
      <c r="G14" s="15" t="s">
        <v>154</v>
      </c>
      <c r="H14" s="17">
        <v>2</v>
      </c>
      <c r="I14" s="7">
        <v>0</v>
      </c>
      <c r="J14" s="52"/>
      <c r="K14" s="18"/>
    </row>
    <row r="15" spans="2:11" s="2" customFormat="1" ht="20.100000000000001" customHeight="1" x14ac:dyDescent="0.25">
      <c r="B15" s="4" t="s">
        <v>79</v>
      </c>
      <c r="C15" s="84" t="s">
        <v>5</v>
      </c>
      <c r="D15" s="84" t="s">
        <v>21</v>
      </c>
      <c r="E15" s="17" t="s">
        <v>22</v>
      </c>
      <c r="F15" s="17" t="s">
        <v>136</v>
      </c>
      <c r="G15" s="15" t="s">
        <v>155</v>
      </c>
      <c r="H15" s="17" t="s">
        <v>65</v>
      </c>
      <c r="I15" s="7">
        <v>0</v>
      </c>
      <c r="J15" s="52"/>
      <c r="K15" s="18"/>
    </row>
    <row r="16" spans="2:11" s="2" customFormat="1" ht="20.100000000000001" customHeight="1" x14ac:dyDescent="0.25">
      <c r="B16" s="4" t="s">
        <v>80</v>
      </c>
      <c r="C16" s="84" t="s">
        <v>5</v>
      </c>
      <c r="D16" s="84" t="s">
        <v>23</v>
      </c>
      <c r="E16" s="17" t="s">
        <v>24</v>
      </c>
      <c r="F16" s="17" t="s">
        <v>136</v>
      </c>
      <c r="G16" s="15" t="s">
        <v>156</v>
      </c>
      <c r="H16" s="17" t="s">
        <v>156</v>
      </c>
      <c r="I16" s="7">
        <v>0</v>
      </c>
      <c r="J16" s="52"/>
      <c r="K16" s="18"/>
    </row>
    <row r="17" spans="2:11" s="2" customFormat="1" ht="20.100000000000001" customHeight="1" x14ac:dyDescent="0.25">
      <c r="B17" s="4" t="s">
        <v>81</v>
      </c>
      <c r="C17" s="84" t="s">
        <v>5</v>
      </c>
      <c r="D17" s="84" t="s">
        <v>14</v>
      </c>
      <c r="E17" s="17" t="s">
        <v>15</v>
      </c>
      <c r="F17" s="17" t="s">
        <v>135</v>
      </c>
      <c r="G17" s="87" t="s">
        <v>173</v>
      </c>
      <c r="H17" s="85">
        <v>10</v>
      </c>
      <c r="I17" s="7">
        <v>0</v>
      </c>
      <c r="J17" s="52"/>
      <c r="K17" s="18"/>
    </row>
    <row r="18" spans="2:11" s="2" customFormat="1" ht="20.100000000000001" customHeight="1" x14ac:dyDescent="0.25">
      <c r="B18" s="4" t="s">
        <v>82</v>
      </c>
      <c r="C18" s="84" t="s">
        <v>5</v>
      </c>
      <c r="D18" s="84" t="s">
        <v>16</v>
      </c>
      <c r="E18" s="17" t="s">
        <v>17</v>
      </c>
      <c r="F18" s="17" t="s">
        <v>135</v>
      </c>
      <c r="G18" s="88"/>
      <c r="H18" s="86"/>
      <c r="I18" s="7">
        <v>0</v>
      </c>
      <c r="J18" s="52"/>
      <c r="K18" s="18"/>
    </row>
    <row r="19" spans="2:11" s="2" customFormat="1" ht="20.100000000000001" customHeight="1" x14ac:dyDescent="0.25">
      <c r="B19" s="4" t="s">
        <v>83</v>
      </c>
      <c r="C19" s="84" t="s">
        <v>5</v>
      </c>
      <c r="D19" s="84" t="s">
        <v>25</v>
      </c>
      <c r="E19" s="17" t="s">
        <v>26</v>
      </c>
      <c r="F19" s="17" t="s">
        <v>136</v>
      </c>
      <c r="G19" s="15" t="s">
        <v>148</v>
      </c>
      <c r="H19" s="17">
        <v>1</v>
      </c>
      <c r="I19" s="7">
        <v>0</v>
      </c>
      <c r="J19" s="52"/>
      <c r="K19" s="18"/>
    </row>
    <row r="20" spans="2:11" s="2" customFormat="1" ht="20.100000000000001" customHeight="1" x14ac:dyDescent="0.25">
      <c r="B20" s="4" t="s">
        <v>84</v>
      </c>
      <c r="C20" s="84" t="s">
        <v>5</v>
      </c>
      <c r="D20" s="84" t="s">
        <v>27</v>
      </c>
      <c r="E20" s="17" t="s">
        <v>28</v>
      </c>
      <c r="F20" s="17" t="s">
        <v>136</v>
      </c>
      <c r="G20" s="15" t="s">
        <v>157</v>
      </c>
      <c r="H20" s="17">
        <v>4</v>
      </c>
      <c r="I20" s="7">
        <v>0</v>
      </c>
      <c r="J20" s="52"/>
      <c r="K20" s="18"/>
    </row>
    <row r="21" spans="2:11" s="2" customFormat="1" ht="20.100000000000001" customHeight="1" x14ac:dyDescent="0.25">
      <c r="B21" s="4" t="s">
        <v>85</v>
      </c>
      <c r="C21" s="84" t="s">
        <v>5</v>
      </c>
      <c r="D21" s="84" t="s">
        <v>29</v>
      </c>
      <c r="E21" s="17" t="s">
        <v>30</v>
      </c>
      <c r="F21" s="17" t="s">
        <v>136</v>
      </c>
      <c r="G21" s="15" t="s">
        <v>158</v>
      </c>
      <c r="H21" s="17">
        <v>4</v>
      </c>
      <c r="I21" s="7">
        <v>0</v>
      </c>
      <c r="J21" s="52"/>
      <c r="K21" s="18"/>
    </row>
    <row r="22" spans="2:11" s="2" customFormat="1" ht="20.100000000000001" customHeight="1" x14ac:dyDescent="0.25">
      <c r="B22" s="4" t="s">
        <v>86</v>
      </c>
      <c r="C22" s="84" t="s">
        <v>31</v>
      </c>
      <c r="D22" s="84" t="s">
        <v>32</v>
      </c>
      <c r="E22" s="17" t="s">
        <v>33</v>
      </c>
      <c r="F22" s="17" t="s">
        <v>136</v>
      </c>
      <c r="G22" s="15" t="s">
        <v>159</v>
      </c>
      <c r="H22" s="17" t="s">
        <v>65</v>
      </c>
      <c r="I22" s="7">
        <v>0</v>
      </c>
      <c r="J22" s="52"/>
      <c r="K22" s="18"/>
    </row>
    <row r="23" spans="2:11" s="2" customFormat="1" ht="20.100000000000001" customHeight="1" x14ac:dyDescent="0.25">
      <c r="B23" s="4" t="s">
        <v>87</v>
      </c>
      <c r="C23" s="84" t="s">
        <v>31</v>
      </c>
      <c r="D23" s="84" t="s">
        <v>34</v>
      </c>
      <c r="E23" s="17" t="s">
        <v>35</v>
      </c>
      <c r="F23" s="17" t="s">
        <v>136</v>
      </c>
      <c r="G23" s="15" t="s">
        <v>174</v>
      </c>
      <c r="H23" s="17">
        <v>1</v>
      </c>
      <c r="I23" s="7">
        <v>0</v>
      </c>
      <c r="J23" s="52"/>
      <c r="K23" s="18"/>
    </row>
    <row r="24" spans="2:11" s="2" customFormat="1" ht="20.100000000000001" customHeight="1" x14ac:dyDescent="0.25">
      <c r="B24" s="4" t="s">
        <v>88</v>
      </c>
      <c r="C24" s="84" t="s">
        <v>18</v>
      </c>
      <c r="D24" s="84" t="s">
        <v>19</v>
      </c>
      <c r="E24" s="17" t="s">
        <v>20</v>
      </c>
      <c r="F24" s="17" t="s">
        <v>135</v>
      </c>
      <c r="G24" s="15" t="s">
        <v>175</v>
      </c>
      <c r="H24" s="17">
        <v>5</v>
      </c>
      <c r="I24" s="7">
        <v>0</v>
      </c>
      <c r="J24" s="52"/>
      <c r="K24" s="18"/>
    </row>
    <row r="25" spans="2:11" s="2" customFormat="1" ht="20.100000000000001" customHeight="1" x14ac:dyDescent="0.25">
      <c r="B25" s="4" t="s">
        <v>89</v>
      </c>
      <c r="C25" s="84" t="s">
        <v>36</v>
      </c>
      <c r="D25" s="84" t="s">
        <v>37</v>
      </c>
      <c r="E25" s="17" t="s">
        <v>38</v>
      </c>
      <c r="F25" s="17" t="s">
        <v>136</v>
      </c>
      <c r="G25" s="15" t="s">
        <v>160</v>
      </c>
      <c r="H25" s="17" t="s">
        <v>65</v>
      </c>
      <c r="I25" s="7">
        <v>0</v>
      </c>
      <c r="J25" s="52"/>
      <c r="K25" s="18"/>
    </row>
    <row r="26" spans="2:11" s="2" customFormat="1" ht="20.100000000000001" customHeight="1" thickBot="1" x14ac:dyDescent="0.3">
      <c r="B26" s="76" t="s">
        <v>46</v>
      </c>
      <c r="C26" s="77"/>
      <c r="D26" s="78"/>
      <c r="E26" s="78"/>
      <c r="F26" s="78"/>
      <c r="G26" s="78"/>
      <c r="H26" s="78"/>
      <c r="I26" s="16">
        <f>SUM(I11:I25)</f>
        <v>0</v>
      </c>
      <c r="J26" s="9"/>
      <c r="K26" s="10"/>
    </row>
    <row r="27" spans="2:11" s="2" customFormat="1" ht="39.950000000000003" customHeight="1" thickBot="1" x14ac:dyDescent="0.3">
      <c r="B27" s="32" t="s">
        <v>51</v>
      </c>
      <c r="C27" s="33"/>
      <c r="D27" s="33"/>
      <c r="E27" s="33"/>
      <c r="F27" s="33"/>
      <c r="G27" s="33"/>
      <c r="H27" s="33"/>
      <c r="I27" s="33"/>
      <c r="J27" s="33"/>
      <c r="K27" s="34"/>
    </row>
  </sheetData>
  <sheetProtection password="E93D" sheet="1" objects="1" scenarios="1"/>
  <mergeCells count="17">
    <mergeCell ref="B7:K7"/>
    <mergeCell ref="H17:H18"/>
    <mergeCell ref="G17:G18"/>
    <mergeCell ref="B26:H26"/>
    <mergeCell ref="B27:K27"/>
    <mergeCell ref="B8:K8"/>
    <mergeCell ref="B9:K9"/>
    <mergeCell ref="J10:J25"/>
    <mergeCell ref="B2:K2"/>
    <mergeCell ref="B3:K3"/>
    <mergeCell ref="B4:C4"/>
    <mergeCell ref="H4:K6"/>
    <mergeCell ref="B5:C5"/>
    <mergeCell ref="B6:C6"/>
    <mergeCell ref="D6:G6"/>
    <mergeCell ref="D5:G5"/>
    <mergeCell ref="D4:G4"/>
  </mergeCells>
  <pageMargins left="0.70866141732283472" right="0.70866141732283472" top="0.74803149606299213" bottom="0.74803149606299213" header="0.31496062992125984" footer="0.31496062992125984"/>
  <pageSetup paperSize="9" scale="54"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D36" sqref="D36"/>
    </sheetView>
  </sheetViews>
  <sheetFormatPr defaultRowHeight="12.75" x14ac:dyDescent="0.2"/>
  <cols>
    <col min="1" max="1" width="0.85546875" style="1" customWidth="1"/>
    <col min="2" max="2" width="10.28515625" style="1" customWidth="1"/>
    <col min="3" max="3" width="29.85546875" style="1" bestFit="1" customWidth="1"/>
    <col min="4" max="4" width="45.140625" style="1" bestFit="1" customWidth="1"/>
    <col min="5" max="5" width="8.140625" style="1" bestFit="1" customWidth="1"/>
    <col min="6" max="6" width="13.42578125" style="1" customWidth="1"/>
    <col min="7" max="7" width="22" style="1" customWidth="1"/>
    <col min="8" max="8" width="15.7109375" style="1" customWidth="1"/>
    <col min="9" max="9" width="18.5703125" style="1" customWidth="1"/>
    <col min="10" max="10" width="0.85546875" style="1" customWidth="1"/>
    <col min="11" max="11" width="75.7109375" style="1" customWidth="1"/>
    <col min="12" max="12" width="0.85546875" style="1" customWidth="1"/>
    <col min="13" max="108" width="9.140625" style="1"/>
    <col min="109" max="109" width="42.28515625" style="1" customWidth="1"/>
    <col min="110" max="364" width="9.140625" style="1"/>
    <col min="365" max="365" width="42.28515625" style="1" customWidth="1"/>
    <col min="366" max="620" width="9.140625" style="1"/>
    <col min="621" max="621" width="42.28515625" style="1" customWidth="1"/>
    <col min="622" max="876" width="9.140625" style="1"/>
    <col min="877" max="877" width="42.28515625" style="1" customWidth="1"/>
    <col min="878" max="1132" width="9.140625" style="1"/>
    <col min="1133" max="1133" width="42.28515625" style="1" customWidth="1"/>
    <col min="1134" max="1388" width="9.140625" style="1"/>
    <col min="1389" max="1389" width="42.28515625" style="1" customWidth="1"/>
    <col min="1390" max="1644" width="9.140625" style="1"/>
    <col min="1645" max="1645" width="42.28515625" style="1" customWidth="1"/>
    <col min="1646" max="1900" width="9.140625" style="1"/>
    <col min="1901" max="1901" width="42.28515625" style="1" customWidth="1"/>
    <col min="1902" max="2156" width="9.140625" style="1"/>
    <col min="2157" max="2157" width="42.28515625" style="1" customWidth="1"/>
    <col min="2158" max="2412" width="9.140625" style="1"/>
    <col min="2413" max="2413" width="42.28515625" style="1" customWidth="1"/>
    <col min="2414" max="2668" width="9.140625" style="1"/>
    <col min="2669" max="2669" width="42.28515625" style="1" customWidth="1"/>
    <col min="2670" max="2924" width="9.140625" style="1"/>
    <col min="2925" max="2925" width="42.28515625" style="1" customWidth="1"/>
    <col min="2926" max="3180" width="9.140625" style="1"/>
    <col min="3181" max="3181" width="42.28515625" style="1" customWidth="1"/>
    <col min="3182" max="3436" width="9.140625" style="1"/>
    <col min="3437" max="3437" width="42.28515625" style="1" customWidth="1"/>
    <col min="3438" max="3692" width="9.140625" style="1"/>
    <col min="3693" max="3693" width="42.28515625" style="1" customWidth="1"/>
    <col min="3694" max="3948" width="9.140625" style="1"/>
    <col min="3949" max="3949" width="42.28515625" style="1" customWidth="1"/>
    <col min="3950" max="4204" width="9.140625" style="1"/>
    <col min="4205" max="4205" width="42.28515625" style="1" customWidth="1"/>
    <col min="4206" max="4460" width="9.140625" style="1"/>
    <col min="4461" max="4461" width="42.28515625" style="1" customWidth="1"/>
    <col min="4462" max="4716" width="9.140625" style="1"/>
    <col min="4717" max="4717" width="42.28515625" style="1" customWidth="1"/>
    <col min="4718" max="4972" width="9.140625" style="1"/>
    <col min="4973" max="4973" width="42.28515625" style="1" customWidth="1"/>
    <col min="4974" max="5228" width="9.140625" style="1"/>
    <col min="5229" max="5229" width="42.28515625" style="1" customWidth="1"/>
    <col min="5230" max="5484" width="9.140625" style="1"/>
    <col min="5485" max="5485" width="42.28515625" style="1" customWidth="1"/>
    <col min="5486" max="5740" width="9.140625" style="1"/>
    <col min="5741" max="5741" width="42.28515625" style="1" customWidth="1"/>
    <col min="5742" max="5996" width="9.140625" style="1"/>
    <col min="5997" max="5997" width="42.28515625" style="1" customWidth="1"/>
    <col min="5998" max="6252" width="9.140625" style="1"/>
    <col min="6253" max="6253" width="42.28515625" style="1" customWidth="1"/>
    <col min="6254" max="6508" width="9.140625" style="1"/>
    <col min="6509" max="6509" width="42.28515625" style="1" customWidth="1"/>
    <col min="6510" max="6764" width="9.140625" style="1"/>
    <col min="6765" max="6765" width="42.28515625" style="1" customWidth="1"/>
    <col min="6766" max="7020" width="9.140625" style="1"/>
    <col min="7021" max="7021" width="42.28515625" style="1" customWidth="1"/>
    <col min="7022" max="7276" width="9.140625" style="1"/>
    <col min="7277" max="7277" width="42.28515625" style="1" customWidth="1"/>
    <col min="7278" max="7532" width="9.140625" style="1"/>
    <col min="7533" max="7533" width="42.28515625" style="1" customWidth="1"/>
    <col min="7534" max="7788" width="9.140625" style="1"/>
    <col min="7789" max="7789" width="42.28515625" style="1" customWidth="1"/>
    <col min="7790" max="8044" width="9.140625" style="1"/>
    <col min="8045" max="8045" width="42.28515625" style="1" customWidth="1"/>
    <col min="8046" max="8300" width="9.140625" style="1"/>
    <col min="8301" max="8301" width="42.28515625" style="1" customWidth="1"/>
    <col min="8302" max="8556" width="9.140625" style="1"/>
    <col min="8557" max="8557" width="42.28515625" style="1" customWidth="1"/>
    <col min="8558" max="8812" width="9.140625" style="1"/>
    <col min="8813" max="8813" width="42.28515625" style="1" customWidth="1"/>
    <col min="8814" max="9068" width="9.140625" style="1"/>
    <col min="9069" max="9069" width="42.28515625" style="1" customWidth="1"/>
    <col min="9070" max="9324" width="9.140625" style="1"/>
    <col min="9325" max="9325" width="42.28515625" style="1" customWidth="1"/>
    <col min="9326" max="9580" width="9.140625" style="1"/>
    <col min="9581" max="9581" width="42.28515625" style="1" customWidth="1"/>
    <col min="9582" max="9836" width="9.140625" style="1"/>
    <col min="9837" max="9837" width="42.28515625" style="1" customWidth="1"/>
    <col min="9838" max="10092" width="9.140625" style="1"/>
    <col min="10093" max="10093" width="42.28515625" style="1" customWidth="1"/>
    <col min="10094" max="10348" width="9.140625" style="1"/>
    <col min="10349" max="10349" width="42.28515625" style="1" customWidth="1"/>
    <col min="10350" max="10604" width="9.140625" style="1"/>
    <col min="10605" max="10605" width="42.28515625" style="1" customWidth="1"/>
    <col min="10606" max="10860" width="9.140625" style="1"/>
    <col min="10861" max="10861" width="42.28515625" style="1" customWidth="1"/>
    <col min="10862" max="11116" width="9.140625" style="1"/>
    <col min="11117" max="11117" width="42.28515625" style="1" customWidth="1"/>
    <col min="11118" max="11372" width="9.140625" style="1"/>
    <col min="11373" max="11373" width="42.28515625" style="1" customWidth="1"/>
    <col min="11374" max="11628" width="9.140625" style="1"/>
    <col min="11629" max="11629" width="42.28515625" style="1" customWidth="1"/>
    <col min="11630" max="11884" width="9.140625" style="1"/>
    <col min="11885" max="11885" width="42.28515625" style="1" customWidth="1"/>
    <col min="11886" max="12140" width="9.140625" style="1"/>
    <col min="12141" max="12141" width="42.28515625" style="1" customWidth="1"/>
    <col min="12142" max="12396" width="9.140625" style="1"/>
    <col min="12397" max="12397" width="42.28515625" style="1" customWidth="1"/>
    <col min="12398" max="12652" width="9.140625" style="1"/>
    <col min="12653" max="12653" width="42.28515625" style="1" customWidth="1"/>
    <col min="12654" max="12908" width="9.140625" style="1"/>
    <col min="12909" max="12909" width="42.28515625" style="1" customWidth="1"/>
    <col min="12910" max="13164" width="9.140625" style="1"/>
    <col min="13165" max="13165" width="42.28515625" style="1" customWidth="1"/>
    <col min="13166" max="13420" width="9.140625" style="1"/>
    <col min="13421" max="13421" width="42.28515625" style="1" customWidth="1"/>
    <col min="13422" max="13676" width="9.140625" style="1"/>
    <col min="13677" max="13677" width="42.28515625" style="1" customWidth="1"/>
    <col min="13678" max="13932" width="9.140625" style="1"/>
    <col min="13933" max="13933" width="42.28515625" style="1" customWidth="1"/>
    <col min="13934" max="14188" width="9.140625" style="1"/>
    <col min="14189" max="14189" width="42.28515625" style="1" customWidth="1"/>
    <col min="14190" max="14444" width="9.140625" style="1"/>
    <col min="14445" max="14445" width="42.28515625" style="1" customWidth="1"/>
    <col min="14446" max="14700" width="9.140625" style="1"/>
    <col min="14701" max="14701" width="42.28515625" style="1" customWidth="1"/>
    <col min="14702" max="14956" width="9.140625" style="1"/>
    <col min="14957" max="14957" width="42.28515625" style="1" customWidth="1"/>
    <col min="14958" max="15212" width="9.140625" style="1"/>
    <col min="15213" max="15213" width="42.28515625" style="1" customWidth="1"/>
    <col min="15214" max="15468" width="9.140625" style="1"/>
    <col min="15469" max="15469" width="42.28515625" style="1" customWidth="1"/>
    <col min="15470" max="15724" width="9.140625" style="1"/>
    <col min="15725" max="15725" width="42.28515625" style="1" customWidth="1"/>
    <col min="15726" max="15980" width="9.140625" style="1"/>
    <col min="15981" max="15981" width="42.28515625" style="1" customWidth="1"/>
    <col min="15982" max="16384" width="9.140625" style="1"/>
  </cols>
  <sheetData>
    <row r="1" spans="2:11" ht="5.0999999999999996" customHeight="1" thickBot="1" x14ac:dyDescent="0.25">
      <c r="B1" s="3"/>
      <c r="C1" s="3"/>
      <c r="D1" s="3"/>
      <c r="E1" s="3"/>
      <c r="F1" s="3"/>
      <c r="G1" s="3"/>
      <c r="H1" s="3"/>
      <c r="I1" s="3"/>
      <c r="J1" s="3"/>
      <c r="K1" s="3"/>
    </row>
    <row r="2" spans="2:11" ht="75" customHeight="1" thickBot="1" x14ac:dyDescent="0.25">
      <c r="B2" s="22" t="s">
        <v>48</v>
      </c>
      <c r="C2" s="23"/>
      <c r="D2" s="24"/>
      <c r="E2" s="24"/>
      <c r="F2" s="24"/>
      <c r="G2" s="24"/>
      <c r="H2" s="24"/>
      <c r="I2" s="24"/>
      <c r="J2" s="24"/>
      <c r="K2" s="25"/>
    </row>
    <row r="3" spans="2:11" s="2" customFormat="1" ht="5.0999999999999996" customHeight="1" x14ac:dyDescent="0.25">
      <c r="B3" s="26"/>
      <c r="C3" s="27"/>
      <c r="D3" s="28"/>
      <c r="E3" s="28"/>
      <c r="F3" s="28"/>
      <c r="G3" s="28"/>
      <c r="H3" s="28"/>
      <c r="I3" s="28"/>
      <c r="J3" s="28"/>
      <c r="K3" s="29"/>
    </row>
    <row r="4" spans="2:11" ht="30" customHeight="1" x14ac:dyDescent="0.2">
      <c r="B4" s="30" t="s">
        <v>39</v>
      </c>
      <c r="C4" s="31"/>
      <c r="D4" s="63" t="s">
        <v>47</v>
      </c>
      <c r="E4" s="63"/>
      <c r="F4" s="63"/>
      <c r="G4" s="63"/>
      <c r="H4" s="57" t="s">
        <v>90</v>
      </c>
      <c r="I4" s="57"/>
      <c r="J4" s="57"/>
      <c r="K4" s="58"/>
    </row>
    <row r="5" spans="2:11" ht="30" customHeight="1" x14ac:dyDescent="0.2">
      <c r="B5" s="30" t="s">
        <v>40</v>
      </c>
      <c r="C5" s="31"/>
      <c r="D5" s="63" t="s">
        <v>49</v>
      </c>
      <c r="E5" s="63"/>
      <c r="F5" s="63"/>
      <c r="G5" s="63"/>
      <c r="H5" s="59"/>
      <c r="I5" s="59"/>
      <c r="J5" s="59"/>
      <c r="K5" s="60"/>
    </row>
    <row r="6" spans="2:11" ht="30" customHeight="1" x14ac:dyDescent="0.2">
      <c r="B6" s="30" t="s">
        <v>41</v>
      </c>
      <c r="C6" s="31"/>
      <c r="D6" s="64" t="s">
        <v>42</v>
      </c>
      <c r="E6" s="64"/>
      <c r="F6" s="64"/>
      <c r="G6" s="64"/>
      <c r="H6" s="61"/>
      <c r="I6" s="61"/>
      <c r="J6" s="61"/>
      <c r="K6" s="62"/>
    </row>
    <row r="7" spans="2:11" s="2" customFormat="1" ht="5.0999999999999996" customHeight="1" x14ac:dyDescent="0.25">
      <c r="B7" s="41"/>
      <c r="C7" s="42"/>
      <c r="D7" s="43"/>
      <c r="E7" s="43"/>
      <c r="F7" s="43"/>
      <c r="G7" s="43"/>
      <c r="H7" s="43"/>
      <c r="I7" s="43"/>
      <c r="J7" s="43"/>
      <c r="K7" s="44"/>
    </row>
    <row r="8" spans="2:11" s="2" customFormat="1" ht="5.0999999999999996" customHeight="1" thickBot="1" x14ac:dyDescent="0.3">
      <c r="B8" s="45"/>
      <c r="C8" s="46"/>
      <c r="D8" s="47"/>
      <c r="E8" s="47"/>
      <c r="F8" s="47"/>
      <c r="G8" s="47"/>
      <c r="H8" s="47"/>
      <c r="I8" s="47"/>
      <c r="J8" s="47"/>
      <c r="K8" s="48"/>
    </row>
    <row r="9" spans="2:11" s="5" customFormat="1" ht="20.100000000000001" customHeight="1" thickBot="1" x14ac:dyDescent="0.3">
      <c r="B9" s="49" t="s">
        <v>149</v>
      </c>
      <c r="C9" s="50"/>
      <c r="D9" s="50"/>
      <c r="E9" s="50"/>
      <c r="F9" s="50"/>
      <c r="G9" s="50"/>
      <c r="H9" s="50"/>
      <c r="I9" s="50"/>
      <c r="J9" s="50"/>
      <c r="K9" s="51"/>
    </row>
    <row r="10" spans="2:11" s="2" customFormat="1" ht="35.1" customHeight="1" x14ac:dyDescent="0.25">
      <c r="B10" s="12" t="s">
        <v>43</v>
      </c>
      <c r="C10" s="79" t="s">
        <v>0</v>
      </c>
      <c r="D10" s="80" t="s">
        <v>1</v>
      </c>
      <c r="E10" s="13" t="s">
        <v>2</v>
      </c>
      <c r="F10" s="13" t="s">
        <v>76</v>
      </c>
      <c r="G10" s="13" t="s">
        <v>75</v>
      </c>
      <c r="H10" s="13" t="s">
        <v>3</v>
      </c>
      <c r="I10" s="13" t="s">
        <v>91</v>
      </c>
      <c r="J10" s="52"/>
      <c r="K10" s="14" t="s">
        <v>45</v>
      </c>
    </row>
    <row r="11" spans="2:11" s="2" customFormat="1" ht="20.100000000000001" customHeight="1" x14ac:dyDescent="0.25">
      <c r="B11" s="4" t="s">
        <v>73</v>
      </c>
      <c r="C11" s="84" t="s">
        <v>5</v>
      </c>
      <c r="D11" s="84" t="s">
        <v>92</v>
      </c>
      <c r="E11" s="17" t="s">
        <v>93</v>
      </c>
      <c r="F11" s="17" t="s">
        <v>135</v>
      </c>
      <c r="G11" s="15" t="s">
        <v>161</v>
      </c>
      <c r="H11" s="17">
        <v>3</v>
      </c>
      <c r="I11" s="7">
        <v>0</v>
      </c>
      <c r="J11" s="52"/>
      <c r="K11" s="18"/>
    </row>
    <row r="12" spans="2:11" s="2" customFormat="1" ht="20.100000000000001" customHeight="1" x14ac:dyDescent="0.25">
      <c r="B12" s="4" t="s">
        <v>74</v>
      </c>
      <c r="C12" s="84" t="s">
        <v>5</v>
      </c>
      <c r="D12" s="84" t="s">
        <v>94</v>
      </c>
      <c r="E12" s="17" t="s">
        <v>95</v>
      </c>
      <c r="F12" s="17" t="s">
        <v>135</v>
      </c>
      <c r="G12" s="15" t="s">
        <v>162</v>
      </c>
      <c r="H12" s="17">
        <v>25</v>
      </c>
      <c r="I12" s="7">
        <v>0</v>
      </c>
      <c r="J12" s="52"/>
      <c r="K12" s="18"/>
    </row>
    <row r="13" spans="2:11" s="2" customFormat="1" ht="20.100000000000001" customHeight="1" x14ac:dyDescent="0.25">
      <c r="B13" s="4" t="s">
        <v>122</v>
      </c>
      <c r="C13" s="84" t="s">
        <v>5</v>
      </c>
      <c r="D13" s="84" t="s">
        <v>96</v>
      </c>
      <c r="E13" s="17" t="s">
        <v>97</v>
      </c>
      <c r="F13" s="17" t="s">
        <v>135</v>
      </c>
      <c r="G13" s="15" t="s">
        <v>163</v>
      </c>
      <c r="H13" s="17">
        <v>2</v>
      </c>
      <c r="I13" s="7">
        <v>0</v>
      </c>
      <c r="J13" s="52"/>
      <c r="K13" s="18"/>
    </row>
    <row r="14" spans="2:11" s="2" customFormat="1" ht="20.100000000000001" customHeight="1" x14ac:dyDescent="0.25">
      <c r="B14" s="4" t="s">
        <v>123</v>
      </c>
      <c r="C14" s="84" t="s">
        <v>5</v>
      </c>
      <c r="D14" s="84" t="s">
        <v>98</v>
      </c>
      <c r="E14" s="17" t="s">
        <v>99</v>
      </c>
      <c r="F14" s="17" t="s">
        <v>135</v>
      </c>
      <c r="G14" s="15" t="s">
        <v>164</v>
      </c>
      <c r="H14" s="17">
        <v>1</v>
      </c>
      <c r="I14" s="7">
        <v>0</v>
      </c>
      <c r="J14" s="52"/>
      <c r="K14" s="18"/>
    </row>
    <row r="15" spans="2:11" s="2" customFormat="1" ht="20.100000000000001" customHeight="1" x14ac:dyDescent="0.25">
      <c r="B15" s="4" t="s">
        <v>124</v>
      </c>
      <c r="C15" s="84" t="s">
        <v>5</v>
      </c>
      <c r="D15" s="84" t="s">
        <v>100</v>
      </c>
      <c r="E15" s="17" t="s">
        <v>101</v>
      </c>
      <c r="F15" s="17" t="s">
        <v>135</v>
      </c>
      <c r="G15" s="15" t="s">
        <v>165</v>
      </c>
      <c r="H15" s="17">
        <v>5</v>
      </c>
      <c r="I15" s="7">
        <v>0</v>
      </c>
      <c r="J15" s="52"/>
      <c r="K15" s="18"/>
    </row>
    <row r="16" spans="2:11" s="2" customFormat="1" ht="20.100000000000001" customHeight="1" x14ac:dyDescent="0.25">
      <c r="B16" s="4" t="s">
        <v>125</v>
      </c>
      <c r="C16" s="84" t="s">
        <v>31</v>
      </c>
      <c r="D16" s="84" t="s">
        <v>102</v>
      </c>
      <c r="E16" s="17" t="s">
        <v>103</v>
      </c>
      <c r="F16" s="17" t="s">
        <v>135</v>
      </c>
      <c r="G16" s="87" t="s">
        <v>166</v>
      </c>
      <c r="H16" s="85"/>
      <c r="I16" s="7">
        <v>0</v>
      </c>
      <c r="J16" s="52"/>
      <c r="K16" s="18"/>
    </row>
    <row r="17" spans="2:11" s="2" customFormat="1" ht="20.100000000000001" customHeight="1" x14ac:dyDescent="0.25">
      <c r="B17" s="4" t="s">
        <v>126</v>
      </c>
      <c r="C17" s="84" t="s">
        <v>31</v>
      </c>
      <c r="D17" s="84" t="s">
        <v>102</v>
      </c>
      <c r="E17" s="17" t="s">
        <v>104</v>
      </c>
      <c r="F17" s="17" t="s">
        <v>135</v>
      </c>
      <c r="G17" s="88"/>
      <c r="H17" s="86"/>
      <c r="I17" s="7">
        <v>0</v>
      </c>
      <c r="J17" s="52"/>
      <c r="K17" s="18"/>
    </row>
    <row r="18" spans="2:11" s="2" customFormat="1" ht="20.100000000000001" customHeight="1" x14ac:dyDescent="0.25">
      <c r="B18" s="4" t="s">
        <v>127</v>
      </c>
      <c r="C18" s="84" t="s">
        <v>31</v>
      </c>
      <c r="D18" s="84" t="s">
        <v>105</v>
      </c>
      <c r="E18" s="17" t="s">
        <v>106</v>
      </c>
      <c r="F18" s="17" t="s">
        <v>135</v>
      </c>
      <c r="G18" s="15" t="s">
        <v>167</v>
      </c>
      <c r="H18" s="17"/>
      <c r="I18" s="7">
        <v>0</v>
      </c>
      <c r="J18" s="52"/>
      <c r="K18" s="18"/>
    </row>
    <row r="19" spans="2:11" s="2" customFormat="1" ht="20.100000000000001" customHeight="1" x14ac:dyDescent="0.25">
      <c r="B19" s="4" t="s">
        <v>128</v>
      </c>
      <c r="C19" s="84" t="s">
        <v>31</v>
      </c>
      <c r="D19" s="84" t="s">
        <v>107</v>
      </c>
      <c r="E19" s="17" t="s">
        <v>108</v>
      </c>
      <c r="F19" s="17" t="s">
        <v>135</v>
      </c>
      <c r="G19" s="15" t="s">
        <v>168</v>
      </c>
      <c r="H19" s="17"/>
      <c r="I19" s="7">
        <v>0</v>
      </c>
      <c r="J19" s="52"/>
      <c r="K19" s="18"/>
    </row>
    <row r="20" spans="2:11" s="2" customFormat="1" ht="20.100000000000001" customHeight="1" x14ac:dyDescent="0.25">
      <c r="B20" s="4" t="s">
        <v>129</v>
      </c>
      <c r="C20" s="84" t="s">
        <v>109</v>
      </c>
      <c r="D20" s="84" t="s">
        <v>110</v>
      </c>
      <c r="E20" s="17" t="s">
        <v>111</v>
      </c>
      <c r="F20" s="17" t="s">
        <v>135</v>
      </c>
      <c r="G20" s="15" t="s">
        <v>169</v>
      </c>
      <c r="H20" s="17"/>
      <c r="I20" s="7">
        <v>0</v>
      </c>
      <c r="J20" s="52"/>
      <c r="K20" s="18"/>
    </row>
    <row r="21" spans="2:11" s="2" customFormat="1" ht="20.100000000000001" customHeight="1" x14ac:dyDescent="0.25">
      <c r="B21" s="4" t="s">
        <v>130</v>
      </c>
      <c r="C21" s="84" t="s">
        <v>112</v>
      </c>
      <c r="D21" s="84" t="s">
        <v>113</v>
      </c>
      <c r="E21" s="17" t="s">
        <v>114</v>
      </c>
      <c r="F21" s="17" t="s">
        <v>135</v>
      </c>
      <c r="G21" s="15" t="s">
        <v>170</v>
      </c>
      <c r="H21" s="17"/>
      <c r="I21" s="7">
        <v>0</v>
      </c>
      <c r="J21" s="52"/>
      <c r="K21" s="18"/>
    </row>
    <row r="22" spans="2:11" s="2" customFormat="1" ht="20.100000000000001" customHeight="1" x14ac:dyDescent="0.25">
      <c r="B22" s="4" t="s">
        <v>131</v>
      </c>
      <c r="C22" s="84" t="s">
        <v>115</v>
      </c>
      <c r="D22" s="84" t="s">
        <v>116</v>
      </c>
      <c r="E22" s="17" t="s">
        <v>117</v>
      </c>
      <c r="F22" s="17" t="s">
        <v>135</v>
      </c>
      <c r="G22" s="87" t="s">
        <v>171</v>
      </c>
      <c r="H22" s="85">
        <v>12</v>
      </c>
      <c r="I22" s="7">
        <v>0</v>
      </c>
      <c r="J22" s="52"/>
      <c r="K22" s="18"/>
    </row>
    <row r="23" spans="2:11" s="2" customFormat="1" ht="20.100000000000001" customHeight="1" x14ac:dyDescent="0.25">
      <c r="B23" s="4" t="s">
        <v>132</v>
      </c>
      <c r="C23" s="84" t="s">
        <v>115</v>
      </c>
      <c r="D23" s="84" t="s">
        <v>116</v>
      </c>
      <c r="E23" s="17" t="s">
        <v>118</v>
      </c>
      <c r="F23" s="17" t="s">
        <v>135</v>
      </c>
      <c r="G23" s="88"/>
      <c r="H23" s="86"/>
      <c r="I23" s="7">
        <v>0</v>
      </c>
      <c r="J23" s="52"/>
      <c r="K23" s="18"/>
    </row>
    <row r="24" spans="2:11" s="2" customFormat="1" ht="20.100000000000001" customHeight="1" x14ac:dyDescent="0.25">
      <c r="B24" s="4" t="s">
        <v>133</v>
      </c>
      <c r="C24" s="84" t="s">
        <v>115</v>
      </c>
      <c r="D24" s="84" t="s">
        <v>119</v>
      </c>
      <c r="E24" s="17" t="s">
        <v>120</v>
      </c>
      <c r="F24" s="17" t="s">
        <v>135</v>
      </c>
      <c r="G24" s="87" t="s">
        <v>172</v>
      </c>
      <c r="H24" s="85">
        <v>12</v>
      </c>
      <c r="I24" s="7">
        <v>0</v>
      </c>
      <c r="J24" s="52"/>
      <c r="K24" s="18"/>
    </row>
    <row r="25" spans="2:11" s="2" customFormat="1" ht="20.100000000000001" customHeight="1" x14ac:dyDescent="0.25">
      <c r="B25" s="4" t="s">
        <v>134</v>
      </c>
      <c r="C25" s="84" t="s">
        <v>115</v>
      </c>
      <c r="D25" s="84" t="s">
        <v>119</v>
      </c>
      <c r="E25" s="17" t="s">
        <v>121</v>
      </c>
      <c r="F25" s="17" t="s">
        <v>135</v>
      </c>
      <c r="G25" s="88"/>
      <c r="H25" s="86"/>
      <c r="I25" s="7">
        <v>0</v>
      </c>
      <c r="J25" s="52"/>
      <c r="K25" s="18"/>
    </row>
    <row r="26" spans="2:11" s="2" customFormat="1" ht="20.100000000000001" customHeight="1" thickBot="1" x14ac:dyDescent="0.3">
      <c r="B26" s="76" t="s">
        <v>46</v>
      </c>
      <c r="C26" s="77"/>
      <c r="D26" s="78"/>
      <c r="E26" s="78"/>
      <c r="F26" s="78"/>
      <c r="G26" s="78"/>
      <c r="H26" s="78"/>
      <c r="I26" s="16">
        <f>SUM(I11:I25)</f>
        <v>0</v>
      </c>
      <c r="J26" s="9"/>
      <c r="K26" s="10"/>
    </row>
    <row r="27" spans="2:11" s="2" customFormat="1" ht="39.950000000000003" customHeight="1" thickBot="1" x14ac:dyDescent="0.3">
      <c r="B27" s="32" t="s">
        <v>51</v>
      </c>
      <c r="C27" s="33"/>
      <c r="D27" s="33"/>
      <c r="E27" s="33"/>
      <c r="F27" s="33"/>
      <c r="G27" s="33"/>
      <c r="H27" s="33"/>
      <c r="I27" s="33"/>
      <c r="J27" s="33"/>
      <c r="K27" s="34"/>
    </row>
  </sheetData>
  <sheetProtection password="E93D" sheet="1" objects="1" scenarios="1"/>
  <mergeCells count="21">
    <mergeCell ref="G16:G17"/>
    <mergeCell ref="H16:H17"/>
    <mergeCell ref="H22:H23"/>
    <mergeCell ref="G22:G23"/>
    <mergeCell ref="H24:H25"/>
    <mergeCell ref="G24:G25"/>
    <mergeCell ref="B26:H26"/>
    <mergeCell ref="B27:K27"/>
    <mergeCell ref="B2:K2"/>
    <mergeCell ref="B3:K3"/>
    <mergeCell ref="D4:G4"/>
    <mergeCell ref="H4:K6"/>
    <mergeCell ref="D5:G5"/>
    <mergeCell ref="D6:G6"/>
    <mergeCell ref="B7:K7"/>
    <mergeCell ref="B8:K8"/>
    <mergeCell ref="B9:K9"/>
    <mergeCell ref="J10:J25"/>
    <mergeCell ref="B4:C4"/>
    <mergeCell ref="B5:C5"/>
    <mergeCell ref="B6:C6"/>
  </mergeCells>
  <pageMargins left="0.70866141732283472" right="0.70866141732283472" top="0.74803149606299213" bottom="0.74803149606299213" header="0.31496062992125984" footer="0.31496062992125984"/>
  <pageSetup paperSize="9" scale="54"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
  <sheetViews>
    <sheetView zoomScale="90" zoomScaleNormal="90" workbookViewId="0">
      <selection activeCell="D36" sqref="D36"/>
    </sheetView>
  </sheetViews>
  <sheetFormatPr defaultRowHeight="12.75" x14ac:dyDescent="0.2"/>
  <cols>
    <col min="1" max="1" width="0.85546875" style="1" customWidth="1"/>
    <col min="2" max="2" width="10.28515625" style="1" customWidth="1"/>
    <col min="3" max="3" width="18.140625" style="1" customWidth="1"/>
    <col min="4" max="4" width="50.7109375" style="1" customWidth="1"/>
    <col min="5" max="5" width="15.7109375" style="1" customWidth="1"/>
    <col min="6" max="6" width="22" style="1" customWidth="1"/>
    <col min="7" max="8" width="15.7109375" style="1" customWidth="1"/>
    <col min="9" max="9" width="0.85546875" style="1" customWidth="1"/>
    <col min="10" max="10" width="75.7109375" style="1" customWidth="1"/>
    <col min="11" max="11" width="0.85546875" style="1" customWidth="1"/>
    <col min="12" max="233" width="9.140625" style="1"/>
    <col min="234" max="234" width="42.28515625" style="1" customWidth="1"/>
    <col min="235" max="489" width="9.140625" style="1"/>
    <col min="490" max="490" width="42.28515625" style="1" customWidth="1"/>
    <col min="491" max="745" width="9.140625" style="1"/>
    <col min="746" max="746" width="42.28515625" style="1" customWidth="1"/>
    <col min="747" max="1001" width="9.140625" style="1"/>
    <col min="1002" max="1002" width="42.28515625" style="1" customWidth="1"/>
    <col min="1003" max="1257" width="9.140625" style="1"/>
    <col min="1258" max="1258" width="42.28515625" style="1" customWidth="1"/>
    <col min="1259" max="1513" width="9.140625" style="1"/>
    <col min="1514" max="1514" width="42.28515625" style="1" customWidth="1"/>
    <col min="1515" max="1769" width="9.140625" style="1"/>
    <col min="1770" max="1770" width="42.28515625" style="1" customWidth="1"/>
    <col min="1771" max="2025" width="9.140625" style="1"/>
    <col min="2026" max="2026" width="42.28515625" style="1" customWidth="1"/>
    <col min="2027" max="2281" width="9.140625" style="1"/>
    <col min="2282" max="2282" width="42.28515625" style="1" customWidth="1"/>
    <col min="2283" max="2537" width="9.140625" style="1"/>
    <col min="2538" max="2538" width="42.28515625" style="1" customWidth="1"/>
    <col min="2539" max="2793" width="9.140625" style="1"/>
    <col min="2794" max="2794" width="42.28515625" style="1" customWidth="1"/>
    <col min="2795" max="3049" width="9.140625" style="1"/>
    <col min="3050" max="3050" width="42.28515625" style="1" customWidth="1"/>
    <col min="3051" max="3305" width="9.140625" style="1"/>
    <col min="3306" max="3306" width="42.28515625" style="1" customWidth="1"/>
    <col min="3307" max="3561" width="9.140625" style="1"/>
    <col min="3562" max="3562" width="42.28515625" style="1" customWidth="1"/>
    <col min="3563" max="3817" width="9.140625" style="1"/>
    <col min="3818" max="3818" width="42.28515625" style="1" customWidth="1"/>
    <col min="3819" max="4073" width="9.140625" style="1"/>
    <col min="4074" max="4074" width="42.28515625" style="1" customWidth="1"/>
    <col min="4075" max="4329" width="9.140625" style="1"/>
    <col min="4330" max="4330" width="42.28515625" style="1" customWidth="1"/>
    <col min="4331" max="4585" width="9.140625" style="1"/>
    <col min="4586" max="4586" width="42.28515625" style="1" customWidth="1"/>
    <col min="4587" max="4841" width="9.140625" style="1"/>
    <col min="4842" max="4842" width="42.28515625" style="1" customWidth="1"/>
    <col min="4843" max="5097" width="9.140625" style="1"/>
    <col min="5098" max="5098" width="42.28515625" style="1" customWidth="1"/>
    <col min="5099" max="5353" width="9.140625" style="1"/>
    <col min="5354" max="5354" width="42.28515625" style="1" customWidth="1"/>
    <col min="5355" max="5609" width="9.140625" style="1"/>
    <col min="5610" max="5610" width="42.28515625" style="1" customWidth="1"/>
    <col min="5611" max="5865" width="9.140625" style="1"/>
    <col min="5866" max="5866" width="42.28515625" style="1" customWidth="1"/>
    <col min="5867" max="6121" width="9.140625" style="1"/>
    <col min="6122" max="6122" width="42.28515625" style="1" customWidth="1"/>
    <col min="6123" max="6377" width="9.140625" style="1"/>
    <col min="6378" max="6378" width="42.28515625" style="1" customWidth="1"/>
    <col min="6379" max="6633" width="9.140625" style="1"/>
    <col min="6634" max="6634" width="42.28515625" style="1" customWidth="1"/>
    <col min="6635" max="6889" width="9.140625" style="1"/>
    <col min="6890" max="6890" width="42.28515625" style="1" customWidth="1"/>
    <col min="6891" max="7145" width="9.140625" style="1"/>
    <col min="7146" max="7146" width="42.28515625" style="1" customWidth="1"/>
    <col min="7147" max="7401" width="9.140625" style="1"/>
    <col min="7402" max="7402" width="42.28515625" style="1" customWidth="1"/>
    <col min="7403" max="7657" width="9.140625" style="1"/>
    <col min="7658" max="7658" width="42.28515625" style="1" customWidth="1"/>
    <col min="7659" max="7913" width="9.140625" style="1"/>
    <col min="7914" max="7914" width="42.28515625" style="1" customWidth="1"/>
    <col min="7915" max="8169" width="9.140625" style="1"/>
    <col min="8170" max="8170" width="42.28515625" style="1" customWidth="1"/>
    <col min="8171" max="8425" width="9.140625" style="1"/>
    <col min="8426" max="8426" width="42.28515625" style="1" customWidth="1"/>
    <col min="8427" max="8681" width="9.140625" style="1"/>
    <col min="8682" max="8682" width="42.28515625" style="1" customWidth="1"/>
    <col min="8683" max="8937" width="9.140625" style="1"/>
    <col min="8938" max="8938" width="42.28515625" style="1" customWidth="1"/>
    <col min="8939" max="9193" width="9.140625" style="1"/>
    <col min="9194" max="9194" width="42.28515625" style="1" customWidth="1"/>
    <col min="9195" max="9449" width="9.140625" style="1"/>
    <col min="9450" max="9450" width="42.28515625" style="1" customWidth="1"/>
    <col min="9451" max="9705" width="9.140625" style="1"/>
    <col min="9706" max="9706" width="42.28515625" style="1" customWidth="1"/>
    <col min="9707" max="9961" width="9.140625" style="1"/>
    <col min="9962" max="9962" width="42.28515625" style="1" customWidth="1"/>
    <col min="9963" max="10217" width="9.140625" style="1"/>
    <col min="10218" max="10218" width="42.28515625" style="1" customWidth="1"/>
    <col min="10219" max="10473" width="9.140625" style="1"/>
    <col min="10474" max="10474" width="42.28515625" style="1" customWidth="1"/>
    <col min="10475" max="10729" width="9.140625" style="1"/>
    <col min="10730" max="10730" width="42.28515625" style="1" customWidth="1"/>
    <col min="10731" max="10985" width="9.140625" style="1"/>
    <col min="10986" max="10986" width="42.28515625" style="1" customWidth="1"/>
    <col min="10987" max="11241" width="9.140625" style="1"/>
    <col min="11242" max="11242" width="42.28515625" style="1" customWidth="1"/>
    <col min="11243" max="11497" width="9.140625" style="1"/>
    <col min="11498" max="11498" width="42.28515625" style="1" customWidth="1"/>
    <col min="11499" max="11753" width="9.140625" style="1"/>
    <col min="11754" max="11754" width="42.28515625" style="1" customWidth="1"/>
    <col min="11755" max="12009" width="9.140625" style="1"/>
    <col min="12010" max="12010" width="42.28515625" style="1" customWidth="1"/>
    <col min="12011" max="12265" width="9.140625" style="1"/>
    <col min="12266" max="12266" width="42.28515625" style="1" customWidth="1"/>
    <col min="12267" max="12521" width="9.140625" style="1"/>
    <col min="12522" max="12522" width="42.28515625" style="1" customWidth="1"/>
    <col min="12523" max="12777" width="9.140625" style="1"/>
    <col min="12778" max="12778" width="42.28515625" style="1" customWidth="1"/>
    <col min="12779" max="13033" width="9.140625" style="1"/>
    <col min="13034" max="13034" width="42.28515625" style="1" customWidth="1"/>
    <col min="13035" max="13289" width="9.140625" style="1"/>
    <col min="13290" max="13290" width="42.28515625" style="1" customWidth="1"/>
    <col min="13291" max="13545" width="9.140625" style="1"/>
    <col min="13546" max="13546" width="42.28515625" style="1" customWidth="1"/>
    <col min="13547" max="13801" width="9.140625" style="1"/>
    <col min="13802" max="13802" width="42.28515625" style="1" customWidth="1"/>
    <col min="13803" max="14057" width="9.140625" style="1"/>
    <col min="14058" max="14058" width="42.28515625" style="1" customWidth="1"/>
    <col min="14059" max="14313" width="9.140625" style="1"/>
    <col min="14314" max="14314" width="42.28515625" style="1" customWidth="1"/>
    <col min="14315" max="14569" width="9.140625" style="1"/>
    <col min="14570" max="14570" width="42.28515625" style="1" customWidth="1"/>
    <col min="14571" max="14825" width="9.140625" style="1"/>
    <col min="14826" max="14826" width="42.28515625" style="1" customWidth="1"/>
    <col min="14827" max="15081" width="9.140625" style="1"/>
    <col min="15082" max="15082" width="42.28515625" style="1" customWidth="1"/>
    <col min="15083" max="15337" width="9.140625" style="1"/>
    <col min="15338" max="15338" width="42.28515625" style="1" customWidth="1"/>
    <col min="15339" max="15593" width="9.140625" style="1"/>
    <col min="15594" max="15594" width="42.28515625" style="1" customWidth="1"/>
    <col min="15595" max="15849" width="9.140625" style="1"/>
    <col min="15850" max="15850" width="42.28515625" style="1" customWidth="1"/>
    <col min="15851" max="16105" width="9.140625" style="1"/>
    <col min="16106" max="16106" width="42.28515625" style="1" customWidth="1"/>
    <col min="16107" max="16384" width="9.140625" style="1"/>
  </cols>
  <sheetData>
    <row r="1" spans="2:10" ht="5.0999999999999996" customHeight="1" thickBot="1" x14ac:dyDescent="0.25">
      <c r="B1" s="3"/>
      <c r="C1" s="3"/>
      <c r="D1" s="3"/>
      <c r="E1" s="3"/>
      <c r="F1" s="3"/>
      <c r="G1" s="3"/>
      <c r="H1" s="3"/>
      <c r="I1" s="3"/>
      <c r="J1" s="3"/>
    </row>
    <row r="2" spans="2:10" ht="75" customHeight="1" thickBot="1" x14ac:dyDescent="0.25">
      <c r="B2" s="22" t="s">
        <v>48</v>
      </c>
      <c r="C2" s="23"/>
      <c r="D2" s="24"/>
      <c r="E2" s="24"/>
      <c r="F2" s="24"/>
      <c r="G2" s="24"/>
      <c r="H2" s="24"/>
      <c r="I2" s="24"/>
      <c r="J2" s="25"/>
    </row>
    <row r="3" spans="2:10" s="2" customFormat="1" ht="5.0999999999999996" customHeight="1" x14ac:dyDescent="0.25">
      <c r="B3" s="26"/>
      <c r="C3" s="27"/>
      <c r="D3" s="28"/>
      <c r="E3" s="28"/>
      <c r="F3" s="28"/>
      <c r="G3" s="28"/>
      <c r="H3" s="28"/>
      <c r="I3" s="28"/>
      <c r="J3" s="29"/>
    </row>
    <row r="4" spans="2:10" ht="30" customHeight="1" x14ac:dyDescent="0.2">
      <c r="B4" s="30" t="s">
        <v>39</v>
      </c>
      <c r="C4" s="31"/>
      <c r="D4" s="63" t="s">
        <v>47</v>
      </c>
      <c r="E4" s="63"/>
      <c r="F4" s="63"/>
      <c r="G4" s="57" t="s">
        <v>61</v>
      </c>
      <c r="H4" s="57"/>
      <c r="I4" s="57"/>
      <c r="J4" s="58"/>
    </row>
    <row r="5" spans="2:10" ht="30" customHeight="1" x14ac:dyDescent="0.2">
      <c r="B5" s="30" t="s">
        <v>40</v>
      </c>
      <c r="C5" s="31"/>
      <c r="D5" s="63" t="s">
        <v>49</v>
      </c>
      <c r="E5" s="63"/>
      <c r="F5" s="63"/>
      <c r="G5" s="59"/>
      <c r="H5" s="59"/>
      <c r="I5" s="59"/>
      <c r="J5" s="60"/>
    </row>
    <row r="6" spans="2:10" ht="30" customHeight="1" x14ac:dyDescent="0.2">
      <c r="B6" s="30" t="s">
        <v>41</v>
      </c>
      <c r="C6" s="31"/>
      <c r="D6" s="64" t="s">
        <v>42</v>
      </c>
      <c r="E6" s="64"/>
      <c r="F6" s="64"/>
      <c r="G6" s="61"/>
      <c r="H6" s="61"/>
      <c r="I6" s="61"/>
      <c r="J6" s="62"/>
    </row>
    <row r="7" spans="2:10" s="2" customFormat="1" ht="5.0999999999999996" customHeight="1" x14ac:dyDescent="0.25">
      <c r="B7" s="41"/>
      <c r="C7" s="42"/>
      <c r="D7" s="43"/>
      <c r="E7" s="43"/>
      <c r="F7" s="43"/>
      <c r="G7" s="43"/>
      <c r="H7" s="43"/>
      <c r="I7" s="43"/>
      <c r="J7" s="44"/>
    </row>
    <row r="8" spans="2:10" s="2" customFormat="1" ht="5.0999999999999996" customHeight="1" thickBot="1" x14ac:dyDescent="0.3">
      <c r="B8" s="45"/>
      <c r="C8" s="46"/>
      <c r="D8" s="47"/>
      <c r="E8" s="47"/>
      <c r="F8" s="47"/>
      <c r="G8" s="47"/>
      <c r="H8" s="47"/>
      <c r="I8" s="47"/>
      <c r="J8" s="48"/>
    </row>
    <row r="9" spans="2:10" s="5" customFormat="1" ht="20.100000000000001" customHeight="1" thickBot="1" x14ac:dyDescent="0.3">
      <c r="B9" s="49" t="s">
        <v>62</v>
      </c>
      <c r="C9" s="50"/>
      <c r="D9" s="50"/>
      <c r="E9" s="50"/>
      <c r="F9" s="50"/>
      <c r="G9" s="50"/>
      <c r="H9" s="50"/>
      <c r="I9" s="50"/>
      <c r="J9" s="51"/>
    </row>
    <row r="10" spans="2:10" s="2" customFormat="1" ht="35.1" customHeight="1" x14ac:dyDescent="0.25">
      <c r="B10" s="12" t="s">
        <v>43</v>
      </c>
      <c r="C10" s="67" t="s">
        <v>44</v>
      </c>
      <c r="D10" s="68"/>
      <c r="E10" s="13" t="s">
        <v>63</v>
      </c>
      <c r="F10" s="13" t="s">
        <v>64</v>
      </c>
      <c r="G10" s="13" t="s">
        <v>4</v>
      </c>
      <c r="H10" s="13" t="s">
        <v>59</v>
      </c>
      <c r="I10" s="52"/>
      <c r="J10" s="14" t="s">
        <v>45</v>
      </c>
    </row>
    <row r="11" spans="2:10" s="2" customFormat="1" ht="20.100000000000001" customHeight="1" x14ac:dyDescent="0.25">
      <c r="B11" s="4" t="s">
        <v>57</v>
      </c>
      <c r="C11" s="38" t="s">
        <v>66</v>
      </c>
      <c r="D11" s="40"/>
      <c r="E11" s="15" t="s">
        <v>65</v>
      </c>
      <c r="F11" s="15">
        <v>5</v>
      </c>
      <c r="G11" s="7">
        <v>0</v>
      </c>
      <c r="H11" s="6">
        <f>F11*G11</f>
        <v>0</v>
      </c>
      <c r="I11" s="52"/>
      <c r="J11" s="18"/>
    </row>
    <row r="12" spans="2:10" s="2" customFormat="1" ht="20.100000000000001" customHeight="1" x14ac:dyDescent="0.25">
      <c r="B12" s="4" t="s">
        <v>58</v>
      </c>
      <c r="C12" s="38" t="s">
        <v>137</v>
      </c>
      <c r="D12" s="40"/>
      <c r="E12" s="15" t="s">
        <v>60</v>
      </c>
      <c r="F12" s="15">
        <v>35</v>
      </c>
      <c r="G12" s="7">
        <v>0</v>
      </c>
      <c r="H12" s="6">
        <f t="shared" ref="H12" si="0">F12*G12</f>
        <v>0</v>
      </c>
      <c r="I12" s="52"/>
      <c r="J12" s="18"/>
    </row>
    <row r="13" spans="2:10" s="2" customFormat="1" ht="20.100000000000001" customHeight="1" thickBot="1" x14ac:dyDescent="0.3">
      <c r="B13" s="69" t="s">
        <v>46</v>
      </c>
      <c r="C13" s="70"/>
      <c r="D13" s="71"/>
      <c r="E13" s="71"/>
      <c r="F13" s="71"/>
      <c r="G13" s="71"/>
      <c r="H13" s="8">
        <f>SUM(H11:H12)</f>
        <v>0</v>
      </c>
      <c r="I13" s="9"/>
      <c r="J13" s="10"/>
    </row>
    <row r="14" spans="2:10" s="2" customFormat="1" ht="39.950000000000003" customHeight="1" thickBot="1" x14ac:dyDescent="0.3">
      <c r="B14" s="32" t="s">
        <v>51</v>
      </c>
      <c r="C14" s="33"/>
      <c r="D14" s="33"/>
      <c r="E14" s="33"/>
      <c r="F14" s="33"/>
      <c r="G14" s="33"/>
      <c r="H14" s="33"/>
      <c r="I14" s="33"/>
      <c r="J14" s="34"/>
    </row>
  </sheetData>
  <sheetProtection password="E93D" sheet="1" objects="1" scenarios="1"/>
  <mergeCells count="18">
    <mergeCell ref="B13:G13"/>
    <mergeCell ref="B14:J14"/>
    <mergeCell ref="D4:F4"/>
    <mergeCell ref="G4:J6"/>
    <mergeCell ref="D5:F5"/>
    <mergeCell ref="D6:F6"/>
    <mergeCell ref="C12:D12"/>
    <mergeCell ref="C11:D11"/>
    <mergeCell ref="C10:D10"/>
    <mergeCell ref="I10:I12"/>
    <mergeCell ref="B7:J7"/>
    <mergeCell ref="B8:J8"/>
    <mergeCell ref="B9:J9"/>
    <mergeCell ref="B2:J2"/>
    <mergeCell ref="B3:J3"/>
    <mergeCell ref="B4:C4"/>
    <mergeCell ref="B5:C5"/>
    <mergeCell ref="B6:C6"/>
  </mergeCells>
  <pageMargins left="0.70866141732283472" right="0.70866141732283472" top="0.74803149606299213" bottom="0.74803149606299213" header="0.31496062992125984" footer="0.31496062992125984"/>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9.1 AC Maintenance</vt:lpstr>
      <vt:lpstr>9.2 Replacement AC systems</vt:lpstr>
      <vt:lpstr>9.3 Replacement AC systems</vt:lpstr>
      <vt:lpstr>9.4 Emergency Call Outs</vt:lpstr>
      <vt:lpstr>'9.1 AC Maintenance'!Print_Area</vt:lpstr>
      <vt:lpstr>'9.2 Replacement AC systems'!Print_Area</vt:lpstr>
      <vt:lpstr>'9.3 Replacement AC systems'!Print_Area</vt:lpstr>
      <vt:lpstr>'9.4 Emergency Call Outs'!Print_Area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Filippa.Brimmell</dc:creator>
  <cp:lastModifiedBy>Filippa.Brimmell</cp:lastModifiedBy>
  <cp:lastPrinted>2019-07-31T13:15:01Z</cp:lastPrinted>
  <dcterms:created xsi:type="dcterms:W3CDTF">2019-07-11T14:25:15Z</dcterms:created>
  <dcterms:modified xsi:type="dcterms:W3CDTF">2019-07-31T13:42:26Z</dcterms:modified>
</cp:coreProperties>
</file>