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ygroup-my.sharepoint.com/personal/amanda_felstead_amey_co_uk/Documents/Desktop/Area 12 scheme/"/>
    </mc:Choice>
  </mc:AlternateContent>
  <xr:revisionPtr revIDLastSave="0" documentId="8_{D428F133-9F32-41F8-9F4F-FBDA2F42D6B0}" xr6:coauthVersionLast="47" xr6:coauthVersionMax="47" xr10:uidLastSave="{00000000-0000-0000-0000-000000000000}"/>
  <bookViews>
    <workbookView xWindow="-110" yWindow="-110" windowWidth="19420" windowHeight="10420" activeTab="1" xr2:uid="{771FE69B-DAD5-4482-8F36-2760334F289F}"/>
  </bookViews>
  <sheets>
    <sheet name="Road markings" sheetId="1" r:id="rId1"/>
    <sheet name="Surfacing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6" i="2"/>
  <c r="G5" i="2"/>
  <c r="G26" i="2" s="1"/>
  <c r="G3" i="2"/>
  <c r="G11" i="2"/>
  <c r="G13" i="2"/>
  <c r="G16" i="2"/>
  <c r="G19" i="2"/>
  <c r="G21" i="2"/>
  <c r="G22" i="2"/>
  <c r="G23" i="2"/>
  <c r="G24" i="2"/>
  <c r="F11" i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<sst xmlns="http://schemas.openxmlformats.org/spreadsheetml/2006/main" count="97" uniqueCount="57">
  <si>
    <t>Road Markings</t>
  </si>
  <si>
    <t>Code</t>
  </si>
  <si>
    <t>Descriptions</t>
  </si>
  <si>
    <t>Quantity</t>
  </si>
  <si>
    <t>Unit</t>
  </si>
  <si>
    <t>1200_01_510</t>
  </si>
  <si>
    <t>Lane arrow in white thermoplastic screed with applied solid glass beads, 6 metres long, straight ahead, as Diagram 1038</t>
  </si>
  <si>
    <t>no</t>
  </si>
  <si>
    <t>SR1</t>
  </si>
  <si>
    <t>Arrow in white thermoplastic screed with applied solid glass beads, 6 metres long, turning, as Diagram 1038.1</t>
  </si>
  <si>
    <t xml:space="preserve">no </t>
  </si>
  <si>
    <t>SR2</t>
  </si>
  <si>
    <t xml:space="preserve">No Entry Text Diagram 1046 Letter or Numeral in Thermoplastic screed </t>
  </si>
  <si>
    <t>SR3</t>
  </si>
  <si>
    <t xml:space="preserve">Car Parking bay lines </t>
  </si>
  <si>
    <t>m</t>
  </si>
  <si>
    <t>SR4</t>
  </si>
  <si>
    <t>No Parking zone Hatching (yellow lining) Diagram 1043</t>
  </si>
  <si>
    <t>SR5</t>
  </si>
  <si>
    <t>Yellow text NO PARKING Letter or Numeral in Thermoplastic Screed</t>
  </si>
  <si>
    <t>Price £</t>
  </si>
  <si>
    <t xml:space="preserve"> </t>
  </si>
  <si>
    <t>Item Ref:</t>
  </si>
  <si>
    <t>Description</t>
  </si>
  <si>
    <t>Comments / Notes</t>
  </si>
  <si>
    <t xml:space="preserve">Principal Contractor </t>
  </si>
  <si>
    <t xml:space="preserve">Carrying out duties of a Principal Contractor </t>
  </si>
  <si>
    <t>Week</t>
  </si>
  <si>
    <t>Facilities</t>
  </si>
  <si>
    <t>Provision and removal of mobile welfare facilities for Works Contract value not exceeding £150,000.</t>
  </si>
  <si>
    <t>Item</t>
  </si>
  <si>
    <t xml:space="preserve">Expected to be mobile welfare </t>
  </si>
  <si>
    <t>Servicing of mobile welfare facilities for Works Contract value not exceeding £150,000.</t>
  </si>
  <si>
    <t>Day</t>
  </si>
  <si>
    <t>Information Boards</t>
  </si>
  <si>
    <t>Information board size not exceeding 10 m2</t>
  </si>
  <si>
    <t>Pavements</t>
  </si>
  <si>
    <t>Dense Binder Asphalt Concrete (AC20 HDM bin 40/60 des) 60mm thick in carriageway hardshoulder and hardstrip.</t>
  </si>
  <si>
    <t>Operational Area exceeding 500m2 - n.e 2500m2</t>
  </si>
  <si>
    <r>
      <t>m</t>
    </r>
    <r>
      <rPr>
        <vertAlign val="superscript"/>
        <sz val="10"/>
        <color indexed="8"/>
        <rFont val="Arial"/>
        <family val="2"/>
      </rPr>
      <t>2</t>
    </r>
  </si>
  <si>
    <t>10mm Thin surface course system to Clause 942 40mm thick PSV 65 in carriageway hardshoulder and hardstrip.</t>
  </si>
  <si>
    <t>Operational Area exceeding 2500m2 - n.e 10000m2</t>
  </si>
  <si>
    <t>Tack Coat</t>
  </si>
  <si>
    <t>Tack coat residual 0.2kg/m2</t>
  </si>
  <si>
    <t>Operational Area 0m2 - n.e. 500m2</t>
  </si>
  <si>
    <t>Cold Milling (Planing)</t>
  </si>
  <si>
    <t>Milling pavement 50mm thick</t>
  </si>
  <si>
    <t>Adjustment to Thin Surface Course System Materials</t>
  </si>
  <si>
    <t>Adjustment to surface course for the use of 50PSV in lieu of PSV65</t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</si>
  <si>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2"/>
        <color indexed="8"/>
        <rFont val="Arial"/>
        <family val="2"/>
      </rPr>
      <t/>
    </r>
  </si>
  <si>
    <t>Cores to be completed on site</t>
  </si>
  <si>
    <t xml:space="preserve">Tar Bound Material testing to be completed </t>
  </si>
  <si>
    <t xml:space="preserve">Milling Pavement 110mm Thick </t>
  </si>
  <si>
    <t>m2</t>
  </si>
  <si>
    <t>Price (£)</t>
  </si>
  <si>
    <t>Total Value</t>
  </si>
  <si>
    <t>Value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</si>
</sst>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right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4" fontId="3" fillId="3" borderId="4" xfId="1" applyFont="1" applyFill="1" applyBorder="1" applyAlignment="1" applyProtection="1">
      <alignment horizontal="center" vertical="center" wrapText="1"/>
    </xf>
    <xf numFmtId="44" fontId="3" fillId="3" borderId="5" xfId="1" applyFont="1" applyFill="1" applyBorder="1" applyAlignment="1" applyProtection="1">
      <alignment horizontal="center" vertical="center" wrapText="1"/>
    </xf>
    <xf numFmtId="0" fontId="0" fillId="4" borderId="2" xfId="0" applyFill="1" applyBorder="1"/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 applyProtection="1">
      <alignment vertical="center" wrapText="1"/>
      <protection locked="0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right" vertical="center" wrapText="1"/>
      <protection locked="0"/>
    </xf>
    <xf numFmtId="0" fontId="0" fillId="4" borderId="2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8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0" fillId="4" borderId="0" xfId="0" applyFill="1"/>
    <xf numFmtId="0" fontId="2" fillId="0" borderId="0" xfId="0" applyFont="1"/>
    <xf numFmtId="0" fontId="9" fillId="6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1" fillId="0" borderId="2" xfId="2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11" fillId="0" borderId="2" xfId="2" applyFont="1" applyBorder="1" applyAlignment="1">
      <alignment horizontal="center" vertical="center"/>
    </xf>
    <xf numFmtId="0" fontId="7" fillId="0" borderId="2" xfId="3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2" fontId="11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</cellXfs>
  <cellStyles count="4">
    <cellStyle name="Currency 2" xfId="1" xr:uid="{4B289F46-4959-4547-ABDA-915D77E22A03}"/>
    <cellStyle name="Normal" xfId="0" builtinId="0"/>
    <cellStyle name="Normal 2 4" xfId="3" xr:uid="{16FBBEC9-D27A-478C-BCA9-5B1672EA69E5}"/>
    <cellStyle name="Normal 4 2 2" xfId="2" xr:uid="{2C7EECF5-E4F7-470C-A37B-E7D3185085F7}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ndense val="0"/>
        <extend val="0"/>
        <color indexed="10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condense val="0"/>
        <extend val="0"/>
        <color indexed="10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50F6-0CCE-4AE8-910C-37D4182EC9A4}">
  <dimension ref="A1:F11"/>
  <sheetViews>
    <sheetView workbookViewId="0">
      <selection activeCell="F11" sqref="F11"/>
    </sheetView>
  </sheetViews>
  <sheetFormatPr defaultRowHeight="14.5" x14ac:dyDescent="0.35"/>
  <cols>
    <col min="1" max="1" width="14.7265625" customWidth="1"/>
    <col min="2" max="2" width="30.81640625" customWidth="1"/>
    <col min="3" max="3" width="11" customWidth="1"/>
    <col min="4" max="4" width="8.81640625" customWidth="1"/>
    <col min="5" max="5" width="14" customWidth="1"/>
    <col min="6" max="6" width="14.6328125" customWidth="1"/>
  </cols>
  <sheetData>
    <row r="1" spans="1:6" ht="20" x14ac:dyDescent="0.35">
      <c r="A1" s="18"/>
      <c r="B1" s="1" t="s">
        <v>0</v>
      </c>
      <c r="C1" s="2" t="s">
        <v>21</v>
      </c>
      <c r="D1" s="3" t="s">
        <v>21</v>
      </c>
    </row>
    <row r="2" spans="1:6" ht="15.5" x14ac:dyDescent="0.35">
      <c r="A2" s="4"/>
      <c r="B2" s="5"/>
      <c r="C2" s="5"/>
      <c r="D2" s="6"/>
    </row>
    <row r="3" spans="1:6" ht="15.5" x14ac:dyDescent="0.35">
      <c r="A3" s="8" t="s">
        <v>1</v>
      </c>
      <c r="B3" s="8" t="s">
        <v>2</v>
      </c>
      <c r="C3" s="8" t="s">
        <v>3</v>
      </c>
      <c r="D3" s="8" t="s">
        <v>4</v>
      </c>
      <c r="E3" s="7" t="s">
        <v>20</v>
      </c>
      <c r="F3" s="7" t="s">
        <v>56</v>
      </c>
    </row>
    <row r="4" spans="1:6" ht="58" x14ac:dyDescent="0.35">
      <c r="A4" s="10" t="s">
        <v>5</v>
      </c>
      <c r="B4" s="11" t="s">
        <v>6</v>
      </c>
      <c r="C4" s="12">
        <v>3</v>
      </c>
      <c r="D4" s="13" t="s">
        <v>7</v>
      </c>
      <c r="E4" s="9"/>
      <c r="F4" s="9">
        <f>SUM(C4*E4)</f>
        <v>0</v>
      </c>
    </row>
    <row r="5" spans="1:6" ht="58" x14ac:dyDescent="0.35">
      <c r="A5" s="14" t="s">
        <v>8</v>
      </c>
      <c r="B5" s="15" t="s">
        <v>9</v>
      </c>
      <c r="C5" s="16">
        <v>4</v>
      </c>
      <c r="D5" s="14" t="s">
        <v>10</v>
      </c>
      <c r="E5" s="9"/>
      <c r="F5" s="9">
        <f t="shared" ref="F5:F9" si="0">SUM(C5*E5)</f>
        <v>0</v>
      </c>
    </row>
    <row r="6" spans="1:6" ht="43.5" x14ac:dyDescent="0.35">
      <c r="A6" s="14" t="s">
        <v>11</v>
      </c>
      <c r="B6" s="15" t="s">
        <v>12</v>
      </c>
      <c r="C6" s="16">
        <v>7</v>
      </c>
      <c r="D6" s="14" t="s">
        <v>10</v>
      </c>
      <c r="E6" s="9"/>
      <c r="F6" s="9">
        <f t="shared" si="0"/>
        <v>0</v>
      </c>
    </row>
    <row r="7" spans="1:6" x14ac:dyDescent="0.35">
      <c r="A7" s="14" t="s">
        <v>13</v>
      </c>
      <c r="B7" s="17" t="s">
        <v>14</v>
      </c>
      <c r="C7" s="16">
        <v>40</v>
      </c>
      <c r="D7" s="14" t="s">
        <v>15</v>
      </c>
      <c r="E7" s="9"/>
      <c r="F7" s="9">
        <f t="shared" si="0"/>
        <v>0</v>
      </c>
    </row>
    <row r="8" spans="1:6" ht="29" x14ac:dyDescent="0.35">
      <c r="A8" s="14" t="s">
        <v>16</v>
      </c>
      <c r="B8" s="15" t="s">
        <v>17</v>
      </c>
      <c r="C8" s="16">
        <v>182</v>
      </c>
      <c r="D8" s="14" t="s">
        <v>15</v>
      </c>
      <c r="E8" s="9"/>
      <c r="F8" s="9">
        <f t="shared" si="0"/>
        <v>0</v>
      </c>
    </row>
    <row r="9" spans="1:6" ht="29" x14ac:dyDescent="0.35">
      <c r="A9" s="14" t="s">
        <v>18</v>
      </c>
      <c r="B9" s="15" t="s">
        <v>19</v>
      </c>
      <c r="C9" s="16">
        <v>9</v>
      </c>
      <c r="D9" s="14" t="s">
        <v>10</v>
      </c>
      <c r="E9" s="9"/>
      <c r="F9" s="9">
        <f t="shared" si="0"/>
        <v>0</v>
      </c>
    </row>
    <row r="11" spans="1:6" x14ac:dyDescent="0.35">
      <c r="E11" s="25" t="s">
        <v>55</v>
      </c>
      <c r="F11" s="24">
        <f>SUM(F4:F9)</f>
        <v>0</v>
      </c>
    </row>
  </sheetData>
  <protectedRanges>
    <protectedRange sqref="C3" name="Quantities"/>
    <protectedRange sqref="C4" name="Quantities_1"/>
    <protectedRange sqref="C5:C9" name="Quantities_2"/>
  </protectedRanges>
  <conditionalFormatting sqref="A4:D4 C5:D5 A5:A7 B6:D6 C7:D7 A8:D9">
    <cfRule type="expression" dxfId="8" priority="2">
      <formula>$D4&lt;&gt;""</formula>
    </cfRule>
  </conditionalFormatting>
  <conditionalFormatting sqref="B5">
    <cfRule type="expression" dxfId="7" priority="1">
      <formula>$D7&lt;&gt;""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DD70-1F9F-4302-BB71-6140D77BC271}">
  <dimension ref="A1:G26"/>
  <sheetViews>
    <sheetView tabSelected="1" topLeftCell="A3" workbookViewId="0">
      <selection activeCell="J11" sqref="J11"/>
    </sheetView>
  </sheetViews>
  <sheetFormatPr defaultRowHeight="14.5" x14ac:dyDescent="0.35"/>
  <cols>
    <col min="1" max="1" width="6.1796875" customWidth="1"/>
    <col min="2" max="2" width="40.1796875" customWidth="1"/>
    <col min="5" max="5" width="24.90625" customWidth="1"/>
    <col min="6" max="6" width="12.7265625" customWidth="1"/>
    <col min="7" max="7" width="11.08984375" customWidth="1"/>
  </cols>
  <sheetData>
    <row r="1" spans="1:7" ht="26" x14ac:dyDescent="0.35">
      <c r="A1" s="19" t="s">
        <v>22</v>
      </c>
      <c r="B1" s="20" t="s">
        <v>23</v>
      </c>
      <c r="C1" s="20" t="s">
        <v>3</v>
      </c>
      <c r="D1" s="20" t="s">
        <v>4</v>
      </c>
      <c r="E1" s="19" t="s">
        <v>24</v>
      </c>
      <c r="F1" s="19" t="s">
        <v>54</v>
      </c>
      <c r="G1" s="19" t="s">
        <v>56</v>
      </c>
    </row>
    <row r="2" spans="1:7" x14ac:dyDescent="0.35">
      <c r="A2" s="26"/>
      <c r="B2" s="27" t="s">
        <v>25</v>
      </c>
      <c r="C2" s="23" t="s">
        <v>21</v>
      </c>
      <c r="D2" s="28"/>
      <c r="E2" s="22"/>
      <c r="F2" s="22"/>
      <c r="G2" s="22"/>
    </row>
    <row r="3" spans="1:7" x14ac:dyDescent="0.35">
      <c r="A3" s="29">
        <v>1</v>
      </c>
      <c r="B3" s="30" t="s">
        <v>26</v>
      </c>
      <c r="C3" s="23">
        <v>1</v>
      </c>
      <c r="D3" s="31" t="s">
        <v>27</v>
      </c>
      <c r="E3" s="22"/>
      <c r="F3" s="22"/>
      <c r="G3" s="22">
        <f>SUM(C3*F3)</f>
        <v>0</v>
      </c>
    </row>
    <row r="4" spans="1:7" x14ac:dyDescent="0.35">
      <c r="A4" s="29"/>
      <c r="B4" s="27" t="s">
        <v>28</v>
      </c>
      <c r="C4" s="23" t="s">
        <v>21</v>
      </c>
      <c r="D4" s="31"/>
      <c r="E4" s="22"/>
      <c r="F4" s="22"/>
      <c r="G4" s="22" t="s">
        <v>21</v>
      </c>
    </row>
    <row r="5" spans="1:7" ht="37.5" x14ac:dyDescent="0.35">
      <c r="A5" s="29">
        <v>2</v>
      </c>
      <c r="B5" s="32" t="s">
        <v>29</v>
      </c>
      <c r="C5" s="23">
        <v>1</v>
      </c>
      <c r="D5" s="31" t="s">
        <v>30</v>
      </c>
      <c r="E5" s="22" t="s">
        <v>31</v>
      </c>
      <c r="F5" s="22"/>
      <c r="G5" s="22">
        <f>SUM(C5*F5)</f>
        <v>0</v>
      </c>
    </row>
    <row r="6" spans="1:7" ht="25" x14ac:dyDescent="0.35">
      <c r="A6" s="29">
        <v>3</v>
      </c>
      <c r="B6" s="32" t="s">
        <v>32</v>
      </c>
      <c r="C6" s="23">
        <v>1</v>
      </c>
      <c r="D6" s="31" t="s">
        <v>33</v>
      </c>
      <c r="E6" s="22" t="s">
        <v>31</v>
      </c>
      <c r="F6" s="22"/>
      <c r="G6" s="22">
        <f>SUM(C6*F6)</f>
        <v>0</v>
      </c>
    </row>
    <row r="7" spans="1:7" x14ac:dyDescent="0.35">
      <c r="A7" s="29"/>
      <c r="B7" s="33" t="s">
        <v>34</v>
      </c>
      <c r="C7" s="23" t="s">
        <v>21</v>
      </c>
      <c r="D7" s="31"/>
      <c r="E7" s="22"/>
      <c r="F7" s="22"/>
      <c r="G7" s="22" t="s">
        <v>21</v>
      </c>
    </row>
    <row r="8" spans="1:7" x14ac:dyDescent="0.35">
      <c r="A8" s="29">
        <v>12</v>
      </c>
      <c r="B8" s="34" t="s">
        <v>35</v>
      </c>
      <c r="C8" s="23">
        <v>1</v>
      </c>
      <c r="D8" s="31" t="s">
        <v>7</v>
      </c>
      <c r="E8" s="22"/>
      <c r="F8" s="22"/>
      <c r="G8" s="22">
        <f>SUM(C8*F8)</f>
        <v>0</v>
      </c>
    </row>
    <row r="9" spans="1:7" x14ac:dyDescent="0.35">
      <c r="A9" s="31"/>
      <c r="B9" s="33" t="s">
        <v>36</v>
      </c>
      <c r="C9" s="23" t="s">
        <v>21</v>
      </c>
      <c r="D9" s="35"/>
      <c r="E9" s="22"/>
      <c r="F9" s="22"/>
      <c r="G9" s="22" t="s">
        <v>21</v>
      </c>
    </row>
    <row r="10" spans="1:7" ht="39" x14ac:dyDescent="0.35">
      <c r="A10" s="29">
        <v>58</v>
      </c>
      <c r="B10" s="36" t="s">
        <v>37</v>
      </c>
      <c r="C10" s="23" t="s">
        <v>21</v>
      </c>
      <c r="D10" s="31"/>
      <c r="E10" s="22"/>
      <c r="F10" s="22"/>
      <c r="G10" s="22" t="s">
        <v>21</v>
      </c>
    </row>
    <row r="11" spans="1:7" ht="25" x14ac:dyDescent="0.35">
      <c r="A11" s="37">
        <v>58.2</v>
      </c>
      <c r="B11" s="34" t="s">
        <v>38</v>
      </c>
      <c r="C11" s="23">
        <v>1821</v>
      </c>
      <c r="D11" s="31" t="s">
        <v>39</v>
      </c>
      <c r="E11" s="22"/>
      <c r="F11" s="22"/>
      <c r="G11" s="22">
        <f t="shared" ref="G11:G24" si="0">SUM(C11*F11)</f>
        <v>0</v>
      </c>
    </row>
    <row r="12" spans="1:7" ht="39" x14ac:dyDescent="0.35">
      <c r="A12" s="29">
        <v>63</v>
      </c>
      <c r="B12" s="36" t="s">
        <v>40</v>
      </c>
      <c r="C12" s="23" t="s">
        <v>21</v>
      </c>
      <c r="D12" s="31"/>
      <c r="E12" s="22"/>
      <c r="F12" s="22"/>
      <c r="G12" s="22" t="s">
        <v>21</v>
      </c>
    </row>
    <row r="13" spans="1:7" ht="25" x14ac:dyDescent="0.35">
      <c r="A13" s="37">
        <v>63.300000000000004</v>
      </c>
      <c r="B13" s="34" t="s">
        <v>41</v>
      </c>
      <c r="C13" s="23">
        <v>2751</v>
      </c>
      <c r="D13" s="31" t="s">
        <v>39</v>
      </c>
      <c r="E13" s="22"/>
      <c r="F13" s="22"/>
      <c r="G13" s="22">
        <f t="shared" si="0"/>
        <v>0</v>
      </c>
    </row>
    <row r="14" spans="1:7" x14ac:dyDescent="0.35">
      <c r="A14" s="31"/>
      <c r="B14" s="33" t="s">
        <v>42</v>
      </c>
      <c r="C14" s="38" t="s">
        <v>21</v>
      </c>
      <c r="D14" s="31"/>
      <c r="E14" s="22"/>
      <c r="F14" s="22"/>
      <c r="G14" s="22" t="s">
        <v>21</v>
      </c>
    </row>
    <row r="15" spans="1:7" x14ac:dyDescent="0.35">
      <c r="A15" s="29">
        <v>75</v>
      </c>
      <c r="B15" s="36" t="s">
        <v>43</v>
      </c>
      <c r="C15" s="23" t="s">
        <v>21</v>
      </c>
      <c r="D15" s="35"/>
      <c r="E15" s="22"/>
      <c r="F15" s="22"/>
      <c r="G15" s="22" t="s">
        <v>21</v>
      </c>
    </row>
    <row r="16" spans="1:7" x14ac:dyDescent="0.35">
      <c r="A16" s="37">
        <v>75.099999999999994</v>
      </c>
      <c r="B16" s="34" t="s">
        <v>44</v>
      </c>
      <c r="C16" s="23">
        <v>2751</v>
      </c>
      <c r="D16" s="31" t="s">
        <v>39</v>
      </c>
      <c r="E16" s="22"/>
      <c r="F16" s="22"/>
      <c r="G16" s="22">
        <f t="shared" si="0"/>
        <v>0</v>
      </c>
    </row>
    <row r="17" spans="1:7" x14ac:dyDescent="0.35">
      <c r="A17" s="31"/>
      <c r="B17" s="33" t="s">
        <v>45</v>
      </c>
      <c r="C17" s="23" t="s">
        <v>21</v>
      </c>
      <c r="D17" s="31"/>
      <c r="E17" s="22"/>
      <c r="F17" s="22"/>
      <c r="G17" s="22" t="s">
        <v>21</v>
      </c>
    </row>
    <row r="18" spans="1:7" x14ac:dyDescent="0.35">
      <c r="A18" s="29">
        <v>80</v>
      </c>
      <c r="B18" s="36" t="s">
        <v>46</v>
      </c>
      <c r="C18" s="23" t="s">
        <v>21</v>
      </c>
      <c r="D18" s="35"/>
      <c r="E18" s="22"/>
      <c r="F18" s="22"/>
      <c r="G18" s="22" t="s">
        <v>21</v>
      </c>
    </row>
    <row r="19" spans="1:7" ht="25" x14ac:dyDescent="0.35">
      <c r="A19" s="37">
        <v>80.199999999999989</v>
      </c>
      <c r="B19" s="34" t="s">
        <v>38</v>
      </c>
      <c r="C19" s="23">
        <v>930</v>
      </c>
      <c r="D19" s="31" t="s">
        <v>39</v>
      </c>
      <c r="E19" s="22"/>
      <c r="F19" s="22"/>
      <c r="G19" s="22">
        <f t="shared" si="0"/>
        <v>0</v>
      </c>
    </row>
    <row r="20" spans="1:7" ht="26" x14ac:dyDescent="0.35">
      <c r="A20" s="29">
        <v>98</v>
      </c>
      <c r="B20" s="36" t="s">
        <v>47</v>
      </c>
      <c r="C20" s="23" t="s">
        <v>21</v>
      </c>
      <c r="D20" s="31"/>
      <c r="E20" s="22"/>
      <c r="F20" s="22"/>
      <c r="G20" s="22" t="s">
        <v>21</v>
      </c>
    </row>
    <row r="21" spans="1:7" ht="25" x14ac:dyDescent="0.35">
      <c r="A21" s="37">
        <v>98.1</v>
      </c>
      <c r="B21" s="34" t="s">
        <v>48</v>
      </c>
      <c r="C21" s="23">
        <v>110</v>
      </c>
      <c r="D21" s="31" t="s">
        <v>49</v>
      </c>
      <c r="E21" s="22"/>
      <c r="F21" s="22"/>
      <c r="G21" s="22">
        <f t="shared" si="0"/>
        <v>0</v>
      </c>
    </row>
    <row r="22" spans="1:7" x14ac:dyDescent="0.35">
      <c r="A22" s="21" t="s">
        <v>8</v>
      </c>
      <c r="B22" s="22" t="s">
        <v>50</v>
      </c>
      <c r="C22" s="23">
        <v>1</v>
      </c>
      <c r="D22" s="21" t="s">
        <v>7</v>
      </c>
      <c r="E22" s="22"/>
      <c r="F22" s="22"/>
      <c r="G22" s="22">
        <f t="shared" si="0"/>
        <v>0</v>
      </c>
    </row>
    <row r="23" spans="1:7" x14ac:dyDescent="0.35">
      <c r="A23" s="21" t="s">
        <v>11</v>
      </c>
      <c r="B23" s="22" t="s">
        <v>51</v>
      </c>
      <c r="C23" s="23">
        <v>1</v>
      </c>
      <c r="D23" s="21" t="s">
        <v>7</v>
      </c>
      <c r="E23" s="22"/>
      <c r="F23" s="22"/>
      <c r="G23" s="22">
        <f t="shared" si="0"/>
        <v>0</v>
      </c>
    </row>
    <row r="24" spans="1:7" x14ac:dyDescent="0.35">
      <c r="A24" s="21" t="s">
        <v>13</v>
      </c>
      <c r="B24" s="22" t="s">
        <v>52</v>
      </c>
      <c r="C24" s="23">
        <v>1821</v>
      </c>
      <c r="D24" s="21" t="s">
        <v>53</v>
      </c>
      <c r="E24" s="22"/>
      <c r="F24" s="22"/>
      <c r="G24" s="22">
        <f t="shared" si="0"/>
        <v>0</v>
      </c>
    </row>
    <row r="26" spans="1:7" x14ac:dyDescent="0.35">
      <c r="F26" s="25" t="s">
        <v>55</v>
      </c>
      <c r="G26">
        <f>SUM(G3:G24)</f>
        <v>0</v>
      </c>
    </row>
  </sheetData>
  <protectedRanges>
    <protectedRange sqref="C1" name="Quantities"/>
    <protectedRange sqref="C2" name="Quantities_1"/>
    <protectedRange sqref="C3" name="Quantities_2"/>
    <protectedRange sqref="C4" name="Quantities_3"/>
    <protectedRange sqref="C5" name="Quantities_4"/>
    <protectedRange sqref="C6" name="Quantities_5"/>
    <protectedRange sqref="C7" name="Quantities_6"/>
    <protectedRange sqref="C8" name="Quantities_7"/>
    <protectedRange sqref="C9" name="Quantities_8"/>
    <protectedRange sqref="C10" name="Quantities_9"/>
    <protectedRange sqref="C11" name="Quantities_10"/>
    <protectedRange sqref="C12" name="Quantities_11"/>
    <protectedRange sqref="C13" name="Quantities_12"/>
    <protectedRange sqref="C14" name="Quantities_13"/>
    <protectedRange sqref="C15:C16" name="Quantities_14"/>
    <protectedRange sqref="C17" name="Quantities_15"/>
    <protectedRange sqref="C18" name="Quantities_16"/>
    <protectedRange sqref="C19" name="Quantities_17"/>
    <protectedRange sqref="C20:C21" name="Quantities_18"/>
    <protectedRange sqref="C22:C24" name="Quantities_19"/>
  </protectedRanges>
  <conditionalFormatting sqref="A2:E24">
    <cfRule type="expression" dxfId="6" priority="17">
      <formula>$D2&lt;&gt;""</formula>
    </cfRule>
  </conditionalFormatting>
  <conditionalFormatting sqref="A22:G22 A23:D24">
    <cfRule type="expression" dxfId="5" priority="9">
      <formula>$H22&lt;&gt;""</formula>
    </cfRule>
  </conditionalFormatting>
  <conditionalFormatting sqref="B9:B19">
    <cfRule type="expression" dxfId="4" priority="11" stopIfTrue="1">
      <formula>COUNTIF(#REF!,B9)&gt;1</formula>
    </cfRule>
  </conditionalFormatting>
  <conditionalFormatting sqref="B9:B21">
    <cfRule type="expression" priority="10" stopIfTrue="1">
      <formula>B9="&lt;Select&gt;"</formula>
    </cfRule>
  </conditionalFormatting>
  <conditionalFormatting sqref="B1:G1">
    <cfRule type="expression" priority="18" stopIfTrue="1">
      <formula>B1="&lt;Select&gt;"</formula>
    </cfRule>
    <cfRule type="expression" dxfId="3" priority="19" stopIfTrue="1">
      <formula>COUNTIF(#REF!,B1)&gt;1</formula>
    </cfRule>
  </conditionalFormatting>
  <conditionalFormatting sqref="E2:G24">
    <cfRule type="expression" dxfId="2" priority="1">
      <formula>$F2&lt;&gt;""</formula>
    </cfRule>
  </conditionalFormatting>
  <conditionalFormatting sqref="E22:G22">
    <cfRule type="expression" dxfId="1" priority="8">
      <formula>$J22&lt;&gt;""</formula>
    </cfRule>
  </conditionalFormatting>
  <conditionalFormatting sqref="F2:G24">
    <cfRule type="expression" dxfId="0" priority="3">
      <formula>$D2&lt;&gt;""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 markings</vt:lpstr>
      <vt:lpstr>Surfacing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Felstead, Amanda</dc:creator>
  <cp:lastModifiedBy>Felstead, Amanda</cp:lastModifiedBy>
  <dcterms:created xsi:type="dcterms:W3CDTF">2023-11-03T14:35:22Z</dcterms:created>
  <dcterms:modified xsi:type="dcterms:W3CDTF">2023-11-03T16:30:41Z</dcterms:modified>
</cp:coreProperties>
</file>