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heryl.begbie\Desktop\"/>
    </mc:Choice>
  </mc:AlternateContent>
  <workbookProtection workbookAlgorithmName="SHA-512" workbookHashValue="UPzytaP+4BlhdBFxLuGpz2OqiMMkoyWn5zK3zRqfkJEpbWeKWlGhJLX1a78mPRUkfjyX3RlLDMX2LBDKXf/i4Q==" workbookSaltValue="4ISQ5IDWtszIMgNtLuf30g==" workbookSpinCount="100000" lockStructure="1"/>
  <bookViews>
    <workbookView xWindow="0" yWindow="0" windowWidth="14380" windowHeight="4190"/>
  </bookViews>
  <sheets>
    <sheet name="Coversheet" sheetId="1" r:id="rId1"/>
    <sheet name="Index Page" sheetId="2" r:id="rId2"/>
    <sheet name="Instructions Please Read" sheetId="3" r:id="rId3"/>
    <sheet name="SDIS Pricing" sheetId="4" r:id="rId4"/>
  </sheets>
  <calcPr calcId="162913"/>
  <extLst>
    <ext uri="GoogleSheetsCustomDataVersion1">
      <go:sheetsCustomData xmlns:go="http://customooxmlschemas.google.com/" r:id="rId8" roundtripDataSignature="AMtx7mjmlZftSHTjqqdB4km22UnYqPTFVA=="/>
    </ext>
  </extLst>
</workbook>
</file>

<file path=xl/calcChain.xml><?xml version="1.0" encoding="utf-8"?>
<calcChain xmlns="http://schemas.openxmlformats.org/spreadsheetml/2006/main">
  <c r="A70" i="4" l="1"/>
  <c r="J30" i="4" s="1"/>
  <c r="A69" i="4"/>
  <c r="I30" i="4" s="1"/>
  <c r="A68" i="4"/>
  <c r="G30" i="4" s="1"/>
  <c r="A67" i="4"/>
  <c r="F30" i="4" s="1"/>
  <c r="A66" i="4"/>
  <c r="D30" i="4" s="1"/>
  <c r="A65" i="4"/>
  <c r="C30" i="4" s="1"/>
  <c r="A64" i="4"/>
  <c r="B30" i="4" s="1"/>
  <c r="A63" i="4"/>
  <c r="J28" i="4" s="1"/>
  <c r="A62" i="4"/>
  <c r="I28" i="4" s="1"/>
  <c r="A61" i="4"/>
  <c r="G28" i="4" s="1"/>
  <c r="A60" i="4"/>
  <c r="F28" i="4" s="1"/>
  <c r="A59" i="4"/>
  <c r="D28" i="4" s="1"/>
  <c r="A58" i="4"/>
  <c r="J26" i="4" s="1"/>
  <c r="A57" i="4"/>
  <c r="I26" i="4" s="1"/>
  <c r="A56" i="4"/>
  <c r="G26" i="4" s="1"/>
  <c r="A55" i="4"/>
  <c r="F26" i="4" s="1"/>
  <c r="A54" i="4"/>
  <c r="D26" i="4" s="1"/>
  <c r="A53" i="4"/>
  <c r="C26" i="4" s="1"/>
  <c r="A52" i="4"/>
  <c r="B26" i="4" s="1"/>
  <c r="A51" i="4"/>
  <c r="J24" i="4" s="1"/>
  <c r="A50" i="4"/>
  <c r="I24" i="4" s="1"/>
  <c r="A49" i="4"/>
  <c r="G24" i="4" s="1"/>
  <c r="A48" i="4"/>
  <c r="F24" i="4" s="1"/>
  <c r="A47" i="4"/>
  <c r="D24" i="4" s="1"/>
  <c r="A46" i="4"/>
  <c r="C24" i="4" s="1"/>
  <c r="A45" i="4"/>
  <c r="B24" i="4" s="1"/>
  <c r="A44" i="4"/>
  <c r="J22" i="4" s="1"/>
  <c r="A43" i="4"/>
  <c r="I22" i="4" s="1"/>
  <c r="A42" i="4"/>
  <c r="G22" i="4" s="1"/>
  <c r="A41" i="4"/>
  <c r="F22" i="4" s="1"/>
  <c r="A40" i="4"/>
  <c r="D22" i="4" s="1"/>
  <c r="A39" i="4"/>
  <c r="C22" i="4" s="1"/>
  <c r="A38" i="4"/>
  <c r="J20" i="4" s="1"/>
  <c r="A37" i="4"/>
  <c r="I20" i="4" s="1"/>
  <c r="A36" i="4"/>
  <c r="G20" i="4" s="1"/>
  <c r="A35" i="4"/>
  <c r="F20" i="4" s="1"/>
  <c r="A34" i="4"/>
  <c r="D20" i="4" s="1"/>
  <c r="A33" i="4"/>
  <c r="C20" i="4" s="1"/>
  <c r="A32" i="4"/>
  <c r="B20" i="4" s="1"/>
  <c r="C31" i="4" l="1"/>
  <c r="C10" i="4"/>
  <c r="A18" i="2"/>
  <c r="A12" i="2"/>
  <c r="A11" i="2"/>
  <c r="G31" i="4" l="1"/>
  <c r="J31" i="4"/>
</calcChain>
</file>

<file path=xl/sharedStrings.xml><?xml version="1.0" encoding="utf-8"?>
<sst xmlns="http://schemas.openxmlformats.org/spreadsheetml/2006/main" count="57" uniqueCount="55">
  <si>
    <t xml:space="preserve"> Attachment 3 - Lot 1 Price Matrix v1.0</t>
  </si>
  <si>
    <t>Software Design and Implementation Services</t>
  </si>
  <si>
    <t>Reference Number</t>
  </si>
  <si>
    <t>RM6193</t>
  </si>
  <si>
    <t>Please insert your organisation name in the text box below</t>
  </si>
  <si>
    <t>© Crown copyright 2020</t>
  </si>
  <si>
    <t xml:space="preserve"> RM6193 Software Design and Implementation Services : Index Page</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</si>
  <si>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</si>
  <si>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</si>
  <si>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</si>
  <si>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</si>
  <si>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</si>
  <si>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</si>
  <si>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</si>
  <si>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</si>
  <si>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Software Design and Implementation Services: Instructions Please Read</t>
  </si>
  <si>
    <t>Click to return to Index Page</t>
  </si>
  <si>
    <r>
      <t xml:space="preserve">Before completing this Pricing Matrix you MUST: 
</t>
    </r>
    <r>
      <rPr>
        <sz val="10"/>
        <rFont val="Arial"/>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</si>
  <si>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</si>
  <si>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</si>
  <si>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</si>
  <si>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</si>
  <si>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</si>
  <si>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</si>
  <si>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</si>
  <si>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r>
      <rPr>
        <b/>
        <u/>
        <sz val="10"/>
        <color rgb="FF000000"/>
        <rFont val="Arial"/>
      </rPr>
      <t>YELLOW CELLS-</t>
    </r>
    <r>
      <rPr>
        <sz val="10"/>
        <color rgb="FF000000"/>
        <rFont val="Arial"/>
      </rPr>
      <t xml:space="preserve"> 
The Cells in yellow will be used for the price evaluation. 
Failure to insert a Price in the YELLOW cells may result in your Tender being deemed non-compliant and may be rejected from this competition.</t>
    </r>
  </si>
  <si>
    <r>
      <rPr>
        <b/>
        <u/>
        <sz val="10"/>
        <color theme="1"/>
        <rFont val="Arial"/>
      </rPr>
      <t>BLUE CELLS</t>
    </r>
    <r>
      <rPr>
        <sz val="10"/>
        <color theme="1"/>
        <rFont val="Arial"/>
      </rPr>
      <t xml:space="preserve">
The prices entered into the BLUE cells WILL NOT BE EVALUATED. 
If you are successful, the prices submitted in the BLUE cells will be incorporated into Framework Schedule 3 - Framework Prices.
</t>
    </r>
  </si>
  <si>
    <t>Further instruction for populating the Pricing Matrix</t>
  </si>
  <si>
    <t>Organisation Name</t>
  </si>
  <si>
    <t>Key</t>
  </si>
  <si>
    <t xml:space="preserve">The figures entered into the BLUE cells WILL NOT BE EVALUATED. 
You must enter a price in the cells shaded in BLUE for the regions you can provide
If you are successful, the prices submitted in the BLUE cells will be incorporated into Framework Schedule 3 - Framework Prices.
</t>
  </si>
  <si>
    <t>SFIA Skills Categories and levels version 7  (please click on this link for details of levels)</t>
  </si>
  <si>
    <t>Regional Variations</t>
  </si>
  <si>
    <t>(MI only) Apprenticeships</t>
  </si>
  <si>
    <r>
      <t xml:space="preserve">Maximum rate for each level </t>
    </r>
    <r>
      <rPr>
        <i/>
        <sz val="10"/>
        <rFont val="Arial"/>
      </rPr>
      <t>(Note: Where SFIA does not provide a level for the category/ sub category, a rate should be provided.)</t>
    </r>
    <r>
      <rPr>
        <sz val="10"/>
        <color theme="1"/>
        <rFont val="Calibri"/>
      </rPr>
      <t xml:space="preserve">  </t>
    </r>
  </si>
  <si>
    <t>Category</t>
  </si>
  <si>
    <t>England (Outside of Greater London)</t>
  </si>
  <si>
    <t>Scotland</t>
  </si>
  <si>
    <t>Northern Ireland</t>
  </si>
  <si>
    <t>Wales</t>
  </si>
  <si>
    <t>Group A</t>
  </si>
  <si>
    <t>Group B</t>
  </si>
  <si>
    <t>Group C</t>
  </si>
  <si>
    <t>Strategy and architecture</t>
  </si>
  <si>
    <t>Change and transformation</t>
  </si>
  <si>
    <t>Development and implementation</t>
  </si>
  <si>
    <t>Delivery and operation</t>
  </si>
  <si>
    <t>Skills and quality</t>
  </si>
  <si>
    <t>Relationships and engagement</t>
  </si>
  <si>
    <t>Group A Total Price</t>
  </si>
  <si>
    <t>Group B Total Price</t>
  </si>
  <si>
    <t>Group C Total Price</t>
  </si>
  <si>
    <t>RM6193 Software Design and Implementation Services</t>
  </si>
  <si>
    <r>
      <t xml:space="preserve">
-</t>
    </r>
    <r>
      <rPr>
        <sz val="10"/>
        <rFont val="Arial"/>
      </rPr>
      <t xml:space="preserve"> You must read the instructions for how to price on the tab for each Lot you are bidding for.</t>
    </r>
    <r>
      <rPr>
        <sz val="10"/>
        <color theme="1"/>
        <rFont val="Arial"/>
      </rPr>
      <t xml:space="preserve">
You should also take into account our management charge of 1%, which shall be paid by you to us, as set out in the Framework Award form. 
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exclude travel and subsistence expenses
• be sustainable and include your operating overhead costs and profit.      
• take into account CCS’s management charge of 1% 
• be in British pound sterling, up to two decimal places
• based on a eight (8) hour Working Day, exclusive of breaks including lunch.
Please note each day rate must be a minimum of £69.76 (i.e. 8(hrs) x £8.72 (National Living Wage). Failure to adhere to this may result in your Tender being deemed non compliant.
Negative and zero bids will not be allowed. We will investigate where we consider your bid to be abnormally low.
The prices submitted will be the maximum payable under this framework. Prices may be lowered at the call-off stage. Refer to Framework Schedule 3 – Framework prices.  
Do not alter, amend or change the format or layout of the pricing matrix attachment 3.
Failure to insert an applicable price may result in your bid being deemed non-compliant and may be rejected from this competition. 
</t>
    </r>
    <r>
      <rPr>
        <sz val="10"/>
        <rFont val="Arial"/>
      </rPr>
      <t xml:space="preserve"> 
</t>
    </r>
  </si>
  <si>
    <t>Please COMPLETE all cells shaded YELLOW.
Prices submitted must be your day rates and must:
• Exclude VAT
• Exclude travel and subsistence expenses
• Be sustainable and include your operating overhead costs and profit.      
• Take into account CCS’s management charge of 1% 
• Be in British pound sterling, up to two decimal places
• Based on an eight (8) hour Working Day, exclusive of breaks including lunch.
Please note each day rate must be a minimum of £69.76 (i.e. 8(hrs) x £8.72 (National Living Wage). Failure to adhere to this may result in your Tender being deemed non compliant.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</si>
</sst>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eneral;\-General;"/>
    <numFmt numFmtId="165" formatCode="&quot;£&quot;#,##0.00"/>
  </numFmts>
  <fonts count="37">
    <font>
      <sz val="11"/>
      <color theme="1"/>
      <name val="Arial"/>
    </font>
    <font>
      <sz val="11"/>
      <color theme="1"/>
      <name val="Calibri"/>
    </font>
    <font>
      <sz val="11"/>
      <color rgb="FF000000"/>
      <name val="Arial"/>
    </font>
    <font>
      <b/>
      <sz val="12"/>
      <color theme="1"/>
      <name val="Arial"/>
    </font>
    <font>
      <sz val="11"/>
      <name val="Arial"/>
    </font>
    <font>
      <b/>
      <sz val="16"/>
      <color theme="1"/>
      <name val="Arial"/>
    </font>
    <font>
      <b/>
      <sz val="18"/>
      <color rgb="FF000000"/>
      <name val="Arial"/>
    </font>
    <font>
      <b/>
      <sz val="10"/>
      <color theme="1"/>
      <name val="Arial"/>
    </font>
    <font>
      <sz val="10"/>
      <color theme="1"/>
      <name val="Arial"/>
    </font>
    <font>
      <b/>
      <sz val="10"/>
      <color rgb="FF0070C0"/>
      <name val="Arial"/>
    </font>
    <font>
      <b/>
      <u/>
      <sz val="10"/>
      <color rgb="FF1423B2"/>
      <name val="Arial"/>
    </font>
    <font>
      <b/>
      <u/>
      <sz val="10"/>
      <color rgb="FF1423B2"/>
      <name val="Arial"/>
    </font>
    <font>
      <b/>
      <u/>
      <sz val="11"/>
      <color rgb="FF1423B2"/>
      <name val="Arial"/>
    </font>
    <font>
      <u/>
      <sz val="10"/>
      <color rgb="FF0070C0"/>
      <name val="Arial"/>
    </font>
    <font>
      <u/>
      <sz val="10"/>
      <color rgb="FF0070C0"/>
      <name val="Arial"/>
    </font>
    <font>
      <u/>
      <sz val="10"/>
      <color theme="10"/>
      <name val="Arial"/>
    </font>
    <font>
      <b/>
      <sz val="10"/>
      <color rgb="FF000000"/>
      <name val="Arial"/>
    </font>
    <font>
      <sz val="10"/>
      <color theme="1"/>
      <name val="Calibri"/>
    </font>
    <font>
      <b/>
      <u/>
      <sz val="10"/>
      <color rgb="FF1423B2"/>
      <name val="Arial"/>
    </font>
    <font>
      <sz val="10"/>
      <color rgb="FF000000"/>
      <name val="Arial"/>
    </font>
    <font>
      <b/>
      <sz val="22"/>
      <color theme="1"/>
      <name val="Arial"/>
    </font>
    <font>
      <sz val="12"/>
      <color theme="1"/>
      <name val="Arial"/>
    </font>
    <font>
      <b/>
      <u/>
      <sz val="12"/>
      <color rgb="FF1423B2"/>
      <name val="Arial"/>
    </font>
    <font>
      <b/>
      <sz val="12"/>
      <color rgb="FF000000"/>
      <name val="Arial"/>
    </font>
    <font>
      <b/>
      <u/>
      <sz val="10"/>
      <color rgb="FF1423B2"/>
      <name val="Arial"/>
    </font>
    <font>
      <b/>
      <sz val="10"/>
      <color rgb="FF000000"/>
      <name val="Roboto"/>
    </font>
    <font>
      <b/>
      <sz val="10"/>
      <color rgb="FFFF0000"/>
      <name val="Arial"/>
    </font>
    <font>
      <b/>
      <sz val="10"/>
      <color theme="0"/>
      <name val="Arial"/>
    </font>
    <font>
      <sz val="12"/>
      <color theme="1"/>
      <name val="Calibri"/>
    </font>
    <font>
      <sz val="10"/>
      <name val="Arial"/>
    </font>
    <font>
      <b/>
      <u/>
      <sz val="10"/>
      <color rgb="FF000000"/>
      <name val="Arial"/>
    </font>
    <font>
      <b/>
      <u/>
      <sz val="10"/>
      <color theme="1"/>
      <name val="Arial"/>
    </font>
    <font>
      <i/>
      <sz val="10"/>
      <name val="Arial"/>
    </font>
    <font>
      <sz val="10"/>
      <name val="Calibri"/>
      <family val="2"/>
    </font>
    <font>
      <sz val="10"/>
      <color theme="0"/>
      <name val="Calibri"/>
      <family val="2"/>
    </font>
    <font>
      <b/>
      <sz val="18"/>
      <color theme="1"/>
      <name val="Arial"/>
      <family val="2"/>
    </font>
    <font>
      <sz val="18"/>
      <name val="Arial"/>
      <family val="2"/>
    </font>
  </fonts>
  <fills count="9">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D8D8D8"/>
        <bgColor rgb="FFD8D8D8"/>
      </patternFill>
    </fill>
    <fill>
      <patternFill patternType="solid">
        <fgColor rgb="FFFFFF00"/>
        <bgColor rgb="FFFFFF00"/>
      </patternFill>
    </fill>
    <fill>
      <patternFill patternType="solid">
        <fgColor rgb="FFBDD6EE"/>
        <bgColor rgb="FFBDD6EE"/>
      </patternFill>
    </fill>
    <fill>
      <patternFill patternType="solid">
        <fgColor rgb="FFFFFFFF"/>
        <bgColor rgb="FFFFFFFF"/>
      </patternFill>
    </fill>
    <fill>
      <patternFill patternType="solid">
        <fgColor rgb="FF1E4E79"/>
        <bgColor rgb="FF1E4E79"/>
      </patternFill>
    </fill>
  </fills>
  <borders count="38">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1">
    <xf numFmtId="0" fontId="0" fillId="0" borderId="0" xfId="0" applyFont="1" applyAlignment="1"/>
    <xf numFmtId="0" fontId="0" fillId="2" borderId="1" xfId="0" applyFont="1" applyFill="1" applyBorder="1"/>
    <xf numFmtId="0" fontId="1" fillId="2" borderId="1" xfId="0" applyFont="1" applyFill="1" applyBorder="1"/>
    <xf numFmtId="0" fontId="2" fillId="2" borderId="1" xfId="0" applyFont="1" applyFill="1" applyBorder="1" applyAlignment="1">
      <alignment horizontal="right" vertical="top"/>
    </xf>
    <xf numFmtId="0" fontId="3" fillId="2" borderId="1" xfId="0" applyFont="1" applyFill="1" applyBorder="1" applyAlignment="1">
      <alignment horizontal="center"/>
    </xf>
    <xf numFmtId="0" fontId="0" fillId="2" borderId="1" xfId="0" applyFont="1" applyFill="1" applyBorder="1" applyAlignment="1">
      <alignment vertical="center"/>
    </xf>
    <xf numFmtId="0" fontId="2" fillId="2" borderId="1" xfId="0" applyFont="1" applyFill="1" applyBorder="1" applyAlignment="1">
      <alignment horizontal="left" vertical="top"/>
    </xf>
    <xf numFmtId="0" fontId="0" fillId="2" borderId="1" xfId="0" applyFont="1" applyFill="1" applyBorder="1" applyAlignment="1">
      <alignment horizontal="left"/>
    </xf>
    <xf numFmtId="0" fontId="1" fillId="2" borderId="1" xfId="0" applyFont="1" applyFill="1" applyBorder="1" applyAlignment="1">
      <alignment wrapText="1"/>
    </xf>
    <xf numFmtId="0" fontId="7" fillId="2" borderId="17" xfId="0" applyFont="1" applyFill="1" applyBorder="1" applyAlignment="1">
      <alignment vertical="center" wrapText="1"/>
    </xf>
    <xf numFmtId="0" fontId="7" fillId="2" borderId="18" xfId="0" applyFont="1" applyFill="1" applyBorder="1" applyAlignment="1">
      <alignment vertical="center" wrapText="1"/>
    </xf>
    <xf numFmtId="0" fontId="8" fillId="2" borderId="1" xfId="0" applyFont="1" applyFill="1" applyBorder="1" applyAlignment="1">
      <alignment wrapText="1"/>
    </xf>
    <xf numFmtId="0" fontId="9" fillId="2" borderId="19" xfId="0" applyFont="1" applyFill="1" applyBorder="1" applyAlignment="1">
      <alignment vertical="center" wrapText="1"/>
    </xf>
    <xf numFmtId="0" fontId="8" fillId="2" borderId="20" xfId="0" applyFont="1" applyFill="1" applyBorder="1" applyAlignment="1">
      <alignment vertical="center" wrapText="1"/>
    </xf>
    <xf numFmtId="0" fontId="10" fillId="2" borderId="21" xfId="0" applyFont="1" applyFill="1" applyBorder="1" applyAlignment="1">
      <alignment vertical="center" wrapText="1"/>
    </xf>
    <xf numFmtId="0" fontId="8" fillId="2" borderId="22" xfId="0" applyFont="1" applyFill="1" applyBorder="1" applyAlignment="1">
      <alignment vertical="center" wrapText="1"/>
    </xf>
    <xf numFmtId="0" fontId="11" fillId="2" borderId="23" xfId="0" applyFont="1" applyFill="1" applyBorder="1" applyAlignment="1">
      <alignment vertical="center" wrapText="1"/>
    </xf>
    <xf numFmtId="0" fontId="8" fillId="2" borderId="24" xfId="0" applyFont="1" applyFill="1" applyBorder="1" applyAlignment="1">
      <alignment vertical="center" wrapText="1"/>
    </xf>
    <xf numFmtId="0" fontId="8" fillId="2" borderId="1" xfId="0" applyFont="1" applyFill="1" applyBorder="1" applyAlignment="1">
      <alignment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7" fillId="2" borderId="21" xfId="0" applyFont="1" applyFill="1" applyBorder="1" applyAlignment="1">
      <alignment vertical="center" wrapText="1"/>
    </xf>
    <xf numFmtId="0" fontId="7" fillId="2" borderId="22" xfId="0" applyFont="1" applyFill="1" applyBorder="1" applyAlignment="1">
      <alignment vertical="center" wrapText="1"/>
    </xf>
    <xf numFmtId="0" fontId="9" fillId="2" borderId="21" xfId="0" applyFont="1" applyFill="1" applyBorder="1" applyAlignment="1">
      <alignment vertical="center" wrapText="1"/>
    </xf>
    <xf numFmtId="0" fontId="12" fillId="2" borderId="1" xfId="0" applyFont="1" applyFill="1" applyBorder="1"/>
    <xf numFmtId="0" fontId="13" fillId="2" borderId="23" xfId="0" applyFont="1" applyFill="1" applyBorder="1" applyAlignment="1">
      <alignment vertical="center" wrapText="1"/>
    </xf>
    <xf numFmtId="0" fontId="14" fillId="2" borderId="1" xfId="0" applyFont="1" applyFill="1" applyBorder="1" applyAlignment="1">
      <alignment vertical="center" wrapText="1"/>
    </xf>
    <xf numFmtId="0" fontId="9" fillId="2" borderId="1" xfId="0" applyFont="1" applyFill="1" applyBorder="1" applyAlignment="1">
      <alignment vertical="center" wrapText="1"/>
    </xf>
    <xf numFmtId="0" fontId="7" fillId="2" borderId="1" xfId="0" applyFont="1" applyFill="1" applyBorder="1" applyAlignment="1">
      <alignment vertical="center" wrapText="1"/>
    </xf>
    <xf numFmtId="0" fontId="15" fillId="2" borderId="1" xfId="0" applyFont="1" applyFill="1" applyBorder="1" applyAlignment="1">
      <alignment vertical="center" wrapText="1"/>
    </xf>
    <xf numFmtId="0" fontId="8" fillId="2" borderId="1" xfId="0" applyFont="1" applyFill="1" applyBorder="1" applyAlignment="1">
      <alignment horizontal="center" wrapText="1"/>
    </xf>
    <xf numFmtId="0" fontId="8" fillId="2" borderId="1" xfId="0" applyFont="1" applyFill="1" applyBorder="1" applyAlignment="1">
      <alignment horizontal="left" wrapText="1"/>
    </xf>
    <xf numFmtId="0" fontId="6" fillId="4" borderId="25" xfId="0" applyFont="1" applyFill="1" applyBorder="1" applyAlignment="1">
      <alignment horizontal="center" vertical="center" wrapText="1"/>
    </xf>
    <xf numFmtId="0" fontId="16" fillId="2" borderId="1" xfId="0" applyFont="1" applyFill="1" applyBorder="1" applyAlignment="1">
      <alignment vertical="center" wrapText="1"/>
    </xf>
    <xf numFmtId="0" fontId="17" fillId="2" borderId="1" xfId="0" applyFont="1" applyFill="1" applyBorder="1"/>
    <xf numFmtId="0" fontId="7"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9" xfId="0" applyFont="1" applyFill="1" applyBorder="1" applyAlignment="1">
      <alignment horizontal="left" vertical="center" wrapText="1"/>
    </xf>
    <xf numFmtId="3" fontId="19" fillId="5" borderId="26" xfId="0" applyNumberFormat="1" applyFont="1" applyFill="1" applyBorder="1" applyAlignment="1">
      <alignment horizontal="left" vertical="center" wrapText="1"/>
    </xf>
    <xf numFmtId="3" fontId="8" fillId="6" borderId="25" xfId="0" applyNumberFormat="1" applyFont="1" applyFill="1" applyBorder="1" applyAlignment="1">
      <alignment vertical="top" wrapText="1"/>
    </xf>
    <xf numFmtId="3" fontId="8" fillId="2" borderId="1" xfId="0" applyNumberFormat="1" applyFont="1" applyFill="1" applyBorder="1" applyAlignment="1">
      <alignment vertical="top" wrapText="1"/>
    </xf>
    <xf numFmtId="0" fontId="7" fillId="2" borderId="27" xfId="0" applyFont="1" applyFill="1" applyBorder="1" applyAlignment="1">
      <alignment horizontal="left" vertical="center" wrapText="1"/>
    </xf>
    <xf numFmtId="0" fontId="21" fillId="0" borderId="0" xfId="0" applyFont="1" applyAlignment="1" applyProtection="1">
      <alignment vertical="center" wrapText="1"/>
    </xf>
    <xf numFmtId="0" fontId="0" fillId="0" borderId="0" xfId="0" applyFont="1" applyAlignment="1" applyProtection="1"/>
    <xf numFmtId="0" fontId="21" fillId="2" borderId="1" xfId="0" applyFont="1" applyFill="1" applyBorder="1" applyAlignment="1" applyProtection="1">
      <alignment vertical="center" wrapText="1"/>
    </xf>
    <xf numFmtId="3" fontId="21" fillId="2" borderId="1" xfId="0" applyNumberFormat="1" applyFont="1" applyFill="1" applyBorder="1" applyAlignment="1" applyProtection="1">
      <alignment vertical="center" wrapText="1"/>
    </xf>
    <xf numFmtId="0" fontId="23" fillId="0" borderId="0" xfId="0" applyFont="1" applyAlignment="1" applyProtection="1">
      <alignment horizontal="left" vertical="center" wrapText="1"/>
    </xf>
    <xf numFmtId="0" fontId="25" fillId="7" borderId="1" xfId="0" applyFont="1" applyFill="1" applyBorder="1" applyAlignment="1" applyProtection="1">
      <alignment horizontal="center" vertical="center" wrapText="1"/>
    </xf>
    <xf numFmtId="0" fontId="7" fillId="0" borderId="30" xfId="0" applyFont="1" applyBorder="1" applyAlignment="1" applyProtection="1">
      <alignment vertical="center" wrapText="1"/>
    </xf>
    <xf numFmtId="0" fontId="7" fillId="0" borderId="30"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7" fillId="2" borderId="37" xfId="0" applyFont="1" applyFill="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0" xfId="0" applyFont="1" applyAlignment="1" applyProtection="1">
      <alignment vertical="center" wrapText="1"/>
    </xf>
    <xf numFmtId="0" fontId="7" fillId="0" borderId="32" xfId="0" applyFont="1" applyBorder="1" applyAlignment="1" applyProtection="1">
      <alignment horizontal="center" vertical="center" wrapText="1"/>
    </xf>
    <xf numFmtId="0" fontId="8" fillId="0" borderId="32" xfId="0" applyFont="1" applyBorder="1" applyAlignment="1" applyProtection="1">
      <alignment vertical="center" wrapText="1"/>
    </xf>
    <xf numFmtId="0" fontId="8" fillId="0" borderId="9" xfId="0" applyFont="1" applyBorder="1" applyAlignment="1" applyProtection="1">
      <alignment vertical="center" wrapText="1"/>
    </xf>
    <xf numFmtId="0" fontId="7" fillId="0" borderId="0" xfId="0" applyFont="1" applyAlignment="1" applyProtection="1">
      <alignment horizontal="center" vertical="center" wrapText="1"/>
    </xf>
    <xf numFmtId="0" fontId="8" fillId="2" borderId="1" xfId="0" applyFont="1" applyFill="1" applyBorder="1" applyAlignment="1" applyProtection="1">
      <alignment vertical="center" wrapText="1"/>
    </xf>
    <xf numFmtId="0" fontId="26" fillId="0" borderId="0" xfId="0" applyFont="1" applyAlignment="1" applyProtection="1">
      <alignment vertical="center" wrapText="1"/>
    </xf>
    <xf numFmtId="0" fontId="7" fillId="2" borderId="1" xfId="0" applyFont="1" applyFill="1" applyBorder="1" applyAlignment="1" applyProtection="1">
      <alignment horizontal="center" vertical="center" wrapText="1"/>
    </xf>
    <xf numFmtId="165" fontId="8" fillId="2" borderId="1" xfId="0" applyNumberFormat="1" applyFont="1" applyFill="1" applyBorder="1" applyAlignment="1" applyProtection="1">
      <alignment horizontal="center" vertical="center" wrapText="1"/>
    </xf>
    <xf numFmtId="0" fontId="8" fillId="2" borderId="22" xfId="0" applyFont="1" applyFill="1" applyBorder="1" applyAlignment="1" applyProtection="1">
      <alignment vertical="center" wrapText="1"/>
    </xf>
    <xf numFmtId="0" fontId="8" fillId="0" borderId="12" xfId="0" applyFont="1" applyBorder="1" applyAlignment="1" applyProtection="1">
      <alignment vertical="center" wrapText="1"/>
    </xf>
    <xf numFmtId="0" fontId="8" fillId="2" borderId="25" xfId="0" applyFont="1" applyFill="1" applyBorder="1" applyAlignment="1" applyProtection="1">
      <alignment vertical="center" wrapText="1"/>
    </xf>
    <xf numFmtId="0" fontId="8" fillId="2" borderId="17" xfId="0"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31" xfId="0" applyFont="1" applyBorder="1" applyAlignment="1" applyProtection="1">
      <alignment vertical="center" wrapText="1"/>
    </xf>
    <xf numFmtId="0" fontId="8" fillId="0" borderId="0" xfId="0" applyFont="1" applyAlignment="1" applyProtection="1">
      <alignment vertical="center" wrapText="1"/>
    </xf>
    <xf numFmtId="0" fontId="27" fillId="8" borderId="25" xfId="0" applyFont="1" applyFill="1" applyBorder="1" applyAlignment="1" applyProtection="1">
      <alignment vertical="center" wrapText="1"/>
    </xf>
    <xf numFmtId="0" fontId="27" fillId="2" borderId="1" xfId="0" applyFont="1" applyFill="1" applyBorder="1" applyAlignment="1" applyProtection="1">
      <alignment vertical="center" wrapText="1"/>
    </xf>
    <xf numFmtId="165" fontId="27" fillId="8" borderId="25" xfId="0" applyNumberFormat="1" applyFont="1" applyFill="1" applyBorder="1" applyAlignment="1" applyProtection="1">
      <alignment horizontal="center" vertical="center" wrapText="1"/>
    </xf>
    <xf numFmtId="0" fontId="17" fillId="0" borderId="0" xfId="0" applyFont="1" applyAlignment="1" applyProtection="1">
      <alignment vertical="center" wrapText="1"/>
    </xf>
    <xf numFmtId="0" fontId="33" fillId="0" borderId="0" xfId="0" applyFont="1" applyAlignment="1" applyProtection="1">
      <alignment vertical="center" wrapText="1"/>
    </xf>
    <xf numFmtId="0" fontId="28" fillId="0" borderId="0" xfId="0" applyFont="1" applyAlignment="1" applyProtection="1">
      <alignment vertical="center" wrapText="1"/>
    </xf>
    <xf numFmtId="9" fontId="21" fillId="0" borderId="0" xfId="0" applyNumberFormat="1" applyFont="1" applyAlignment="1" applyProtection="1">
      <alignment vertical="center" wrapText="1"/>
    </xf>
    <xf numFmtId="0" fontId="34" fillId="0" borderId="0" xfId="0" applyFont="1" applyAlignment="1" applyProtection="1">
      <alignment vertical="center" wrapText="1"/>
    </xf>
    <xf numFmtId="165" fontId="8" fillId="5" borderId="25" xfId="0" applyNumberFormat="1" applyFont="1" applyFill="1" applyBorder="1" applyAlignment="1" applyProtection="1">
      <alignment horizontal="center" vertical="center" wrapText="1"/>
      <protection locked="0"/>
    </xf>
    <xf numFmtId="165" fontId="8" fillId="5" borderId="17" xfId="0" applyNumberFormat="1" applyFont="1" applyFill="1" applyBorder="1" applyAlignment="1" applyProtection="1">
      <alignment horizontal="center" vertical="center" wrapText="1"/>
      <protection locked="0"/>
    </xf>
    <xf numFmtId="165" fontId="8" fillId="6" borderId="18" xfId="0" applyNumberFormat="1" applyFont="1" applyFill="1" applyBorder="1" applyAlignment="1" applyProtection="1">
      <alignment horizontal="center" vertical="center" wrapText="1"/>
      <protection locked="0"/>
    </xf>
    <xf numFmtId="165" fontId="8" fillId="6" borderId="25" xfId="0" applyNumberFormat="1" applyFont="1" applyFill="1" applyBorder="1" applyAlignment="1" applyProtection="1">
      <alignment horizontal="center" vertical="center" wrapText="1"/>
      <protection locked="0"/>
    </xf>
    <xf numFmtId="10" fontId="5" fillId="3" borderId="4" xfId="0" applyNumberFormat="1" applyFont="1" applyFill="1" applyBorder="1" applyAlignment="1">
      <alignment horizontal="center"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35" fillId="2" borderId="2" xfId="0" applyFont="1" applyFill="1" applyBorder="1" applyAlignment="1">
      <alignment horizontal="center" vertical="center"/>
    </xf>
    <xf numFmtId="0" fontId="36" fillId="0" borderId="3" xfId="0" applyFont="1" applyBorder="1"/>
    <xf numFmtId="0" fontId="5" fillId="2" borderId="2" xfId="0" applyFont="1" applyFill="1" applyBorder="1" applyAlignment="1">
      <alignment horizontal="center" vertical="center"/>
    </xf>
    <xf numFmtId="0" fontId="3" fillId="2" borderId="2" xfId="0" applyFont="1" applyFill="1" applyBorder="1" applyAlignment="1">
      <alignment horizontal="center" wrapText="1"/>
    </xf>
    <xf numFmtId="0" fontId="6" fillId="4"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7" fillId="2" borderId="9" xfId="0" applyFont="1" applyFill="1" applyBorder="1" applyAlignment="1">
      <alignment horizontal="left" vertical="center" wrapText="1"/>
    </xf>
    <xf numFmtId="0" fontId="4" fillId="0" borderId="10" xfId="0" applyFont="1" applyBorder="1"/>
    <xf numFmtId="0" fontId="4" fillId="0" borderId="11" xfId="0" applyFont="1" applyBorder="1"/>
    <xf numFmtId="0" fontId="4" fillId="0" borderId="12" xfId="0" applyFont="1" applyBorder="1"/>
    <xf numFmtId="0" fontId="0" fillId="0" borderId="0" xfId="0" applyFont="1" applyAlignment="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18" fillId="2" borderId="6" xfId="0" applyFont="1" applyFill="1" applyBorder="1" applyAlignment="1">
      <alignment horizontal="left" vertical="center"/>
    </xf>
    <xf numFmtId="0" fontId="8" fillId="2" borderId="30" xfId="0" applyFont="1" applyFill="1" applyBorder="1" applyAlignment="1">
      <alignment horizontal="left" vertical="top" wrapText="1"/>
    </xf>
    <xf numFmtId="0" fontId="4" fillId="0" borderId="31" xfId="0" applyFont="1" applyBorder="1"/>
    <xf numFmtId="0" fontId="20" fillId="4" borderId="9" xfId="0" applyFont="1" applyFill="1" applyBorder="1" applyAlignment="1" applyProtection="1">
      <alignment horizontal="center" vertical="center" wrapText="1"/>
    </xf>
    <xf numFmtId="0" fontId="4" fillId="0" borderId="10" xfId="0" applyFont="1" applyBorder="1" applyProtection="1"/>
    <xf numFmtId="0" fontId="4" fillId="0" borderId="11" xfId="0" applyFont="1" applyBorder="1" applyProtection="1"/>
    <xf numFmtId="0" fontId="4" fillId="0" borderId="12" xfId="0" applyFont="1" applyBorder="1" applyProtection="1"/>
    <xf numFmtId="0" fontId="0" fillId="0" borderId="0" xfId="0" applyFont="1" applyAlignment="1" applyProtection="1"/>
    <xf numFmtId="0" fontId="4" fillId="0" borderId="13" xfId="0" applyFont="1" applyBorder="1" applyProtection="1"/>
    <xf numFmtId="0" fontId="4" fillId="0" borderId="14" xfId="0" applyFont="1" applyBorder="1" applyProtection="1"/>
    <xf numFmtId="0" fontId="4" fillId="0" borderId="15" xfId="0" applyFont="1" applyBorder="1" applyProtection="1"/>
    <xf numFmtId="0" fontId="4" fillId="0" borderId="16" xfId="0" applyFont="1" applyBorder="1" applyProtection="1"/>
    <xf numFmtId="0" fontId="22" fillId="2" borderId="6" xfId="0" applyFont="1" applyFill="1" applyBorder="1" applyAlignment="1" applyProtection="1">
      <alignment horizontal="left" vertical="center" wrapText="1"/>
    </xf>
    <xf numFmtId="0" fontId="4" fillId="0" borderId="7" xfId="0" applyFont="1" applyBorder="1" applyProtection="1"/>
    <xf numFmtId="0" fontId="4" fillId="0" borderId="8" xfId="0" applyFont="1" applyBorder="1" applyProtection="1"/>
    <xf numFmtId="0" fontId="3" fillId="0" borderId="6" xfId="0" applyFont="1" applyBorder="1" applyAlignment="1" applyProtection="1">
      <alignment horizontal="left" vertical="center" wrapText="1"/>
    </xf>
    <xf numFmtId="164" fontId="21" fillId="2" borderId="6" xfId="0" applyNumberFormat="1" applyFont="1" applyFill="1" applyBorder="1" applyAlignment="1" applyProtection="1">
      <alignment horizontal="left" vertical="center" wrapText="1"/>
    </xf>
    <xf numFmtId="0" fontId="21" fillId="5" borderId="6" xfId="0" applyFont="1" applyFill="1" applyBorder="1" applyAlignment="1" applyProtection="1">
      <alignment horizontal="left" vertical="center" wrapText="1"/>
    </xf>
    <xf numFmtId="3" fontId="21" fillId="6" borderId="6" xfId="0" applyNumberFormat="1" applyFont="1" applyFill="1" applyBorder="1" applyAlignment="1" applyProtection="1">
      <alignment horizontal="left" vertical="center" wrapText="1"/>
    </xf>
    <xf numFmtId="0" fontId="7" fillId="0" borderId="30" xfId="0" applyFont="1" applyBorder="1" applyAlignment="1" applyProtection="1">
      <alignment horizontal="center" vertical="center" wrapText="1"/>
    </xf>
    <xf numFmtId="0" fontId="4" fillId="0" borderId="31" xfId="0" applyFont="1" applyBorder="1" applyProtection="1"/>
    <xf numFmtId="0" fontId="7" fillId="2" borderId="33" xfId="0" applyFont="1" applyFill="1" applyBorder="1" applyAlignment="1" applyProtection="1">
      <alignment horizontal="center" vertical="center" wrapText="1"/>
    </xf>
    <xf numFmtId="0" fontId="4" fillId="0" borderId="34" xfId="0" applyFont="1" applyBorder="1" applyProtection="1"/>
    <xf numFmtId="0" fontId="4" fillId="0" borderId="36" xfId="0" applyFont="1" applyBorder="1" applyProtection="1"/>
    <xf numFmtId="0" fontId="7" fillId="2" borderId="35" xfId="0" applyFont="1" applyFill="1" applyBorder="1" applyAlignment="1" applyProtection="1">
      <alignment horizontal="center" vertical="center" wrapText="1"/>
    </xf>
    <xf numFmtId="0" fontId="4" fillId="0" borderId="3" xfId="0" applyFont="1" applyBorder="1" applyProtection="1"/>
    <xf numFmtId="165" fontId="27" fillId="8" borderId="6" xfId="0" applyNumberFormat="1" applyFont="1" applyFill="1" applyBorder="1" applyAlignment="1" applyProtection="1">
      <alignment horizontal="center" vertical="center" wrapText="1"/>
    </xf>
    <xf numFmtId="0" fontId="24" fillId="0" borderId="6" xfId="0" applyFont="1" applyBorder="1" applyAlignment="1" applyProtection="1">
      <alignment horizontal="center" vertical="center" wrapText="1"/>
    </xf>
    <xf numFmtId="0" fontId="7" fillId="0" borderId="30" xfId="0" applyFont="1" applyBorder="1" applyAlignment="1" applyProtection="1">
      <alignment vertical="center" wrapText="1"/>
    </xf>
    <xf numFmtId="0" fontId="4" fillId="0" borderId="32" xfId="0" applyFont="1" applyBorder="1" applyProtection="1"/>
    <xf numFmtId="0" fontId="7" fillId="0" borderId="6" xfId="0" applyFont="1" applyBorder="1" applyAlignment="1" applyProtection="1">
      <alignment horizontal="left" vertical="center" wrapText="1"/>
    </xf>
    <xf numFmtId="0" fontId="7" fillId="0" borderId="9"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171450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257300" cy="1266825"/>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95250</xdr:rowOff>
    </xdr:from>
    <xdr:ext cx="1476375" cy="123825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s://sfia-online.org/en/sfia-7/sfia-views/full-framework-view?path=/gl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heetViews>
  <sheetFormatPr defaultColWidth="12.6640625" defaultRowHeight="15" customHeight="1"/>
  <cols>
    <col min="1" max="1" width="15.4140625" customWidth="1"/>
    <col min="2" max="2" width="49.6640625" customWidth="1"/>
    <col min="3" max="3" width="54.1640625" customWidth="1"/>
    <col min="4" max="26" width="15.4140625" customWidth="1"/>
  </cols>
  <sheetData>
    <row r="1" spans="1:26" ht="14.25" customHeight="1">
      <c r="A1" s="1"/>
      <c r="B1" s="2"/>
      <c r="C1" s="3"/>
      <c r="D1" s="2"/>
      <c r="E1" s="2"/>
      <c r="F1" s="2"/>
      <c r="G1" s="2"/>
      <c r="H1" s="2"/>
      <c r="I1" s="2"/>
      <c r="J1" s="2"/>
      <c r="K1" s="2"/>
      <c r="L1" s="2"/>
      <c r="M1" s="2"/>
      <c r="N1" s="2"/>
      <c r="O1" s="2"/>
      <c r="P1" s="2"/>
      <c r="Q1" s="2"/>
      <c r="R1" s="2"/>
      <c r="S1" s="2"/>
      <c r="T1" s="2"/>
      <c r="U1" s="2"/>
      <c r="V1" s="2"/>
      <c r="W1" s="2"/>
      <c r="X1" s="2"/>
      <c r="Y1" s="2"/>
      <c r="Z1" s="2"/>
    </row>
    <row r="2" spans="1:26" ht="14.25" customHeight="1">
      <c r="A2" s="2"/>
      <c r="B2" s="2"/>
      <c r="C2" s="2"/>
      <c r="D2" s="2"/>
      <c r="E2" s="2"/>
      <c r="F2" s="2"/>
      <c r="G2" s="2"/>
      <c r="H2" s="2"/>
      <c r="I2" s="2"/>
      <c r="J2" s="2"/>
      <c r="K2" s="2"/>
      <c r="L2" s="2"/>
      <c r="M2" s="2"/>
      <c r="N2" s="2"/>
      <c r="O2" s="2"/>
      <c r="P2" s="2"/>
      <c r="Q2" s="2"/>
      <c r="R2" s="2"/>
      <c r="S2" s="2"/>
      <c r="T2" s="2"/>
      <c r="U2" s="2"/>
      <c r="V2" s="2"/>
      <c r="W2" s="2"/>
      <c r="X2" s="2"/>
      <c r="Y2" s="2"/>
      <c r="Z2" s="2"/>
    </row>
    <row r="3" spans="1:26" ht="14.25" customHeight="1">
      <c r="A3" s="2"/>
      <c r="B3" s="2"/>
      <c r="C3" s="2"/>
      <c r="D3" s="2"/>
      <c r="E3" s="2"/>
      <c r="F3" s="2"/>
      <c r="G3" s="2"/>
      <c r="H3" s="2"/>
      <c r="I3" s="2"/>
      <c r="J3" s="2"/>
      <c r="K3" s="2"/>
      <c r="L3" s="2"/>
      <c r="M3" s="2"/>
      <c r="N3" s="2"/>
      <c r="O3" s="2"/>
      <c r="P3" s="2"/>
      <c r="Q3" s="2"/>
      <c r="R3" s="2"/>
      <c r="S3" s="2"/>
      <c r="T3" s="2"/>
      <c r="U3" s="2"/>
      <c r="V3" s="2"/>
      <c r="W3" s="2"/>
      <c r="X3" s="2"/>
      <c r="Y3" s="2"/>
      <c r="Z3" s="2"/>
    </row>
    <row r="4" spans="1:26" ht="14.25" customHeight="1">
      <c r="A4" s="2"/>
      <c r="B4" s="2"/>
      <c r="C4" s="2"/>
      <c r="D4" s="2"/>
      <c r="E4" s="2"/>
      <c r="F4" s="2"/>
      <c r="G4" s="2"/>
      <c r="H4" s="2"/>
      <c r="I4" s="2"/>
      <c r="J4" s="2"/>
      <c r="K4" s="2"/>
      <c r="L4" s="2"/>
      <c r="M4" s="2"/>
      <c r="N4" s="2"/>
      <c r="O4" s="2"/>
      <c r="P4" s="2"/>
      <c r="Q4" s="2"/>
      <c r="R4" s="2"/>
      <c r="S4" s="2"/>
      <c r="T4" s="2"/>
      <c r="U4" s="2"/>
      <c r="V4" s="2"/>
      <c r="W4" s="2"/>
      <c r="X4" s="2"/>
      <c r="Y4" s="2"/>
      <c r="Z4" s="2"/>
    </row>
    <row r="5" spans="1:26" ht="14.25" customHeight="1">
      <c r="A5" s="2"/>
      <c r="B5" s="2"/>
      <c r="C5" s="2"/>
      <c r="D5" s="2"/>
      <c r="E5" s="2"/>
      <c r="F5" s="2"/>
      <c r="G5" s="2"/>
      <c r="H5" s="2"/>
      <c r="I5" s="2"/>
      <c r="J5" s="2"/>
      <c r="K5" s="2"/>
      <c r="L5" s="2"/>
      <c r="M5" s="2"/>
      <c r="N5" s="2"/>
      <c r="O5" s="2"/>
      <c r="P5" s="2"/>
      <c r="Q5" s="2"/>
      <c r="R5" s="2"/>
      <c r="S5" s="2"/>
      <c r="T5" s="2"/>
      <c r="U5" s="2"/>
      <c r="V5" s="2"/>
      <c r="W5" s="2"/>
      <c r="X5" s="2"/>
      <c r="Y5" s="2"/>
      <c r="Z5" s="2"/>
    </row>
    <row r="6" spans="1:26" ht="14.25" customHeight="1">
      <c r="A6" s="2"/>
      <c r="B6" s="91" t="s">
        <v>0</v>
      </c>
      <c r="C6" s="92"/>
      <c r="D6" s="2"/>
      <c r="E6" s="2"/>
      <c r="F6" s="2"/>
      <c r="G6" s="2"/>
      <c r="H6" s="2"/>
      <c r="I6" s="2"/>
      <c r="J6" s="2"/>
      <c r="K6" s="2"/>
      <c r="L6" s="2"/>
      <c r="M6" s="2"/>
      <c r="N6" s="2"/>
      <c r="O6" s="2"/>
      <c r="P6" s="2"/>
      <c r="Q6" s="2"/>
      <c r="R6" s="2"/>
      <c r="S6" s="2"/>
      <c r="T6" s="2"/>
      <c r="U6" s="2"/>
      <c r="V6" s="2"/>
      <c r="W6" s="2"/>
      <c r="X6" s="2"/>
      <c r="Y6" s="2"/>
      <c r="Z6" s="2"/>
    </row>
    <row r="7" spans="1:26" ht="14.25" customHeight="1">
      <c r="A7" s="2"/>
      <c r="B7" s="4"/>
      <c r="C7" s="2"/>
      <c r="D7" s="2"/>
      <c r="E7" s="2"/>
      <c r="F7" s="2"/>
      <c r="G7" s="2"/>
      <c r="H7" s="2"/>
      <c r="I7" s="2"/>
      <c r="J7" s="2"/>
      <c r="K7" s="2"/>
      <c r="L7" s="2"/>
      <c r="M7" s="2"/>
      <c r="N7" s="2"/>
      <c r="O7" s="2"/>
      <c r="P7" s="2"/>
      <c r="Q7" s="2"/>
      <c r="R7" s="2"/>
      <c r="S7" s="2"/>
      <c r="T7" s="2"/>
      <c r="U7" s="2"/>
      <c r="V7" s="2"/>
      <c r="W7" s="2"/>
      <c r="X7" s="2"/>
      <c r="Y7" s="2"/>
      <c r="Z7" s="2"/>
    </row>
    <row r="8" spans="1:26" ht="14.25" customHeight="1">
      <c r="A8" s="2"/>
      <c r="B8" s="93" t="s">
        <v>1</v>
      </c>
      <c r="C8" s="94"/>
      <c r="D8" s="2"/>
      <c r="E8" s="2"/>
      <c r="F8" s="2"/>
      <c r="G8" s="2"/>
      <c r="H8" s="2"/>
      <c r="I8" s="2"/>
      <c r="J8" s="2"/>
      <c r="K8" s="2"/>
      <c r="L8" s="2"/>
      <c r="M8" s="2"/>
      <c r="N8" s="2"/>
      <c r="O8" s="2"/>
      <c r="P8" s="2"/>
      <c r="Q8" s="2"/>
      <c r="R8" s="2"/>
      <c r="S8" s="2"/>
      <c r="T8" s="2"/>
      <c r="U8" s="2"/>
      <c r="V8" s="2"/>
      <c r="W8" s="2"/>
      <c r="X8" s="2"/>
      <c r="Y8" s="2"/>
      <c r="Z8" s="2"/>
    </row>
    <row r="9" spans="1:26" ht="14.25" customHeight="1">
      <c r="A9" s="2"/>
      <c r="B9" s="4"/>
      <c r="C9" s="2"/>
      <c r="D9" s="2"/>
      <c r="E9" s="2"/>
      <c r="F9" s="2"/>
      <c r="G9" s="2"/>
      <c r="H9" s="2"/>
      <c r="I9" s="2"/>
      <c r="J9" s="2"/>
      <c r="K9" s="2"/>
      <c r="L9" s="2"/>
      <c r="M9" s="2"/>
      <c r="N9" s="2"/>
      <c r="O9" s="2"/>
      <c r="P9" s="2"/>
      <c r="Q9" s="2"/>
      <c r="R9" s="2"/>
      <c r="S9" s="2"/>
      <c r="T9" s="2"/>
      <c r="U9" s="2"/>
      <c r="V9" s="2"/>
      <c r="W9" s="2"/>
      <c r="X9" s="2"/>
      <c r="Y9" s="2"/>
      <c r="Z9" s="2"/>
    </row>
    <row r="10" spans="1:26" ht="14.25" customHeight="1">
      <c r="A10" s="2"/>
      <c r="B10" s="91" t="s">
        <v>2</v>
      </c>
      <c r="C10" s="92"/>
      <c r="D10" s="2"/>
      <c r="E10" s="2"/>
      <c r="F10" s="2"/>
      <c r="G10" s="2"/>
      <c r="H10" s="2"/>
      <c r="I10" s="2"/>
      <c r="J10" s="2"/>
      <c r="K10" s="2"/>
      <c r="L10" s="2"/>
      <c r="M10" s="2"/>
      <c r="N10" s="2"/>
      <c r="O10" s="2"/>
      <c r="P10" s="2"/>
      <c r="Q10" s="2"/>
      <c r="R10" s="2"/>
      <c r="S10" s="2"/>
      <c r="T10" s="2"/>
      <c r="U10" s="2"/>
      <c r="V10" s="2"/>
      <c r="W10" s="2"/>
      <c r="X10" s="2"/>
      <c r="Y10" s="2"/>
      <c r="Z10" s="2"/>
    </row>
    <row r="11" spans="1:26" ht="14.25" customHeight="1">
      <c r="A11" s="2"/>
      <c r="B11" s="4"/>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c r="A12" s="5"/>
      <c r="B12" s="95" t="s">
        <v>3</v>
      </c>
      <c r="C12" s="92"/>
      <c r="D12" s="2"/>
      <c r="E12" s="2"/>
      <c r="F12" s="2"/>
      <c r="G12" s="2"/>
      <c r="H12" s="2"/>
      <c r="I12" s="2"/>
      <c r="J12" s="2"/>
      <c r="K12" s="2"/>
      <c r="L12" s="2"/>
      <c r="M12" s="2"/>
      <c r="N12" s="2"/>
      <c r="O12" s="2"/>
      <c r="P12" s="2"/>
      <c r="Q12" s="2"/>
      <c r="R12" s="2"/>
      <c r="S12" s="2"/>
      <c r="T12" s="2"/>
      <c r="U12" s="2"/>
      <c r="V12" s="2"/>
      <c r="W12" s="2"/>
      <c r="X12" s="2"/>
      <c r="Y12" s="2"/>
      <c r="Z12" s="2"/>
    </row>
    <row r="13" spans="1:26" ht="14.2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c r="A14" s="2"/>
      <c r="B14" s="96" t="s">
        <v>4</v>
      </c>
      <c r="C14" s="92"/>
      <c r="D14" s="2"/>
      <c r="E14" s="2"/>
      <c r="F14" s="2"/>
      <c r="G14" s="2"/>
      <c r="H14" s="2"/>
      <c r="I14" s="2"/>
      <c r="J14" s="2"/>
      <c r="K14" s="2"/>
      <c r="L14" s="2"/>
      <c r="M14" s="2"/>
      <c r="N14" s="2"/>
      <c r="O14" s="2"/>
      <c r="P14" s="2"/>
      <c r="Q14" s="2"/>
      <c r="R14" s="2"/>
      <c r="S14" s="2"/>
      <c r="T14" s="2"/>
      <c r="U14" s="2"/>
      <c r="V14" s="2"/>
      <c r="W14" s="2"/>
      <c r="X14" s="2"/>
      <c r="Y14" s="2"/>
      <c r="Z14" s="2"/>
    </row>
    <row r="15" spans="1:26" ht="14.2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c r="A16" s="2"/>
      <c r="B16" s="89"/>
      <c r="C16" s="90"/>
      <c r="D16" s="2"/>
      <c r="E16" s="2"/>
      <c r="F16" s="2"/>
      <c r="G16" s="2"/>
      <c r="H16" s="2"/>
      <c r="I16" s="2"/>
      <c r="J16" s="2"/>
      <c r="K16" s="2"/>
      <c r="L16" s="2"/>
      <c r="M16" s="2"/>
      <c r="N16" s="2"/>
      <c r="O16" s="2"/>
      <c r="P16" s="2"/>
      <c r="Q16" s="2"/>
      <c r="R16" s="2"/>
      <c r="S16" s="2"/>
      <c r="T16" s="2"/>
      <c r="U16" s="2"/>
      <c r="V16" s="2"/>
      <c r="W16" s="2"/>
      <c r="X16" s="2"/>
      <c r="Y16" s="2"/>
      <c r="Z16" s="2"/>
    </row>
    <row r="17" spans="1:26"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6" t="s">
        <v>5</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OWGgMVN0NVhUX+w5m2z2X2BGrdvvP9kLi74ggxqeHuggelWLBm0JTultqOnFrfh3u12sXhZqQqFQ3OG6fmZ2qQ==" saltValue="k3eYyDHX0wFW43QAk3bAWg==" spinCount="100000" sheet="1" objects="1" scenarios="1"/>
  <mergeCells count="6">
    <mergeCell ref="B16:C16"/>
    <mergeCell ref="B6:C6"/>
    <mergeCell ref="B8:C8"/>
    <mergeCell ref="B10:C10"/>
    <mergeCell ref="B12:C12"/>
    <mergeCell ref="B14:C14"/>
  </mergeCell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4" workbookViewId="0">
      <selection activeCell="B18" sqref="B18"/>
    </sheetView>
  </sheetViews>
  <sheetFormatPr defaultColWidth="12.6640625" defaultRowHeight="15" customHeight="1"/>
  <cols>
    <col min="1" max="1" width="23.5" customWidth="1"/>
    <col min="2" max="2" width="57.4140625" customWidth="1"/>
    <col min="3" max="4" width="13.1640625" customWidth="1"/>
    <col min="5" max="5" width="7.6640625" customWidth="1"/>
    <col min="6" max="6" width="15.5" customWidth="1"/>
    <col min="7" max="26" width="7.6640625" customWidth="1"/>
  </cols>
  <sheetData>
    <row r="1" spans="1:26" ht="79.5" customHeight="1">
      <c r="A1" s="97" t="s">
        <v>6</v>
      </c>
      <c r="B1" s="98"/>
      <c r="C1" s="98"/>
      <c r="D1" s="98"/>
      <c r="E1" s="98"/>
      <c r="F1" s="99"/>
      <c r="G1" s="8"/>
      <c r="H1" s="8"/>
      <c r="I1" s="8"/>
      <c r="J1" s="8"/>
      <c r="K1" s="8"/>
      <c r="L1" s="8"/>
      <c r="M1" s="8"/>
      <c r="N1" s="8"/>
      <c r="O1" s="8"/>
      <c r="P1" s="8"/>
      <c r="Q1" s="8"/>
      <c r="R1" s="8"/>
      <c r="S1" s="8"/>
      <c r="T1" s="8"/>
      <c r="U1" s="8"/>
      <c r="V1" s="8"/>
      <c r="W1" s="8"/>
      <c r="X1" s="8"/>
      <c r="Y1" s="8"/>
      <c r="Z1" s="8"/>
    </row>
    <row r="2" spans="1:26" ht="14.25" customHeight="1">
      <c r="A2" s="8"/>
      <c r="B2" s="8"/>
      <c r="C2" s="8"/>
      <c r="D2" s="8"/>
      <c r="E2" s="8"/>
      <c r="F2" s="8"/>
      <c r="G2" s="8"/>
      <c r="H2" s="8"/>
      <c r="I2" s="8"/>
      <c r="J2" s="8"/>
      <c r="K2" s="8"/>
      <c r="L2" s="8"/>
      <c r="M2" s="8"/>
      <c r="N2" s="8"/>
      <c r="O2" s="8"/>
      <c r="P2" s="8"/>
      <c r="Q2" s="8"/>
      <c r="R2" s="8"/>
      <c r="S2" s="8"/>
      <c r="T2" s="8"/>
      <c r="U2" s="8"/>
      <c r="V2" s="8"/>
      <c r="W2" s="8"/>
      <c r="X2" s="8"/>
      <c r="Y2" s="8"/>
      <c r="Z2" s="8"/>
    </row>
    <row r="3" spans="1:26" ht="14.25" customHeight="1">
      <c r="A3" s="100" t="s">
        <v>7</v>
      </c>
      <c r="B3" s="101"/>
      <c r="C3" s="101"/>
      <c r="D3" s="101"/>
      <c r="E3" s="101"/>
      <c r="F3" s="102"/>
      <c r="G3" s="8"/>
      <c r="H3" s="8"/>
      <c r="I3" s="8"/>
      <c r="J3" s="8"/>
      <c r="K3" s="8"/>
      <c r="L3" s="8"/>
      <c r="M3" s="8"/>
      <c r="N3" s="8"/>
      <c r="O3" s="8"/>
      <c r="P3" s="8"/>
      <c r="Q3" s="8"/>
      <c r="R3" s="8"/>
      <c r="S3" s="8"/>
      <c r="T3" s="8"/>
      <c r="U3" s="8"/>
      <c r="V3" s="8"/>
      <c r="W3" s="8"/>
      <c r="X3" s="8"/>
      <c r="Y3" s="8"/>
      <c r="Z3" s="8"/>
    </row>
    <row r="4" spans="1:26" ht="14.25" customHeight="1">
      <c r="A4" s="103"/>
      <c r="B4" s="104"/>
      <c r="C4" s="104"/>
      <c r="D4" s="104"/>
      <c r="E4" s="104"/>
      <c r="F4" s="105"/>
      <c r="G4" s="8"/>
      <c r="H4" s="8"/>
      <c r="I4" s="8"/>
      <c r="J4" s="8"/>
      <c r="K4" s="8"/>
      <c r="L4" s="8"/>
      <c r="M4" s="8"/>
      <c r="N4" s="8"/>
      <c r="O4" s="8"/>
      <c r="P4" s="8"/>
      <c r="Q4" s="8"/>
      <c r="R4" s="8"/>
      <c r="S4" s="8"/>
      <c r="T4" s="8"/>
      <c r="U4" s="8"/>
      <c r="V4" s="8"/>
      <c r="W4" s="8"/>
      <c r="X4" s="8"/>
      <c r="Y4" s="8"/>
      <c r="Z4" s="8"/>
    </row>
    <row r="5" spans="1:26" ht="14.25" customHeight="1">
      <c r="A5" s="103"/>
      <c r="B5" s="104"/>
      <c r="C5" s="104"/>
      <c r="D5" s="104"/>
      <c r="E5" s="104"/>
      <c r="F5" s="105"/>
      <c r="G5" s="8"/>
      <c r="H5" s="8"/>
      <c r="I5" s="8"/>
      <c r="J5" s="8"/>
      <c r="K5" s="8"/>
      <c r="L5" s="8"/>
      <c r="M5" s="8"/>
      <c r="N5" s="8"/>
      <c r="O5" s="8"/>
      <c r="P5" s="8"/>
      <c r="Q5" s="8"/>
      <c r="R5" s="8"/>
      <c r="S5" s="8"/>
      <c r="T5" s="8"/>
      <c r="U5" s="8"/>
      <c r="V5" s="8"/>
      <c r="W5" s="8"/>
      <c r="X5" s="8"/>
      <c r="Y5" s="8"/>
      <c r="Z5" s="8"/>
    </row>
    <row r="6" spans="1:26" ht="14.25" customHeight="1">
      <c r="A6" s="106"/>
      <c r="B6" s="107"/>
      <c r="C6" s="107"/>
      <c r="D6" s="107"/>
      <c r="E6" s="107"/>
      <c r="F6" s="108"/>
      <c r="G6" s="8"/>
      <c r="H6" s="8"/>
      <c r="I6" s="8"/>
      <c r="J6" s="8"/>
      <c r="K6" s="8"/>
      <c r="L6" s="8"/>
      <c r="M6" s="8"/>
      <c r="N6" s="8"/>
      <c r="O6" s="8"/>
      <c r="P6" s="8"/>
      <c r="Q6" s="8"/>
      <c r="R6" s="8"/>
      <c r="S6" s="8"/>
      <c r="T6" s="8"/>
      <c r="U6" s="8"/>
      <c r="V6" s="8"/>
      <c r="W6" s="8"/>
      <c r="X6" s="8"/>
      <c r="Y6" s="8"/>
      <c r="Z6" s="8"/>
    </row>
    <row r="7" spans="1:26" ht="14.25" customHeight="1">
      <c r="A7" s="8"/>
      <c r="B7" s="8"/>
      <c r="C7" s="8"/>
      <c r="D7" s="8"/>
      <c r="E7" s="8"/>
      <c r="F7" s="8"/>
      <c r="G7" s="8"/>
      <c r="H7" s="8"/>
      <c r="I7" s="8"/>
      <c r="J7" s="8"/>
      <c r="K7" s="8"/>
      <c r="L7" s="8"/>
      <c r="M7" s="8"/>
      <c r="N7" s="8"/>
      <c r="O7" s="8"/>
      <c r="P7" s="8"/>
      <c r="Q7" s="8"/>
      <c r="R7" s="8"/>
      <c r="S7" s="8"/>
      <c r="T7" s="8"/>
      <c r="U7" s="8"/>
      <c r="V7" s="8"/>
      <c r="W7" s="8"/>
      <c r="X7" s="8"/>
      <c r="Y7" s="8"/>
      <c r="Z7" s="8"/>
    </row>
    <row r="8" spans="1:26" ht="14.25" customHeight="1">
      <c r="A8" s="8"/>
      <c r="B8" s="8"/>
      <c r="C8" s="8"/>
      <c r="D8" s="8"/>
      <c r="E8" s="8"/>
      <c r="F8" s="8"/>
      <c r="G8" s="8"/>
      <c r="H8" s="8"/>
      <c r="I8" s="8"/>
      <c r="J8" s="8"/>
      <c r="K8" s="8"/>
      <c r="L8" s="8"/>
      <c r="M8" s="8"/>
      <c r="N8" s="8"/>
      <c r="O8" s="8"/>
      <c r="P8" s="8"/>
      <c r="Q8" s="8"/>
      <c r="R8" s="8"/>
      <c r="S8" s="8"/>
      <c r="T8" s="8"/>
      <c r="U8" s="8"/>
      <c r="V8" s="8"/>
      <c r="W8" s="8"/>
      <c r="X8" s="8"/>
      <c r="Y8" s="8"/>
      <c r="Z8" s="8"/>
    </row>
    <row r="9" spans="1:26" ht="14.25" customHeight="1">
      <c r="A9" s="9" t="s">
        <v>8</v>
      </c>
      <c r="B9" s="10" t="s">
        <v>9</v>
      </c>
      <c r="C9" s="11"/>
      <c r="D9" s="11"/>
      <c r="E9" s="11"/>
      <c r="F9" s="11"/>
      <c r="G9" s="8"/>
      <c r="H9" s="8"/>
      <c r="I9" s="8"/>
      <c r="J9" s="8"/>
      <c r="K9" s="8"/>
      <c r="L9" s="8"/>
      <c r="M9" s="8"/>
      <c r="N9" s="8"/>
      <c r="O9" s="8"/>
      <c r="P9" s="8"/>
      <c r="Q9" s="8"/>
      <c r="R9" s="8"/>
      <c r="S9" s="8"/>
      <c r="T9" s="8"/>
      <c r="U9" s="8"/>
      <c r="V9" s="8"/>
      <c r="W9" s="8"/>
      <c r="X9" s="8"/>
      <c r="Y9" s="8"/>
      <c r="Z9" s="8"/>
    </row>
    <row r="10" spans="1:26" ht="14.25" customHeight="1">
      <c r="A10" s="12"/>
      <c r="B10" s="13"/>
      <c r="C10" s="11"/>
      <c r="D10" s="11"/>
      <c r="E10" s="11"/>
      <c r="F10" s="11"/>
      <c r="G10" s="8"/>
      <c r="H10" s="8"/>
      <c r="I10" s="8"/>
      <c r="J10" s="8"/>
      <c r="K10" s="8"/>
      <c r="L10" s="8"/>
      <c r="M10" s="8"/>
      <c r="N10" s="8"/>
      <c r="O10" s="8"/>
      <c r="P10" s="8"/>
      <c r="Q10" s="8"/>
      <c r="R10" s="8"/>
      <c r="S10" s="8"/>
      <c r="T10" s="8"/>
      <c r="U10" s="8"/>
      <c r="V10" s="8"/>
      <c r="W10" s="8"/>
      <c r="X10" s="8"/>
      <c r="Y10" s="8"/>
      <c r="Z10" s="8"/>
    </row>
    <row r="11" spans="1:26" ht="14.25" customHeight="1">
      <c r="A11" s="14" t="str">
        <f>HYPERLINK("#gid=35944975","Coversheet")</f>
        <v>Coversheet</v>
      </c>
      <c r="B11" s="15" t="s">
        <v>10</v>
      </c>
      <c r="C11" s="11"/>
      <c r="D11" s="11"/>
      <c r="E11" s="11"/>
      <c r="F11" s="11"/>
      <c r="G11" s="8"/>
      <c r="H11" s="8"/>
      <c r="I11" s="8"/>
      <c r="J11" s="8"/>
      <c r="K11" s="8"/>
      <c r="L11" s="8"/>
      <c r="M11" s="8"/>
      <c r="N11" s="8"/>
      <c r="O11" s="8"/>
      <c r="P11" s="8"/>
      <c r="Q11" s="8"/>
      <c r="R11" s="8"/>
      <c r="S11" s="8"/>
      <c r="T11" s="8"/>
      <c r="U11" s="8"/>
      <c r="V11" s="8"/>
      <c r="W11" s="8"/>
      <c r="X11" s="8"/>
      <c r="Y11" s="8"/>
      <c r="Z11" s="8"/>
    </row>
    <row r="12" spans="1:26" ht="29" customHeight="1">
      <c r="A12" s="16" t="str">
        <f>HYPERLINK("#gid=1306333113","Pricing Instructions Please Read")</f>
        <v>Pricing Instructions Please Read</v>
      </c>
      <c r="B12" s="17" t="s">
        <v>11</v>
      </c>
      <c r="C12" s="11"/>
      <c r="D12" s="11"/>
      <c r="E12" s="11"/>
      <c r="F12" s="11"/>
      <c r="G12" s="8"/>
      <c r="H12" s="8"/>
      <c r="I12" s="8"/>
      <c r="J12" s="8"/>
      <c r="K12" s="8"/>
      <c r="L12" s="8"/>
      <c r="M12" s="8"/>
      <c r="N12" s="8"/>
      <c r="O12" s="8"/>
      <c r="P12" s="8"/>
      <c r="Q12" s="8"/>
      <c r="R12" s="8"/>
      <c r="S12" s="8"/>
      <c r="T12" s="8"/>
      <c r="U12" s="8"/>
      <c r="V12" s="8"/>
      <c r="W12" s="8"/>
      <c r="X12" s="8"/>
      <c r="Y12" s="8"/>
      <c r="Z12" s="8"/>
    </row>
    <row r="13" spans="1:26" ht="14.25" customHeight="1">
      <c r="A13" s="18"/>
      <c r="B13" s="18"/>
      <c r="C13" s="11"/>
      <c r="D13" s="11"/>
      <c r="E13" s="11"/>
      <c r="F13" s="11"/>
      <c r="G13" s="8"/>
      <c r="H13" s="8"/>
      <c r="I13" s="8"/>
      <c r="J13" s="8"/>
      <c r="K13" s="8"/>
      <c r="L13" s="8"/>
      <c r="M13" s="8"/>
      <c r="N13" s="8"/>
      <c r="O13" s="8"/>
      <c r="P13" s="8"/>
      <c r="Q13" s="8"/>
      <c r="R13" s="8"/>
      <c r="S13" s="8"/>
      <c r="T13" s="8"/>
      <c r="U13" s="8"/>
      <c r="V13" s="8"/>
      <c r="W13" s="8"/>
      <c r="X13" s="8"/>
      <c r="Y13" s="8"/>
      <c r="Z13" s="8"/>
    </row>
    <row r="14" spans="1:26" ht="14.25" customHeight="1">
      <c r="A14" s="19" t="s">
        <v>12</v>
      </c>
      <c r="B14" s="20" t="s">
        <v>9</v>
      </c>
      <c r="C14" s="11"/>
      <c r="D14" s="11"/>
      <c r="E14" s="11"/>
      <c r="F14" s="11"/>
      <c r="G14" s="8"/>
      <c r="H14" s="8"/>
      <c r="I14" s="8"/>
      <c r="J14" s="8"/>
      <c r="K14" s="8"/>
      <c r="L14" s="8"/>
      <c r="M14" s="8"/>
      <c r="N14" s="8"/>
      <c r="O14" s="8"/>
      <c r="P14" s="8"/>
      <c r="Q14" s="8"/>
      <c r="R14" s="8"/>
      <c r="S14" s="8"/>
      <c r="T14" s="8"/>
      <c r="U14" s="8"/>
      <c r="V14" s="8"/>
      <c r="W14" s="8"/>
      <c r="X14" s="8"/>
      <c r="Y14" s="8"/>
      <c r="Z14" s="8"/>
    </row>
    <row r="15" spans="1:26" ht="14.25" customHeight="1">
      <c r="A15" s="19"/>
      <c r="B15" s="20"/>
      <c r="C15" s="11"/>
      <c r="D15" s="11"/>
      <c r="E15" s="11"/>
      <c r="F15" s="11"/>
      <c r="G15" s="8"/>
      <c r="H15" s="8"/>
      <c r="I15" s="8"/>
      <c r="J15" s="8"/>
      <c r="K15" s="8"/>
      <c r="L15" s="8"/>
      <c r="M15" s="8"/>
      <c r="N15" s="8"/>
      <c r="O15" s="8"/>
      <c r="P15" s="8"/>
      <c r="Q15" s="8"/>
      <c r="R15" s="8"/>
      <c r="S15" s="8"/>
      <c r="T15" s="8"/>
      <c r="U15" s="8"/>
      <c r="V15" s="8"/>
      <c r="W15" s="8"/>
      <c r="X15" s="8"/>
      <c r="Y15" s="8"/>
      <c r="Z15" s="8"/>
    </row>
    <row r="16" spans="1:26" ht="14.25" customHeight="1">
      <c r="A16" s="21" t="s">
        <v>13</v>
      </c>
      <c r="B16" s="22"/>
      <c r="C16" s="11"/>
      <c r="D16" s="11"/>
      <c r="E16" s="11"/>
      <c r="F16" s="11"/>
      <c r="G16" s="8"/>
      <c r="H16" s="8"/>
      <c r="I16" s="8"/>
      <c r="J16" s="8"/>
      <c r="K16" s="8"/>
      <c r="L16" s="8"/>
      <c r="M16" s="8"/>
      <c r="N16" s="8"/>
      <c r="O16" s="8"/>
      <c r="P16" s="8"/>
      <c r="Q16" s="8"/>
      <c r="R16" s="8"/>
      <c r="S16" s="8"/>
      <c r="T16" s="8"/>
      <c r="U16" s="8"/>
      <c r="V16" s="8"/>
      <c r="W16" s="8"/>
      <c r="X16" s="8"/>
      <c r="Y16" s="8"/>
      <c r="Z16" s="8"/>
    </row>
    <row r="17" spans="1:26" ht="14.25" customHeight="1">
      <c r="A17" s="23"/>
      <c r="B17" s="22"/>
      <c r="C17" s="11"/>
      <c r="D17" s="11"/>
      <c r="E17" s="11"/>
      <c r="F17" s="11"/>
      <c r="G17" s="8"/>
      <c r="H17" s="8"/>
      <c r="I17" s="8"/>
      <c r="J17" s="8"/>
      <c r="K17" s="8"/>
      <c r="L17" s="8"/>
      <c r="M17" s="8"/>
      <c r="N17" s="8"/>
      <c r="O17" s="8"/>
      <c r="P17" s="8"/>
      <c r="Q17" s="8"/>
      <c r="R17" s="8"/>
      <c r="S17" s="8"/>
      <c r="T17" s="8"/>
      <c r="U17" s="8"/>
      <c r="V17" s="8"/>
      <c r="W17" s="8"/>
      <c r="X17" s="8"/>
      <c r="Y17" s="8"/>
      <c r="Z17" s="8"/>
    </row>
    <row r="18" spans="1:26" ht="14.25" customHeight="1">
      <c r="A18" s="24" t="str">
        <f>HYPERLINK("#gid=1435981112","SDIS Pricing")</f>
        <v>SDIS Pricing</v>
      </c>
      <c r="B18" s="15" t="s">
        <v>14</v>
      </c>
      <c r="C18" s="11"/>
      <c r="D18" s="11"/>
      <c r="E18" s="11"/>
      <c r="F18" s="11"/>
      <c r="G18" s="8"/>
      <c r="H18" s="8"/>
      <c r="I18" s="8"/>
      <c r="J18" s="8"/>
      <c r="K18" s="8"/>
      <c r="L18" s="8"/>
      <c r="M18" s="8"/>
      <c r="N18" s="8"/>
      <c r="O18" s="8"/>
      <c r="P18" s="8"/>
      <c r="Q18" s="8"/>
      <c r="R18" s="8"/>
      <c r="S18" s="8"/>
      <c r="T18" s="8"/>
      <c r="U18" s="8"/>
      <c r="V18" s="8"/>
      <c r="W18" s="8"/>
      <c r="X18" s="8"/>
      <c r="Y18" s="8"/>
      <c r="Z18" s="8"/>
    </row>
    <row r="19" spans="1:26" ht="14.25" customHeight="1">
      <c r="A19" s="25"/>
      <c r="B19" s="17"/>
      <c r="C19" s="11"/>
      <c r="D19" s="11"/>
      <c r="E19" s="11"/>
      <c r="F19" s="11"/>
      <c r="G19" s="8"/>
      <c r="H19" s="8"/>
      <c r="I19" s="8"/>
      <c r="J19" s="8"/>
      <c r="K19" s="8"/>
      <c r="L19" s="8"/>
      <c r="M19" s="8"/>
      <c r="N19" s="8"/>
      <c r="O19" s="8"/>
      <c r="P19" s="8"/>
      <c r="Q19" s="8"/>
      <c r="R19" s="8"/>
      <c r="S19" s="8"/>
      <c r="T19" s="8"/>
      <c r="U19" s="8"/>
      <c r="V19" s="8"/>
      <c r="W19" s="8"/>
      <c r="X19" s="8"/>
      <c r="Y19" s="8"/>
      <c r="Z19" s="8"/>
    </row>
    <row r="20" spans="1:26" ht="14.25" customHeight="1">
      <c r="A20" s="26"/>
      <c r="B20" s="18"/>
      <c r="C20" s="11"/>
      <c r="D20" s="11"/>
      <c r="E20" s="11"/>
      <c r="F20" s="11"/>
      <c r="G20" s="8"/>
      <c r="H20" s="8"/>
      <c r="I20" s="8"/>
      <c r="J20" s="8"/>
      <c r="K20" s="8"/>
      <c r="L20" s="8"/>
      <c r="M20" s="8"/>
      <c r="N20" s="8"/>
      <c r="O20" s="8"/>
      <c r="P20" s="8"/>
      <c r="Q20" s="8"/>
      <c r="R20" s="8"/>
      <c r="S20" s="8"/>
      <c r="T20" s="8"/>
      <c r="U20" s="8"/>
      <c r="V20" s="8"/>
      <c r="W20" s="8"/>
      <c r="X20" s="8"/>
      <c r="Y20" s="8"/>
      <c r="Z20" s="8"/>
    </row>
    <row r="21" spans="1:26" ht="14.25" customHeight="1">
      <c r="A21" s="27"/>
      <c r="B21" s="28"/>
      <c r="C21" s="11"/>
      <c r="D21" s="11"/>
      <c r="E21" s="11"/>
      <c r="F21" s="11"/>
      <c r="G21" s="8"/>
      <c r="H21" s="8"/>
      <c r="I21" s="8"/>
      <c r="J21" s="8"/>
      <c r="K21" s="8"/>
      <c r="L21" s="8"/>
      <c r="M21" s="8"/>
      <c r="N21" s="8"/>
      <c r="O21" s="8"/>
      <c r="P21" s="8"/>
      <c r="Q21" s="8"/>
      <c r="R21" s="8"/>
      <c r="S21" s="8"/>
      <c r="T21" s="8"/>
      <c r="U21" s="8"/>
      <c r="V21" s="8"/>
      <c r="W21" s="8"/>
      <c r="X21" s="8"/>
      <c r="Y21" s="8"/>
      <c r="Z21" s="8"/>
    </row>
    <row r="22" spans="1:26" ht="14.25" customHeight="1">
      <c r="A22" s="18"/>
      <c r="B22" s="29"/>
      <c r="C22" s="11"/>
      <c r="D22" s="11"/>
      <c r="E22" s="11"/>
      <c r="F22" s="11"/>
      <c r="G22" s="8"/>
      <c r="H22" s="8"/>
      <c r="I22" s="8"/>
      <c r="J22" s="8"/>
      <c r="K22" s="8"/>
      <c r="L22" s="8"/>
      <c r="M22" s="8"/>
      <c r="N22" s="8"/>
      <c r="O22" s="8"/>
      <c r="P22" s="8"/>
      <c r="Q22" s="8"/>
      <c r="R22" s="8"/>
      <c r="S22" s="8"/>
      <c r="T22" s="8"/>
      <c r="U22" s="8"/>
      <c r="V22" s="8"/>
      <c r="W22" s="8"/>
      <c r="X22" s="8"/>
      <c r="Y22" s="8"/>
      <c r="Z22" s="8"/>
    </row>
    <row r="23" spans="1:26" ht="14.25" customHeight="1">
      <c r="A23" s="11"/>
      <c r="B23" s="11"/>
      <c r="C23" s="11"/>
      <c r="D23" s="11"/>
      <c r="E23" s="11"/>
      <c r="F23" s="11"/>
      <c r="G23" s="8"/>
      <c r="H23" s="8"/>
      <c r="I23" s="8"/>
      <c r="J23" s="8"/>
      <c r="K23" s="8"/>
      <c r="L23" s="8"/>
      <c r="M23" s="8"/>
      <c r="N23" s="8"/>
      <c r="O23" s="8"/>
      <c r="P23" s="8"/>
      <c r="Q23" s="8"/>
      <c r="R23" s="8"/>
      <c r="S23" s="8"/>
      <c r="T23" s="8"/>
      <c r="U23" s="8"/>
      <c r="V23" s="8"/>
      <c r="W23" s="8"/>
      <c r="X23" s="8"/>
      <c r="Y23" s="8"/>
      <c r="Z23" s="8"/>
    </row>
    <row r="24" spans="1:26" ht="14.25" customHeight="1">
      <c r="A24" s="11"/>
      <c r="B24" s="11"/>
      <c r="C24" s="11"/>
      <c r="D24" s="11"/>
      <c r="E24" s="11"/>
      <c r="F24" s="11"/>
      <c r="G24" s="8"/>
      <c r="H24" s="8"/>
      <c r="I24" s="8"/>
      <c r="J24" s="8"/>
      <c r="K24" s="8"/>
      <c r="L24" s="8"/>
      <c r="M24" s="8"/>
      <c r="N24" s="8"/>
      <c r="O24" s="8"/>
      <c r="P24" s="8"/>
      <c r="Q24" s="8"/>
      <c r="R24" s="8"/>
      <c r="S24" s="8"/>
      <c r="T24" s="8"/>
      <c r="U24" s="8"/>
      <c r="V24" s="8"/>
      <c r="W24" s="8"/>
      <c r="X24" s="8"/>
      <c r="Y24" s="8"/>
      <c r="Z24" s="8"/>
    </row>
    <row r="25" spans="1:26" ht="14.2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c r="A31" s="30"/>
      <c r="B31" s="31"/>
      <c r="C31" s="31"/>
      <c r="D31" s="31"/>
      <c r="E31" s="31"/>
      <c r="F31" s="31"/>
      <c r="G31" s="31"/>
      <c r="H31" s="31"/>
      <c r="I31" s="8"/>
      <c r="J31" s="8"/>
      <c r="K31" s="8"/>
      <c r="L31" s="8"/>
      <c r="M31" s="8"/>
      <c r="N31" s="8"/>
      <c r="O31" s="8"/>
      <c r="P31" s="8"/>
      <c r="Q31" s="8"/>
      <c r="R31" s="8"/>
      <c r="S31" s="8"/>
      <c r="T31" s="8"/>
      <c r="U31" s="8"/>
      <c r="V31" s="8"/>
      <c r="W31" s="8"/>
      <c r="X31" s="8"/>
      <c r="Y31" s="8"/>
      <c r="Z31" s="8"/>
    </row>
    <row r="32" spans="1:26" ht="14.2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algorithmName="SHA-512" hashValue="z1Wa0Ce7qHVKBUMzI9dNQ4pACz0XH72G7uUUmlgIpLue9F3UtdoVv5dDZyN8Xt/SsYk2jTjk97F9AIT+rBpRWg==" saltValue="5K1M8ZRPg/7v69bCGSpuXA==" spinCount="100000" sheet="1" objects="1" scenarios="1"/>
  <mergeCells count="2">
    <mergeCell ref="A1:F1"/>
    <mergeCell ref="A3:F6"/>
  </mergeCells>
  <hyperlinks>
    <hyperlink ref="A11" location="Coversheet!A1" display="Coversheet"/>
    <hyperlink ref="A12" location="Instructions Please Read!A1" display="Pricing Instructions Please Read"/>
    <hyperlink ref="A18" location="SDIS Pricing!A1" display="SDIS Pricing"/>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2" workbookViewId="0">
      <selection activeCell="A12" sqref="A12"/>
    </sheetView>
  </sheetViews>
  <sheetFormatPr defaultColWidth="12.6640625" defaultRowHeight="15" customHeight="1"/>
  <cols>
    <col min="1" max="1" width="143.75" customWidth="1"/>
    <col min="2" max="26" width="113.9140625" customWidth="1"/>
  </cols>
  <sheetData>
    <row r="1" spans="1:26" ht="111" customHeight="1">
      <c r="A1" s="32" t="s">
        <v>15</v>
      </c>
      <c r="B1" s="33"/>
      <c r="C1" s="33"/>
      <c r="D1" s="33"/>
      <c r="E1" s="33"/>
      <c r="F1" s="33"/>
      <c r="G1" s="33"/>
      <c r="H1" s="33"/>
      <c r="I1" s="34"/>
      <c r="J1" s="34"/>
      <c r="K1" s="34"/>
      <c r="L1" s="34"/>
      <c r="M1" s="34"/>
      <c r="N1" s="34"/>
      <c r="O1" s="34"/>
      <c r="P1" s="34"/>
      <c r="Q1" s="34"/>
      <c r="R1" s="34"/>
      <c r="S1" s="34"/>
      <c r="T1" s="34"/>
      <c r="U1" s="34"/>
      <c r="V1" s="34"/>
      <c r="W1" s="34"/>
      <c r="X1" s="34"/>
      <c r="Y1" s="34"/>
      <c r="Z1" s="34"/>
    </row>
    <row r="2" spans="1:26" ht="24" customHeight="1">
      <c r="A2" s="109" t="s">
        <v>16</v>
      </c>
      <c r="B2" s="98"/>
      <c r="C2" s="98"/>
      <c r="D2" s="98"/>
      <c r="E2" s="98"/>
      <c r="F2" s="98"/>
      <c r="G2" s="98"/>
      <c r="H2" s="98"/>
      <c r="I2" s="98"/>
      <c r="J2" s="99"/>
      <c r="K2" s="34"/>
      <c r="L2" s="34"/>
      <c r="M2" s="34"/>
      <c r="N2" s="34"/>
      <c r="O2" s="34"/>
      <c r="P2" s="34"/>
      <c r="Q2" s="34"/>
      <c r="R2" s="34"/>
      <c r="S2" s="34"/>
      <c r="T2" s="34"/>
      <c r="U2" s="34"/>
      <c r="V2" s="34"/>
      <c r="W2" s="34"/>
      <c r="X2" s="34"/>
      <c r="Y2" s="34"/>
      <c r="Z2" s="34"/>
    </row>
    <row r="3" spans="1:26" ht="12.75" customHeight="1">
      <c r="A3" s="35" t="s">
        <v>17</v>
      </c>
      <c r="B3" s="34"/>
      <c r="C3" s="34"/>
      <c r="D3" s="34"/>
      <c r="E3" s="34"/>
      <c r="F3" s="34"/>
      <c r="G3" s="34"/>
      <c r="H3" s="34"/>
      <c r="I3" s="34"/>
      <c r="J3" s="34"/>
      <c r="K3" s="34"/>
      <c r="L3" s="34"/>
      <c r="M3" s="34"/>
      <c r="N3" s="34"/>
      <c r="O3" s="34"/>
      <c r="P3" s="34"/>
      <c r="Q3" s="34"/>
      <c r="R3" s="34"/>
      <c r="S3" s="34"/>
      <c r="T3" s="34"/>
      <c r="U3" s="34"/>
      <c r="V3" s="34"/>
      <c r="W3" s="34"/>
      <c r="X3" s="34"/>
      <c r="Y3" s="34"/>
      <c r="Z3" s="34"/>
    </row>
    <row r="4" spans="1:26" ht="12.75" customHeight="1">
      <c r="A4" s="36" t="s">
        <v>18</v>
      </c>
      <c r="B4" s="34"/>
      <c r="C4" s="34"/>
      <c r="D4" s="34"/>
      <c r="E4" s="34"/>
      <c r="F4" s="34"/>
      <c r="G4" s="34"/>
      <c r="H4" s="34"/>
      <c r="I4" s="34"/>
      <c r="J4" s="34"/>
      <c r="K4" s="34"/>
      <c r="L4" s="34"/>
      <c r="M4" s="34"/>
      <c r="N4" s="34"/>
      <c r="O4" s="34"/>
      <c r="P4" s="34"/>
      <c r="Q4" s="34"/>
      <c r="R4" s="34"/>
      <c r="S4" s="34"/>
      <c r="T4" s="34"/>
      <c r="U4" s="34"/>
      <c r="V4" s="34"/>
      <c r="W4" s="34"/>
      <c r="X4" s="34"/>
      <c r="Y4" s="34"/>
      <c r="Z4" s="34"/>
    </row>
    <row r="5" spans="1:26" ht="12.75" customHeight="1">
      <c r="A5" s="36"/>
      <c r="B5" s="34"/>
      <c r="C5" s="34"/>
      <c r="D5" s="34"/>
      <c r="E5" s="34"/>
      <c r="F5" s="34"/>
      <c r="G5" s="34"/>
      <c r="H5" s="34"/>
      <c r="I5" s="34"/>
      <c r="J5" s="34"/>
      <c r="K5" s="34"/>
      <c r="L5" s="34"/>
      <c r="M5" s="34"/>
      <c r="N5" s="34"/>
      <c r="O5" s="34"/>
      <c r="P5" s="34"/>
      <c r="Q5" s="34"/>
      <c r="R5" s="34"/>
      <c r="S5" s="34"/>
      <c r="T5" s="34"/>
      <c r="U5" s="34"/>
      <c r="V5" s="34"/>
      <c r="W5" s="34"/>
      <c r="X5" s="34"/>
      <c r="Y5" s="34"/>
      <c r="Z5" s="34"/>
    </row>
    <row r="6" spans="1:26" ht="12.75" customHeight="1">
      <c r="A6" s="36" t="s">
        <v>19</v>
      </c>
      <c r="B6" s="34"/>
      <c r="C6" s="34"/>
      <c r="D6" s="34"/>
      <c r="E6" s="34"/>
      <c r="F6" s="34"/>
      <c r="G6" s="34"/>
      <c r="H6" s="34"/>
      <c r="I6" s="34"/>
      <c r="J6" s="34"/>
      <c r="K6" s="34"/>
      <c r="L6" s="34"/>
      <c r="M6" s="34"/>
      <c r="N6" s="34"/>
      <c r="O6" s="34"/>
      <c r="P6" s="34"/>
      <c r="Q6" s="34"/>
      <c r="R6" s="34"/>
      <c r="S6" s="34"/>
      <c r="T6" s="34"/>
      <c r="U6" s="34"/>
      <c r="V6" s="34"/>
      <c r="W6" s="34"/>
      <c r="X6" s="34"/>
      <c r="Y6" s="34"/>
      <c r="Z6" s="34"/>
    </row>
    <row r="7" spans="1:26" ht="12.75" customHeight="1">
      <c r="A7" s="36"/>
      <c r="B7" s="34"/>
      <c r="C7" s="34"/>
      <c r="D7" s="34"/>
      <c r="E7" s="34"/>
      <c r="F7" s="34"/>
      <c r="G7" s="34"/>
      <c r="H7" s="34"/>
      <c r="I7" s="34"/>
      <c r="J7" s="34"/>
      <c r="K7" s="34"/>
      <c r="L7" s="34"/>
      <c r="M7" s="34"/>
      <c r="N7" s="34"/>
      <c r="O7" s="34"/>
      <c r="P7" s="34"/>
      <c r="Q7" s="34"/>
      <c r="R7" s="34"/>
      <c r="S7" s="34"/>
      <c r="T7" s="34"/>
      <c r="U7" s="34"/>
      <c r="V7" s="34"/>
      <c r="W7" s="34"/>
      <c r="X7" s="34"/>
      <c r="Y7" s="34"/>
      <c r="Z7" s="34"/>
    </row>
    <row r="8" spans="1:26" ht="12.75" customHeight="1">
      <c r="A8" s="36" t="s">
        <v>20</v>
      </c>
      <c r="B8" s="34"/>
      <c r="C8" s="34"/>
      <c r="D8" s="34"/>
      <c r="E8" s="34"/>
      <c r="F8" s="34"/>
      <c r="G8" s="34"/>
      <c r="H8" s="34"/>
      <c r="I8" s="34"/>
      <c r="J8" s="34"/>
      <c r="K8" s="34"/>
      <c r="L8" s="34"/>
      <c r="M8" s="34"/>
      <c r="N8" s="34"/>
      <c r="O8" s="34"/>
      <c r="P8" s="34"/>
      <c r="Q8" s="34"/>
      <c r="R8" s="34"/>
      <c r="S8" s="34"/>
      <c r="T8" s="34"/>
      <c r="U8" s="34"/>
      <c r="V8" s="34"/>
      <c r="W8" s="34"/>
      <c r="X8" s="34"/>
      <c r="Y8" s="34"/>
      <c r="Z8" s="34"/>
    </row>
    <row r="9" spans="1:26" ht="12.75" customHeight="1">
      <c r="A9" s="37"/>
      <c r="B9" s="34"/>
      <c r="C9" s="34"/>
      <c r="D9" s="34"/>
      <c r="E9" s="34"/>
      <c r="F9" s="34"/>
      <c r="G9" s="34"/>
      <c r="H9" s="34"/>
      <c r="I9" s="34"/>
      <c r="J9" s="34"/>
      <c r="K9" s="34"/>
      <c r="L9" s="34"/>
      <c r="M9" s="34"/>
      <c r="N9" s="34"/>
      <c r="O9" s="34"/>
      <c r="P9" s="34"/>
      <c r="Q9" s="34"/>
      <c r="R9" s="34"/>
      <c r="S9" s="34"/>
      <c r="T9" s="34"/>
      <c r="U9" s="34"/>
      <c r="V9" s="34"/>
      <c r="W9" s="34"/>
      <c r="X9" s="34"/>
      <c r="Y9" s="34"/>
      <c r="Z9" s="34"/>
    </row>
    <row r="10" spans="1:26" ht="12.75" customHeight="1">
      <c r="A10" s="38"/>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ht="12.75" customHeight="1">
      <c r="A11" s="35" t="s">
        <v>21</v>
      </c>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ht="12.75" customHeight="1">
      <c r="A12" s="36" t="s">
        <v>22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ht="12.75" customHeight="1">
      <c r="A13" s="36"/>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ht="12.75" customHeight="1">
      <c r="A14" s="37" t="s">
        <v>23</v>
      </c>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ht="12.75" customHeight="1">
      <c r="A15" s="39"/>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ht="12.75" customHeight="1">
      <c r="A16" s="40" t="s">
        <v>24</v>
      </c>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ht="12.75" customHeight="1">
      <c r="A17" s="41"/>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ht="64.5" customHeight="1">
      <c r="A18" s="42" t="s">
        <v>25</v>
      </c>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ht="47" customHeight="1">
      <c r="A19" s="43" t="s">
        <v>26</v>
      </c>
      <c r="B19" s="44"/>
      <c r="C19" s="44"/>
      <c r="D19" s="44"/>
      <c r="E19" s="44"/>
      <c r="F19" s="44"/>
      <c r="G19" s="44"/>
      <c r="H19" s="44"/>
      <c r="I19" s="44"/>
      <c r="J19" s="44"/>
      <c r="K19" s="34"/>
      <c r="L19" s="34"/>
      <c r="M19" s="34"/>
      <c r="N19" s="34"/>
      <c r="O19" s="34"/>
      <c r="P19" s="34"/>
      <c r="Q19" s="34"/>
      <c r="R19" s="34"/>
      <c r="S19" s="34"/>
      <c r="T19" s="34"/>
      <c r="U19" s="34"/>
      <c r="V19" s="34"/>
      <c r="W19" s="34"/>
      <c r="X19" s="34"/>
      <c r="Y19" s="34"/>
      <c r="Z19" s="34"/>
    </row>
    <row r="20" spans="1:26" ht="12.75" customHeight="1">
      <c r="A20" s="37"/>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ht="12.75" customHeight="1">
      <c r="A21" s="45" t="s">
        <v>27</v>
      </c>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ht="12.75" customHeight="1">
      <c r="A22" s="110" t="s">
        <v>53</v>
      </c>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ht="335.25" customHeight="1">
      <c r="A23" s="111"/>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12.75" customHeight="1">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12.75" customHeight="1">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ht="12.75" customHeight="1">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ht="12.75" customHeight="1">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ht="12.75" customHeight="1">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ht="12.75" customHeight="1">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ht="12.75" customHeight="1">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ht="12.75" customHeight="1">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2.75" customHeight="1">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2.75" customHeight="1">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2.75" customHeight="1">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2.75" customHeight="1">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2.75" customHeight="1">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2.75" customHeight="1">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2.75" customHeight="1">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2.75" customHeight="1">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2.75"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2.75" customHeight="1">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2.75" customHeight="1">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2.75" customHeight="1">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2.75" customHeight="1">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2.75" customHeight="1">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2.75" customHeight="1">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2.75" customHeight="1">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2.75" customHeight="1">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2.75" customHeight="1">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2.75" customHeight="1">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2.75" customHeight="1">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2.75" customHeight="1">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2.75" customHeight="1">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ht="12.75" customHeight="1">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ht="12.75" customHeight="1">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ht="12.75" customHeight="1">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ht="12.75" customHeight="1">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2.75" customHeight="1">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2.75" customHeight="1">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2.75" customHeight="1">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2.75" customHeight="1">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2.75" customHeight="1">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2.75" customHeight="1">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2.75" customHeight="1">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2.75" customHeight="1">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2.75" customHeight="1">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2.75" customHeight="1">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2.75" customHeight="1">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2.75" customHeight="1">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2.75" customHeight="1">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2.75"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2.75" customHeight="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2.75" customHeight="1">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2.75"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2.75"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2.75"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2.75"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2.75" customHeight="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2.75" customHeight="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2.75" customHeight="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2.75" customHeight="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2.75"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2.75"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2.75"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2.75"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2.75"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2.75"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2.75"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2.75"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2.75"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2.75"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2.75"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2.75"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2.75"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2.75"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2.75"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2.75"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2.75"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2.75"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2.75"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2.75"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2.75" customHeight="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2.75" customHeight="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2.75"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2.75"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2.75"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2.75"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2.75"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2.75" customHeigh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2.75" customHeight="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2.75" customHeight="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2.75" customHeight="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2.75" customHeight="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2.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2.75" customHeight="1">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2.75" customHeight="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2.75" customHeight="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2.75" customHeight="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2.75" customHeight="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2.75"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2.75"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2.75"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2.75"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2.75"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2.75" customHeigh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2.75"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2.75" customHeight="1">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2.75" customHeight="1">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2.75" customHeight="1">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2.75" customHeight="1">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2.75" customHeight="1">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2.75" customHeight="1">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2.75" customHeight="1">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2.75" customHeight="1">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2.75" customHeight="1">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2.75" customHeight="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2.75" customHeight="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2.75" customHeight="1">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2.75" customHeight="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2.75" customHeight="1">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2.75" customHeight="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2.75" customHeight="1">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2.75" customHeight="1">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2.75" customHeight="1">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2.75" customHeight="1">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2.75" customHeight="1">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2.75" customHeight="1">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2.75" customHeight="1">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2.75" customHeight="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2.75" customHeight="1">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2.75" customHeight="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2.75" customHeight="1">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2.75" customHeight="1">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2.75" customHeight="1">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2.75" customHeight="1">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2.75" customHeight="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2.75" customHeight="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2.75" customHeight="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2.75" customHeight="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2.75" customHeight="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2.75" customHeigh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2.75" customHeight="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2.75" customHeight="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2.75" customHeight="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2.75" customHeight="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2.75" customHeight="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2.75" customHeight="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2.75" customHeigh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2.75" customHeight="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2.75" customHeight="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2.75" customHeight="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2.75" customHeight="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2.75" customHeigh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2.75" customHeight="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2.75" customHeigh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2.75" customHeight="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2.75" customHeigh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2.75" customHeigh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2.75" customHeight="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2.75" customHeight="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2.75" customHeight="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2.75" customHeight="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2.75" customHeight="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2.75" customHeight="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2.75" customHeight="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2.75" customHeight="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2.75" customHeight="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2.75" customHeight="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2.75" customHeight="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2.75" customHeight="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2.75" customHeight="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2.75" customHeight="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2.75" customHeight="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2.75" customHeight="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2.75" customHeight="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2.75" customHeight="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2.75" customHeight="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2.75" customHeight="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2.75" customHeight="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2.75" customHeight="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2.75" customHeight="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2.75" customHeight="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2.75" customHeight="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2.75" customHeight="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2.75" customHeight="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2.75" customHeight="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2.75" customHeight="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2.75" customHeight="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2.75" customHeight="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2.75" customHeight="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2.75" customHeight="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2.75" customHeight="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2.75" customHeight="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2.75" customHeight="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2.75" customHeight="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2.75" customHeight="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2.75" customHeight="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2.75" customHeight="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2.75" customHeight="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2.75" customHeight="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2.75" customHeight="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2.75" customHeight="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2.75" customHeight="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2.75" customHeight="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2.75" customHeight="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2.75" customHeight="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2.75" customHeight="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2.75" customHeight="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2.75" customHeight="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2.75" customHeight="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2.75" customHeight="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2.75" customHeight="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2.75" customHeight="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2.75" customHeight="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2.75" customHeight="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2.75" customHeight="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2.75" customHeight="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2.75" customHeight="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2.75" customHeight="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2.75" customHeight="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2.75" customHeight="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2.75" customHeight="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2.75" customHeight="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2.75" customHeight="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2.75" customHeight="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2.75" customHeight="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2.75" customHeight="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2.75" customHeight="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2.75" customHeight="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2.75" customHeight="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2.75" customHeight="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2.75" customHeight="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2.75" customHeight="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2.75" customHeight="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2.75" customHeight="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2.75" customHeight="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2.75" customHeight="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2.75" customHeight="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2.75" customHeight="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2.75" customHeight="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2.75" customHeight="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2.75" customHeight="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2.75" customHeight="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2.75" customHeight="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2.75" customHeight="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2.75" customHeight="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2.75" customHeight="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2.75" customHeight="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2.75" customHeight="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2.75" customHeight="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2.75" customHeight="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2.75" customHeight="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ht="12.75" customHeight="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ht="12.75" customHeight="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ht="12.75" customHeight="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ht="12.75" customHeight="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ht="12.75" customHeight="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ht="12.75" customHeight="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ht="12.75" customHeight="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ht="12.75" customHeight="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ht="12.75" customHeight="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ht="12.75" customHeight="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ht="12.75" customHeight="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ht="12.75" customHeight="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ht="12.75" customHeight="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ht="12.75" customHeight="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ht="12.75" customHeight="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ht="12.75" customHeight="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ht="12.75" customHeight="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ht="12.75" customHeight="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ht="12.75" customHeight="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ht="12.75" customHeight="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ht="12.75" customHeight="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ht="12.75" customHeight="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ht="12.75" customHeight="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ht="12.75" customHeight="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ht="12.75" customHeight="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ht="12.75" customHeight="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ht="12.75" customHeight="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ht="12.75" customHeight="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ht="12.75" customHeight="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ht="12.75" customHeight="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ht="12.75" customHeight="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ht="12.75" customHeight="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ht="12.75" customHeight="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ht="12.75" customHeight="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ht="12.75" customHeight="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ht="12.75" customHeight="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ht="12.75" customHeight="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ht="12.75" customHeight="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ht="12.75" customHeight="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ht="12.75" customHeight="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ht="12.75" customHeight="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ht="12.75" customHeight="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ht="12.75" customHeight="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ht="12.75" customHeight="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ht="12.75" customHeight="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ht="12.75" customHeight="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ht="12.75" customHeight="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ht="12.75" customHeight="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ht="12.75" customHeight="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ht="12.75" customHeight="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ht="12.75" customHeight="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ht="12.75" customHeight="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ht="12.75" customHeight="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ht="12.75" customHeight="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ht="12.75" customHeight="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ht="12.75" customHeight="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ht="12.75" customHeight="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ht="12.75" customHeight="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ht="12.75" customHeight="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ht="12.75" customHeight="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ht="12.75" customHeight="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ht="12.75" customHeight="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ht="12.75" customHeight="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ht="12.75" customHeight="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ht="12.75" customHeight="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ht="12.75" customHeight="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ht="12.75" customHeight="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ht="12.75" customHeight="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ht="12.75" customHeight="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ht="12.75" customHeight="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ht="12.75" customHeight="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ht="12.75" customHeight="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ht="12.75" customHeight="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ht="12.75" customHeight="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ht="12.75" customHeight="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ht="12.75" customHeight="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ht="12.75" customHeight="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ht="12.75" customHeight="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ht="12.75" customHeight="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ht="12.75" customHeight="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ht="12.75" customHeight="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ht="12.75" customHeight="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ht="12.75" customHeight="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ht="12.75" customHeight="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ht="12.75" customHeight="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ht="12.75" customHeight="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ht="12.75" customHeight="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ht="12.75" customHeight="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ht="12.75" customHeight="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ht="12.75" customHeight="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ht="12.75" customHeight="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ht="12.75" customHeight="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ht="12.75" customHeight="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ht="12.75" customHeight="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ht="12.75" customHeight="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ht="12.75" customHeight="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ht="12.75" customHeight="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ht="12.75" customHeight="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ht="12.75" customHeight="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ht="12.75" customHeight="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ht="12.75" customHeight="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ht="12.75" customHeight="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ht="12.75" customHeight="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ht="12.75" customHeight="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ht="12.75" customHeight="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ht="12.75" customHeight="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ht="12.75" customHeight="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ht="12.75" customHeight="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ht="12.75" customHeight="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ht="12.75" customHeight="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ht="12.75" customHeight="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ht="12.75" customHeight="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ht="12.75" customHeight="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ht="12.75" customHeight="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ht="12.75" customHeight="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ht="12.75" customHeight="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ht="12.75" customHeight="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ht="12.75" customHeight="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ht="12.75" customHeight="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ht="12.75" customHeight="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ht="12.75" customHeight="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ht="12.75" customHeight="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ht="12.75" customHeight="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ht="12.75" customHeight="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ht="12.75" customHeight="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ht="12.75" customHeight="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ht="12.75" customHeight="1">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ht="12.75" customHeight="1">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ht="12.75" customHeight="1">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ht="12.75" customHeight="1">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ht="12.75" customHeight="1">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ht="12.75" customHeight="1">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ht="12.75" customHeight="1">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ht="12.75" customHeight="1">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ht="12.75" customHeight="1">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ht="12.75" customHeight="1">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ht="12.75" customHeight="1">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ht="12.75" customHeight="1">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ht="12.75" customHeight="1">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ht="12.75" customHeight="1">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ht="12.75" customHeight="1">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ht="12.75" customHeight="1">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ht="12.75" customHeight="1">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ht="12.75" customHeight="1">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ht="12.75" customHeight="1">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ht="12.75" customHeight="1">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ht="12.75" customHeight="1">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ht="12.75" customHeight="1">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ht="12.75" customHeight="1">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ht="12.75" customHeight="1">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ht="12.75" customHeight="1">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ht="12.75" customHeight="1">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ht="12.75" customHeight="1">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ht="12.75" customHeight="1">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ht="12.75" customHeight="1">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ht="12.75" customHeight="1">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ht="12.75" customHeight="1">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ht="12.75" customHeight="1">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ht="12.75" customHeight="1">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ht="12.75" customHeight="1">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ht="12.75" customHeight="1">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ht="12.75" customHeight="1">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ht="12.75" customHeight="1">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ht="12.75" customHeight="1">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ht="12.75" customHeight="1">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ht="12.75" customHeight="1">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ht="12.75" customHeight="1">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ht="12.75" customHeight="1">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ht="12.75" customHeight="1">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ht="12.75" customHeight="1">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ht="12.75" customHeight="1">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ht="12.75" customHeight="1">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ht="12.75" customHeight="1">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ht="12.75" customHeight="1">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ht="12.75" customHeight="1">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ht="12.75" customHeight="1">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ht="12.75" customHeight="1">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ht="12.75" customHeight="1">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ht="12.75" customHeight="1">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ht="12.75" customHeight="1">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ht="12.75" customHeight="1">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ht="12.75" customHeight="1">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ht="12.75" customHeight="1">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ht="12.75" customHeight="1">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ht="12.75" customHeight="1">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ht="12.75" customHeight="1">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ht="12.75" customHeight="1">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ht="12.75" customHeight="1">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ht="12.75" customHeight="1">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ht="12.75" customHeight="1">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ht="12.75" customHeight="1">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ht="12.75" customHeight="1">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ht="12.75" customHeight="1">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ht="12.75" customHeight="1">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ht="12.75" customHeight="1">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ht="12.75" customHeight="1">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ht="12.75" customHeight="1">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ht="12.75" customHeight="1">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ht="12.75" customHeight="1">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ht="12.75" customHeight="1">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ht="12.75" customHeight="1">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ht="12.75" customHeight="1">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ht="12.75" customHeight="1">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ht="12.75" customHeight="1">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ht="12.75" customHeight="1">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ht="12.75" customHeight="1">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ht="12.75" customHeight="1">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ht="12.75" customHeight="1">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ht="12.75" customHeight="1">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ht="12.75" customHeight="1">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ht="12.75" customHeight="1">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ht="12.75" customHeight="1">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ht="12.75" customHeight="1">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ht="12.75" customHeight="1">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ht="12.75" customHeight="1">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ht="12.75" customHeight="1">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ht="12.75" customHeight="1">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ht="12.75" customHeight="1">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ht="12.75" customHeight="1">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ht="12.75" customHeight="1">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ht="12.75" customHeight="1">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ht="12.75" customHeight="1">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ht="12.75" customHeight="1">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ht="12.75" customHeight="1">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ht="12.75" customHeight="1">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ht="12.75" customHeight="1">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ht="12.75" customHeight="1">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ht="12.75" customHeight="1">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ht="12.75" customHeight="1">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ht="12.75" customHeight="1">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ht="12.75" customHeight="1">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ht="12.75" customHeight="1">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ht="12.75" customHeight="1">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ht="12.75" customHeight="1">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ht="12.75" customHeight="1">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ht="12.75" customHeight="1">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ht="12.75" customHeight="1">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ht="12.75" customHeight="1">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ht="12.75" customHeight="1">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ht="12.75" customHeight="1">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ht="12.75" customHeight="1">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ht="12.75" customHeight="1">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ht="12.75" customHeight="1">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ht="12.75" customHeight="1">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ht="12.75" customHeight="1">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ht="12.75" customHeight="1">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ht="12.75" customHeight="1">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ht="12.75" customHeight="1">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ht="12.75" customHeight="1">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ht="12.75" customHeight="1">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ht="12.75" customHeight="1">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ht="12.75" customHeight="1">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ht="12.75" customHeight="1">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ht="12.75" customHeight="1">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ht="12.75" customHeight="1">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ht="12.75" customHeight="1">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ht="12.75" customHeight="1">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ht="12.75" customHeight="1">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ht="12.75" customHeight="1">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ht="12.75" customHeight="1">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ht="12.75" customHeight="1">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ht="12.75" customHeight="1">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ht="12.75" customHeight="1">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ht="12.75" customHeight="1">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ht="12.75" customHeight="1">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ht="12.75" customHeight="1">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ht="12.75" customHeight="1">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ht="12.75" customHeight="1">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ht="12.75" customHeight="1">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ht="12.75" customHeight="1">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ht="12.75" customHeight="1">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ht="12.75" customHeight="1">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ht="12.75" customHeight="1">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ht="12.75" customHeight="1">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ht="12.75" customHeight="1">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ht="12.75" customHeight="1">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ht="12.75" customHeight="1">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ht="12.75" customHeight="1">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ht="12.75" customHeight="1">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ht="12.75" customHeight="1">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ht="12.75" customHeight="1">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ht="12.75" customHeight="1">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ht="12.75" customHeight="1">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ht="12.75" customHeight="1">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ht="12.75" customHeight="1">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ht="12.75" customHeight="1">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ht="12.75" customHeight="1">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ht="12.75" customHeight="1">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ht="12.75" customHeight="1">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ht="12.75" customHeight="1">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ht="12.75" customHeight="1">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ht="12.75" customHeight="1">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ht="12.75" customHeight="1">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ht="12.75" customHeight="1">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ht="12.75" customHeight="1">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ht="12.75" customHeight="1">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ht="12.75" customHeight="1">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ht="12.75" customHeight="1">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ht="12.75" customHeight="1">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ht="12.75" customHeight="1">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ht="12.75" customHeight="1">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ht="12.75" customHeight="1">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ht="12.75" customHeight="1">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ht="12.75" customHeight="1">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ht="12.75" customHeight="1">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ht="12.75" customHeight="1">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ht="12.75" customHeight="1">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ht="12.75" customHeight="1">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ht="12.75" customHeight="1">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ht="12.75" customHeight="1">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ht="12.75" customHeight="1">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ht="12.75" customHeight="1">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ht="12.75" customHeight="1">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ht="12.75" customHeight="1">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ht="12.75" customHeight="1">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ht="12.75" customHeight="1">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ht="12.75" customHeight="1">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ht="12.75" customHeight="1">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ht="12.75" customHeight="1">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ht="12.75" customHeight="1">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ht="12.75" customHeight="1">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ht="12.75" customHeight="1">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ht="12.75" customHeight="1">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ht="12.75" customHeight="1">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ht="12.75" customHeight="1">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ht="12.75" customHeight="1">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ht="12.75" customHeight="1">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ht="12.75" customHeight="1">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ht="12.75" customHeight="1">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ht="12.75" customHeight="1">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ht="12.75" customHeight="1">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ht="12.75" customHeight="1">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ht="12.75" customHeight="1">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ht="12.75" customHeight="1">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ht="12.75" customHeight="1">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ht="12.75" customHeight="1">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ht="12.75" customHeight="1">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ht="12.75" customHeight="1">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ht="12.75" customHeight="1">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ht="12.75" customHeight="1">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ht="12.75" customHeight="1">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ht="12.75" customHeight="1">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ht="12.75" customHeight="1">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ht="12.75" customHeight="1">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ht="12.75" customHeight="1">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ht="12.75" customHeight="1">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ht="12.75" customHeight="1">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ht="12.75" customHeight="1">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ht="12.75" customHeight="1">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ht="12.75" customHeight="1">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ht="12.75" customHeight="1">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ht="12.75" customHeight="1">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ht="12.75" customHeight="1">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ht="12.75" customHeight="1">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ht="12.75" customHeight="1">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ht="12.75" customHeight="1">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ht="12.75" customHeight="1">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ht="12.75" customHeight="1">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ht="12.75" customHeight="1">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ht="12.75" customHeight="1">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ht="12.75" customHeight="1">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ht="12.75" customHeight="1">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ht="12.75" customHeight="1">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ht="12.75" customHeight="1">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ht="12.75" customHeight="1">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ht="12.75" customHeight="1">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ht="12.75" customHeight="1">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ht="12.75" customHeight="1">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ht="12.75" customHeight="1">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ht="12.75" customHeight="1">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ht="12.75" customHeight="1">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ht="12.75" customHeight="1">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ht="12.75" customHeight="1">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ht="12.75" customHeight="1">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ht="12.75" customHeight="1">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ht="12.75" customHeight="1">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ht="12.75" customHeight="1">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ht="12.75" customHeight="1">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ht="12.75" customHeight="1">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ht="12.75" customHeight="1">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ht="12.75" customHeight="1">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ht="12.75" customHeight="1">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ht="12.75" customHeight="1">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ht="12.75" customHeight="1">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ht="12.75" customHeight="1">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ht="12.75" customHeight="1">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ht="12.75" customHeight="1">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ht="12.75" customHeight="1">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ht="12.75" customHeight="1">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ht="12.75" customHeight="1">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ht="12.75" customHeight="1">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ht="12.75" customHeight="1">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ht="12.75" customHeight="1">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ht="12.75" customHeight="1">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ht="12.75" customHeight="1">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ht="12.75" customHeight="1">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ht="12.75" customHeight="1">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ht="12.75" customHeight="1">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ht="12.75" customHeight="1">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ht="12.75" customHeight="1">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ht="12.75" customHeight="1">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ht="12.75" customHeight="1">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ht="12.75" customHeight="1">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ht="12.75" customHeight="1">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ht="12.75" customHeight="1">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ht="12.75" customHeight="1">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ht="12.75" customHeight="1">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ht="12.75" customHeight="1">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ht="12.75" customHeight="1">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ht="12.75" customHeight="1">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ht="12.75" customHeight="1">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ht="12.75" customHeight="1">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ht="12.75" customHeight="1">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ht="12.75" customHeight="1">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ht="12.75" customHeight="1">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ht="12.75" customHeight="1">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ht="12.75" customHeight="1">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ht="12.75" customHeight="1">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ht="12.75" customHeight="1">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ht="12.75" customHeight="1">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ht="12.75" customHeight="1">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ht="12.75" customHeight="1">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ht="12.75" customHeight="1">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ht="12.75" customHeight="1">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ht="12.75" customHeight="1">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ht="12.75" customHeight="1">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ht="12.75" customHeight="1">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ht="12.75" customHeight="1">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ht="12.75" customHeight="1">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ht="12.75" customHeight="1">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ht="12.75" customHeight="1">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ht="12.75" customHeight="1">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ht="12.75" customHeight="1">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ht="12.75" customHeight="1">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ht="12.75" customHeight="1">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ht="12.75" customHeight="1">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ht="12.75" customHeight="1">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ht="12.75" customHeight="1">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ht="12.75" customHeight="1">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ht="12.75" customHeight="1">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ht="12.75" customHeight="1">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ht="12.75" customHeight="1">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ht="12.75" customHeight="1">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ht="12.75" customHeight="1">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ht="12.75" customHeight="1">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ht="12.75" customHeight="1">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ht="12.75" customHeight="1">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ht="12.75" customHeight="1">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ht="12.75" customHeight="1">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ht="12.75" customHeight="1">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ht="12.75" customHeight="1">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ht="12.75" customHeight="1">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ht="12.75" customHeight="1">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ht="12.75" customHeight="1">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ht="12.75" customHeight="1">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ht="12.75" customHeight="1">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ht="12.75" customHeight="1">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ht="12.75" customHeight="1">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ht="12.75" customHeight="1">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ht="12.75" customHeight="1">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ht="12.75" customHeight="1">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ht="12.75" customHeight="1">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ht="12.75" customHeight="1">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ht="12.75" customHeight="1">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ht="12.75" customHeight="1">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ht="12.75" customHeight="1">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ht="12.75" customHeight="1">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ht="12.75" customHeight="1">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ht="12.75" customHeight="1">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ht="12.75" customHeight="1">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ht="12.75" customHeight="1">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ht="12.75" customHeight="1">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ht="12.75" customHeight="1">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ht="12.75" customHeight="1">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ht="12.75" customHeight="1">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ht="12.75" customHeight="1">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ht="12.75" customHeight="1">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ht="12.75" customHeight="1">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ht="12.75" customHeight="1">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ht="12.75" customHeight="1">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ht="12.75" customHeight="1">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ht="12.75" customHeight="1">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ht="12.75" customHeight="1">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ht="12.75" customHeight="1">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ht="12.75" customHeight="1">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ht="12.75" customHeight="1">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ht="12.75" customHeight="1">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ht="12.75" customHeight="1">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ht="12.75" customHeight="1">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ht="12.75" customHeight="1">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ht="12.75" customHeight="1">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ht="12.75" customHeight="1">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ht="12.75" customHeight="1">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ht="12.75" customHeight="1">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ht="12.75" customHeight="1">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ht="12.75" customHeight="1">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ht="12.75" customHeight="1">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ht="12.75" customHeight="1">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ht="12.75" customHeight="1">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ht="12.75" customHeight="1">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ht="12.75" customHeight="1">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ht="12.75" customHeight="1">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ht="12.75" customHeight="1">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ht="12.75" customHeight="1">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ht="12.75" customHeight="1">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ht="12.75" customHeight="1">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ht="12.75" customHeight="1">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ht="12.75" customHeight="1">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ht="12.75" customHeight="1">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ht="12.75" customHeight="1">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ht="12.75" customHeight="1">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ht="12.75" customHeight="1">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ht="12.75" customHeight="1">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ht="12.75" customHeight="1">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ht="12.75" customHeight="1">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ht="12.75" customHeight="1">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ht="12.75" customHeight="1">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ht="12.75" customHeight="1">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ht="12.75" customHeight="1">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ht="12.75" customHeight="1">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ht="12.75" customHeight="1">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ht="12.75" customHeight="1">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ht="12.75" customHeight="1">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ht="12.75" customHeight="1">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ht="12.75" customHeight="1">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ht="12.75" customHeight="1">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ht="12.75" customHeight="1">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ht="12.75" customHeight="1">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ht="12.75" customHeight="1">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ht="12.75" customHeight="1">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ht="12.75" customHeight="1">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ht="12.75" customHeight="1">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ht="12.75" customHeight="1">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ht="12.75" customHeight="1">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ht="12.75" customHeight="1">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ht="12.75" customHeight="1">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ht="12.75" customHeight="1">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ht="12.75" customHeight="1">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ht="12.75" customHeight="1">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ht="12.75" customHeight="1">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ht="12.75" customHeight="1">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ht="12.75" customHeight="1">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ht="12.75" customHeight="1">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ht="12.75" customHeight="1">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ht="12.75" customHeight="1">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ht="12.75" customHeight="1">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ht="12.75" customHeight="1">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ht="12.75" customHeight="1">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ht="12.75" customHeight="1">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ht="12.75" customHeight="1">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ht="12.75" customHeight="1">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ht="12.75" customHeight="1">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ht="12.75" customHeight="1">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ht="12.75" customHeight="1">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ht="12.75" customHeight="1">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ht="12.75" customHeight="1">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ht="12.75" customHeight="1">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ht="12.75" customHeight="1">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ht="12.75" customHeight="1">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ht="12.75" customHeight="1">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ht="12.75" customHeight="1">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ht="12.75" customHeight="1">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ht="12.75" customHeight="1">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ht="12.75" customHeight="1">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ht="12.75" customHeight="1">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ht="12.75" customHeight="1">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ht="12.75" customHeight="1">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ht="12.75" customHeight="1">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ht="12.75" customHeight="1">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ht="12.75" customHeight="1">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ht="12.75" customHeight="1">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ht="12.75" customHeight="1">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ht="12.75" customHeight="1">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ht="12.75" customHeight="1">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ht="12.75" customHeight="1">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ht="12.75" customHeight="1">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ht="12.75" customHeight="1">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ht="12.75" customHeight="1">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ht="12.75" customHeight="1">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ht="12.75" customHeight="1">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ht="12.75" customHeight="1">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ht="12.75" customHeight="1">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ht="12.75" customHeight="1">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ht="12.75" customHeight="1">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ht="12.75" customHeight="1">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ht="12.75" customHeight="1">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ht="12.75" customHeight="1">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ht="12.75" customHeight="1">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ht="12.75" customHeight="1">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ht="12.75" customHeight="1">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ht="12.75" customHeight="1">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ht="12.75" customHeight="1">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ht="12.75" customHeight="1">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ht="12.75" customHeight="1">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ht="12.75" customHeight="1">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ht="12.75" customHeight="1">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ht="12.75" customHeight="1">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ht="12.75" customHeight="1">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ht="12.75" customHeight="1">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ht="12.75" customHeight="1">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ht="12.75" customHeight="1">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ht="12.75" customHeight="1">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ht="12.75" customHeight="1">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ht="12.75" customHeight="1">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ht="12.75" customHeight="1">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ht="12.75" customHeight="1">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ht="12.75" customHeight="1">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ht="12.75" customHeight="1">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1:26" ht="12.75" customHeight="1">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1:26" ht="12.75" customHeight="1">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1:26" ht="12.75" customHeight="1">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1:26" ht="12.75" customHeight="1">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1:26" ht="12.75" customHeight="1">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1:26" ht="12.75" customHeight="1">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1:26" ht="12.75" customHeight="1">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1:26" ht="12.75" customHeight="1">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1:26" ht="12.75" customHeight="1">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1:26" ht="12.75" customHeight="1">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1:26" ht="12.75" customHeight="1">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1:26" ht="12.75" customHeight="1">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1:26" ht="12.75" customHeight="1">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1:26" ht="12.75" customHeight="1">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1:26" ht="12.75" customHeight="1">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1:26" ht="12.75" customHeight="1">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1:26" ht="12.75" customHeight="1">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1:26" ht="12.75" customHeight="1">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1:26" ht="12.75" customHeight="1">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1:26" ht="12.75" customHeight="1">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1:26" ht="12.75" customHeight="1">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1:26" ht="12.75" customHeight="1">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1:26" ht="12.75" customHeight="1">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1:26" ht="12.75" customHeight="1">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1:26" ht="12.75" customHeight="1">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1:26" ht="12.75" customHeight="1">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1:26" ht="12.75" customHeight="1">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1:26" ht="12.75" customHeight="1">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1:26" ht="12.75" customHeight="1">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1:26" ht="12.75" customHeight="1">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1:26" ht="12.75" customHeight="1">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1:26" ht="12.75" customHeight="1">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1:26" ht="12.75" customHeight="1">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1:26" ht="12.75" customHeight="1">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1:26" ht="12.75" customHeight="1">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1:26" ht="12.75" customHeight="1">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1:26" ht="12.75" customHeight="1">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1:26" ht="12.75" customHeight="1">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1:26" ht="12.75" customHeight="1">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1:26" ht="12.75" customHeight="1">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1:26" ht="12.75" customHeight="1">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1:26" ht="12.75" customHeight="1">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1:26" ht="12.75" customHeight="1">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1:26" ht="12.75" customHeight="1">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1:26" ht="12.75" customHeight="1">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1:26" ht="12.75" customHeight="1">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1:26" ht="12.75" customHeight="1">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1:26" ht="12.75" customHeight="1">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1:26" ht="12.75" customHeight="1">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1:26" ht="12.75" customHeight="1">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1:26" ht="12.75" customHeight="1">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1:26" ht="12.75" customHeight="1">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1:26" ht="12.75" customHeight="1">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1:26" ht="12.75" customHeight="1">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1:26" ht="12.75" customHeight="1">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1:26" ht="12.75" customHeight="1">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1:26" ht="12.75" customHeight="1">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1:26" ht="12.75" customHeight="1">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1:26" ht="12.75" customHeight="1">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1:26" ht="12.75" customHeight="1">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1:26" ht="12.75" customHeight="1">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1:26" ht="12.75" customHeight="1">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1:26" ht="12.75" customHeight="1">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1:26" ht="12.75" customHeight="1">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1:26" ht="12.75" customHeight="1">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1:26" ht="12.75" customHeight="1">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1:26" ht="12.75" customHeight="1">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1:26" ht="12.75" customHeight="1">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1:26" ht="12.75" customHeight="1">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1:26" ht="12.75" customHeight="1">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1:26" ht="12.75" customHeight="1">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1:26" ht="12.75" customHeight="1">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1:26" ht="12.75" customHeight="1">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1:26" ht="12.75" customHeight="1">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1:26" ht="12.75" customHeight="1">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1:26" ht="12.75" customHeight="1">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1:26" ht="12.75" customHeight="1">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1:26" ht="12.75" customHeight="1">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1:26" ht="12.75" customHeight="1">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1:26" ht="12.75" customHeight="1">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1:26" ht="12.75" customHeight="1">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1:26" ht="12.75" customHeight="1">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1:26" ht="12.75" customHeight="1">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1:26" ht="12.75" customHeight="1">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1:26" ht="12.75" customHeight="1">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1:26" ht="12.75" customHeight="1">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spans="1:26" ht="12.75" customHeight="1">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spans="1:26" ht="12.75" customHeight="1">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spans="1:26" ht="12.75" customHeight="1">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spans="1:26" ht="12.75" customHeight="1">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spans="1:26" ht="12.75" customHeight="1">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spans="1:26" ht="12.75" customHeight="1">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spans="1:26" ht="12.75" customHeight="1">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spans="1:26" ht="12.75" customHeight="1">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spans="1:26" ht="12.75" customHeight="1">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spans="1:26" ht="12.75" customHeight="1">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spans="1:26" ht="12.75" customHeight="1">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spans="1:26" ht="12.75" customHeight="1">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spans="1:26" ht="12.75" customHeight="1">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spans="1:26" ht="12.75" customHeight="1">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spans="1:26" ht="12.75" customHeight="1">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spans="1:26" ht="12.75" customHeight="1">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spans="1:26" ht="12.75" customHeight="1">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spans="1:26" ht="12.75" customHeight="1">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spans="1:26" ht="12.75" customHeight="1">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spans="1:26" ht="12.75" customHeight="1">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spans="1:26" ht="12.75" customHeight="1">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spans="1:26" ht="12.75" customHeight="1">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spans="1:26" ht="12.75" customHeight="1">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spans="1:26" ht="12.75" customHeight="1">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spans="1:26" ht="12.75" customHeight="1">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spans="1:26" ht="12.75" customHeight="1">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row r="993" spans="1:26" ht="12.75" customHeight="1">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row>
    <row r="994" spans="1:26" ht="12.75" customHeight="1">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row>
    <row r="995" spans="1:26" ht="12.75" customHeight="1">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row>
    <row r="996" spans="1:26" ht="12.75" customHeight="1">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row>
    <row r="997" spans="1:26" ht="12.75" customHeight="1">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row>
    <row r="998" spans="1:26" ht="12.75" customHeight="1">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row>
    <row r="999" spans="1:26" ht="12.75" customHeight="1">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row>
    <row r="1000" spans="1:26" ht="12.75" customHeight="1">
      <c r="A1000" s="34"/>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sheetProtection algorithmName="SHA-512" hashValue="btYmMgfITPEODxyInXfEIaG34CdqIkkbxR+1+sRddzBcTskLPHCZOYQthM4b3p7xfG7XtMf6UBNxnADcvRlTfQ==" saltValue="NCwY9VhrXi4To+nMiUO2NA==" spinCount="100000" sheet="1" objects="1" scenarios="1"/>
  <mergeCells count="2">
    <mergeCell ref="A2:J2"/>
    <mergeCell ref="A22:A23"/>
  </mergeCell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1000"/>
  <sheetViews>
    <sheetView showGridLines="0" topLeftCell="A7" zoomScale="80" zoomScaleNormal="80" workbookViewId="0">
      <selection activeCell="A12" sqref="A12:O12"/>
    </sheetView>
  </sheetViews>
  <sheetFormatPr defaultColWidth="12.6640625" defaultRowHeight="15" customHeight="1"/>
  <cols>
    <col min="1" max="1" width="12.9140625" style="47" customWidth="1"/>
    <col min="2" max="4" width="17.9140625" style="47" customWidth="1"/>
    <col min="5" max="5" width="0.75" style="47" customWidth="1"/>
    <col min="6" max="7" width="17.6640625" style="47" customWidth="1"/>
    <col min="8" max="8" width="0.75" style="47" customWidth="1"/>
    <col min="9" max="10" width="17.6640625" style="47" customWidth="1"/>
    <col min="11" max="14" width="8.4140625" style="47" customWidth="1"/>
    <col min="15" max="15" width="10" style="47" customWidth="1"/>
    <col min="16" max="26" width="7.6640625" style="47" customWidth="1"/>
    <col min="27" max="16384" width="12.6640625" style="47"/>
  </cols>
  <sheetData>
    <row r="1" spans="1:26" ht="14.25" customHeight="1">
      <c r="A1" s="112" t="s">
        <v>52</v>
      </c>
      <c r="B1" s="113"/>
      <c r="C1" s="113"/>
      <c r="D1" s="113"/>
      <c r="E1" s="113"/>
      <c r="F1" s="113"/>
      <c r="G1" s="113"/>
      <c r="H1" s="113"/>
      <c r="I1" s="113"/>
      <c r="J1" s="113"/>
      <c r="K1" s="113"/>
      <c r="L1" s="113"/>
      <c r="M1" s="113"/>
      <c r="N1" s="113"/>
      <c r="O1" s="114"/>
      <c r="P1" s="46"/>
      <c r="Q1" s="46"/>
      <c r="R1" s="46"/>
      <c r="S1" s="46"/>
      <c r="T1" s="46"/>
      <c r="U1" s="46"/>
      <c r="V1" s="46"/>
      <c r="W1" s="46"/>
      <c r="X1" s="46"/>
      <c r="Y1" s="46"/>
      <c r="Z1" s="46"/>
    </row>
    <row r="2" spans="1:26" ht="14.25" customHeight="1">
      <c r="A2" s="115"/>
      <c r="B2" s="116"/>
      <c r="C2" s="116"/>
      <c r="D2" s="116"/>
      <c r="E2" s="116"/>
      <c r="F2" s="116"/>
      <c r="G2" s="116"/>
      <c r="H2" s="116"/>
      <c r="I2" s="116"/>
      <c r="J2" s="116"/>
      <c r="K2" s="116"/>
      <c r="L2" s="116"/>
      <c r="M2" s="116"/>
      <c r="N2" s="116"/>
      <c r="O2" s="117"/>
      <c r="P2" s="46"/>
      <c r="Q2" s="46"/>
      <c r="R2" s="46"/>
      <c r="S2" s="46"/>
      <c r="T2" s="46"/>
      <c r="U2" s="46"/>
      <c r="V2" s="46"/>
      <c r="W2" s="46"/>
      <c r="X2" s="46"/>
      <c r="Y2" s="46"/>
      <c r="Z2" s="46"/>
    </row>
    <row r="3" spans="1:26" ht="25.5" customHeight="1">
      <c r="A3" s="115"/>
      <c r="B3" s="116"/>
      <c r="C3" s="116"/>
      <c r="D3" s="116"/>
      <c r="E3" s="116"/>
      <c r="F3" s="116"/>
      <c r="G3" s="116"/>
      <c r="H3" s="116"/>
      <c r="I3" s="116"/>
      <c r="J3" s="116"/>
      <c r="K3" s="116"/>
      <c r="L3" s="116"/>
      <c r="M3" s="116"/>
      <c r="N3" s="116"/>
      <c r="O3" s="117"/>
      <c r="P3" s="46"/>
      <c r="Q3" s="46"/>
      <c r="R3" s="46"/>
      <c r="S3" s="46"/>
      <c r="T3" s="46"/>
      <c r="U3" s="46"/>
      <c r="V3" s="46"/>
      <c r="W3" s="46"/>
      <c r="X3" s="46"/>
      <c r="Y3" s="46"/>
      <c r="Z3" s="46"/>
    </row>
    <row r="4" spans="1:26" ht="12" customHeight="1">
      <c r="A4" s="115"/>
      <c r="B4" s="116"/>
      <c r="C4" s="116"/>
      <c r="D4" s="116"/>
      <c r="E4" s="116"/>
      <c r="F4" s="116"/>
      <c r="G4" s="116"/>
      <c r="H4" s="116"/>
      <c r="I4" s="116"/>
      <c r="J4" s="116"/>
      <c r="K4" s="116"/>
      <c r="L4" s="116"/>
      <c r="M4" s="116"/>
      <c r="N4" s="116"/>
      <c r="O4" s="117"/>
      <c r="P4" s="46"/>
      <c r="Q4" s="46"/>
      <c r="R4" s="46"/>
      <c r="S4" s="46"/>
      <c r="T4" s="46"/>
      <c r="U4" s="46"/>
      <c r="V4" s="46"/>
      <c r="W4" s="46"/>
      <c r="X4" s="46"/>
      <c r="Y4" s="46"/>
      <c r="Z4" s="46"/>
    </row>
    <row r="5" spans="1:26" ht="12" customHeight="1">
      <c r="A5" s="115"/>
      <c r="B5" s="116"/>
      <c r="C5" s="116"/>
      <c r="D5" s="116"/>
      <c r="E5" s="116"/>
      <c r="F5" s="116"/>
      <c r="G5" s="116"/>
      <c r="H5" s="116"/>
      <c r="I5" s="116"/>
      <c r="J5" s="116"/>
      <c r="K5" s="116"/>
      <c r="L5" s="116"/>
      <c r="M5" s="116"/>
      <c r="N5" s="116"/>
      <c r="O5" s="117"/>
      <c r="P5" s="46"/>
      <c r="Q5" s="46"/>
      <c r="R5" s="46"/>
      <c r="S5" s="46"/>
      <c r="T5" s="46"/>
      <c r="U5" s="46"/>
      <c r="V5" s="46"/>
      <c r="W5" s="46"/>
      <c r="X5" s="46"/>
      <c r="Y5" s="46"/>
      <c r="Z5" s="46"/>
    </row>
    <row r="6" spans="1:26" ht="12" customHeight="1">
      <c r="A6" s="115"/>
      <c r="B6" s="116"/>
      <c r="C6" s="116"/>
      <c r="D6" s="116"/>
      <c r="E6" s="116"/>
      <c r="F6" s="116"/>
      <c r="G6" s="116"/>
      <c r="H6" s="116"/>
      <c r="I6" s="116"/>
      <c r="J6" s="116"/>
      <c r="K6" s="116"/>
      <c r="L6" s="116"/>
      <c r="M6" s="116"/>
      <c r="N6" s="116"/>
      <c r="O6" s="117"/>
      <c r="P6" s="46"/>
      <c r="Q6" s="46"/>
      <c r="R6" s="46"/>
      <c r="S6" s="46"/>
      <c r="T6" s="46"/>
      <c r="U6" s="46"/>
      <c r="V6" s="46"/>
      <c r="W6" s="46"/>
      <c r="X6" s="46"/>
      <c r="Y6" s="46"/>
      <c r="Z6" s="46"/>
    </row>
    <row r="7" spans="1:26" ht="12" customHeight="1">
      <c r="A7" s="115"/>
      <c r="B7" s="116"/>
      <c r="C7" s="116"/>
      <c r="D7" s="116"/>
      <c r="E7" s="116"/>
      <c r="F7" s="116"/>
      <c r="G7" s="116"/>
      <c r="H7" s="116"/>
      <c r="I7" s="116"/>
      <c r="J7" s="116"/>
      <c r="K7" s="116"/>
      <c r="L7" s="116"/>
      <c r="M7" s="116"/>
      <c r="N7" s="116"/>
      <c r="O7" s="117"/>
      <c r="P7" s="46"/>
      <c r="Q7" s="46"/>
      <c r="R7" s="46"/>
      <c r="S7" s="46"/>
      <c r="T7" s="46"/>
      <c r="U7" s="46"/>
      <c r="V7" s="46"/>
      <c r="W7" s="46"/>
      <c r="X7" s="46"/>
      <c r="Y7" s="46"/>
      <c r="Z7" s="46"/>
    </row>
    <row r="8" spans="1:26" ht="12" customHeight="1">
      <c r="A8" s="118"/>
      <c r="B8" s="119"/>
      <c r="C8" s="119"/>
      <c r="D8" s="119"/>
      <c r="E8" s="119"/>
      <c r="F8" s="119"/>
      <c r="G8" s="119"/>
      <c r="H8" s="119"/>
      <c r="I8" s="119"/>
      <c r="J8" s="119"/>
      <c r="K8" s="119"/>
      <c r="L8" s="119"/>
      <c r="M8" s="119"/>
      <c r="N8" s="119"/>
      <c r="O8" s="120"/>
      <c r="P8" s="46"/>
      <c r="Q8" s="46"/>
      <c r="R8" s="46"/>
      <c r="S8" s="46"/>
      <c r="T8" s="46"/>
      <c r="U8" s="46"/>
      <c r="V8" s="46"/>
      <c r="W8" s="46"/>
      <c r="X8" s="46"/>
      <c r="Y8" s="46"/>
      <c r="Z8" s="46"/>
    </row>
    <row r="9" spans="1:26" ht="25.5" customHeight="1">
      <c r="A9" s="121" t="s">
        <v>16</v>
      </c>
      <c r="B9" s="122"/>
      <c r="C9" s="122"/>
      <c r="D9" s="122"/>
      <c r="E9" s="122"/>
      <c r="F9" s="122"/>
      <c r="G9" s="122"/>
      <c r="H9" s="122"/>
      <c r="I9" s="122"/>
      <c r="J9" s="122"/>
      <c r="K9" s="122"/>
      <c r="L9" s="122"/>
      <c r="M9" s="122"/>
      <c r="N9" s="122"/>
      <c r="O9" s="123"/>
      <c r="P9" s="46"/>
      <c r="Q9" s="46"/>
      <c r="R9" s="46"/>
      <c r="S9" s="46"/>
      <c r="T9" s="46"/>
      <c r="U9" s="46"/>
      <c r="V9" s="46"/>
      <c r="W9" s="46"/>
      <c r="X9" s="46"/>
      <c r="Y9" s="46"/>
      <c r="Z9" s="46"/>
    </row>
    <row r="10" spans="1:26" ht="27.75" customHeight="1">
      <c r="A10" s="124" t="s">
        <v>28</v>
      </c>
      <c r="B10" s="123"/>
      <c r="C10" s="125">
        <f>Coversheet!B16</f>
        <v>0</v>
      </c>
      <c r="D10" s="122"/>
      <c r="E10" s="122"/>
      <c r="F10" s="122"/>
      <c r="G10" s="122"/>
      <c r="H10" s="122"/>
      <c r="I10" s="122"/>
      <c r="J10" s="122"/>
      <c r="K10" s="122"/>
      <c r="L10" s="122"/>
      <c r="M10" s="122"/>
      <c r="N10" s="122"/>
      <c r="O10" s="123"/>
      <c r="P10" s="46"/>
      <c r="Q10" s="46"/>
      <c r="R10" s="46"/>
      <c r="S10" s="46"/>
      <c r="T10" s="46"/>
      <c r="U10" s="46"/>
      <c r="V10" s="46"/>
      <c r="W10" s="46"/>
      <c r="X10" s="46"/>
      <c r="Y10" s="46"/>
      <c r="Z10" s="46"/>
    </row>
    <row r="11" spans="1:26" ht="22.5" customHeight="1">
      <c r="A11" s="124" t="s">
        <v>29</v>
      </c>
      <c r="B11" s="122"/>
      <c r="C11" s="122"/>
      <c r="D11" s="122"/>
      <c r="E11" s="122"/>
      <c r="F11" s="122"/>
      <c r="G11" s="122"/>
      <c r="H11" s="122"/>
      <c r="I11" s="122"/>
      <c r="J11" s="122"/>
      <c r="K11" s="122"/>
      <c r="L11" s="122"/>
      <c r="M11" s="122"/>
      <c r="N11" s="122"/>
      <c r="O11" s="123"/>
      <c r="P11" s="46"/>
      <c r="Q11" s="46"/>
      <c r="R11" s="46"/>
      <c r="S11" s="46"/>
      <c r="T11" s="46"/>
      <c r="U11" s="46"/>
      <c r="V11" s="46"/>
      <c r="W11" s="46"/>
      <c r="X11" s="46"/>
      <c r="Y11" s="46"/>
      <c r="Z11" s="46"/>
    </row>
    <row r="12" spans="1:26" ht="171" customHeight="1">
      <c r="A12" s="126" t="s">
        <v>54</v>
      </c>
      <c r="B12" s="122"/>
      <c r="C12" s="122"/>
      <c r="D12" s="122"/>
      <c r="E12" s="122"/>
      <c r="F12" s="122"/>
      <c r="G12" s="122"/>
      <c r="H12" s="122"/>
      <c r="I12" s="122"/>
      <c r="J12" s="122"/>
      <c r="K12" s="122"/>
      <c r="L12" s="122"/>
      <c r="M12" s="122"/>
      <c r="N12" s="122"/>
      <c r="O12" s="123"/>
      <c r="P12" s="48"/>
      <c r="Q12" s="48"/>
      <c r="R12" s="46"/>
      <c r="S12" s="46"/>
      <c r="T12" s="46"/>
      <c r="U12" s="46"/>
      <c r="V12" s="46"/>
      <c r="W12" s="46"/>
      <c r="X12" s="46"/>
      <c r="Y12" s="46"/>
      <c r="Z12" s="46"/>
    </row>
    <row r="13" spans="1:26" ht="66" customHeight="1">
      <c r="A13" s="127" t="s">
        <v>30</v>
      </c>
      <c r="B13" s="122"/>
      <c r="C13" s="122"/>
      <c r="D13" s="122"/>
      <c r="E13" s="122"/>
      <c r="F13" s="122"/>
      <c r="G13" s="122"/>
      <c r="H13" s="122"/>
      <c r="I13" s="122"/>
      <c r="J13" s="122"/>
      <c r="K13" s="122"/>
      <c r="L13" s="122"/>
      <c r="M13" s="122"/>
      <c r="N13" s="122"/>
      <c r="O13" s="123"/>
      <c r="P13" s="49"/>
      <c r="Q13" s="49"/>
      <c r="R13" s="46"/>
      <c r="S13" s="46"/>
      <c r="T13" s="46"/>
      <c r="U13" s="46"/>
      <c r="V13" s="46"/>
      <c r="W13" s="46"/>
      <c r="X13" s="46"/>
      <c r="Y13" s="46"/>
      <c r="Z13" s="46"/>
    </row>
    <row r="14" spans="1:26" ht="27" customHeight="1">
      <c r="A14" s="50"/>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26" ht="30" customHeight="1">
      <c r="A15" s="136" t="s">
        <v>31</v>
      </c>
      <c r="B15" s="122"/>
      <c r="C15" s="122"/>
      <c r="D15" s="122"/>
      <c r="E15" s="122"/>
      <c r="F15" s="122"/>
      <c r="G15" s="122"/>
      <c r="H15" s="122"/>
      <c r="I15" s="122"/>
      <c r="J15" s="123"/>
      <c r="K15" s="136" t="s">
        <v>32</v>
      </c>
      <c r="L15" s="122"/>
      <c r="M15" s="122"/>
      <c r="N15" s="122"/>
      <c r="O15" s="137" t="s">
        <v>33</v>
      </c>
      <c r="P15" s="46"/>
      <c r="Q15" s="46"/>
      <c r="R15" s="46"/>
      <c r="S15" s="46"/>
      <c r="T15" s="46"/>
      <c r="U15" s="46"/>
      <c r="V15" s="46"/>
      <c r="W15" s="46"/>
      <c r="X15" s="46"/>
      <c r="Y15" s="46"/>
      <c r="Z15" s="46"/>
    </row>
    <row r="16" spans="1:26" ht="39.75" customHeight="1">
      <c r="A16" s="51"/>
      <c r="B16" s="139" t="s">
        <v>34</v>
      </c>
      <c r="C16" s="122"/>
      <c r="D16" s="131"/>
      <c r="E16" s="131"/>
      <c r="F16" s="131"/>
      <c r="G16" s="131"/>
      <c r="H16" s="131"/>
      <c r="I16" s="131"/>
      <c r="J16" s="123"/>
      <c r="K16" s="52"/>
      <c r="L16" s="53"/>
      <c r="M16" s="53"/>
      <c r="N16" s="54"/>
      <c r="O16" s="138"/>
      <c r="P16" s="46"/>
      <c r="Q16" s="46"/>
      <c r="R16" s="46"/>
      <c r="S16" s="46"/>
      <c r="T16" s="46"/>
      <c r="U16" s="46"/>
      <c r="V16" s="46"/>
      <c r="W16" s="46"/>
      <c r="X16" s="46"/>
      <c r="Y16" s="46"/>
      <c r="Z16" s="46"/>
    </row>
    <row r="17" spans="1:26" ht="51.75" customHeight="1">
      <c r="A17" s="51" t="s">
        <v>35</v>
      </c>
      <c r="B17" s="55">
        <v>1</v>
      </c>
      <c r="C17" s="56">
        <v>2</v>
      </c>
      <c r="D17" s="57">
        <v>3</v>
      </c>
      <c r="E17" s="58"/>
      <c r="F17" s="59">
        <v>4</v>
      </c>
      <c r="G17" s="59">
        <v>5</v>
      </c>
      <c r="H17" s="58"/>
      <c r="I17" s="59">
        <v>6</v>
      </c>
      <c r="J17" s="60">
        <v>7</v>
      </c>
      <c r="K17" s="128" t="s">
        <v>36</v>
      </c>
      <c r="L17" s="128" t="s">
        <v>37</v>
      </c>
      <c r="M17" s="128" t="s">
        <v>38</v>
      </c>
      <c r="N17" s="140" t="s">
        <v>39</v>
      </c>
      <c r="O17" s="138"/>
      <c r="P17" s="46"/>
      <c r="Q17" s="46"/>
      <c r="R17" s="46"/>
      <c r="S17" s="46"/>
      <c r="T17" s="46"/>
      <c r="U17" s="46"/>
      <c r="V17" s="46"/>
      <c r="W17" s="46"/>
      <c r="X17" s="46"/>
      <c r="Y17" s="46"/>
      <c r="Z17" s="46"/>
    </row>
    <row r="18" spans="1:26" ht="14.25" customHeight="1">
      <c r="A18" s="61"/>
      <c r="B18" s="130" t="s">
        <v>40</v>
      </c>
      <c r="C18" s="131"/>
      <c r="D18" s="132"/>
      <c r="E18" s="62"/>
      <c r="F18" s="133" t="s">
        <v>41</v>
      </c>
      <c r="G18" s="132"/>
      <c r="H18" s="62"/>
      <c r="I18" s="133" t="s">
        <v>42</v>
      </c>
      <c r="J18" s="134"/>
      <c r="K18" s="129"/>
      <c r="L18" s="129"/>
      <c r="M18" s="129"/>
      <c r="N18" s="118"/>
      <c r="O18" s="63"/>
      <c r="P18" s="46"/>
      <c r="Q18" s="46"/>
      <c r="R18" s="46"/>
      <c r="S18" s="46"/>
      <c r="T18" s="46"/>
      <c r="U18" s="46"/>
      <c r="V18" s="46"/>
      <c r="W18" s="46"/>
      <c r="X18" s="46"/>
      <c r="Y18" s="46"/>
      <c r="Z18" s="46"/>
    </row>
    <row r="19" spans="1:26" ht="32.25" customHeight="1">
      <c r="A19" s="64" t="s">
        <v>43</v>
      </c>
      <c r="B19" s="85"/>
      <c r="C19" s="86"/>
      <c r="D19" s="85"/>
      <c r="E19" s="65"/>
      <c r="F19" s="85"/>
      <c r="G19" s="85"/>
      <c r="H19" s="65"/>
      <c r="I19" s="85"/>
      <c r="J19" s="85"/>
      <c r="K19" s="87"/>
      <c r="L19" s="88"/>
      <c r="M19" s="88"/>
      <c r="N19" s="88"/>
      <c r="O19" s="63"/>
      <c r="P19" s="46"/>
      <c r="Q19" s="46"/>
      <c r="R19" s="46"/>
      <c r="S19" s="46"/>
      <c r="T19" s="46"/>
      <c r="U19" s="46"/>
      <c r="V19" s="46"/>
      <c r="W19" s="46"/>
      <c r="X19" s="46"/>
      <c r="Y19" s="46"/>
      <c r="Z19" s="46"/>
    </row>
    <row r="20" spans="1:26" ht="52.5" customHeight="1">
      <c r="A20" s="66"/>
      <c r="B20" s="67" t="str">
        <f>IF(B19&lt;A32,"Non Compliant the day rate must exceed the national living wage (8 hrs x 8.72)","")</f>
        <v/>
      </c>
      <c r="C20" s="67" t="str">
        <f>IF(C19&lt;A33,"Non Compliant the day rate must exceed the national living wage (8 hrs x 8.72)","")</f>
        <v/>
      </c>
      <c r="D20" s="67" t="str">
        <f>IF(D19&lt;A34,"Non Compliant the day rate must exceed the national living wage (8 hrs x 8.72)","")</f>
        <v/>
      </c>
      <c r="E20" s="68"/>
      <c r="F20" s="67" t="str">
        <f>IF(F19&lt;A35,"Non Compliant the day rate must exceed the national living wage (8 hrs x 8.72)","")</f>
        <v/>
      </c>
      <c r="G20" s="67" t="str">
        <f>IF(G19&lt;A36,"Non Compliant the day rate must exceed the national living wage (8 hrs x 8.72)","")</f>
        <v/>
      </c>
      <c r="H20" s="68"/>
      <c r="I20" s="67" t="str">
        <f>IF(I19&lt;A37,"Non Compliant the day rate must exceed the national living wage (8 hrs x 8.72)","")</f>
        <v/>
      </c>
      <c r="J20" s="67" t="str">
        <f>IF(J19&lt;A38,"Non Compliant the day rate must exceed the national living wage (8 hrs x 8.72)","")</f>
        <v/>
      </c>
      <c r="K20" s="69"/>
      <c r="L20" s="69"/>
      <c r="M20" s="69"/>
      <c r="N20" s="69"/>
      <c r="O20" s="70"/>
      <c r="P20" s="48"/>
      <c r="Q20" s="48"/>
      <c r="R20" s="48"/>
      <c r="S20" s="48"/>
      <c r="T20" s="48"/>
      <c r="U20" s="48"/>
      <c r="V20" s="48"/>
      <c r="W20" s="48"/>
      <c r="X20" s="48"/>
      <c r="Y20" s="48"/>
      <c r="Z20" s="48"/>
    </row>
    <row r="21" spans="1:26" ht="32.25" customHeight="1">
      <c r="A21" s="71" t="s">
        <v>44</v>
      </c>
      <c r="B21" s="72"/>
      <c r="C21" s="86"/>
      <c r="D21" s="85"/>
      <c r="E21" s="65"/>
      <c r="F21" s="85"/>
      <c r="G21" s="85"/>
      <c r="H21" s="65"/>
      <c r="I21" s="85"/>
      <c r="J21" s="85"/>
      <c r="K21" s="87"/>
      <c r="L21" s="88"/>
      <c r="M21" s="88"/>
      <c r="N21" s="88"/>
      <c r="O21" s="63"/>
      <c r="P21" s="46"/>
      <c r="Q21" s="46"/>
      <c r="R21" s="46"/>
      <c r="S21" s="46"/>
      <c r="T21" s="46"/>
      <c r="U21" s="46"/>
      <c r="V21" s="46"/>
      <c r="W21" s="46"/>
      <c r="X21" s="46"/>
      <c r="Y21" s="46"/>
      <c r="Z21" s="46"/>
    </row>
    <row r="22" spans="1:26" ht="52.5" customHeight="1">
      <c r="A22" s="66"/>
      <c r="B22" s="66"/>
      <c r="C22" s="67" t="str">
        <f>IF(C21&lt;A39,"Non Compliant the day rate must exceed the national living wage (8 hrs x 8.72)","")</f>
        <v/>
      </c>
      <c r="D22" s="67" t="str">
        <f>IF(D21&lt;A40,"Non Compliant the day rate must exceed the national living wage (8 hrs x 8.72)","")</f>
        <v/>
      </c>
      <c r="E22" s="68"/>
      <c r="F22" s="67" t="str">
        <f>IF(F21&lt;A41,"Non Compliant the day rate must exceed the national living wage (8 hrs x 8.72)","")</f>
        <v/>
      </c>
      <c r="G22" s="67" t="str">
        <f>IF(G21&lt;A42,"Non Compliant the day rate must exceed the national living wage (8 hrs x 8.72)","")</f>
        <v/>
      </c>
      <c r="H22" s="68"/>
      <c r="I22" s="67" t="str">
        <f>IF(I21&lt;A43,"Non Compliant the day rate must exceed the national living wage (8 hrs x 8.72)","")</f>
        <v/>
      </c>
      <c r="J22" s="67" t="str">
        <f>IF(J21&lt;A44,"Non Compliant the day rate must exceed the national living wage (8 hrs x 8.72)","")</f>
        <v/>
      </c>
      <c r="K22" s="69"/>
      <c r="L22" s="69"/>
      <c r="M22" s="69"/>
      <c r="N22" s="69"/>
      <c r="O22" s="70"/>
      <c r="P22" s="48"/>
      <c r="Q22" s="48"/>
      <c r="R22" s="48"/>
      <c r="S22" s="48"/>
      <c r="T22" s="48"/>
      <c r="U22" s="48"/>
      <c r="V22" s="48"/>
      <c r="W22" s="48"/>
      <c r="X22" s="48"/>
      <c r="Y22" s="48"/>
      <c r="Z22" s="48"/>
    </row>
    <row r="23" spans="1:26" ht="32.25" customHeight="1">
      <c r="A23" s="71" t="s">
        <v>45</v>
      </c>
      <c r="B23" s="85"/>
      <c r="C23" s="86"/>
      <c r="D23" s="85"/>
      <c r="E23" s="65"/>
      <c r="F23" s="85"/>
      <c r="G23" s="85"/>
      <c r="H23" s="65"/>
      <c r="I23" s="85"/>
      <c r="J23" s="85"/>
      <c r="K23" s="87"/>
      <c r="L23" s="88"/>
      <c r="M23" s="88"/>
      <c r="N23" s="88"/>
      <c r="O23" s="63"/>
      <c r="P23" s="46"/>
      <c r="Q23" s="46"/>
      <c r="R23" s="46"/>
      <c r="S23" s="46"/>
      <c r="T23" s="46"/>
      <c r="U23" s="46"/>
      <c r="V23" s="46"/>
      <c r="W23" s="46"/>
      <c r="X23" s="46"/>
      <c r="Y23" s="46"/>
      <c r="Z23" s="46"/>
    </row>
    <row r="24" spans="1:26" ht="52.5" customHeight="1">
      <c r="A24" s="66"/>
      <c r="B24" s="67" t="str">
        <f>IF(B23&lt;A45,"Non Compliant the day rate must exceed the national living wage (8 hrs x 8.72)","")</f>
        <v/>
      </c>
      <c r="C24" s="67" t="str">
        <f>IF(C23&lt;A46,"Non Compliant the day rate must exceed the national living wage (8 hrs x 8.72)","")</f>
        <v/>
      </c>
      <c r="D24" s="67" t="str">
        <f>IF(D23&lt;A47,"Non Compliant the day rate must exceed the national living wage (8 hrs x 8.72)","")</f>
        <v/>
      </c>
      <c r="E24" s="68"/>
      <c r="F24" s="67" t="str">
        <f>IF(F23&lt;A48,"Non Compliant the day rate must exceed the national living wage (8 hrs x 8.72)","")</f>
        <v/>
      </c>
      <c r="G24" s="67" t="str">
        <f>IF(G23&lt;A49,"Non Compliant the day rate must exceed the national living wage (8 hrs x 8.72)","")</f>
        <v/>
      </c>
      <c r="H24" s="68"/>
      <c r="I24" s="67" t="str">
        <f>IF(I23&lt;A50,"Non Compliant the day rate must exceed the national living wage (8 hrs x 8.72)","")</f>
        <v/>
      </c>
      <c r="J24" s="67" t="str">
        <f>IF(J23&lt;A51,"Non Compliant the day rate must exceed the national living wage (8 hrs x 8.72)","")</f>
        <v/>
      </c>
      <c r="K24" s="69"/>
      <c r="L24" s="69"/>
      <c r="M24" s="69"/>
      <c r="N24" s="69"/>
      <c r="O24" s="70"/>
      <c r="P24" s="48"/>
      <c r="Q24" s="48"/>
      <c r="R24" s="48"/>
      <c r="S24" s="48"/>
      <c r="T24" s="48"/>
      <c r="U24" s="48"/>
      <c r="V24" s="48"/>
      <c r="W24" s="48"/>
      <c r="X24" s="48"/>
      <c r="Y24" s="48"/>
      <c r="Z24" s="48"/>
    </row>
    <row r="25" spans="1:26" ht="32.25" customHeight="1">
      <c r="A25" s="71" t="s">
        <v>46</v>
      </c>
      <c r="B25" s="85"/>
      <c r="C25" s="86"/>
      <c r="D25" s="85"/>
      <c r="E25" s="65"/>
      <c r="F25" s="85"/>
      <c r="G25" s="85"/>
      <c r="H25" s="65"/>
      <c r="I25" s="85"/>
      <c r="J25" s="85"/>
      <c r="K25" s="87"/>
      <c r="L25" s="88"/>
      <c r="M25" s="88"/>
      <c r="N25" s="88"/>
      <c r="O25" s="63"/>
      <c r="P25" s="46"/>
      <c r="Q25" s="46"/>
      <c r="R25" s="46"/>
      <c r="S25" s="46"/>
      <c r="T25" s="46"/>
      <c r="U25" s="46"/>
      <c r="V25" s="46"/>
      <c r="W25" s="46"/>
      <c r="X25" s="46"/>
      <c r="Y25" s="46"/>
      <c r="Z25" s="46"/>
    </row>
    <row r="26" spans="1:26" ht="52.5" customHeight="1">
      <c r="A26" s="66"/>
      <c r="B26" s="67" t="str">
        <f>IF(B25&lt;A52,"Non Compliant the day rate must exceed the national living wage (8 hrs x 8.72)","")</f>
        <v/>
      </c>
      <c r="C26" s="67" t="str">
        <f>IF(C25&lt;A53,"Non Compliant the day rate must exceed the national living wage (8 hrs x 8.72)","")</f>
        <v/>
      </c>
      <c r="D26" s="67" t="str">
        <f>IF(D25&lt;A54,"Non Compliant the day rate must exceed the national living wage (8 hrs x 8.72)","")</f>
        <v/>
      </c>
      <c r="E26" s="68"/>
      <c r="F26" s="67" t="str">
        <f>IF(F25&lt;A55,"Non Compliant the day rate must exceed the national living wage (8 hrs x 8.72)","")</f>
        <v/>
      </c>
      <c r="G26" s="67" t="str">
        <f>IF(G25&lt;A56,"Non Compliant the day rate must exceed the national living wage (8 hrs x 8.72)","")</f>
        <v/>
      </c>
      <c r="H26" s="68"/>
      <c r="I26" s="67" t="str">
        <f>IF(I25&lt;A57,"Non Compliant the day rate must exceed the national living wage (8 hrs x 8.72)","")</f>
        <v/>
      </c>
      <c r="J26" s="67" t="str">
        <f>IF(J25&lt;A58,"Non Compliant the day rate must exceed the national living wage (8 hrs x 8.72)","")</f>
        <v/>
      </c>
      <c r="K26" s="69"/>
      <c r="L26" s="69"/>
      <c r="M26" s="69"/>
      <c r="N26" s="69"/>
      <c r="O26" s="70"/>
      <c r="P26" s="48"/>
      <c r="Q26" s="48"/>
      <c r="R26" s="48"/>
      <c r="S26" s="48"/>
      <c r="T26" s="48"/>
      <c r="U26" s="48"/>
      <c r="V26" s="48"/>
      <c r="W26" s="48"/>
      <c r="X26" s="48"/>
      <c r="Y26" s="48"/>
      <c r="Z26" s="48"/>
    </row>
    <row r="27" spans="1:26" ht="32.25" customHeight="1">
      <c r="A27" s="71" t="s">
        <v>47</v>
      </c>
      <c r="B27" s="72"/>
      <c r="C27" s="73"/>
      <c r="D27" s="85"/>
      <c r="E27" s="65"/>
      <c r="F27" s="85"/>
      <c r="G27" s="85"/>
      <c r="H27" s="65"/>
      <c r="I27" s="85"/>
      <c r="J27" s="85"/>
      <c r="K27" s="87"/>
      <c r="L27" s="88"/>
      <c r="M27" s="88"/>
      <c r="N27" s="88"/>
      <c r="O27" s="63"/>
      <c r="P27" s="46"/>
      <c r="Q27" s="46"/>
      <c r="R27" s="46"/>
      <c r="S27" s="46"/>
      <c r="T27" s="46"/>
      <c r="U27" s="46"/>
      <c r="V27" s="46"/>
      <c r="W27" s="46"/>
      <c r="X27" s="46"/>
      <c r="Y27" s="46"/>
      <c r="Z27" s="46"/>
    </row>
    <row r="28" spans="1:26" ht="52.5" customHeight="1">
      <c r="A28" s="66"/>
      <c r="B28" s="66"/>
      <c r="C28" s="66"/>
      <c r="D28" s="67" t="str">
        <f>IF(D27&lt;A59,"Non Compliant the day rate must exceed the national living wage (8 hrs x 8.72)","")</f>
        <v/>
      </c>
      <c r="E28" s="68"/>
      <c r="F28" s="67" t="str">
        <f>IF(F27&lt;A60,"Non Compliant the day rate must exceed the national living wage (8 hrs x 8.72)","")</f>
        <v/>
      </c>
      <c r="G28" s="67" t="str">
        <f>IF(G27&lt;A61,"Non Compliant the day rate must exceed the national living wage (8 hrs x 8.72)","")</f>
        <v/>
      </c>
      <c r="H28" s="68"/>
      <c r="I28" s="67" t="str">
        <f>IF(I27&lt;A62,"Non Compliant the day rate must exceed the national living wage (8 hrs x 8.72)","")</f>
        <v/>
      </c>
      <c r="J28" s="67" t="str">
        <f>IF(J27&lt;A63,"Non Compliant the day rate must exceed the national living wage (8 hrs x 8.72)","")</f>
        <v/>
      </c>
      <c r="K28" s="69"/>
      <c r="L28" s="69"/>
      <c r="M28" s="69"/>
      <c r="N28" s="69"/>
      <c r="O28" s="70"/>
      <c r="P28" s="48"/>
      <c r="Q28" s="48"/>
      <c r="R28" s="48"/>
      <c r="S28" s="48"/>
      <c r="T28" s="48"/>
      <c r="U28" s="48"/>
      <c r="V28" s="48"/>
      <c r="W28" s="48"/>
      <c r="X28" s="48"/>
      <c r="Y28" s="48"/>
      <c r="Z28" s="48"/>
    </row>
    <row r="29" spans="1:26" ht="32.25" customHeight="1">
      <c r="A29" s="74" t="s">
        <v>48</v>
      </c>
      <c r="B29" s="85"/>
      <c r="C29" s="85"/>
      <c r="D29" s="85"/>
      <c r="E29" s="65"/>
      <c r="F29" s="85"/>
      <c r="G29" s="85"/>
      <c r="H29" s="65"/>
      <c r="I29" s="85"/>
      <c r="J29" s="85"/>
      <c r="K29" s="88"/>
      <c r="L29" s="88"/>
      <c r="M29" s="88"/>
      <c r="N29" s="88"/>
      <c r="O29" s="75"/>
      <c r="P29" s="46"/>
      <c r="Q29" s="46"/>
      <c r="R29" s="46"/>
      <c r="S29" s="46"/>
      <c r="T29" s="46"/>
      <c r="U29" s="46"/>
      <c r="V29" s="46"/>
      <c r="W29" s="46"/>
      <c r="X29" s="46"/>
      <c r="Y29" s="46"/>
      <c r="Z29" s="46"/>
    </row>
    <row r="30" spans="1:26" ht="52.5" customHeight="1">
      <c r="A30" s="76"/>
      <c r="B30" s="67" t="str">
        <f>IF(B29&lt;A64,"Non Compliant the day rate must exceed the national living wage (8 hrs x 8.72)","")</f>
        <v/>
      </c>
      <c r="C30" s="67" t="str">
        <f>IF(C29&lt;A65,"Non Compliant the day rate must exceed the national living wage (8 hrs x 8.72)","")</f>
        <v/>
      </c>
      <c r="D30" s="67" t="str">
        <f>IF(D29&lt;A66,"Non Compliant the day rate must exceed the national living wage (8 hrs x 8.72)","")</f>
        <v/>
      </c>
      <c r="E30" s="68"/>
      <c r="F30" s="67" t="str">
        <f>IF(F29&lt;A67,"Non Compliant the day rate must exceed the national living wage (8 hrs x 8.72)","")</f>
        <v/>
      </c>
      <c r="G30" s="67" t="str">
        <f>IF(G29&lt;A68,"Non Compliant the day rate must exceed the national living wage (8 hrs x 8.72)","")</f>
        <v/>
      </c>
      <c r="H30" s="68"/>
      <c r="I30" s="67" t="str">
        <f>IF(I29&lt;A69,"Non Compliant the day rate must exceed the national living wage (8 hrs x 8.72)","")</f>
        <v/>
      </c>
      <c r="J30" s="67" t="str">
        <f>IF(J29&lt;A70,"Non Compliant the day rate must exceed the national living wage (8 hrs x 8.72)","")</f>
        <v/>
      </c>
      <c r="K30" s="69"/>
      <c r="L30" s="69"/>
      <c r="M30" s="69"/>
      <c r="N30" s="69"/>
      <c r="O30" s="76"/>
      <c r="P30" s="46"/>
      <c r="Q30" s="46"/>
      <c r="R30" s="46"/>
      <c r="S30" s="46"/>
      <c r="T30" s="46"/>
      <c r="U30" s="46"/>
      <c r="V30" s="46"/>
      <c r="W30" s="46"/>
      <c r="X30" s="46"/>
      <c r="Y30" s="46"/>
      <c r="Z30" s="46"/>
    </row>
    <row r="31" spans="1:26" ht="42.75" customHeight="1">
      <c r="B31" s="77" t="s">
        <v>49</v>
      </c>
      <c r="C31" s="135">
        <f>SUM(B19:D19,C21,D21,B23,C23,D23,B25,C25,D25,D27,D29,C29,B29)</f>
        <v>0</v>
      </c>
      <c r="D31" s="123"/>
      <c r="E31" s="78"/>
      <c r="F31" s="77" t="s">
        <v>50</v>
      </c>
      <c r="G31" s="79">
        <f>SUM(F19:G29)</f>
        <v>0</v>
      </c>
      <c r="H31" s="78"/>
      <c r="I31" s="77" t="s">
        <v>51</v>
      </c>
      <c r="J31" s="79">
        <f>SUM(I19:J29)</f>
        <v>0</v>
      </c>
      <c r="K31" s="80"/>
      <c r="L31" s="80"/>
      <c r="M31" s="80"/>
      <c r="N31" s="80"/>
      <c r="O31" s="80"/>
      <c r="P31" s="46"/>
      <c r="Q31" s="46"/>
      <c r="R31" s="46"/>
      <c r="S31" s="46"/>
      <c r="T31" s="46"/>
      <c r="U31" s="46"/>
      <c r="V31" s="46"/>
      <c r="W31" s="46"/>
      <c r="X31" s="46"/>
      <c r="Y31" s="46"/>
      <c r="Z31" s="46"/>
    </row>
    <row r="32" spans="1:26" ht="15.5">
      <c r="A32" s="81" t="str">
        <f>IF(B19="","",8.72*8)</f>
        <v/>
      </c>
      <c r="B32" s="82"/>
      <c r="C32" s="83"/>
      <c r="D32" s="82"/>
      <c r="E32" s="82"/>
      <c r="F32" s="83"/>
      <c r="G32" s="82"/>
      <c r="H32" s="82"/>
      <c r="I32" s="83"/>
      <c r="J32" s="82"/>
      <c r="K32" s="82"/>
      <c r="L32" s="82"/>
      <c r="M32" s="82"/>
      <c r="N32" s="82"/>
      <c r="O32" s="82"/>
      <c r="P32" s="46"/>
      <c r="Q32" s="46"/>
      <c r="R32" s="46"/>
      <c r="S32" s="46"/>
      <c r="T32" s="46"/>
      <c r="U32" s="46"/>
      <c r="V32" s="46"/>
      <c r="W32" s="46"/>
      <c r="X32" s="46"/>
      <c r="Y32" s="46"/>
      <c r="Z32" s="46"/>
    </row>
    <row r="33" spans="1:26" ht="15.5">
      <c r="A33" s="84" t="str">
        <f>IF(C19="","",8.72*8)</f>
        <v/>
      </c>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5.5">
      <c r="A34" s="84" t="str">
        <f>IF(D19="","",8.72*8)</f>
        <v/>
      </c>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5.5">
      <c r="A35" s="84" t="str">
        <f>IF(F19="","",8.72*8)</f>
        <v/>
      </c>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5.5">
      <c r="A36" s="84" t="str">
        <f>IF(G19="","",8.72*8)</f>
        <v/>
      </c>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5.5">
      <c r="A37" s="84" t="str">
        <f>IF(I19="","",8.72*8)</f>
        <v/>
      </c>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5.5">
      <c r="A38" s="84" t="str">
        <f>IF(J19="","",8.72*8)</f>
        <v/>
      </c>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5.5">
      <c r="A39" s="81" t="str">
        <f>IF(C21="","",8.72*8)</f>
        <v/>
      </c>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5.5">
      <c r="A40" s="81" t="str">
        <f>IF(D21="","",8.72*8)</f>
        <v/>
      </c>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5.5">
      <c r="A41" s="81" t="str">
        <f>IF(F21="","",8.72*8)</f>
        <v/>
      </c>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ht="15.5">
      <c r="A42" s="81" t="str">
        <f>IF(G21="","",8.72*8)</f>
        <v/>
      </c>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ht="15.5">
      <c r="A43" s="81" t="str">
        <f>IF(I21="","",8.72*8)</f>
        <v/>
      </c>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15.5">
      <c r="A44" s="81" t="str">
        <f>IF(J21="","",8.72*8)</f>
        <v/>
      </c>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ht="15.5">
      <c r="A45" s="81" t="str">
        <f>IF(B23="","",8.72*8)</f>
        <v/>
      </c>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ht="15.5">
      <c r="A46" s="81" t="str">
        <f>IF(C23="","",8.72*8)</f>
        <v/>
      </c>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ht="15.5">
      <c r="A47" s="81" t="str">
        <f>IF(D23="","",8.72*8)</f>
        <v/>
      </c>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ht="15.5">
      <c r="A48" s="81" t="str">
        <f>IF(F23="","",8.72*8)</f>
        <v/>
      </c>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ht="15.5">
      <c r="A49" s="81" t="str">
        <f>IF(G23="","",8.72*8)</f>
        <v/>
      </c>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15.5">
      <c r="A50" s="81" t="str">
        <f>IF(I23="","",8.72*8)</f>
        <v/>
      </c>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ht="15.5">
      <c r="A51" s="81" t="str">
        <f>IF(J23="","",8.72*8)</f>
        <v/>
      </c>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ht="15.5">
      <c r="A52" s="81" t="str">
        <f>IF(B25="","",8.72*8)</f>
        <v/>
      </c>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ht="15.5">
      <c r="A53" s="81" t="str">
        <f>IF(C25="","",8.72*8)</f>
        <v/>
      </c>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ht="15.5">
      <c r="A54" s="81" t="str">
        <f>IF(D25="","",8.72*8)</f>
        <v/>
      </c>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ht="15.5">
      <c r="A55" s="81" t="str">
        <f>IF(F25="","",8.72*8)</f>
        <v/>
      </c>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ht="15.5">
      <c r="A56" s="81" t="str">
        <f>IF(G25="","",8.72*8)</f>
        <v/>
      </c>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ht="15.5">
      <c r="A57" s="81" t="str">
        <f>IF(I25="","",8.72*8)</f>
        <v/>
      </c>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ht="15.5">
      <c r="A58" s="81" t="str">
        <f>IF(J25="","",8.72*8)</f>
        <v/>
      </c>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ht="15.5">
      <c r="A59" s="81" t="str">
        <f>IF(D27="","",8.72*8)</f>
        <v/>
      </c>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ht="15.5">
      <c r="A60" s="81" t="str">
        <f>IF(F27="","",8.72*8)</f>
        <v/>
      </c>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ht="15.5">
      <c r="A61" s="81" t="str">
        <f>IF(G27="","",8.72*8)</f>
        <v/>
      </c>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ht="15.5">
      <c r="A62" s="81" t="str">
        <f>IF(I27="","",8.72*8)</f>
        <v/>
      </c>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ht="15.5">
      <c r="A63" s="81" t="str">
        <f>IF(J27="","",8.72*8)</f>
        <v/>
      </c>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ht="15.5">
      <c r="A64" s="81" t="str">
        <f>IF(B29="","",8.72*8)</f>
        <v/>
      </c>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ht="15.5">
      <c r="A65" s="81" t="str">
        <f>IF(C29="","",8.72*8)</f>
        <v/>
      </c>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ht="15.5">
      <c r="A66" s="81" t="str">
        <f>IF(D29="","",8.72*8)</f>
        <v/>
      </c>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ht="15.5">
      <c r="A67" s="81" t="str">
        <f>IF(F29="","",8.72*8)</f>
        <v/>
      </c>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ht="15.5">
      <c r="A68" s="81" t="str">
        <f>IF(G29="","",8.72*8)</f>
        <v/>
      </c>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ht="15.5">
      <c r="A69" s="81" t="str">
        <f>IF(I29="","",8.72*8)</f>
        <v/>
      </c>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ht="15.5">
      <c r="A70" s="81" t="str">
        <f>IF(J29="","",8.72*8)</f>
        <v/>
      </c>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ht="15.5">
      <c r="A71" s="81"/>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ht="15.5">
      <c r="A72" s="81"/>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ht="15.5">
      <c r="A73" s="81"/>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ht="15.5">
      <c r="A74" s="81"/>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ht="15.5">
      <c r="A75" s="81"/>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ht="15.5">
      <c r="A76" s="81"/>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ht="15.5">
      <c r="A77" s="81"/>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ht="15.5">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ht="15.5">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ht="15.5">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ht="15.5">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ht="15.5">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ht="15.5">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ht="15.5">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15.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ht="15.5">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ht="15.5">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ht="15.5">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ht="15.5">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ht="15.5">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ht="15.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ht="15.5">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ht="15.5">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ht="15.5">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ht="15.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ht="15.5">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ht="15.5">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ht="15.5">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ht="15.5">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15.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5.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5.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5.5">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5.5">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5.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5.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5.5">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5.5">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5.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5.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5.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5.5">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5.5">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5.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5.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5.5">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5.5">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5.5">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5.5">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5.5">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5.5">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5.5">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5.5">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5.5">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5.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5.5">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5.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5.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5.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5.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5.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5.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5.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5.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5.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5.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5.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5.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5.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5.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5.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5.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5.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5.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5.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5.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5.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5.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5.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5.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5.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5.5">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5.5">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5.5">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5.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5.5">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5.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5.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5.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5.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5.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5.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5.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5.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5.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5.5">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5.5">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5.5">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5.5">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5.5">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5.5">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5.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5.5">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5.5">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5.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5.5">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5.5">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5.5">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5.5">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5.5">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5.5">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5.5">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5.5">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5.5">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5.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5.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5.5">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5.5">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5.5">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5.5">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5.5">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5.5">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5.5">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5.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5.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5.5">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5.5">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5.5">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5.5">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5.5">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5.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5.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5.5">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5.5">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5.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5.5">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5.5">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5.5">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5.5">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5.5">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5.5">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5.5">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5.5">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5.5">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5.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5.5">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5.5">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5.5">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5.5">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5.5">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5.5">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5.5">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5.5">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5.5">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5.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5.5">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5.5">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5.5">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5.5">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5.5">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5.5">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5.5">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5.5">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5.5">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5.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5.5">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5.5">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5.5">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5.5">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5.5">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5.5">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5.5">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5.5">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5.5">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5.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5.5">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5.5">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5.5">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5.5">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5.5">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5.5">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5.5">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5.5">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5.5">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5.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5.5">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5.5">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5.5">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5.5">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5.5">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5.5">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5.5">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5.5">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5.5">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5.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5.5">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5.5">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5.5">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5.5">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5.5">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5.5">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5.5">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5.5">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5.5">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5.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5.5">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5.5">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5.5">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5.5">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5.5">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5.5">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5.5">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5.5">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5.5">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5.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5.5">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5.5">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5.5">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5.5">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5.5">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5.5">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5.5">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5.5">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5.5">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5.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5.5">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5.5">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5.5">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5.5">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5.5">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5.5">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5.5">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5.5">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5.5">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5.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5.5">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5.5">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5.5">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5.5">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5.5">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5.5">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5.5">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5.5">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5.5">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5.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5.5">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5.5">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5.5">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5.5">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5.5">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5.5">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5.5">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5.5">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5.5">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5.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5.5">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5.5">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5.5">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5.5">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5.5">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5.5">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5.5">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5.5">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5.5">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5.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5.5">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5.5">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5.5">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5.5">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5.5">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5.5">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5.5">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5.5">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5.5">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5.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5.5">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5.5">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5.5">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5.5">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5.5">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5.5">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5.5">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5.5">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5.5">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5.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5.5">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5.5">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5.5">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5.5">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5.5">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5.5">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5.5">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5.5">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5.5">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5.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5.5">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5.5">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5.5">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5.5">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5.5">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5.5">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5.5">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5.5">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5.5">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5.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5.5">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5.5">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5.5">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5.5">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5.5">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5.5">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5.5">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5.5">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5.5">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5.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5.5">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5.5">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5.5">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5.5">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5.5">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5.5">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5.5">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5.5">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5.5">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5.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5.5">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5.5">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5.5">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5.5">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5.5">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5.5">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5.5">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5.5">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5.5">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5.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5.5">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5.5">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5.5">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5.5">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5.5">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5.5">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5.5">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5.5">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5.5">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5.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5.5">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5.5">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5.5">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5.5">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5.5">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5.5">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5.5">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5.5">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5.5">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5.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5.5">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5.5">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5.5">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5.5">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5.5">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5.5">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5.5">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5.5">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5.5">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5.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5.5">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5.5">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5.5">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5.5">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5.5">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5.5">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5.5">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5.5">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5.5">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5.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5.5">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5.5">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5.5">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5.5">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5.5">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5.5">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5.5">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5.5">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5.5">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5.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5.5">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5.5">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5.5">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5.5">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5.5">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5.5">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5.5">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5.5">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5.5">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5.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5.5">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5.5">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5.5">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5.5">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5.5">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5.5">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5.5">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5.5">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5.5">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5.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5.5">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5.5">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5.5">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5.5">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5.5">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5.5">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5.5">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5.5">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5.5">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5.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5.5">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5.5">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5.5">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5.5">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5.5">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5.5">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5.5">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5.5">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5.5">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5.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5.5">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5.5">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5.5">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5.5">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5.5">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5.5">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5.5">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5.5">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5.5">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5.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5.5">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5.5">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5.5">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5.5">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5.5">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5.5">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5.5">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5.5">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5.5">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5.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5.5">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5.5">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5.5">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5.5">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5.5">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5.5">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5.5">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5.5">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5.5">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5.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5.5">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5.5">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5.5">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5.5">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5.5">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5.5">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5.5">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5.5">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5.5">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5.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5.5">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5.5">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5.5">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5.5">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5.5">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5.5">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5.5">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5.5">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5.5">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5.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5.5">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5.5">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5.5">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5.5">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5.5">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5.5">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5.5">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5.5">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5.5">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5.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5.5">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5.5">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5.5">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5.5">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5.5">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5.5">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5.5">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5.5">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5.5">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5.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5.5">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5.5">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5.5">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5.5">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5.5">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5.5">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5.5">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5.5">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5.5">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5.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5.5">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5.5">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5.5">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5.5">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5.5">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5.5">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5.5">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5.5">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5.5">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5.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5.5">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5.5">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5.5">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5.5">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5.5">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5.5">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5.5">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5.5">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5.5">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5.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5.5">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5.5">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5.5">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5.5">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5.5">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5.5">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5.5">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5.5">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5.5">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5.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5.5">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5.5">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5.5">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5.5">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5.5">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5.5">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5.5">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5.5">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5.5">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5.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5.5">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5.5">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5.5">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5.5">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5.5">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5.5">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5.5">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5.5">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5.5">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5.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5.5">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5.5">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5.5">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5.5">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5.5">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5.5">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5.5">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5.5">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5.5">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5.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5.5">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5.5">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5.5">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5.5">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5.5">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5.5">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5.5">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5.5">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5.5">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5.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5.5">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5.5">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5.5">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5.5">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5.5">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5.5">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5.5">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5.5">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5.5">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5.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5.5">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5.5">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5.5">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5.5">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5.5">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5.5">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5.5">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5.5">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5.5">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5.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5.5">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5.5">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5.5">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5.5">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5.5">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5.5">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5.5">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5.5">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5.5">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5.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5.5">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5.5">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5.5">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5.5">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5.5">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5.5">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5.5">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5.5">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5.5">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5.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5.5">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5.5">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5.5">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5.5">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5.5">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5.5">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5.5">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5.5">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5.5">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5.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5.5">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5.5">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5.5">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5.5">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5.5">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5.5">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5.5">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5.5">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5.5">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5.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5.5">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5.5">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5.5">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5.5">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5.5">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5.5">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5.5">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5.5">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5.5">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5.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5.5">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5.5">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5.5">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5.5">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5.5">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5.5">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5.5">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5.5">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5.5">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5.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5.5">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5.5">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5.5">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5.5">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5.5">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5.5">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5.5">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5.5">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5.5">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5.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5.5">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5.5">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5.5">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5.5">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5.5">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5.5">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5.5">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5.5">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5.5">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5.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5.5">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5.5">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5.5">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5.5">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5.5">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5.5">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5.5">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5.5">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5.5">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5.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5.5">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5.5">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5.5">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5.5">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5.5">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5.5">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5.5">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5.5">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5.5">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5.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5.5">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5.5">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5.5">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5.5">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5.5">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5.5">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5.5">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5.5">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5.5">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5.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5.5">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5.5">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5.5">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5.5">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5.5">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5.5">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5.5">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5.5">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5.5">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5.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5.5">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5.5">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5.5">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5.5">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5.5">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5.5">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5.5">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5.5">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5.5">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5.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5.5">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5.5">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5.5">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5.5">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5.5">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5.5">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5.5">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5.5">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5.5">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5.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5.5">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5.5">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5.5">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5.5">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5.5">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5.5">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5.5">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5.5">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5.5">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5.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5.5">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5.5">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5.5">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5.5">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5.5">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5.5">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5.5">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5.5">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5.5">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5.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5.5">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5.5">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5.5">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5.5">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5.5">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5.5">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5.5">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5.5">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5.5">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5.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5.5">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5.5">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5.5">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5.5">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5.5">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5.5">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5.5">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5.5">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5.5">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5.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5.5">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5.5">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5.5">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5.5">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5.5">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5.5">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5.5">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5.5">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5.5">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5.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5.5">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5.5">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5.5">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5.5">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5.5">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5.5">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5.5">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5.5">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5.5">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5.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5.5">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5.5">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5.5">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5.5">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5.5">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5.5">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5.5">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5.5">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5.5">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5.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5.5">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5.5">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5.5">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5.5">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5.5">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5.5">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5.5">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5.5">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5.5">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5.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5.5">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5.5">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5.5">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5.5">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5.5">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5.5">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5.5">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5.5">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5.5">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5.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5.5">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5.5">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5.5">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5.5">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5.5">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5.5">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5.5">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5.5">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5.5">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5.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5.5">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5.5">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5.5">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5.5">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5.5">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5.5">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5.5">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5.5">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5.5">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5.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5.5">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5.5">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5.5">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5.5">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5.5">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5.5">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5.5">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5.5">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5.5">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5.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5.5">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5.5">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5.5">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5.5">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5.5">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5.5">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5.5">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5.5">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5.5">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5.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5.5">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5.5">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5.5">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5.5">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5.5">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5.5">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5.5">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5.5">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5.5">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5.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5.5">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5.5">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5.5">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5.5">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5.5">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5.5">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5.5">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5.5">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5.5">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5.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5.5">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5.5">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5.5">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5.5">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5.5">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5.5">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5.5">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5.5">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5.5">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5.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5.5">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5.5">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5.5">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5.5">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5.5">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5.5">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5.5">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5.5">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5.5">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5.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5.5">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5.5">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5.5">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5.5">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5.5">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5.5">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5.5">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5.5">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5.5">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5.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5.5">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5.5">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5.5">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5.5">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5.5">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5.5">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5.5">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5.5">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5.5">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5.5">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5.5">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5.5">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spans="1:26" ht="15.5">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spans="1:26" ht="15.5">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spans="1:26" ht="15.5">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sheetData>
  <sheetProtection algorithmName="SHA-512" hashValue="wd0aXvL79fi8ACaAJRsm1muqtZv3R9wlinbIUr/J7rOrVSr8JlaiGv3FkwggDqELSa3PxPo5s09kAczWXTh4vg==" saltValue="R6JQfjCDRUnx8P8KwNl8Vw==" spinCount="100000" sheet="1" objects="1" scenarios="1"/>
  <mergeCells count="19">
    <mergeCell ref="C31:D31"/>
    <mergeCell ref="A15:J15"/>
    <mergeCell ref="K15:N15"/>
    <mergeCell ref="O15:O17"/>
    <mergeCell ref="B16:J16"/>
    <mergeCell ref="L17:L18"/>
    <mergeCell ref="M17:M18"/>
    <mergeCell ref="N17:N18"/>
    <mergeCell ref="A12:O12"/>
    <mergeCell ref="A13:O13"/>
    <mergeCell ref="K17:K18"/>
    <mergeCell ref="B18:D18"/>
    <mergeCell ref="F18:G18"/>
    <mergeCell ref="I18:J18"/>
    <mergeCell ref="A1:O8"/>
    <mergeCell ref="A9:O9"/>
    <mergeCell ref="A10:B10"/>
    <mergeCell ref="C10:O10"/>
    <mergeCell ref="A11:O11"/>
  </mergeCells>
  <hyperlinks>
    <hyperlink ref="A15" r:id="rId1"/>
  </hyperlinks>
  <pageMargins left="0.7" right="0.7" top="0.75" bottom="0.75" header="0" footer="0"/>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Index Page</vt:lpstr>
      <vt:lpstr>Instructions Please Read</vt:lpstr>
      <vt:lpstr>SDIS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Eamer</dc:creator>
  <cp:lastModifiedBy>Cheryl Begbie</cp:lastModifiedBy>
  <dcterms:created xsi:type="dcterms:W3CDTF">2020-08-13T13:27:46Z</dcterms:created>
  <dcterms:modified xsi:type="dcterms:W3CDTF">2020-11-06T15:28:18Z</dcterms:modified>
</cp:coreProperties>
</file>