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curement\02 Active Tenders_RFQs\EICR\02 Tender Pack\"/>
    </mc:Choice>
  </mc:AlternateContent>
  <xr:revisionPtr revIDLastSave="0" documentId="13_ncr:1_{A162D624-36FF-45DF-9588-6B25AC6862B7}" xr6:coauthVersionLast="45" xr6:coauthVersionMax="45" xr10:uidLastSave="{00000000-0000-0000-0000-000000000000}"/>
  <bookViews>
    <workbookView xWindow="-110" yWindow="-110" windowWidth="19420" windowHeight="10420" xr2:uid="{5E0B85DF-E80E-40B6-867F-AF3A3AFF6DA4}"/>
  </bookViews>
  <sheets>
    <sheet name="Instructions" sheetId="1" r:id="rId1"/>
    <sheet name="PAT Pricing" sheetId="2" r:id="rId2"/>
    <sheet name="PAT Basket" sheetId="5" r:id="rId3"/>
    <sheet name="EIC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5" l="1"/>
  <c r="D3" i="5" s="1"/>
  <c r="C4" i="5"/>
  <c r="D4" i="5" s="1"/>
  <c r="C5" i="5"/>
  <c r="D5" i="5" s="1"/>
  <c r="C6" i="5"/>
  <c r="D6" i="5" s="1"/>
  <c r="D9" i="5"/>
  <c r="C11" i="5"/>
  <c r="D11" i="5" s="1"/>
  <c r="C10" i="5"/>
  <c r="D10" i="5" s="1"/>
  <c r="C9" i="5"/>
  <c r="C8" i="5"/>
  <c r="D8" i="5" s="1"/>
  <c r="C7" i="5"/>
  <c r="D7" i="5" s="1"/>
  <c r="D12" i="5" l="1"/>
  <c r="F33" i="4"/>
  <c r="F39" i="4" l="1"/>
</calcChain>
</file>

<file path=xl/sharedStrings.xml><?xml version="1.0" encoding="utf-8"?>
<sst xmlns="http://schemas.openxmlformats.org/spreadsheetml/2006/main" count="94" uniqueCount="79">
  <si>
    <t>Visual Check</t>
  </si>
  <si>
    <t>Full test</t>
  </si>
  <si>
    <t>Outside working hours (17.31 - 08.30) Price per appliance on a single visit</t>
  </si>
  <si>
    <t>In working hours (08.30 - 17.30) Price per appliance on a single visit</t>
  </si>
  <si>
    <t>Microwave leakage emmissions test</t>
  </si>
  <si>
    <t xml:space="preserve">Computer Testing </t>
  </si>
  <si>
    <t>Computer Component</t>
  </si>
  <si>
    <t>Monitor</t>
  </si>
  <si>
    <t>Base Unit</t>
  </si>
  <si>
    <t>Cables</t>
  </si>
  <si>
    <t>Minor Repairs</t>
  </si>
  <si>
    <t>Replacement of faulty damaged mains plug / casement</t>
  </si>
  <si>
    <t>Replacment of damaged / incorrectly rated fuses</t>
  </si>
  <si>
    <t>Re-wiring of incorrect connections in mains plug</t>
  </si>
  <si>
    <t>Repair to faulty grips in mains plug</t>
  </si>
  <si>
    <t>CAMPUS LOCATION</t>
  </si>
  <si>
    <t>No of ESTIMATED</t>
  </si>
  <si>
    <t xml:space="preserve">CIRCUITS TO TEST </t>
  </si>
  <si>
    <t>DURING WORKING HOURS</t>
  </si>
  <si>
    <t>OUT OF WORKING HOURS</t>
  </si>
  <si>
    <t>A - BLOCK QUAD</t>
  </si>
  <si>
    <r>
      <t>18</t>
    </r>
    <r>
      <rPr>
        <sz val="12"/>
        <color theme="1"/>
        <rFont val="Calibri"/>
        <family val="2"/>
        <scheme val="minor"/>
      </rPr>
      <t xml:space="preserve"> Submains/Essential Supplies</t>
    </r>
  </si>
  <si>
    <t>B - BLOCK QUAD</t>
  </si>
  <si>
    <r>
      <t>36</t>
    </r>
    <r>
      <rPr>
        <sz val="12"/>
        <color theme="1"/>
        <rFont val="Calibri"/>
        <family val="2"/>
        <scheme val="minor"/>
      </rPr>
      <t xml:space="preserve"> Submains/Essential Supplies</t>
    </r>
  </si>
  <si>
    <t>C - BLOCK QUAD</t>
  </si>
  <si>
    <r>
      <t>33</t>
    </r>
    <r>
      <rPr>
        <sz val="12"/>
        <color theme="1"/>
        <rFont val="Calibri"/>
        <family val="2"/>
        <scheme val="minor"/>
      </rPr>
      <t xml:space="preserve"> Submains/Essential Supplies</t>
    </r>
  </si>
  <si>
    <t>F - BLOCK QUAD</t>
  </si>
  <si>
    <t>48 Submains/Essential Supplies</t>
  </si>
  <si>
    <t>K - BLOCK QUAD</t>
  </si>
  <si>
    <t>332 Submains/Catering Areas</t>
  </si>
  <si>
    <t>L - BLOCK QUAD</t>
  </si>
  <si>
    <t>49 Submains/Essential Supplies</t>
  </si>
  <si>
    <t>DRAMA THEATRE QUAD</t>
  </si>
  <si>
    <t>72 Submains/PBX Telecoms Room</t>
  </si>
  <si>
    <t>CHAPLE BUILDING</t>
  </si>
  <si>
    <t>HDC BUILDING</t>
  </si>
  <si>
    <t>39 Submains/Essential Supplies</t>
  </si>
  <si>
    <t>PAHC BUILDING</t>
  </si>
  <si>
    <t>96 Submains/Essential Supplies</t>
  </si>
  <si>
    <t>SPORTS CENTRE</t>
  </si>
  <si>
    <t>108 Submains/Essential Supplies</t>
  </si>
  <si>
    <t>SWIMMING POOL</t>
  </si>
  <si>
    <t>280 = 56 x 5No Years/Main Pool Area</t>
  </si>
  <si>
    <t>COLERIDE - HALL</t>
  </si>
  <si>
    <t>DIX - HALL</t>
  </si>
  <si>
    <t>KAY SHUTTLEWORTH - HALL</t>
  </si>
  <si>
    <t>TUFFNELL - HALL</t>
  </si>
  <si>
    <t>CLARKE - HALL</t>
  </si>
  <si>
    <t>CROMWELL - HALL</t>
  </si>
  <si>
    <t>HUDSON - HALL</t>
  </si>
  <si>
    <t>VILLAGE HOUSES 1-38</t>
  </si>
  <si>
    <t>9 Submains/Essential Supplies</t>
  </si>
  <si>
    <t>STAFF HOUSES 1-6</t>
  </si>
  <si>
    <t>PRINCIPAL'S HOUSE</t>
  </si>
  <si>
    <t>Total number of circuits</t>
  </si>
  <si>
    <t>COST PER CIRCUIT</t>
  </si>
  <si>
    <t>Sub Total</t>
  </si>
  <si>
    <t>CERTIFICATES &amp; SUNDRIES</t>
  </si>
  <si>
    <t>TOWER/LIFT ACCESS HIRE</t>
  </si>
  <si>
    <t>Total Cost</t>
  </si>
  <si>
    <t>Please complete both the PAT testing and the EICR sheets</t>
  </si>
  <si>
    <t>Portable Appliance testing excluding Computers</t>
  </si>
  <si>
    <t>Portable Item</t>
  </si>
  <si>
    <t>Number requirering testing</t>
  </si>
  <si>
    <t>Computer Base Unit</t>
  </si>
  <si>
    <t>Computer Cables</t>
  </si>
  <si>
    <t>TOTAL BASKET COST</t>
  </si>
  <si>
    <t>Cost per item</t>
  </si>
  <si>
    <t>Appliances excluding computers and microwaves. (Full test in hours)</t>
  </si>
  <si>
    <t>Computer Monitor (out of hours)</t>
  </si>
  <si>
    <t>Microwave emmissions test (in hours)</t>
  </si>
  <si>
    <t>This cost will be evaluated</t>
  </si>
  <si>
    <t>&lt;</t>
  </si>
  <si>
    <t xml:space="preserve">This cost will be evaluated </t>
  </si>
  <si>
    <t>Enter your price in the green fields</t>
  </si>
  <si>
    <t>The information entered in this sheet will be the prices for each service for the contract term.</t>
  </si>
  <si>
    <t>This sheet will populate from the information you have entered in the previous sheet</t>
  </si>
  <si>
    <t>This Commercial Section is weighted 60%</t>
  </si>
  <si>
    <t>The prices that will be evaluated are clearly marked.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</si>
</sst>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44" formatCode="_-&quot;£&quot;* #,##0.00_-;\-&quot;£&quot;* #,##0.00_-;_-&quot;£&quot;* &quot;-&quot;??_-;_-@_-"/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 wrapText="1"/>
    </xf>
    <xf numFmtId="0" fontId="0" fillId="4" borderId="0" xfId="0" applyFill="1"/>
    <xf numFmtId="0" fontId="2" fillId="5" borderId="0" xfId="0" applyFont="1" applyFill="1"/>
    <xf numFmtId="0" fontId="2" fillId="5" borderId="0" xfId="0" applyFont="1" applyFill="1" applyAlignment="1">
      <alignment horizontal="left"/>
    </xf>
    <xf numFmtId="0" fontId="2" fillId="0" borderId="0" xfId="0" applyFont="1"/>
    <xf numFmtId="0" fontId="2" fillId="4" borderId="0" xfId="0" applyFont="1" applyFill="1"/>
    <xf numFmtId="0" fontId="2" fillId="5" borderId="2" xfId="0" applyFont="1" applyFill="1" applyBorder="1"/>
    <xf numFmtId="0" fontId="2" fillId="5" borderId="2" xfId="0" applyFont="1" applyFill="1" applyBorder="1" applyAlignment="1">
      <alignment horizontal="left"/>
    </xf>
    <xf numFmtId="0" fontId="2" fillId="0" borderId="2" xfId="0" applyFont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5" borderId="1" xfId="0" applyFont="1" applyFill="1" applyBorder="1"/>
    <xf numFmtId="0" fontId="5" fillId="5" borderId="0" xfId="0" applyFont="1" applyFill="1"/>
    <xf numFmtId="6" fontId="0" fillId="4" borderId="0" xfId="0" applyNumberFormat="1" applyFill="1"/>
    <xf numFmtId="0" fontId="4" fillId="5" borderId="0" xfId="0" applyFont="1" applyFill="1"/>
    <xf numFmtId="0" fontId="6" fillId="5" borderId="0" xfId="0" applyFont="1" applyFill="1"/>
    <xf numFmtId="164" fontId="2" fillId="5" borderId="6" xfId="0" applyNumberFormat="1" applyFont="1" applyFill="1" applyBorder="1"/>
    <xf numFmtId="0" fontId="0" fillId="6" borderId="0" xfId="0" applyFill="1" applyAlignment="1">
      <alignment wrapText="1"/>
    </xf>
    <xf numFmtId="0" fontId="0" fillId="6" borderId="0" xfId="0" applyFill="1" applyBorder="1" applyAlignment="1">
      <alignment horizontal="left" vertical="center" wrapText="1"/>
    </xf>
    <xf numFmtId="0" fontId="0" fillId="6" borderId="0" xfId="0" applyFill="1" applyAlignment="1">
      <alignment horizontal="center" wrapText="1"/>
    </xf>
    <xf numFmtId="164" fontId="2" fillId="3" borderId="6" xfId="0" applyNumberFormat="1" applyFont="1" applyFill="1" applyBorder="1" applyAlignment="1" applyProtection="1">
      <alignment horizontal="left"/>
      <protection locked="0"/>
    </xf>
    <xf numFmtId="164" fontId="2" fillId="3" borderId="4" xfId="0" applyNumberFormat="1" applyFont="1" applyFill="1" applyBorder="1" applyAlignment="1">
      <alignment horizontal="left"/>
    </xf>
    <xf numFmtId="164" fontId="2" fillId="3" borderId="6" xfId="0" applyNumberFormat="1" applyFont="1" applyFill="1" applyBorder="1" applyProtection="1">
      <protection locked="0"/>
    </xf>
    <xf numFmtId="44" fontId="0" fillId="0" borderId="1" xfId="0" applyNumberFormat="1" applyBorder="1"/>
    <xf numFmtId="44" fontId="0" fillId="3" borderId="1" xfId="1" applyFont="1" applyFill="1" applyBorder="1" applyAlignment="1">
      <alignment wrapText="1"/>
    </xf>
    <xf numFmtId="0" fontId="8" fillId="7" borderId="0" xfId="0" applyFont="1" applyFill="1"/>
    <xf numFmtId="0" fontId="9" fillId="7" borderId="0" xfId="0" applyFont="1" applyFill="1"/>
    <xf numFmtId="164" fontId="2" fillId="0" borderId="6" xfId="0" applyNumberFormat="1" applyFont="1" applyFill="1" applyBorder="1" applyAlignment="1">
      <alignment horizontal="right"/>
    </xf>
    <xf numFmtId="0" fontId="0" fillId="6" borderId="0" xfId="0" applyFill="1"/>
    <xf numFmtId="0" fontId="0" fillId="8" borderId="1" xfId="0" applyFill="1" applyBorder="1" applyAlignment="1">
      <alignment wrapText="1"/>
    </xf>
    <xf numFmtId="0" fontId="0" fillId="8" borderId="1" xfId="0" applyFill="1" applyBorder="1"/>
    <xf numFmtId="44" fontId="0" fillId="8" borderId="1" xfId="1" applyFont="1" applyFill="1" applyBorder="1"/>
    <xf numFmtId="0" fontId="0" fillId="0" borderId="0" xfId="0" applyFill="1"/>
    <xf numFmtId="0" fontId="0" fillId="2" borderId="7" xfId="0" applyFill="1" applyBorder="1" applyAlignment="1">
      <alignment wrapText="1"/>
    </xf>
    <xf numFmtId="0" fontId="0" fillId="6" borderId="0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0" fillId="0" borderId="0" xfId="0" applyFont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0" fillId="7" borderId="0" xfId="0" applyFill="1" applyAlignment="1">
      <alignment horizontal="left"/>
    </xf>
    <xf numFmtId="0" fontId="0" fillId="2" borderId="3" xfId="0" applyFill="1" applyBorder="1" applyAlignment="1">
      <alignment horizontal="right" wrapText="1"/>
    </xf>
    <xf numFmtId="0" fontId="0" fillId="2" borderId="4" xfId="0" applyFill="1" applyBorder="1" applyAlignment="1">
      <alignment horizontal="right" wrapText="1"/>
    </xf>
    <xf numFmtId="0" fontId="0" fillId="2" borderId="5" xfId="0" applyFill="1" applyBorder="1" applyAlignment="1">
      <alignment horizontal="right" wrapText="1"/>
    </xf>
    <xf numFmtId="0" fontId="10" fillId="0" borderId="2" xfId="0" applyFont="1" applyBorder="1" applyAlignment="1">
      <alignment horizontal="center" wrapText="1"/>
    </xf>
    <xf numFmtId="0" fontId="10" fillId="7" borderId="0" xfId="0" applyFont="1" applyFill="1" applyAlignment="1">
      <alignment horizontal="left" vertical="center"/>
    </xf>
    <xf numFmtId="0" fontId="10" fillId="0" borderId="0" xfId="0" applyFont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1BE2B-4FC7-4652-83E8-4ACF8C99DF18}">
  <dimension ref="A1:H10"/>
  <sheetViews>
    <sheetView tabSelected="1" workbookViewId="0">
      <selection activeCell="K14" sqref="K14"/>
    </sheetView>
  </sheetViews>
  <sheetFormatPr defaultRowHeight="14.5" x14ac:dyDescent="0.35"/>
  <sheetData>
    <row r="1" spans="1:8" x14ac:dyDescent="0.35">
      <c r="A1" s="35"/>
      <c r="B1" s="35"/>
      <c r="C1" s="35"/>
      <c r="D1" s="35"/>
      <c r="E1" s="35"/>
      <c r="F1" s="35"/>
      <c r="G1" s="35"/>
      <c r="H1" s="35"/>
    </row>
    <row r="2" spans="1:8" x14ac:dyDescent="0.35">
      <c r="A2" s="35"/>
      <c r="B2" s="44" t="s">
        <v>77</v>
      </c>
      <c r="C2" s="44"/>
      <c r="D2" s="44"/>
      <c r="E2" s="44"/>
      <c r="F2" s="44"/>
      <c r="G2" s="44"/>
      <c r="H2" s="35"/>
    </row>
    <row r="3" spans="1:8" x14ac:dyDescent="0.35">
      <c r="A3" s="35"/>
      <c r="B3" s="39"/>
      <c r="C3" s="39"/>
      <c r="D3" s="39"/>
      <c r="E3" s="39"/>
      <c r="F3" s="39"/>
      <c r="G3" s="39"/>
      <c r="H3" s="35"/>
    </row>
    <row r="4" spans="1:8" x14ac:dyDescent="0.35">
      <c r="A4" s="35"/>
      <c r="B4" s="43" t="s">
        <v>60</v>
      </c>
      <c r="C4" s="43"/>
      <c r="D4" s="43"/>
      <c r="E4" s="43"/>
      <c r="F4" s="43"/>
      <c r="G4" s="43"/>
      <c r="H4" s="35"/>
    </row>
    <row r="5" spans="1:8" x14ac:dyDescent="0.35">
      <c r="A5" s="35"/>
      <c r="B5" s="2"/>
      <c r="C5" s="2"/>
      <c r="D5" s="2"/>
      <c r="E5" s="2"/>
      <c r="F5" s="2"/>
      <c r="G5" s="2"/>
      <c r="H5" s="35"/>
    </row>
    <row r="6" spans="1:8" x14ac:dyDescent="0.35">
      <c r="A6" s="35"/>
      <c r="B6" s="43" t="s">
        <v>74</v>
      </c>
      <c r="C6" s="43"/>
      <c r="D6" s="43"/>
      <c r="E6" s="43"/>
      <c r="F6" s="43"/>
      <c r="G6" s="43"/>
      <c r="H6" s="35"/>
    </row>
    <row r="7" spans="1:8" x14ac:dyDescent="0.35">
      <c r="A7" s="35"/>
      <c r="B7" s="3"/>
      <c r="C7" s="3"/>
      <c r="D7" s="3"/>
      <c r="E7" s="3"/>
      <c r="F7" s="3"/>
      <c r="G7" s="3"/>
      <c r="H7" s="35"/>
    </row>
    <row r="8" spans="1:8" x14ac:dyDescent="0.35">
      <c r="A8" s="35"/>
      <c r="B8" s="43" t="s">
        <v>78</v>
      </c>
      <c r="C8" s="43"/>
      <c r="D8" s="43"/>
      <c r="E8" s="43"/>
      <c r="F8" s="43"/>
      <c r="G8" s="43"/>
      <c r="H8" s="35"/>
    </row>
    <row r="9" spans="1:8" x14ac:dyDescent="0.35">
      <c r="A9" s="35"/>
      <c r="H9" s="35"/>
    </row>
    <row r="10" spans="1:8" x14ac:dyDescent="0.35">
      <c r="A10" s="35"/>
      <c r="B10" s="35"/>
      <c r="C10" s="35"/>
      <c r="D10" s="35"/>
      <c r="E10" s="35"/>
      <c r="F10" s="35"/>
      <c r="G10" s="35"/>
      <c r="H10" s="35"/>
    </row>
  </sheetData>
  <mergeCells count="4">
    <mergeCell ref="B4:G4"/>
    <mergeCell ref="B6:G6"/>
    <mergeCell ref="B8:G8"/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20AE7-CE65-4244-B8BE-5DD29E561B1C}">
  <dimension ref="A1:K14"/>
  <sheetViews>
    <sheetView workbookViewId="0">
      <selection activeCell="D10" sqref="D10"/>
    </sheetView>
  </sheetViews>
  <sheetFormatPr defaultColWidth="8.7265625" defaultRowHeight="14.5" x14ac:dyDescent="0.35"/>
  <cols>
    <col min="1" max="1" width="8.7265625" style="1" customWidth="1"/>
    <col min="2" max="5" width="19.1796875" style="1" customWidth="1"/>
    <col min="6" max="6" width="6.26953125" style="1" customWidth="1"/>
    <col min="7" max="7" width="19.1796875" style="1" bestFit="1" customWidth="1"/>
    <col min="8" max="9" width="20.7265625" style="1" customWidth="1"/>
    <col min="10" max="10" width="11.81640625" style="1" bestFit="1" customWidth="1"/>
    <col min="11" max="16384" width="8.7265625" style="1"/>
  </cols>
  <sheetData>
    <row r="1" spans="1:11" ht="40" customHeight="1" x14ac:dyDescent="0.45">
      <c r="A1" s="24"/>
      <c r="B1" s="45" t="s">
        <v>75</v>
      </c>
      <c r="C1" s="45"/>
      <c r="D1" s="45"/>
      <c r="E1" s="45"/>
      <c r="F1" s="45"/>
      <c r="G1" s="24"/>
      <c r="H1" s="24"/>
      <c r="I1" s="24"/>
      <c r="J1" s="24"/>
      <c r="K1" s="24"/>
    </row>
    <row r="2" spans="1:11" x14ac:dyDescent="0.3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35">
      <c r="A3" s="24"/>
      <c r="B3" s="53" t="s">
        <v>61</v>
      </c>
      <c r="C3" s="53"/>
      <c r="D3" s="53"/>
      <c r="E3" s="53"/>
      <c r="F3" s="24"/>
      <c r="G3" s="46" t="s">
        <v>5</v>
      </c>
      <c r="H3" s="47"/>
      <c r="I3" s="48"/>
      <c r="J3" s="26"/>
      <c r="K3" s="24"/>
    </row>
    <row r="4" spans="1:11" ht="53.5" customHeight="1" x14ac:dyDescent="0.35">
      <c r="A4" s="24"/>
      <c r="B4" s="52" t="s">
        <v>3</v>
      </c>
      <c r="C4" s="52"/>
      <c r="D4" s="52" t="s">
        <v>2</v>
      </c>
      <c r="E4" s="52"/>
      <c r="F4" s="24"/>
      <c r="G4" s="4" t="s">
        <v>6</v>
      </c>
      <c r="H4" s="5" t="s">
        <v>3</v>
      </c>
      <c r="I4" s="5" t="s">
        <v>2</v>
      </c>
      <c r="J4" s="24"/>
      <c r="K4" s="24"/>
    </row>
    <row r="5" spans="1:11" x14ac:dyDescent="0.35">
      <c r="A5" s="24"/>
      <c r="B5" s="4" t="s">
        <v>0</v>
      </c>
      <c r="C5" s="4" t="s">
        <v>1</v>
      </c>
      <c r="D5" s="4" t="s">
        <v>0</v>
      </c>
      <c r="E5" s="4" t="s">
        <v>1</v>
      </c>
      <c r="F5" s="24"/>
      <c r="G5" s="4" t="s">
        <v>7</v>
      </c>
      <c r="H5" s="31"/>
      <c r="I5" s="31"/>
      <c r="J5" s="24"/>
      <c r="K5" s="24"/>
    </row>
    <row r="6" spans="1:11" x14ac:dyDescent="0.35">
      <c r="A6" s="24"/>
      <c r="B6" s="31"/>
      <c r="C6" s="31"/>
      <c r="D6" s="31"/>
      <c r="E6" s="31"/>
      <c r="F6" s="24"/>
      <c r="G6" s="4" t="s">
        <v>8</v>
      </c>
      <c r="H6" s="31"/>
      <c r="I6" s="31"/>
      <c r="J6" s="24"/>
      <c r="K6" s="24"/>
    </row>
    <row r="7" spans="1:11" x14ac:dyDescent="0.35">
      <c r="A7" s="24"/>
      <c r="B7" s="4"/>
      <c r="C7" s="4"/>
      <c r="D7" s="4"/>
      <c r="E7" s="4"/>
      <c r="F7" s="24"/>
      <c r="G7" s="4" t="s">
        <v>9</v>
      </c>
      <c r="H7" s="31"/>
      <c r="I7" s="31"/>
      <c r="J7" s="24"/>
      <c r="K7" s="24"/>
    </row>
    <row r="8" spans="1:11" x14ac:dyDescent="0.35">
      <c r="A8" s="24"/>
      <c r="B8" s="24"/>
      <c r="C8" s="24"/>
      <c r="D8" s="24"/>
      <c r="E8" s="24"/>
      <c r="F8" s="24"/>
      <c r="G8" s="49"/>
      <c r="H8" s="50"/>
      <c r="I8" s="51"/>
      <c r="J8" s="24"/>
      <c r="K8" s="24"/>
    </row>
    <row r="9" spans="1:11" ht="14.5" customHeight="1" x14ac:dyDescent="0.35">
      <c r="A9" s="24"/>
      <c r="B9" s="53" t="s">
        <v>4</v>
      </c>
      <c r="C9" s="53"/>
      <c r="D9" s="24"/>
      <c r="E9" s="24"/>
      <c r="F9" s="24"/>
      <c r="G9" s="24"/>
      <c r="H9" s="24"/>
      <c r="I9" s="24"/>
      <c r="J9" s="24"/>
      <c r="K9" s="24"/>
    </row>
    <row r="10" spans="1:11" ht="43.5" customHeight="1" x14ac:dyDescent="0.35">
      <c r="A10" s="24"/>
      <c r="B10" s="5" t="s">
        <v>3</v>
      </c>
      <c r="C10" s="5" t="s">
        <v>2</v>
      </c>
      <c r="D10" s="24"/>
      <c r="E10" s="25"/>
      <c r="F10" s="24"/>
      <c r="G10" s="49" t="s">
        <v>10</v>
      </c>
      <c r="H10" s="50"/>
      <c r="I10" s="50"/>
      <c r="J10" s="51"/>
      <c r="K10" s="24"/>
    </row>
    <row r="11" spans="1:11" ht="43.5" x14ac:dyDescent="0.35">
      <c r="A11" s="24"/>
      <c r="B11" s="31"/>
      <c r="C11" s="31"/>
      <c r="D11" s="24"/>
      <c r="E11" s="24"/>
      <c r="F11" s="24"/>
      <c r="G11" s="4" t="s">
        <v>11</v>
      </c>
      <c r="H11" s="4" t="s">
        <v>12</v>
      </c>
      <c r="I11" s="4" t="s">
        <v>13</v>
      </c>
      <c r="J11" s="4" t="s">
        <v>14</v>
      </c>
      <c r="K11" s="24"/>
    </row>
    <row r="12" spans="1:11" x14ac:dyDescent="0.35">
      <c r="A12" s="24"/>
      <c r="B12" s="4"/>
      <c r="C12" s="4"/>
      <c r="D12" s="24"/>
      <c r="E12" s="24"/>
      <c r="F12" s="24"/>
      <c r="G12" s="31"/>
      <c r="H12" s="31"/>
      <c r="I12" s="31"/>
      <c r="J12" s="31"/>
      <c r="K12" s="24"/>
    </row>
    <row r="13" spans="1:11" x14ac:dyDescent="0.35">
      <c r="A13" s="24"/>
      <c r="B13" s="24"/>
      <c r="C13" s="24"/>
      <c r="D13" s="24"/>
      <c r="E13" s="24"/>
      <c r="F13" s="24"/>
      <c r="G13" s="49"/>
      <c r="H13" s="50"/>
      <c r="I13" s="50"/>
      <c r="J13" s="51"/>
      <c r="K13" s="24"/>
    </row>
    <row r="14" spans="1:11" x14ac:dyDescent="0.3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</sheetData>
  <mergeCells count="9">
    <mergeCell ref="B1:F1"/>
    <mergeCell ref="G3:I3"/>
    <mergeCell ref="G8:I8"/>
    <mergeCell ref="G10:J10"/>
    <mergeCell ref="G13:J13"/>
    <mergeCell ref="B4:C4"/>
    <mergeCell ref="D4:E4"/>
    <mergeCell ref="B3:E3"/>
    <mergeCell ref="B9:C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72A3B-78C4-405C-8E08-4AC2C705462D}">
  <dimension ref="A1:I13"/>
  <sheetViews>
    <sheetView workbookViewId="0">
      <selection activeCell="H3" sqref="H3"/>
    </sheetView>
  </sheetViews>
  <sheetFormatPr defaultRowHeight="14.5" x14ac:dyDescent="0.35"/>
  <cols>
    <col min="1" max="1" width="30.81640625" style="1" customWidth="1"/>
    <col min="2" max="2" width="17.7265625" customWidth="1"/>
    <col min="3" max="3" width="13.54296875" customWidth="1"/>
    <col min="4" max="4" width="17.453125" customWidth="1"/>
    <col min="5" max="5" width="3.453125" customWidth="1"/>
  </cols>
  <sheetData>
    <row r="1" spans="1:9" ht="38.15" customHeight="1" x14ac:dyDescent="0.45">
      <c r="A1" s="58" t="s">
        <v>76</v>
      </c>
      <c r="B1" s="58"/>
      <c r="C1" s="58"/>
      <c r="D1" s="58"/>
      <c r="E1" s="35"/>
      <c r="F1" s="35"/>
      <c r="G1" s="61"/>
      <c r="H1" s="61"/>
      <c r="I1" s="61"/>
    </row>
    <row r="2" spans="1:9" s="1" customFormat="1" ht="36.65" customHeight="1" x14ac:dyDescent="0.35">
      <c r="A2" s="40" t="s">
        <v>62</v>
      </c>
      <c r="B2" s="40" t="s">
        <v>63</v>
      </c>
      <c r="C2" s="40" t="s">
        <v>67</v>
      </c>
      <c r="D2" s="40" t="s">
        <v>59</v>
      </c>
      <c r="E2" s="24"/>
      <c r="F2" s="24"/>
      <c r="G2" s="62"/>
      <c r="H2" s="62"/>
      <c r="I2" s="62"/>
    </row>
    <row r="3" spans="1:9" ht="29" x14ac:dyDescent="0.35">
      <c r="A3" s="36" t="s">
        <v>68</v>
      </c>
      <c r="B3" s="37">
        <v>500</v>
      </c>
      <c r="C3" s="38">
        <f>'PAT Pricing'!C6</f>
        <v>0</v>
      </c>
      <c r="D3" s="38">
        <f>B3*C3</f>
        <v>0</v>
      </c>
      <c r="E3" s="41"/>
      <c r="F3" s="41"/>
      <c r="G3" s="42"/>
      <c r="H3" s="42"/>
      <c r="I3" s="42"/>
    </row>
    <row r="4" spans="1:9" x14ac:dyDescent="0.35">
      <c r="A4" s="36" t="s">
        <v>69</v>
      </c>
      <c r="B4" s="37">
        <v>450</v>
      </c>
      <c r="C4" s="38">
        <f>'PAT Pricing'!I5</f>
        <v>0</v>
      </c>
      <c r="D4" s="38">
        <f t="shared" ref="D4:D11" si="0">B4*C4</f>
        <v>0</v>
      </c>
      <c r="E4" s="41"/>
      <c r="F4" s="41"/>
      <c r="G4" s="42"/>
      <c r="H4" s="42"/>
      <c r="I4" s="42"/>
    </row>
    <row r="5" spans="1:9" x14ac:dyDescent="0.35">
      <c r="A5" s="36" t="s">
        <v>64</v>
      </c>
      <c r="B5" s="37">
        <v>450</v>
      </c>
      <c r="C5" s="38">
        <f>'PAT Pricing'!I6</f>
        <v>0</v>
      </c>
      <c r="D5" s="38">
        <f t="shared" si="0"/>
        <v>0</v>
      </c>
      <c r="E5" s="41"/>
      <c r="F5" s="41"/>
      <c r="G5" s="42"/>
      <c r="H5" s="42"/>
      <c r="I5" s="42"/>
    </row>
    <row r="6" spans="1:9" x14ac:dyDescent="0.35">
      <c r="A6" s="36" t="s">
        <v>65</v>
      </c>
      <c r="B6" s="37">
        <v>900</v>
      </c>
      <c r="C6" s="38">
        <f>'PAT Pricing'!I7</f>
        <v>0</v>
      </c>
      <c r="D6" s="38">
        <f t="shared" si="0"/>
        <v>0</v>
      </c>
      <c r="E6" s="41"/>
      <c r="F6" s="41"/>
      <c r="G6" s="42"/>
      <c r="H6" s="42"/>
      <c r="I6" s="42"/>
    </row>
    <row r="7" spans="1:9" ht="29" x14ac:dyDescent="0.35">
      <c r="A7" s="36" t="s">
        <v>70</v>
      </c>
      <c r="B7" s="37">
        <v>120</v>
      </c>
      <c r="C7" s="38">
        <f>'PAT Pricing'!B11</f>
        <v>0</v>
      </c>
      <c r="D7" s="38">
        <f t="shared" si="0"/>
        <v>0</v>
      </c>
      <c r="E7" s="41"/>
      <c r="F7" s="41"/>
      <c r="G7" s="42"/>
      <c r="H7" s="42"/>
      <c r="I7" s="42"/>
    </row>
    <row r="8" spans="1:9" ht="29" x14ac:dyDescent="0.35">
      <c r="A8" s="36" t="s">
        <v>11</v>
      </c>
      <c r="B8" s="37">
        <v>10</v>
      </c>
      <c r="C8" s="38">
        <f>'PAT Pricing'!G12</f>
        <v>0</v>
      </c>
      <c r="D8" s="38">
        <f t="shared" si="0"/>
        <v>0</v>
      </c>
      <c r="E8" s="35"/>
      <c r="F8" s="35"/>
      <c r="G8" s="61"/>
      <c r="H8" s="61"/>
      <c r="I8" s="61"/>
    </row>
    <row r="9" spans="1:9" ht="29" x14ac:dyDescent="0.35">
      <c r="A9" s="36" t="s">
        <v>12</v>
      </c>
      <c r="B9" s="37">
        <v>10</v>
      </c>
      <c r="C9" s="38">
        <f>'PAT Pricing'!H12</f>
        <v>0</v>
      </c>
      <c r="D9" s="38">
        <f t="shared" si="0"/>
        <v>0</v>
      </c>
      <c r="E9" s="35"/>
      <c r="F9" s="35"/>
      <c r="G9" s="61"/>
      <c r="H9" s="61"/>
      <c r="I9" s="61"/>
    </row>
    <row r="10" spans="1:9" ht="29" x14ac:dyDescent="0.35">
      <c r="A10" s="36" t="s">
        <v>13</v>
      </c>
      <c r="B10" s="37">
        <v>10</v>
      </c>
      <c r="C10" s="38">
        <f>'PAT Pricing'!I12</f>
        <v>0</v>
      </c>
      <c r="D10" s="38">
        <f t="shared" si="0"/>
        <v>0</v>
      </c>
      <c r="E10" s="35"/>
      <c r="F10" s="35"/>
      <c r="G10" s="61"/>
      <c r="H10" s="61"/>
      <c r="I10" s="61"/>
    </row>
    <row r="11" spans="1:9" x14ac:dyDescent="0.35">
      <c r="A11" s="36" t="s">
        <v>14</v>
      </c>
      <c r="B11" s="37">
        <v>10</v>
      </c>
      <c r="C11" s="38">
        <f>'PAT Pricing'!J12</f>
        <v>0</v>
      </c>
      <c r="D11" s="38">
        <f t="shared" si="0"/>
        <v>0</v>
      </c>
      <c r="E11" s="35"/>
      <c r="F11" s="35"/>
      <c r="G11" s="61"/>
      <c r="H11" s="61"/>
      <c r="I11" s="61"/>
    </row>
    <row r="12" spans="1:9" ht="28.5" x14ac:dyDescent="0.65">
      <c r="A12" s="55" t="s">
        <v>66</v>
      </c>
      <c r="B12" s="56"/>
      <c r="C12" s="57"/>
      <c r="D12" s="30">
        <f>SUM(D3:D11)</f>
        <v>0</v>
      </c>
      <c r="E12" s="32" t="s">
        <v>72</v>
      </c>
      <c r="F12" s="54" t="s">
        <v>71</v>
      </c>
      <c r="G12" s="54"/>
      <c r="H12" s="54"/>
      <c r="I12" s="54"/>
    </row>
    <row r="13" spans="1:9" x14ac:dyDescent="0.35">
      <c r="A13" s="24"/>
      <c r="B13" s="35"/>
      <c r="C13" s="35"/>
      <c r="D13" s="35"/>
      <c r="E13" s="35"/>
      <c r="F13" s="35"/>
    </row>
  </sheetData>
  <mergeCells count="3">
    <mergeCell ref="F12:I12"/>
    <mergeCell ref="A12:C12"/>
    <mergeCell ref="A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DF8EB-A782-4680-AC0F-4BBB1573E538}">
  <dimension ref="A1:L41"/>
  <sheetViews>
    <sheetView workbookViewId="0">
      <selection activeCell="N7" sqref="N7"/>
    </sheetView>
  </sheetViews>
  <sheetFormatPr defaultColWidth="8.81640625" defaultRowHeight="14.5" x14ac:dyDescent="0.35"/>
  <cols>
    <col min="1" max="1" width="3" customWidth="1"/>
    <col min="2" max="2" width="29.81640625" customWidth="1"/>
    <col min="3" max="3" width="4.1796875" hidden="1" customWidth="1"/>
    <col min="4" max="4" width="26.453125" bestFit="1" customWidth="1"/>
    <col min="5" max="5" width="4.453125" hidden="1" customWidth="1"/>
    <col min="6" max="6" width="36.453125" bestFit="1" customWidth="1"/>
    <col min="7" max="7" width="1.453125" hidden="1" customWidth="1"/>
    <col min="8" max="8" width="3.26953125" customWidth="1"/>
    <col min="9" max="9" width="5.453125" customWidth="1"/>
    <col min="12" max="12" width="12.54296875" customWidth="1"/>
  </cols>
  <sheetData>
    <row r="1" spans="1:9" ht="44.15" customHeight="1" x14ac:dyDescent="0.45">
      <c r="A1" s="6"/>
      <c r="B1" s="60" t="s">
        <v>75</v>
      </c>
      <c r="C1" s="60"/>
      <c r="D1" s="60"/>
      <c r="E1" s="60"/>
      <c r="F1" s="60"/>
      <c r="H1" s="10"/>
    </row>
    <row r="2" spans="1:9" x14ac:dyDescent="0.35">
      <c r="A2" s="6"/>
      <c r="B2" s="6"/>
      <c r="C2" s="6"/>
      <c r="D2" s="6"/>
      <c r="E2" s="6"/>
      <c r="F2" s="6"/>
      <c r="G2" s="6"/>
      <c r="H2" s="6"/>
    </row>
    <row r="3" spans="1:9" ht="15.5" x14ac:dyDescent="0.35">
      <c r="A3" s="6"/>
      <c r="B3" s="7" t="s">
        <v>15</v>
      </c>
      <c r="C3" s="8"/>
      <c r="D3" s="8" t="s">
        <v>16</v>
      </c>
      <c r="E3" s="8"/>
      <c r="F3" s="8" t="s">
        <v>16</v>
      </c>
      <c r="G3" s="9"/>
      <c r="H3" s="10"/>
      <c r="I3" s="9"/>
    </row>
    <row r="4" spans="1:9" ht="15.5" x14ac:dyDescent="0.35">
      <c r="A4" s="6"/>
      <c r="B4" s="7"/>
      <c r="C4" s="8"/>
      <c r="D4" s="8" t="s">
        <v>17</v>
      </c>
      <c r="E4" s="8"/>
      <c r="F4" s="8" t="s">
        <v>17</v>
      </c>
      <c r="G4" s="9"/>
      <c r="H4" s="10"/>
      <c r="I4" s="9"/>
    </row>
    <row r="5" spans="1:9" ht="15.5" x14ac:dyDescent="0.35">
      <c r="A5" s="6"/>
      <c r="B5" s="11"/>
      <c r="C5" s="12"/>
      <c r="D5" s="12" t="s">
        <v>18</v>
      </c>
      <c r="E5" s="12"/>
      <c r="F5" s="12" t="s">
        <v>19</v>
      </c>
      <c r="G5" s="13"/>
      <c r="H5" s="10"/>
      <c r="I5" s="9"/>
    </row>
    <row r="6" spans="1:9" ht="15.5" x14ac:dyDescent="0.35">
      <c r="A6" s="6"/>
      <c r="B6" s="14" t="s">
        <v>20</v>
      </c>
      <c r="C6" s="15"/>
      <c r="D6" s="15">
        <v>242</v>
      </c>
      <c r="E6" s="15"/>
      <c r="F6" s="15" t="s">
        <v>21</v>
      </c>
      <c r="G6" s="9"/>
      <c r="H6" s="10"/>
      <c r="I6" s="9"/>
    </row>
    <row r="7" spans="1:9" ht="15.5" x14ac:dyDescent="0.35">
      <c r="A7" s="6"/>
      <c r="B7" s="14" t="s">
        <v>22</v>
      </c>
      <c r="C7" s="15"/>
      <c r="D7" s="15">
        <v>204</v>
      </c>
      <c r="E7" s="15"/>
      <c r="F7" s="15" t="s">
        <v>23</v>
      </c>
      <c r="G7" s="9"/>
      <c r="H7" s="10"/>
      <c r="I7" s="9"/>
    </row>
    <row r="8" spans="1:9" ht="15.5" x14ac:dyDescent="0.35">
      <c r="A8" s="6"/>
      <c r="B8" s="14" t="s">
        <v>24</v>
      </c>
      <c r="C8" s="15"/>
      <c r="D8" s="15">
        <v>262</v>
      </c>
      <c r="E8" s="15"/>
      <c r="F8" s="15" t="s">
        <v>25</v>
      </c>
      <c r="G8" s="9"/>
      <c r="H8" s="10"/>
      <c r="I8" s="9"/>
    </row>
    <row r="9" spans="1:9" ht="15.5" x14ac:dyDescent="0.35">
      <c r="A9" s="6"/>
      <c r="B9" s="14" t="s">
        <v>26</v>
      </c>
      <c r="C9" s="15"/>
      <c r="D9" s="15">
        <v>196</v>
      </c>
      <c r="E9" s="15"/>
      <c r="F9" s="15" t="s">
        <v>27</v>
      </c>
      <c r="G9" s="9"/>
      <c r="H9" s="10"/>
      <c r="I9" s="9"/>
    </row>
    <row r="10" spans="1:9" ht="15.5" x14ac:dyDescent="0.35">
      <c r="A10" s="6"/>
      <c r="B10" s="16" t="s">
        <v>28</v>
      </c>
      <c r="C10" s="17"/>
      <c r="D10" s="17">
        <v>128</v>
      </c>
      <c r="E10" s="17"/>
      <c r="F10" s="17" t="s">
        <v>29</v>
      </c>
      <c r="G10" s="9"/>
      <c r="H10" s="10"/>
      <c r="I10" s="9"/>
    </row>
    <row r="11" spans="1:9" ht="15.5" x14ac:dyDescent="0.35">
      <c r="A11" s="6"/>
      <c r="B11" s="16" t="s">
        <v>30</v>
      </c>
      <c r="C11" s="17"/>
      <c r="D11" s="17">
        <v>198</v>
      </c>
      <c r="E11" s="17"/>
      <c r="F11" s="17" t="s">
        <v>31</v>
      </c>
      <c r="G11" s="9"/>
      <c r="H11" s="10"/>
      <c r="I11" s="9"/>
    </row>
    <row r="12" spans="1:9" ht="15.5" x14ac:dyDescent="0.35">
      <c r="A12" s="6"/>
      <c r="B12" s="16" t="s">
        <v>32</v>
      </c>
      <c r="C12" s="17"/>
      <c r="D12" s="17">
        <v>156</v>
      </c>
      <c r="E12" s="17"/>
      <c r="F12" s="17" t="s">
        <v>33</v>
      </c>
      <c r="G12" s="9"/>
      <c r="H12" s="10"/>
      <c r="I12" s="9"/>
    </row>
    <row r="13" spans="1:9" ht="15.5" x14ac:dyDescent="0.35">
      <c r="A13" s="6"/>
      <c r="B13" s="16" t="s">
        <v>34</v>
      </c>
      <c r="C13" s="17"/>
      <c r="D13" s="17">
        <v>39</v>
      </c>
      <c r="E13" s="17"/>
      <c r="F13" s="17">
        <v>0</v>
      </c>
      <c r="G13" s="9"/>
      <c r="H13" s="10"/>
      <c r="I13" s="9"/>
    </row>
    <row r="14" spans="1:9" ht="15.5" x14ac:dyDescent="0.35">
      <c r="A14" s="6"/>
      <c r="B14" s="16" t="s">
        <v>35</v>
      </c>
      <c r="C14" s="17"/>
      <c r="D14" s="17">
        <v>390</v>
      </c>
      <c r="E14" s="17"/>
      <c r="F14" s="17" t="s">
        <v>36</v>
      </c>
      <c r="G14" s="9"/>
      <c r="H14" s="10"/>
      <c r="I14" s="9"/>
    </row>
    <row r="15" spans="1:9" ht="15.5" x14ac:dyDescent="0.35">
      <c r="A15" s="6"/>
      <c r="B15" s="16" t="s">
        <v>37</v>
      </c>
      <c r="C15" s="17"/>
      <c r="D15" s="17">
        <v>486</v>
      </c>
      <c r="E15" s="17"/>
      <c r="F15" s="17" t="s">
        <v>38</v>
      </c>
      <c r="G15" s="9"/>
      <c r="H15" s="10"/>
      <c r="I15" s="9"/>
    </row>
    <row r="16" spans="1:9" ht="15.5" x14ac:dyDescent="0.35">
      <c r="A16" s="6"/>
      <c r="B16" s="16" t="s">
        <v>39</v>
      </c>
      <c r="C16" s="17"/>
      <c r="D16" s="17">
        <v>306</v>
      </c>
      <c r="E16" s="17"/>
      <c r="F16" s="17" t="s">
        <v>40</v>
      </c>
      <c r="G16" s="9"/>
      <c r="H16" s="10"/>
      <c r="I16" s="9"/>
    </row>
    <row r="17" spans="1:9" ht="15.5" x14ac:dyDescent="0.35">
      <c r="A17" s="6"/>
      <c r="B17" s="16" t="s">
        <v>41</v>
      </c>
      <c r="C17" s="17"/>
      <c r="D17" s="17">
        <v>0</v>
      </c>
      <c r="E17" s="17"/>
      <c r="F17" s="17" t="s">
        <v>42</v>
      </c>
      <c r="G17" s="9"/>
      <c r="H17" s="10"/>
      <c r="I17" s="9"/>
    </row>
    <row r="18" spans="1:9" ht="15.5" x14ac:dyDescent="0.35">
      <c r="A18" s="6"/>
      <c r="B18" s="16" t="s">
        <v>43</v>
      </c>
      <c r="C18" s="17"/>
      <c r="D18" s="17">
        <v>100</v>
      </c>
      <c r="E18" s="17"/>
      <c r="F18" s="17">
        <v>0</v>
      </c>
      <c r="G18" s="9"/>
      <c r="H18" s="10"/>
      <c r="I18" s="9"/>
    </row>
    <row r="19" spans="1:9" ht="15.5" x14ac:dyDescent="0.35">
      <c r="A19" s="6"/>
      <c r="B19" s="16" t="s">
        <v>44</v>
      </c>
      <c r="C19" s="17"/>
      <c r="D19" s="17">
        <v>101</v>
      </c>
      <c r="E19" s="17"/>
      <c r="F19" s="17">
        <v>0</v>
      </c>
      <c r="G19" s="9"/>
      <c r="H19" s="10"/>
      <c r="I19" s="9"/>
    </row>
    <row r="20" spans="1:9" ht="15.5" x14ac:dyDescent="0.35">
      <c r="A20" s="6"/>
      <c r="B20" s="16" t="s">
        <v>45</v>
      </c>
      <c r="C20" s="17"/>
      <c r="D20" s="17">
        <v>84</v>
      </c>
      <c r="E20" s="17"/>
      <c r="F20" s="17">
        <v>0</v>
      </c>
      <c r="G20" s="9"/>
      <c r="H20" s="10"/>
      <c r="I20" s="9"/>
    </row>
    <row r="21" spans="1:9" ht="15.5" x14ac:dyDescent="0.35">
      <c r="A21" s="6"/>
      <c r="B21" s="16" t="s">
        <v>46</v>
      </c>
      <c r="C21" s="17"/>
      <c r="D21" s="17">
        <v>60</v>
      </c>
      <c r="E21" s="17"/>
      <c r="F21" s="17">
        <v>0</v>
      </c>
      <c r="H21" s="6"/>
    </row>
    <row r="22" spans="1:9" ht="15.5" x14ac:dyDescent="0.35">
      <c r="A22" s="6"/>
      <c r="B22" s="16" t="s">
        <v>47</v>
      </c>
      <c r="C22" s="17"/>
      <c r="D22" s="17">
        <v>104</v>
      </c>
      <c r="E22" s="17"/>
      <c r="F22" s="17">
        <v>0</v>
      </c>
      <c r="H22" s="6"/>
    </row>
    <row r="23" spans="1:9" ht="15.5" x14ac:dyDescent="0.35">
      <c r="A23" s="6"/>
      <c r="B23" s="16" t="s">
        <v>48</v>
      </c>
      <c r="C23" s="17"/>
      <c r="D23" s="17">
        <v>76</v>
      </c>
      <c r="E23" s="17"/>
      <c r="F23" s="17">
        <v>0</v>
      </c>
      <c r="H23" s="6"/>
    </row>
    <row r="24" spans="1:9" ht="15.5" x14ac:dyDescent="0.35">
      <c r="A24" s="6"/>
      <c r="B24" s="16" t="s">
        <v>49</v>
      </c>
      <c r="C24" s="17"/>
      <c r="D24" s="17">
        <v>76</v>
      </c>
      <c r="E24" s="17"/>
      <c r="F24" s="17">
        <v>0</v>
      </c>
      <c r="H24" s="6"/>
    </row>
    <row r="25" spans="1:9" ht="15.5" x14ac:dyDescent="0.35">
      <c r="A25" s="6"/>
      <c r="B25" s="18" t="s">
        <v>50</v>
      </c>
      <c r="C25" s="17"/>
      <c r="D25" s="17">
        <v>297</v>
      </c>
      <c r="E25" s="17"/>
      <c r="F25" s="17" t="s">
        <v>51</v>
      </c>
      <c r="H25" s="6"/>
    </row>
    <row r="26" spans="1:9" ht="15.5" x14ac:dyDescent="0.35">
      <c r="A26" s="6"/>
      <c r="B26" s="18" t="s">
        <v>52</v>
      </c>
      <c r="C26" s="17"/>
      <c r="D26" s="17">
        <v>50</v>
      </c>
      <c r="E26" s="17"/>
      <c r="F26" s="17">
        <v>0</v>
      </c>
      <c r="H26" s="6"/>
    </row>
    <row r="27" spans="1:9" ht="15.5" x14ac:dyDescent="0.35">
      <c r="A27" s="6"/>
      <c r="B27" s="18" t="s">
        <v>53</v>
      </c>
      <c r="C27" s="17"/>
      <c r="D27" s="17">
        <v>8</v>
      </c>
      <c r="E27" s="17"/>
      <c r="F27" s="17">
        <v>0</v>
      </c>
      <c r="H27" s="6"/>
    </row>
    <row r="28" spans="1:9" ht="15.5" x14ac:dyDescent="0.35">
      <c r="A28" s="6"/>
      <c r="B28" s="19"/>
      <c r="C28" s="8"/>
      <c r="D28" s="8"/>
      <c r="E28" s="8"/>
      <c r="F28" s="8"/>
      <c r="H28" s="6"/>
    </row>
    <row r="29" spans="1:9" ht="15.5" x14ac:dyDescent="0.35">
      <c r="A29" s="6"/>
      <c r="B29" s="7" t="s">
        <v>54</v>
      </c>
      <c r="C29" s="8"/>
      <c r="D29" s="8">
        <v>3563</v>
      </c>
      <c r="E29" s="8"/>
      <c r="F29" s="8">
        <v>1120</v>
      </c>
      <c r="H29" s="20"/>
    </row>
    <row r="30" spans="1:9" ht="16" thickBot="1" x14ac:dyDescent="0.4">
      <c r="A30" s="6"/>
      <c r="B30" s="7"/>
      <c r="C30" s="8"/>
      <c r="D30" s="8"/>
      <c r="E30" s="8"/>
      <c r="F30" s="8"/>
      <c r="H30" s="20"/>
    </row>
    <row r="31" spans="1:9" ht="16" thickBot="1" x14ac:dyDescent="0.4">
      <c r="A31" s="6"/>
      <c r="B31" s="21" t="s">
        <v>55</v>
      </c>
      <c r="C31" s="8"/>
      <c r="D31" s="27"/>
      <c r="E31" s="28"/>
      <c r="F31" s="27"/>
      <c r="H31" s="6"/>
    </row>
    <row r="32" spans="1:9" ht="16" thickBot="1" x14ac:dyDescent="0.4">
      <c r="A32" s="6"/>
      <c r="B32" s="21"/>
      <c r="C32" s="8"/>
      <c r="D32" s="8"/>
      <c r="E32" s="8"/>
      <c r="F32" s="8"/>
      <c r="H32" s="6"/>
    </row>
    <row r="33" spans="1:12" ht="16" thickBot="1" x14ac:dyDescent="0.4">
      <c r="A33" s="6"/>
      <c r="B33" s="22" t="s">
        <v>56</v>
      </c>
      <c r="C33" s="7"/>
      <c r="D33" s="7"/>
      <c r="E33" s="7"/>
      <c r="F33" s="23">
        <f>(D29*D31)+(F29*F31)</f>
        <v>0</v>
      </c>
      <c r="H33" s="6"/>
    </row>
    <row r="34" spans="1:12" ht="16" thickBot="1" x14ac:dyDescent="0.4">
      <c r="A34" s="6"/>
      <c r="B34" s="21"/>
      <c r="C34" s="8"/>
      <c r="D34" s="8"/>
      <c r="E34" s="8"/>
      <c r="F34" s="8"/>
      <c r="H34" s="6"/>
    </row>
    <row r="35" spans="1:12" ht="16" thickBot="1" x14ac:dyDescent="0.4">
      <c r="A35" s="6"/>
      <c r="B35" s="22" t="s">
        <v>57</v>
      </c>
      <c r="C35" s="7"/>
      <c r="D35" s="7"/>
      <c r="E35" s="7"/>
      <c r="F35" s="29"/>
      <c r="H35" s="6"/>
    </row>
    <row r="36" spans="1:12" ht="16" thickBot="1" x14ac:dyDescent="0.4">
      <c r="A36" s="6"/>
      <c r="B36" s="21"/>
      <c r="C36" s="8"/>
      <c r="D36" s="8"/>
      <c r="E36" s="8"/>
      <c r="F36" s="8"/>
      <c r="H36" s="6"/>
    </row>
    <row r="37" spans="1:12" ht="16" thickBot="1" x14ac:dyDescent="0.4">
      <c r="A37" s="6"/>
      <c r="B37" s="7" t="s">
        <v>58</v>
      </c>
      <c r="C37" s="7"/>
      <c r="D37" s="7"/>
      <c r="E37" s="7"/>
      <c r="F37" s="29"/>
      <c r="H37" s="6"/>
    </row>
    <row r="38" spans="1:12" ht="16" thickBot="1" x14ac:dyDescent="0.4">
      <c r="A38" s="6"/>
      <c r="B38" s="21"/>
      <c r="C38" s="8"/>
      <c r="D38" s="8"/>
      <c r="E38" s="8"/>
      <c r="F38" s="8"/>
      <c r="H38" s="6"/>
    </row>
    <row r="39" spans="1:12" ht="31.5" thickBot="1" x14ac:dyDescent="0.75">
      <c r="A39" s="6"/>
      <c r="B39" s="7" t="s">
        <v>59</v>
      </c>
      <c r="C39" s="8"/>
      <c r="D39" s="8"/>
      <c r="E39" s="8"/>
      <c r="F39" s="34">
        <f>F33+F35+F37</f>
        <v>0</v>
      </c>
      <c r="H39" s="6"/>
      <c r="I39" s="33" t="s">
        <v>72</v>
      </c>
      <c r="J39" s="59" t="s">
        <v>73</v>
      </c>
      <c r="K39" s="59"/>
      <c r="L39" s="59"/>
    </row>
    <row r="40" spans="1:12" ht="15.5" x14ac:dyDescent="0.35">
      <c r="A40" s="6"/>
      <c r="B40" s="7"/>
      <c r="C40" s="8"/>
      <c r="D40" s="8"/>
      <c r="E40" s="8"/>
      <c r="F40" s="8"/>
      <c r="H40" s="6"/>
    </row>
    <row r="41" spans="1:12" x14ac:dyDescent="0.35">
      <c r="A41" s="6"/>
      <c r="B41" s="6"/>
      <c r="C41" s="6"/>
      <c r="D41" s="6"/>
      <c r="E41" s="6"/>
      <c r="F41" s="6"/>
      <c r="H41" s="6"/>
    </row>
  </sheetData>
  <mergeCells count="2">
    <mergeCell ref="J39:L39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PAT Pricing</vt:lpstr>
      <vt:lpstr>PAT Basket</vt:lpstr>
      <vt:lpstr>EICR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cslocal</dc:creator>
  <cp:lastModifiedBy>cslocal</cp:lastModifiedBy>
  <dcterms:created xsi:type="dcterms:W3CDTF">2020-06-23T13:56:46Z</dcterms:created>
  <dcterms:modified xsi:type="dcterms:W3CDTF">2020-06-30T16:10:33Z</dcterms:modified>
</cp:coreProperties>
</file>