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830"/>
  <workbookPr/>
  <mc:AlternateContent xmlns:mc="http://schemas.openxmlformats.org/markup-compatibility/2006">
    <mc:Choice Requires="x15">
      <x15ac:absPath xmlns:x15ac="http://schemas.microsoft.com/office/spreadsheetml/2010/11/ac" url="Z:\14. TENDERS\3. Business Services\010 Travel\002 International Travel Services\International SOS Services\07 Evaluation\"/>
    </mc:Choice>
  </mc:AlternateContent>
  <bookViews>
    <workbookView xWindow="0" yWindow="0" windowWidth="19200" windowHeight="7335" activeTab="4"/>
  </bookViews>
  <sheets>
    <sheet name="PART 1" sheetId="4" r:id="rId1"/>
    <sheet name="PART 2" sheetId="1" r:id="rId2"/>
    <sheet name="PART 3" sheetId="5" r:id="rId3"/>
    <sheet name="PART 4" sheetId="2" r:id="rId4"/>
    <sheet name="FINAL SCORES" sheetId="3" r:id="rId5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1" i="4" l="1"/>
  <c r="H31" i="1" l="1"/>
  <c r="J31" i="1" s="1"/>
  <c r="H30" i="1"/>
  <c r="J30" i="1" s="1"/>
  <c r="H29" i="1"/>
  <c r="J29" i="1" s="1"/>
  <c r="H27" i="1"/>
  <c r="J27" i="1" s="1"/>
  <c r="H24" i="1"/>
  <c r="J24" i="1" s="1"/>
  <c r="H22" i="1"/>
  <c r="J22" i="1" s="1"/>
  <c r="H21" i="1"/>
  <c r="J21" i="1" s="1"/>
  <c r="J20" i="1"/>
  <c r="H20" i="1"/>
  <c r="H19" i="1"/>
  <c r="J19" i="1" s="1"/>
  <c r="H18" i="1"/>
  <c r="J18" i="1" s="1"/>
  <c r="H17" i="1"/>
  <c r="J17" i="1" s="1"/>
  <c r="H16" i="1"/>
  <c r="J16" i="1" s="1"/>
  <c r="H15" i="1"/>
  <c r="J15" i="1" s="1"/>
  <c r="H14" i="1"/>
  <c r="J14" i="1" s="1"/>
  <c r="H13" i="1"/>
  <c r="J13" i="1" s="1"/>
  <c r="H12" i="1"/>
  <c r="J12" i="1" s="1"/>
  <c r="H11" i="1"/>
  <c r="J11" i="1" s="1"/>
  <c r="H10" i="1"/>
  <c r="J10" i="1" s="1"/>
  <c r="H9" i="1"/>
  <c r="J9" i="1" s="1"/>
  <c r="H8" i="1"/>
  <c r="J8" i="1" s="1"/>
  <c r="H7" i="1"/>
  <c r="J7" i="1" s="1"/>
  <c r="H6" i="1"/>
  <c r="J6" i="1" s="1"/>
  <c r="H5" i="1"/>
  <c r="J5" i="1" s="1"/>
  <c r="M31" i="1"/>
  <c r="O31" i="1" s="1"/>
  <c r="M30" i="1"/>
  <c r="O30" i="1" s="1"/>
  <c r="M29" i="1"/>
  <c r="O29" i="1" s="1"/>
  <c r="M27" i="1"/>
  <c r="O27" i="1" s="1"/>
  <c r="O24" i="1"/>
  <c r="M24" i="1"/>
  <c r="M22" i="1"/>
  <c r="O22" i="1" s="1"/>
  <c r="M21" i="1"/>
  <c r="O21" i="1" s="1"/>
  <c r="M20" i="1"/>
  <c r="O20" i="1" s="1"/>
  <c r="M19" i="1"/>
  <c r="O19" i="1" s="1"/>
  <c r="M18" i="1"/>
  <c r="O18" i="1" s="1"/>
  <c r="M17" i="1"/>
  <c r="O17" i="1" s="1"/>
  <c r="M16" i="1"/>
  <c r="O16" i="1" s="1"/>
  <c r="O15" i="1"/>
  <c r="M15" i="1"/>
  <c r="M14" i="1"/>
  <c r="O14" i="1" s="1"/>
  <c r="M13" i="1"/>
  <c r="O13" i="1" s="1"/>
  <c r="M12" i="1"/>
  <c r="O12" i="1" s="1"/>
  <c r="M11" i="1"/>
  <c r="O11" i="1" s="1"/>
  <c r="M10" i="1"/>
  <c r="O10" i="1" s="1"/>
  <c r="M9" i="1"/>
  <c r="O9" i="1" s="1"/>
  <c r="M8" i="1"/>
  <c r="O8" i="1" s="1"/>
  <c r="M7" i="1"/>
  <c r="O7" i="1" s="1"/>
  <c r="M6" i="1"/>
  <c r="O6" i="1" s="1"/>
  <c r="M5" i="1"/>
  <c r="O5" i="1" s="1"/>
  <c r="H29" i="4"/>
  <c r="J29" i="4" s="1"/>
  <c r="H28" i="4"/>
  <c r="J28" i="4" s="1"/>
  <c r="H27" i="4"/>
  <c r="J27" i="4" s="1"/>
  <c r="H26" i="4"/>
  <c r="J26" i="4" s="1"/>
  <c r="J23" i="4"/>
  <c r="H23" i="4"/>
  <c r="H22" i="4"/>
  <c r="J22" i="4" s="1"/>
  <c r="H20" i="4"/>
  <c r="J20" i="4" s="1"/>
  <c r="H19" i="4"/>
  <c r="J19" i="4" s="1"/>
  <c r="H18" i="4"/>
  <c r="J18" i="4" s="1"/>
  <c r="H16" i="4"/>
  <c r="J16" i="4" s="1"/>
  <c r="H15" i="4"/>
  <c r="J15" i="4" s="1"/>
  <c r="H14" i="4"/>
  <c r="J14" i="4" s="1"/>
  <c r="J13" i="4"/>
  <c r="H13" i="4"/>
  <c r="H11" i="4"/>
  <c r="J11" i="4" s="1"/>
  <c r="H10" i="4"/>
  <c r="J10" i="4" s="1"/>
  <c r="H9" i="4"/>
  <c r="J9" i="4" s="1"/>
  <c r="H8" i="4"/>
  <c r="J8" i="4" s="1"/>
  <c r="H7" i="4"/>
  <c r="J7" i="4" s="1"/>
  <c r="H6" i="4"/>
  <c r="J6" i="4" s="1"/>
  <c r="H5" i="4"/>
  <c r="J5" i="4" s="1"/>
  <c r="J4" i="4"/>
  <c r="H4" i="4"/>
  <c r="J3" i="4"/>
  <c r="M29" i="4"/>
  <c r="O29" i="4" s="1"/>
  <c r="M28" i="4"/>
  <c r="O28" i="4" s="1"/>
  <c r="M27" i="4"/>
  <c r="O27" i="4" s="1"/>
  <c r="M26" i="4"/>
  <c r="O26" i="4" s="1"/>
  <c r="M23" i="4"/>
  <c r="O23" i="4" s="1"/>
  <c r="M22" i="4"/>
  <c r="O22" i="4" s="1"/>
  <c r="O20" i="4"/>
  <c r="M20" i="4"/>
  <c r="M19" i="4"/>
  <c r="O19" i="4" s="1"/>
  <c r="M18" i="4"/>
  <c r="O18" i="4" s="1"/>
  <c r="M16" i="4"/>
  <c r="O16" i="4" s="1"/>
  <c r="M15" i="4"/>
  <c r="O15" i="4" s="1"/>
  <c r="M14" i="4"/>
  <c r="O14" i="4" s="1"/>
  <c r="M13" i="4"/>
  <c r="O13" i="4" s="1"/>
  <c r="M11" i="4"/>
  <c r="O11" i="4" s="1"/>
  <c r="O10" i="4"/>
  <c r="M10" i="4"/>
  <c r="M9" i="4"/>
  <c r="O9" i="4" s="1"/>
  <c r="M8" i="4"/>
  <c r="O8" i="4" s="1"/>
  <c r="M7" i="4"/>
  <c r="O7" i="4" s="1"/>
  <c r="M6" i="4"/>
  <c r="O6" i="4" s="1"/>
  <c r="M5" i="4"/>
  <c r="O5" i="4" s="1"/>
  <c r="M4" i="4"/>
  <c r="O4" i="4" s="1"/>
  <c r="O3" i="4"/>
  <c r="C14" i="4"/>
  <c r="E14" i="4" s="1"/>
  <c r="C15" i="4"/>
  <c r="E15" i="4" s="1"/>
  <c r="O32" i="1" l="1"/>
  <c r="B32" i="1"/>
  <c r="G32" i="1"/>
  <c r="L32" i="1"/>
  <c r="J32" i="1"/>
  <c r="C5" i="4"/>
  <c r="E5" i="4" s="1"/>
  <c r="C6" i="4"/>
  <c r="E6" i="4" s="1"/>
  <c r="C7" i="4"/>
  <c r="E7" i="4" s="1"/>
  <c r="C8" i="4"/>
  <c r="E8" i="4" s="1"/>
  <c r="C9" i="4"/>
  <c r="E9" i="4" s="1"/>
  <c r="C10" i="4"/>
  <c r="E10" i="4" s="1"/>
  <c r="C11" i="4"/>
  <c r="E11" i="4" s="1"/>
  <c r="C4" i="4"/>
  <c r="E4" i="4" s="1"/>
  <c r="C27" i="1"/>
  <c r="E27" i="1" s="1"/>
  <c r="E18" i="1" l="1"/>
  <c r="C18" i="1"/>
  <c r="J16" i="5" l="1"/>
  <c r="F16" i="5"/>
  <c r="B16" i="5"/>
  <c r="K15" i="5" l="1"/>
  <c r="M15" i="5" s="1"/>
  <c r="K14" i="5"/>
  <c r="M14" i="5" s="1"/>
  <c r="G15" i="5"/>
  <c r="I15" i="5" s="1"/>
  <c r="G14" i="5"/>
  <c r="I14" i="5" s="1"/>
  <c r="K12" i="5"/>
  <c r="M12" i="5" s="1"/>
  <c r="K11" i="5"/>
  <c r="M11" i="5" s="1"/>
  <c r="G12" i="5"/>
  <c r="I12" i="5" s="1"/>
  <c r="G11" i="5"/>
  <c r="I11" i="5" s="1"/>
  <c r="K9" i="5"/>
  <c r="M9" i="5" s="1"/>
  <c r="K8" i="5"/>
  <c r="M8" i="5" s="1"/>
  <c r="G9" i="5"/>
  <c r="I9" i="5" s="1"/>
  <c r="G8" i="5"/>
  <c r="I8" i="5" s="1"/>
  <c r="K6" i="5"/>
  <c r="M6" i="5" s="1"/>
  <c r="K5" i="5"/>
  <c r="M5" i="5" s="1"/>
  <c r="K4" i="5"/>
  <c r="M4" i="5" s="1"/>
  <c r="G6" i="5"/>
  <c r="I6" i="5" s="1"/>
  <c r="G5" i="5"/>
  <c r="I5" i="5" s="1"/>
  <c r="G4" i="5"/>
  <c r="I4" i="5" s="1"/>
  <c r="C8" i="5"/>
  <c r="E8" i="5" s="1"/>
  <c r="C9" i="5"/>
  <c r="E9" i="5" s="1"/>
  <c r="C15" i="5"/>
  <c r="E15" i="5" s="1"/>
  <c r="C14" i="5"/>
  <c r="E14" i="5" s="1"/>
  <c r="C12" i="5"/>
  <c r="E12" i="5" s="1"/>
  <c r="C11" i="5"/>
  <c r="E11" i="5" s="1"/>
  <c r="C5" i="5"/>
  <c r="E5" i="5" s="1"/>
  <c r="C6" i="5"/>
  <c r="E6" i="5" s="1"/>
  <c r="C4" i="5"/>
  <c r="E4" i="5" s="1"/>
  <c r="C31" i="1"/>
  <c r="E31" i="1" s="1"/>
  <c r="I16" i="5" l="1"/>
  <c r="D4" i="3" s="1"/>
  <c r="E16" i="5"/>
  <c r="D3" i="3" s="1"/>
  <c r="M16" i="5"/>
  <c r="D5" i="3" s="1"/>
  <c r="C30" i="1"/>
  <c r="E30" i="1" s="1"/>
  <c r="C29" i="1"/>
  <c r="E29" i="1" s="1"/>
  <c r="C24" i="1"/>
  <c r="E24" i="1" s="1"/>
  <c r="E21" i="1"/>
  <c r="C6" i="1"/>
  <c r="E6" i="1" s="1"/>
  <c r="C7" i="1"/>
  <c r="E7" i="1" s="1"/>
  <c r="C8" i="1"/>
  <c r="E8" i="1" s="1"/>
  <c r="C9" i="1"/>
  <c r="E9" i="1" s="1"/>
  <c r="C10" i="1"/>
  <c r="E10" i="1" s="1"/>
  <c r="C11" i="1"/>
  <c r="E11" i="1" s="1"/>
  <c r="C12" i="1"/>
  <c r="E12" i="1" s="1"/>
  <c r="C13" i="1"/>
  <c r="E13" i="1" s="1"/>
  <c r="C14" i="1"/>
  <c r="E14" i="1" s="1"/>
  <c r="C15" i="1"/>
  <c r="E15" i="1" s="1"/>
  <c r="C16" i="1"/>
  <c r="E16" i="1" s="1"/>
  <c r="C17" i="1"/>
  <c r="E17" i="1" s="1"/>
  <c r="C19" i="1"/>
  <c r="E19" i="1" s="1"/>
  <c r="C20" i="1"/>
  <c r="E20" i="1" s="1"/>
  <c r="C21" i="1"/>
  <c r="C22" i="1"/>
  <c r="E22" i="1" s="1"/>
  <c r="C5" i="1"/>
  <c r="E5" i="1" s="1"/>
  <c r="E32" i="1" s="1"/>
  <c r="E29" i="4"/>
  <c r="C29" i="4"/>
  <c r="C28" i="4"/>
  <c r="E28" i="4" s="1"/>
  <c r="L30" i="4"/>
  <c r="G30" i="4"/>
  <c r="B30" i="4"/>
  <c r="C27" i="4"/>
  <c r="E27" i="4" s="1"/>
  <c r="C26" i="4"/>
  <c r="E26" i="4" s="1"/>
  <c r="C23" i="4"/>
  <c r="E23" i="4" s="1"/>
  <c r="C22" i="4"/>
  <c r="E22" i="4" s="1"/>
  <c r="C20" i="4"/>
  <c r="E20" i="4" s="1"/>
  <c r="C19" i="4"/>
  <c r="E19" i="4" s="1"/>
  <c r="C18" i="4"/>
  <c r="E18" i="4" s="1"/>
  <c r="C16" i="4"/>
  <c r="E16" i="4" s="1"/>
  <c r="C13" i="4"/>
  <c r="E13" i="4" s="1"/>
  <c r="E3" i="3"/>
  <c r="E5" i="2"/>
  <c r="E5" i="3" s="1"/>
  <c r="E4" i="2"/>
  <c r="E4" i="3" s="1"/>
  <c r="O30" i="4" l="1"/>
  <c r="J30" i="4"/>
  <c r="B4" i="3" l="1"/>
  <c r="C4" i="3"/>
  <c r="C5" i="3"/>
  <c r="F4" i="3" l="1"/>
  <c r="E3" i="4"/>
  <c r="E30" i="4" s="1"/>
  <c r="B3" i="3" s="1"/>
  <c r="B5" i="3" l="1"/>
  <c r="F5" i="3" s="1"/>
  <c r="C3" i="3" l="1"/>
  <c r="F3" i="3" s="1"/>
</calcChain>
</file>

<file path=xl/comments1.xml><?xml version="1.0" encoding="utf-8"?>
<comments xmlns="http://schemas.openxmlformats.org/spreadsheetml/2006/main">
  <authors>
    <author>Alex Bassett</author>
  </authors>
  <commentList>
    <comment ref="C3" authorId="0" shapeId="0">
      <text>
        <r>
          <rPr>
            <b/>
            <sz val="9"/>
            <color indexed="81"/>
            <rFont val="Tahoma"/>
            <family val="2"/>
          </rPr>
          <t>Alex Bassett:</t>
        </r>
        <r>
          <rPr>
            <sz val="9"/>
            <color indexed="81"/>
            <rFont val="Tahoma"/>
            <family val="2"/>
          </rPr>
          <t xml:space="preserve">
Example worked as PARTICIPANT 1  submitting lowest total price</t>
        </r>
      </text>
    </comment>
  </commentList>
</comments>
</file>

<file path=xl/sharedStrings.xml><?xml version="1.0" encoding="utf-8"?>
<sst xmlns="http://schemas.openxmlformats.org/spreadsheetml/2006/main" count="245" uniqueCount="47">
  <si>
    <t>Question</t>
  </si>
  <si>
    <t>Available Marks</t>
  </si>
  <si>
    <t>FOR INFO</t>
  </si>
  <si>
    <t>Weighting</t>
  </si>
  <si>
    <t>Score</t>
  </si>
  <si>
    <t>Weighted Mark</t>
  </si>
  <si>
    <t>MARKS AVAILABLE</t>
  </si>
  <si>
    <t>LOWEST PRICE</t>
  </si>
  <si>
    <t>PARTICIPANT SCORE</t>
  </si>
  <si>
    <t>PARTICIPANT</t>
  </si>
  <si>
    <t>PARTICIPANT 1</t>
  </si>
  <si>
    <t>PARTICIPANT 2</t>
  </si>
  <si>
    <t>PARTICIPANT 3</t>
  </si>
  <si>
    <t>PASS/FAIL</t>
  </si>
  <si>
    <t>Depth &amp; coverage of support provided as per the requirements stated in Schedule 1 of this ITT, in the following countries:</t>
  </si>
  <si>
    <t>Knowledge demonstrated of the stated countries</t>
  </si>
  <si>
    <t>Adequacy of resource available in the stated countries</t>
  </si>
  <si>
    <t>Procedures in place for assistance and evacuation</t>
  </si>
  <si>
    <t>Overview and demonstration of pre-travel information provided to delegates, which should include but is not limited to; training documentation / e-learning, online information and physical documentation such as handbooks.</t>
  </si>
  <si>
    <t>Functionality</t>
  </si>
  <si>
    <t>Ease of use</t>
  </si>
  <si>
    <t>Overview and demonstration of a web portal/system</t>
  </si>
  <si>
    <t>Overview and demonstration of a Mobile application</t>
  </si>
  <si>
    <t>TOTAL PRICE (SUM OF PRICING FOR YEARS 1, 2 &amp; 3</t>
  </si>
  <si>
    <t>17.2.1</t>
  </si>
  <si>
    <t>17.2.2</t>
  </si>
  <si>
    <t>17.2.3</t>
  </si>
  <si>
    <t>17.2.4</t>
  </si>
  <si>
    <t>17.2.5</t>
  </si>
  <si>
    <t>17.2.6</t>
  </si>
  <si>
    <t>17.2.7</t>
  </si>
  <si>
    <t>17.3.1</t>
  </si>
  <si>
    <t>17.3.2</t>
  </si>
  <si>
    <t>17.3.3</t>
  </si>
  <si>
    <t>17.3.4</t>
  </si>
  <si>
    <t>17.3.5</t>
  </si>
  <si>
    <t>17.3.6</t>
  </si>
  <si>
    <t>17.3.7</t>
  </si>
  <si>
    <t>17.4.1</t>
  </si>
  <si>
    <t>17.4.2</t>
  </si>
  <si>
    <t>17.4.3</t>
  </si>
  <si>
    <t>1.1 - 7.2</t>
  </si>
  <si>
    <r>
      <t>TOTAL</t>
    </r>
    <r>
      <rPr>
        <sz val="10"/>
        <color theme="1"/>
        <rFont val="Source Sans Pro"/>
        <family val="2"/>
      </rPr>
      <t xml:space="preserve"> (1250 MARKS)</t>
    </r>
  </si>
  <si>
    <r>
      <t xml:space="preserve">PART 1 - COMMERCIAL REQUIREMENTS </t>
    </r>
    <r>
      <rPr>
        <sz val="10"/>
        <color theme="1"/>
        <rFont val="Source Sans Pro"/>
        <family val="2"/>
      </rPr>
      <t>(250 MARKS)</t>
    </r>
  </si>
  <si>
    <r>
      <t xml:space="preserve">PART 2 - SERVICE REQUIREMENTS </t>
    </r>
    <r>
      <rPr>
        <sz val="10"/>
        <color theme="1"/>
        <rFont val="Source Sans Pro"/>
        <family val="2"/>
      </rPr>
      <t>(400 MARKS)</t>
    </r>
  </si>
  <si>
    <r>
      <t>PART 3 - PRESENTATION REQUIREMENTS</t>
    </r>
    <r>
      <rPr>
        <sz val="10"/>
        <color theme="1"/>
        <rFont val="Source Sans Pro"/>
        <family val="2"/>
      </rPr>
      <t xml:space="preserve"> (300 MARKS)</t>
    </r>
  </si>
  <si>
    <r>
      <t>PART 4</t>
    </r>
    <r>
      <rPr>
        <sz val="10"/>
        <color theme="1"/>
        <rFont val="Source Sans Pro"/>
        <family val="2"/>
      </rPr>
      <t xml:space="preserve">  - </t>
    </r>
    <r>
      <rPr>
        <b/>
        <sz val="10"/>
        <color theme="1"/>
        <rFont val="Source Sans Pro"/>
        <family val="2"/>
      </rPr>
      <t xml:space="preserve">PRICING REQUIREMENTS </t>
    </r>
    <r>
      <rPr>
        <sz val="10"/>
        <color theme="1"/>
        <rFont val="Source Sans Pro"/>
        <family val="2"/>
      </rPr>
      <t>(300 MARKS)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</si>
</sst>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[$£-809]* #,##0.00_-;\-[$£-809]* #,##0.00_-;_-[$£-809]* &quot;-&quot;??_-;_-@_-"/>
    <numFmt numFmtId="165" formatCode="0.0"/>
  </numFmts>
  <fonts count="9" x14ac:knownFonts="1">
    <font>
      <sz val="11"/>
      <color theme="1"/>
      <name val="Calibri"/>
      <family val="2"/>
      <scheme val="minor"/>
    </font>
    <font>
      <sz val="10"/>
      <color theme="1"/>
      <name val="Source Sans Pro"/>
      <family val="2"/>
    </font>
    <font>
      <b/>
      <sz val="10"/>
      <color theme="1"/>
      <name val="Source Sans Pro"/>
      <family val="2"/>
    </font>
    <font>
      <sz val="8"/>
      <color theme="1"/>
      <name val="Source Sans Pro"/>
      <family val="2"/>
    </font>
    <font>
      <b/>
      <sz val="10"/>
      <name val="Source Sans Pro"/>
      <family val="2"/>
    </font>
    <font>
      <b/>
      <sz val="9"/>
      <color theme="1"/>
      <name val="Source Sans Pro"/>
      <family val="2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/>
    </xf>
    <xf numFmtId="0" fontId="1" fillId="0" borderId="0" xfId="0" applyFont="1" applyFill="1"/>
    <xf numFmtId="0" fontId="3" fillId="0" borderId="0" xfId="0" applyFont="1" applyFill="1"/>
    <xf numFmtId="0" fontId="3" fillId="0" borderId="0" xfId="0" applyFont="1" applyFill="1" applyBorder="1" applyAlignment="1">
      <alignment horizontal="center"/>
    </xf>
    <xf numFmtId="2" fontId="2" fillId="0" borderId="0" xfId="0" applyNumberFormat="1" applyFont="1" applyFill="1" applyBorder="1" applyAlignment="1">
      <alignment horizontal="center"/>
    </xf>
    <xf numFmtId="0" fontId="2" fillId="0" borderId="0" xfId="0" applyFont="1" applyFill="1"/>
    <xf numFmtId="0" fontId="1" fillId="0" borderId="0" xfId="0" applyFont="1" applyFill="1" applyBorder="1" applyAlignment="1">
      <alignment horizontal="center"/>
    </xf>
    <xf numFmtId="2" fontId="1" fillId="0" borderId="0" xfId="0" applyNumberFormat="1" applyFont="1" applyFill="1" applyBorder="1" applyAlignment="1">
      <alignment horizontal="center"/>
    </xf>
    <xf numFmtId="165" fontId="1" fillId="0" borderId="0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2" fontId="1" fillId="2" borderId="0" xfId="0" applyNumberFormat="1" applyFont="1" applyFill="1" applyBorder="1" applyAlignment="1">
      <alignment horizontal="center"/>
    </xf>
    <xf numFmtId="2" fontId="2" fillId="2" borderId="0" xfId="0" applyNumberFormat="1" applyFont="1" applyFill="1" applyBorder="1" applyAlignment="1">
      <alignment horizontal="center"/>
    </xf>
    <xf numFmtId="165" fontId="1" fillId="2" borderId="0" xfId="0" applyNumberFormat="1" applyFont="1" applyFill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2" fontId="3" fillId="0" borderId="0" xfId="0" applyNumberFormat="1" applyFont="1" applyFill="1" applyBorder="1" applyAlignment="1">
      <alignment horizontal="center"/>
    </xf>
    <xf numFmtId="2" fontId="0" fillId="0" borderId="0" xfId="0" applyNumberFormat="1"/>
    <xf numFmtId="0" fontId="0" fillId="0" borderId="0" xfId="0" applyFill="1" applyAlignment="1">
      <alignment vertical="top" wrapText="1"/>
    </xf>
    <xf numFmtId="0" fontId="0" fillId="0" borderId="0" xfId="0" applyAlignment="1">
      <alignment vertical="top" wrapText="1"/>
    </xf>
    <xf numFmtId="2" fontId="1" fillId="0" borderId="1" xfId="0" applyNumberFormat="1" applyFont="1" applyFill="1" applyBorder="1" applyAlignment="1">
      <alignment horizontal="center" vertical="center"/>
    </xf>
    <xf numFmtId="2" fontId="0" fillId="2" borderId="0" xfId="0" applyNumberFormat="1" applyFill="1"/>
    <xf numFmtId="0" fontId="0" fillId="2" borderId="0" xfId="0" applyFill="1"/>
    <xf numFmtId="0" fontId="6" fillId="0" borderId="0" xfId="0" applyFont="1"/>
    <xf numFmtId="0" fontId="2" fillId="2" borderId="0" xfId="0" applyFont="1" applyFill="1" applyBorder="1" applyAlignment="1">
      <alignment horizontal="center" wrapText="1"/>
    </xf>
    <xf numFmtId="0" fontId="0" fillId="2" borderId="0" xfId="0" applyFill="1" applyAlignment="1">
      <alignment wrapText="1"/>
    </xf>
    <xf numFmtId="0" fontId="0" fillId="0" borderId="0" xfId="0" applyAlignment="1">
      <alignment wrapText="1"/>
    </xf>
    <xf numFmtId="0" fontId="3" fillId="2" borderId="0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4" borderId="0" xfId="0" applyFont="1" applyFill="1" applyBorder="1" applyAlignment="1">
      <alignment horizontal="center"/>
    </xf>
    <xf numFmtId="2" fontId="2" fillId="4" borderId="0" xfId="0" applyNumberFormat="1" applyFont="1" applyFill="1" applyBorder="1" applyAlignment="1">
      <alignment horizontal="center"/>
    </xf>
    <xf numFmtId="2" fontId="4" fillId="4" borderId="0" xfId="0" applyNumberFormat="1" applyFont="1" applyFill="1" applyBorder="1" applyAlignment="1">
      <alignment horizontal="center"/>
    </xf>
    <xf numFmtId="0" fontId="6" fillId="4" borderId="0" xfId="0" applyFont="1" applyFill="1" applyAlignment="1">
      <alignment wrapText="1"/>
    </xf>
    <xf numFmtId="0" fontId="6" fillId="4" borderId="0" xfId="0" applyFont="1" applyFill="1"/>
    <xf numFmtId="2" fontId="6" fillId="4" borderId="0" xfId="0" applyNumberFormat="1" applyFont="1" applyFill="1"/>
    <xf numFmtId="0" fontId="5" fillId="4" borderId="1" xfId="0" applyFont="1" applyFill="1" applyBorder="1" applyAlignment="1">
      <alignment horizontal="center" vertical="center" wrapText="1"/>
    </xf>
    <xf numFmtId="1" fontId="1" fillId="4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2" fontId="1" fillId="4" borderId="1" xfId="0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0" fillId="3" borderId="3" xfId="0" applyFill="1" applyBorder="1" applyAlignment="1">
      <alignment horizontal="left" vertical="top" wrapText="1"/>
    </xf>
    <xf numFmtId="0" fontId="0" fillId="3" borderId="4" xfId="0" applyFill="1" applyBorder="1" applyAlignment="1">
      <alignment horizontal="left" vertical="top" wrapText="1"/>
    </xf>
    <xf numFmtId="0" fontId="0" fillId="3" borderId="2" xfId="0" applyFill="1" applyBorder="1" applyAlignment="1">
      <alignment horizontal="left" vertical="top" wrapText="1"/>
    </xf>
    <xf numFmtId="0" fontId="0" fillId="3" borderId="1" xfId="0" applyFill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0"/>
  <sheetViews>
    <sheetView topLeftCell="A18" zoomScaleNormal="100" workbookViewId="0">
      <selection activeCell="D35" sqref="D35"/>
    </sheetView>
  </sheetViews>
  <sheetFormatPr defaultRowHeight="13.5" x14ac:dyDescent="0.25"/>
  <cols>
    <col min="1" max="1" width="8.42578125" style="11" bestFit="1" customWidth="1"/>
    <col min="2" max="2" width="14.28515625" style="11" bestFit="1" customWidth="1"/>
    <col min="3" max="3" width="9.42578125" style="11" bestFit="1" customWidth="1"/>
    <col min="4" max="4" width="8.42578125" style="11" bestFit="1" customWidth="1"/>
    <col min="5" max="5" width="13.5703125" style="11" bestFit="1" customWidth="1"/>
    <col min="6" max="6" width="8.42578125" style="11" bestFit="1" customWidth="1"/>
    <col min="7" max="7" width="14.28515625" style="11" bestFit="1" customWidth="1"/>
    <col min="8" max="8" width="9.42578125" style="11" bestFit="1" customWidth="1"/>
    <col min="9" max="9" width="8.42578125" style="11" bestFit="1" customWidth="1"/>
    <col min="10" max="10" width="13.5703125" style="11" bestFit="1" customWidth="1"/>
    <col min="11" max="11" width="8.42578125" style="11" bestFit="1" customWidth="1"/>
    <col min="12" max="12" width="14.28515625" style="11" bestFit="1" customWidth="1"/>
    <col min="13" max="13" width="9.42578125" style="11" bestFit="1" customWidth="1"/>
    <col min="14" max="14" width="8.42578125" style="11" bestFit="1" customWidth="1"/>
    <col min="15" max="15" width="13.5703125" style="11" bestFit="1" customWidth="1"/>
    <col min="16" max="16384" width="9.140625" style="7"/>
  </cols>
  <sheetData>
    <row r="1" spans="1:15" s="6" customFormat="1" x14ac:dyDescent="0.25">
      <c r="A1" s="52" t="s">
        <v>10</v>
      </c>
      <c r="B1" s="52"/>
      <c r="C1" s="52"/>
      <c r="D1" s="52"/>
      <c r="E1" s="52"/>
      <c r="F1" s="53" t="s">
        <v>11</v>
      </c>
      <c r="G1" s="53"/>
      <c r="H1" s="53"/>
      <c r="I1" s="53"/>
      <c r="J1" s="53"/>
      <c r="K1" s="52" t="s">
        <v>12</v>
      </c>
      <c r="L1" s="52"/>
      <c r="M1" s="52"/>
      <c r="N1" s="52"/>
      <c r="O1" s="52"/>
    </row>
    <row r="2" spans="1:15" x14ac:dyDescent="0.25">
      <c r="A2" s="15" t="s">
        <v>0</v>
      </c>
      <c r="B2" s="15" t="s">
        <v>1</v>
      </c>
      <c r="C2" s="15" t="s">
        <v>3</v>
      </c>
      <c r="D2" s="15" t="s">
        <v>4</v>
      </c>
      <c r="E2" s="15" t="s">
        <v>5</v>
      </c>
      <c r="F2" s="14" t="s">
        <v>0</v>
      </c>
      <c r="G2" s="14" t="s">
        <v>1</v>
      </c>
      <c r="H2" s="14" t="s">
        <v>3</v>
      </c>
      <c r="I2" s="28" t="s">
        <v>4</v>
      </c>
      <c r="J2" s="14" t="s">
        <v>5</v>
      </c>
      <c r="K2" s="15" t="s">
        <v>0</v>
      </c>
      <c r="L2" s="15" t="s">
        <v>1</v>
      </c>
      <c r="M2" s="15" t="s">
        <v>3</v>
      </c>
      <c r="N2" s="15" t="s">
        <v>4</v>
      </c>
      <c r="O2" s="15" t="s">
        <v>5</v>
      </c>
    </row>
    <row r="3" spans="1:15" x14ac:dyDescent="0.25">
      <c r="A3" s="16" t="s">
        <v>41</v>
      </c>
      <c r="B3" s="16" t="s">
        <v>2</v>
      </c>
      <c r="C3" s="17" t="s">
        <v>2</v>
      </c>
      <c r="D3" s="16" t="s">
        <v>2</v>
      </c>
      <c r="E3" s="17">
        <f>IF(B3="FOR INFO",0,D3*C3)</f>
        <v>0</v>
      </c>
      <c r="F3" s="11" t="s">
        <v>41</v>
      </c>
      <c r="G3" s="11" t="s">
        <v>2</v>
      </c>
      <c r="H3" s="12" t="s">
        <v>2</v>
      </c>
      <c r="I3" s="11" t="s">
        <v>2</v>
      </c>
      <c r="J3" s="12">
        <f>IF(G3="FOR INFO",0,I3*H3)</f>
        <v>0</v>
      </c>
      <c r="K3" s="16" t="s">
        <v>41</v>
      </c>
      <c r="L3" s="16" t="s">
        <v>2</v>
      </c>
      <c r="M3" s="17" t="s">
        <v>2</v>
      </c>
      <c r="N3" s="16" t="s">
        <v>2</v>
      </c>
      <c r="O3" s="17">
        <f>IF(L3="FOR INFO",0,N3*M3)</f>
        <v>0</v>
      </c>
    </row>
    <row r="4" spans="1:15" x14ac:dyDescent="0.25">
      <c r="A4" s="16">
        <v>8.1</v>
      </c>
      <c r="B4" s="16">
        <v>10</v>
      </c>
      <c r="C4" s="17">
        <f>B4/5</f>
        <v>2</v>
      </c>
      <c r="D4" s="16">
        <v>0</v>
      </c>
      <c r="E4" s="17">
        <f>C4*D4</f>
        <v>0</v>
      </c>
      <c r="F4" s="11">
        <v>8.1</v>
      </c>
      <c r="G4" s="11">
        <v>10</v>
      </c>
      <c r="H4" s="12">
        <f>G4/5</f>
        <v>2</v>
      </c>
      <c r="I4" s="11">
        <v>0</v>
      </c>
      <c r="J4" s="12">
        <f>H4*I4</f>
        <v>0</v>
      </c>
      <c r="K4" s="16">
        <v>8.1</v>
      </c>
      <c r="L4" s="16">
        <v>10</v>
      </c>
      <c r="M4" s="17">
        <f>L4/5</f>
        <v>2</v>
      </c>
      <c r="N4" s="16">
        <v>0</v>
      </c>
      <c r="O4" s="17">
        <f>M4*N4</f>
        <v>0</v>
      </c>
    </row>
    <row r="5" spans="1:15" x14ac:dyDescent="0.25">
      <c r="A5" s="16">
        <v>8.1999999999999993</v>
      </c>
      <c r="B5" s="16">
        <v>10</v>
      </c>
      <c r="C5" s="17">
        <f t="shared" ref="C5:C11" si="0">B5/5</f>
        <v>2</v>
      </c>
      <c r="D5" s="16">
        <v>0</v>
      </c>
      <c r="E5" s="17">
        <f t="shared" ref="E5:E11" si="1">C5*D5</f>
        <v>0</v>
      </c>
      <c r="F5" s="11">
        <v>8.1999999999999993</v>
      </c>
      <c r="G5" s="11">
        <v>10</v>
      </c>
      <c r="H5" s="12">
        <f t="shared" ref="H5:H11" si="2">G5/5</f>
        <v>2</v>
      </c>
      <c r="I5" s="11">
        <v>0</v>
      </c>
      <c r="J5" s="12">
        <f t="shared" ref="J5:J11" si="3">H5*I5</f>
        <v>0</v>
      </c>
      <c r="K5" s="16">
        <v>8.1999999999999993</v>
      </c>
      <c r="L5" s="16">
        <v>10</v>
      </c>
      <c r="M5" s="17">
        <f t="shared" ref="M5:M11" si="4">L5/5</f>
        <v>2</v>
      </c>
      <c r="N5" s="16">
        <v>0</v>
      </c>
      <c r="O5" s="17">
        <f t="shared" ref="O5:O11" si="5">M5*N5</f>
        <v>0</v>
      </c>
    </row>
    <row r="6" spans="1:15" x14ac:dyDescent="0.25">
      <c r="A6" s="16">
        <v>8.3000000000000007</v>
      </c>
      <c r="B6" s="16">
        <v>10</v>
      </c>
      <c r="C6" s="17">
        <f t="shared" si="0"/>
        <v>2</v>
      </c>
      <c r="D6" s="16">
        <v>0</v>
      </c>
      <c r="E6" s="17">
        <f t="shared" si="1"/>
        <v>0</v>
      </c>
      <c r="F6" s="11">
        <v>8.3000000000000007</v>
      </c>
      <c r="G6" s="11">
        <v>10</v>
      </c>
      <c r="H6" s="12">
        <f t="shared" si="2"/>
        <v>2</v>
      </c>
      <c r="I6" s="11">
        <v>0</v>
      </c>
      <c r="J6" s="12">
        <f t="shared" si="3"/>
        <v>0</v>
      </c>
      <c r="K6" s="16">
        <v>8.3000000000000007</v>
      </c>
      <c r="L6" s="16">
        <v>10</v>
      </c>
      <c r="M6" s="17">
        <f t="shared" si="4"/>
        <v>2</v>
      </c>
      <c r="N6" s="16">
        <v>0</v>
      </c>
      <c r="O6" s="17">
        <f t="shared" si="5"/>
        <v>0</v>
      </c>
    </row>
    <row r="7" spans="1:15" x14ac:dyDescent="0.25">
      <c r="A7" s="16">
        <v>8.4</v>
      </c>
      <c r="B7" s="16">
        <v>10</v>
      </c>
      <c r="C7" s="17">
        <f t="shared" si="0"/>
        <v>2</v>
      </c>
      <c r="D7" s="16">
        <v>0</v>
      </c>
      <c r="E7" s="17">
        <f t="shared" si="1"/>
        <v>0</v>
      </c>
      <c r="F7" s="11">
        <v>8.4</v>
      </c>
      <c r="G7" s="11">
        <v>10</v>
      </c>
      <c r="H7" s="12">
        <f t="shared" si="2"/>
        <v>2</v>
      </c>
      <c r="I7" s="11">
        <v>0</v>
      </c>
      <c r="J7" s="12">
        <f t="shared" si="3"/>
        <v>0</v>
      </c>
      <c r="K7" s="16">
        <v>8.4</v>
      </c>
      <c r="L7" s="16">
        <v>10</v>
      </c>
      <c r="M7" s="17">
        <f t="shared" si="4"/>
        <v>2</v>
      </c>
      <c r="N7" s="16">
        <v>0</v>
      </c>
      <c r="O7" s="17">
        <f t="shared" si="5"/>
        <v>0</v>
      </c>
    </row>
    <row r="8" spans="1:15" x14ac:dyDescent="0.25">
      <c r="A8" s="16">
        <v>8.5</v>
      </c>
      <c r="B8" s="16">
        <v>10</v>
      </c>
      <c r="C8" s="17">
        <f t="shared" si="0"/>
        <v>2</v>
      </c>
      <c r="D8" s="16">
        <v>0</v>
      </c>
      <c r="E8" s="17">
        <f t="shared" si="1"/>
        <v>0</v>
      </c>
      <c r="F8" s="11">
        <v>8.5</v>
      </c>
      <c r="G8" s="11">
        <v>10</v>
      </c>
      <c r="H8" s="12">
        <f t="shared" si="2"/>
        <v>2</v>
      </c>
      <c r="I8" s="11">
        <v>0</v>
      </c>
      <c r="J8" s="12">
        <f t="shared" si="3"/>
        <v>0</v>
      </c>
      <c r="K8" s="16">
        <v>8.5</v>
      </c>
      <c r="L8" s="16">
        <v>10</v>
      </c>
      <c r="M8" s="17">
        <f t="shared" si="4"/>
        <v>2</v>
      </c>
      <c r="N8" s="16">
        <v>0</v>
      </c>
      <c r="O8" s="17">
        <f t="shared" si="5"/>
        <v>0</v>
      </c>
    </row>
    <row r="9" spans="1:15" x14ac:dyDescent="0.25">
      <c r="A9" s="16">
        <v>8.6</v>
      </c>
      <c r="B9" s="16">
        <v>10</v>
      </c>
      <c r="C9" s="17">
        <f t="shared" si="0"/>
        <v>2</v>
      </c>
      <c r="D9" s="16">
        <v>0</v>
      </c>
      <c r="E9" s="17">
        <f t="shared" si="1"/>
        <v>0</v>
      </c>
      <c r="F9" s="11">
        <v>8.6</v>
      </c>
      <c r="G9" s="11">
        <v>10</v>
      </c>
      <c r="H9" s="12">
        <f t="shared" si="2"/>
        <v>2</v>
      </c>
      <c r="I9" s="11">
        <v>0</v>
      </c>
      <c r="J9" s="12">
        <f t="shared" si="3"/>
        <v>0</v>
      </c>
      <c r="K9" s="16">
        <v>8.6</v>
      </c>
      <c r="L9" s="16">
        <v>10</v>
      </c>
      <c r="M9" s="17">
        <f t="shared" si="4"/>
        <v>2</v>
      </c>
      <c r="N9" s="16">
        <v>0</v>
      </c>
      <c r="O9" s="17">
        <f t="shared" si="5"/>
        <v>0</v>
      </c>
    </row>
    <row r="10" spans="1:15" x14ac:dyDescent="0.25">
      <c r="A10" s="16">
        <v>8.6999999999999993</v>
      </c>
      <c r="B10" s="16">
        <v>10</v>
      </c>
      <c r="C10" s="17">
        <f t="shared" si="0"/>
        <v>2</v>
      </c>
      <c r="D10" s="16">
        <v>0</v>
      </c>
      <c r="E10" s="17">
        <f t="shared" si="1"/>
        <v>0</v>
      </c>
      <c r="F10" s="11">
        <v>8.6999999999999993</v>
      </c>
      <c r="G10" s="11">
        <v>10</v>
      </c>
      <c r="H10" s="12">
        <f t="shared" si="2"/>
        <v>2</v>
      </c>
      <c r="I10" s="11">
        <v>0</v>
      </c>
      <c r="J10" s="12">
        <f t="shared" si="3"/>
        <v>0</v>
      </c>
      <c r="K10" s="16">
        <v>8.6999999999999993</v>
      </c>
      <c r="L10" s="16">
        <v>10</v>
      </c>
      <c r="M10" s="17">
        <f t="shared" si="4"/>
        <v>2</v>
      </c>
      <c r="N10" s="16">
        <v>0</v>
      </c>
      <c r="O10" s="17">
        <f t="shared" si="5"/>
        <v>0</v>
      </c>
    </row>
    <row r="11" spans="1:15" x14ac:dyDescent="0.25">
      <c r="A11" s="16">
        <v>8.8000000000000007</v>
      </c>
      <c r="B11" s="16">
        <v>10</v>
      </c>
      <c r="C11" s="17">
        <f t="shared" si="0"/>
        <v>2</v>
      </c>
      <c r="D11" s="16">
        <v>0</v>
      </c>
      <c r="E11" s="17">
        <f t="shared" si="1"/>
        <v>0</v>
      </c>
      <c r="F11" s="11">
        <v>8.8000000000000007</v>
      </c>
      <c r="G11" s="11">
        <v>10</v>
      </c>
      <c r="H11" s="12">
        <f t="shared" si="2"/>
        <v>2</v>
      </c>
      <c r="I11" s="11">
        <v>0</v>
      </c>
      <c r="J11" s="12">
        <f t="shared" si="3"/>
        <v>0</v>
      </c>
      <c r="K11" s="16">
        <v>8.8000000000000007</v>
      </c>
      <c r="L11" s="16">
        <v>10</v>
      </c>
      <c r="M11" s="17">
        <f t="shared" si="4"/>
        <v>2</v>
      </c>
      <c r="N11" s="16">
        <v>0</v>
      </c>
      <c r="O11" s="17">
        <f t="shared" si="5"/>
        <v>0</v>
      </c>
    </row>
    <row r="12" spans="1:15" x14ac:dyDescent="0.25">
      <c r="A12" s="16">
        <v>9.1</v>
      </c>
      <c r="B12" s="16" t="s">
        <v>13</v>
      </c>
      <c r="C12" s="17" t="s">
        <v>13</v>
      </c>
      <c r="D12" s="17" t="s">
        <v>13</v>
      </c>
      <c r="E12" s="17" t="s">
        <v>13</v>
      </c>
      <c r="F12" s="11">
        <v>9.1</v>
      </c>
      <c r="G12" s="11" t="s">
        <v>13</v>
      </c>
      <c r="H12" s="12" t="s">
        <v>13</v>
      </c>
      <c r="I12" s="12" t="s">
        <v>13</v>
      </c>
      <c r="J12" s="12" t="s">
        <v>13</v>
      </c>
      <c r="K12" s="16">
        <v>9.1</v>
      </c>
      <c r="L12" s="16" t="s">
        <v>13</v>
      </c>
      <c r="M12" s="17" t="s">
        <v>13</v>
      </c>
      <c r="N12" s="17" t="s">
        <v>13</v>
      </c>
      <c r="O12" s="17" t="s">
        <v>13</v>
      </c>
    </row>
    <row r="13" spans="1:15" x14ac:dyDescent="0.25">
      <c r="A13" s="16">
        <v>10.1</v>
      </c>
      <c r="B13" s="16">
        <v>15</v>
      </c>
      <c r="C13" s="17">
        <f>B13/5</f>
        <v>3</v>
      </c>
      <c r="D13" s="16">
        <v>0</v>
      </c>
      <c r="E13" s="17">
        <f>C13*D13</f>
        <v>0</v>
      </c>
      <c r="F13" s="11">
        <v>10.1</v>
      </c>
      <c r="G13" s="11">
        <v>15</v>
      </c>
      <c r="H13" s="12">
        <f>G13/5</f>
        <v>3</v>
      </c>
      <c r="I13" s="11">
        <v>0</v>
      </c>
      <c r="J13" s="12">
        <f>H13*I13</f>
        <v>0</v>
      </c>
      <c r="K13" s="16">
        <v>10.1</v>
      </c>
      <c r="L13" s="16">
        <v>15</v>
      </c>
      <c r="M13" s="17">
        <f>L13/5</f>
        <v>3</v>
      </c>
      <c r="N13" s="16">
        <v>0</v>
      </c>
      <c r="O13" s="17">
        <f>M13*N13</f>
        <v>0</v>
      </c>
    </row>
    <row r="14" spans="1:15" x14ac:dyDescent="0.25">
      <c r="A14" s="16">
        <v>10.199999999999999</v>
      </c>
      <c r="B14" s="16">
        <v>15</v>
      </c>
      <c r="C14" s="17">
        <f t="shared" ref="C14:C15" si="6">B14/5</f>
        <v>3</v>
      </c>
      <c r="D14" s="16">
        <v>0</v>
      </c>
      <c r="E14" s="17">
        <f t="shared" ref="E14:E15" si="7">C14*D14</f>
        <v>0</v>
      </c>
      <c r="F14" s="11">
        <v>10.199999999999999</v>
      </c>
      <c r="G14" s="11">
        <v>15</v>
      </c>
      <c r="H14" s="12">
        <f t="shared" ref="H14:H15" si="8">G14/5</f>
        <v>3</v>
      </c>
      <c r="I14" s="11">
        <v>0</v>
      </c>
      <c r="J14" s="12">
        <f t="shared" ref="J14:J15" si="9">H14*I14</f>
        <v>0</v>
      </c>
      <c r="K14" s="16">
        <v>10.199999999999999</v>
      </c>
      <c r="L14" s="16">
        <v>15</v>
      </c>
      <c r="M14" s="17">
        <f t="shared" ref="M14:M15" si="10">L14/5</f>
        <v>3</v>
      </c>
      <c r="N14" s="16">
        <v>0</v>
      </c>
      <c r="O14" s="17">
        <f t="shared" ref="O14:O15" si="11">M14*N14</f>
        <v>0</v>
      </c>
    </row>
    <row r="15" spans="1:15" x14ac:dyDescent="0.25">
      <c r="A15" s="16">
        <v>10.3</v>
      </c>
      <c r="B15" s="16">
        <v>15</v>
      </c>
      <c r="C15" s="17">
        <f t="shared" si="6"/>
        <v>3</v>
      </c>
      <c r="D15" s="16">
        <v>0</v>
      </c>
      <c r="E15" s="17">
        <f t="shared" si="7"/>
        <v>0</v>
      </c>
      <c r="F15" s="11">
        <v>10.3</v>
      </c>
      <c r="G15" s="11">
        <v>15</v>
      </c>
      <c r="H15" s="12">
        <f t="shared" si="8"/>
        <v>3</v>
      </c>
      <c r="I15" s="11">
        <v>0</v>
      </c>
      <c r="J15" s="12">
        <f t="shared" si="9"/>
        <v>0</v>
      </c>
      <c r="K15" s="16">
        <v>10.3</v>
      </c>
      <c r="L15" s="16">
        <v>15</v>
      </c>
      <c r="M15" s="17">
        <f t="shared" si="10"/>
        <v>3</v>
      </c>
      <c r="N15" s="16">
        <v>0</v>
      </c>
      <c r="O15" s="17">
        <f t="shared" si="11"/>
        <v>0</v>
      </c>
    </row>
    <row r="16" spans="1:15" x14ac:dyDescent="0.25">
      <c r="A16" s="16">
        <v>11.1</v>
      </c>
      <c r="B16" s="16">
        <v>10</v>
      </c>
      <c r="C16" s="17">
        <f>B16/5</f>
        <v>2</v>
      </c>
      <c r="D16" s="16">
        <v>0</v>
      </c>
      <c r="E16" s="17">
        <f>C16*D16</f>
        <v>0</v>
      </c>
      <c r="F16" s="11">
        <v>11.1</v>
      </c>
      <c r="G16" s="11">
        <v>10</v>
      </c>
      <c r="H16" s="12">
        <f>G16/5</f>
        <v>2</v>
      </c>
      <c r="I16" s="11">
        <v>0</v>
      </c>
      <c r="J16" s="12">
        <f>H16*I16</f>
        <v>0</v>
      </c>
      <c r="K16" s="16">
        <v>11.1</v>
      </c>
      <c r="L16" s="16">
        <v>10</v>
      </c>
      <c r="M16" s="17">
        <f>L16/5</f>
        <v>2</v>
      </c>
      <c r="N16" s="16">
        <v>0</v>
      </c>
      <c r="O16" s="17">
        <f>M16*N16</f>
        <v>0</v>
      </c>
    </row>
    <row r="17" spans="1:15" x14ac:dyDescent="0.25">
      <c r="A17" s="16">
        <v>11.2</v>
      </c>
      <c r="B17" s="16" t="s">
        <v>2</v>
      </c>
      <c r="C17" s="16" t="s">
        <v>2</v>
      </c>
      <c r="D17" s="16" t="s">
        <v>2</v>
      </c>
      <c r="E17" s="17">
        <v>0</v>
      </c>
      <c r="F17" s="11">
        <v>11.2</v>
      </c>
      <c r="G17" s="11" t="s">
        <v>2</v>
      </c>
      <c r="H17" s="11" t="s">
        <v>2</v>
      </c>
      <c r="I17" s="11" t="s">
        <v>2</v>
      </c>
      <c r="J17" s="12">
        <v>0</v>
      </c>
      <c r="K17" s="16">
        <v>11.2</v>
      </c>
      <c r="L17" s="16" t="s">
        <v>2</v>
      </c>
      <c r="M17" s="16" t="s">
        <v>2</v>
      </c>
      <c r="N17" s="16" t="s">
        <v>2</v>
      </c>
      <c r="O17" s="17">
        <v>0</v>
      </c>
    </row>
    <row r="18" spans="1:15" x14ac:dyDescent="0.25">
      <c r="A18" s="16">
        <v>12</v>
      </c>
      <c r="B18" s="16">
        <v>10</v>
      </c>
      <c r="C18" s="17">
        <f>B18/5</f>
        <v>2</v>
      </c>
      <c r="D18" s="16">
        <v>0</v>
      </c>
      <c r="E18" s="17">
        <f>C18*D18</f>
        <v>0</v>
      </c>
      <c r="F18" s="11">
        <v>12</v>
      </c>
      <c r="G18" s="11">
        <v>10</v>
      </c>
      <c r="H18" s="12">
        <f t="shared" ref="H18:H23" si="12">G18/5</f>
        <v>2</v>
      </c>
      <c r="I18" s="11">
        <v>0</v>
      </c>
      <c r="J18" s="12">
        <f>H18*I18</f>
        <v>0</v>
      </c>
      <c r="K18" s="16">
        <v>12</v>
      </c>
      <c r="L18" s="16">
        <v>10</v>
      </c>
      <c r="M18" s="17">
        <f>L18/5</f>
        <v>2</v>
      </c>
      <c r="N18" s="16">
        <v>0</v>
      </c>
      <c r="O18" s="17">
        <f>M18*N18</f>
        <v>0</v>
      </c>
    </row>
    <row r="19" spans="1:15" x14ac:dyDescent="0.25">
      <c r="A19" s="16">
        <v>13.1</v>
      </c>
      <c r="B19" s="16">
        <v>10</v>
      </c>
      <c r="C19" s="17">
        <f>B19/5</f>
        <v>2</v>
      </c>
      <c r="D19" s="16">
        <v>0</v>
      </c>
      <c r="E19" s="17">
        <f>C19*D19</f>
        <v>0</v>
      </c>
      <c r="F19" s="11">
        <v>13.1</v>
      </c>
      <c r="G19" s="11">
        <v>10</v>
      </c>
      <c r="H19" s="12">
        <f t="shared" si="12"/>
        <v>2</v>
      </c>
      <c r="I19" s="11">
        <v>0</v>
      </c>
      <c r="J19" s="12">
        <f>H19*I19</f>
        <v>0</v>
      </c>
      <c r="K19" s="16">
        <v>13.1</v>
      </c>
      <c r="L19" s="16">
        <v>10</v>
      </c>
      <c r="M19" s="17">
        <f>L19/5</f>
        <v>2</v>
      </c>
      <c r="N19" s="16">
        <v>0</v>
      </c>
      <c r="O19" s="17">
        <f>M19*N19</f>
        <v>0</v>
      </c>
    </row>
    <row r="20" spans="1:15" x14ac:dyDescent="0.25">
      <c r="A20" s="16">
        <v>13.2</v>
      </c>
      <c r="B20" s="16">
        <v>10</v>
      </c>
      <c r="C20" s="17">
        <f>B20/5</f>
        <v>2</v>
      </c>
      <c r="D20" s="16">
        <v>0</v>
      </c>
      <c r="E20" s="17">
        <f>C20*D20</f>
        <v>0</v>
      </c>
      <c r="F20" s="11">
        <v>13.2</v>
      </c>
      <c r="G20" s="11">
        <v>10</v>
      </c>
      <c r="H20" s="12">
        <f t="shared" si="12"/>
        <v>2</v>
      </c>
      <c r="I20" s="11">
        <v>0</v>
      </c>
      <c r="J20" s="12">
        <f>H20*I20</f>
        <v>0</v>
      </c>
      <c r="K20" s="16">
        <v>13.2</v>
      </c>
      <c r="L20" s="16">
        <v>10</v>
      </c>
      <c r="M20" s="17">
        <f>L20/5</f>
        <v>2</v>
      </c>
      <c r="N20" s="16">
        <v>0</v>
      </c>
      <c r="O20" s="17">
        <f>M20*N20</f>
        <v>0</v>
      </c>
    </row>
    <row r="21" spans="1:15" x14ac:dyDescent="0.25">
      <c r="A21" s="16">
        <v>14.1</v>
      </c>
      <c r="B21" s="16">
        <v>10</v>
      </c>
      <c r="C21" s="16" t="s">
        <v>2</v>
      </c>
      <c r="D21" s="16" t="s">
        <v>2</v>
      </c>
      <c r="E21" s="17">
        <v>0</v>
      </c>
      <c r="F21" s="11">
        <v>14.1</v>
      </c>
      <c r="G21" s="11">
        <v>10</v>
      </c>
      <c r="H21" s="12">
        <f t="shared" si="12"/>
        <v>2</v>
      </c>
      <c r="I21" s="11">
        <v>0</v>
      </c>
      <c r="J21" s="12">
        <v>0</v>
      </c>
      <c r="K21" s="16">
        <v>14.1</v>
      </c>
      <c r="L21" s="16">
        <v>10</v>
      </c>
      <c r="M21" s="16" t="s">
        <v>2</v>
      </c>
      <c r="N21" s="16" t="s">
        <v>2</v>
      </c>
      <c r="O21" s="17">
        <v>0</v>
      </c>
    </row>
    <row r="22" spans="1:15" ht="12.75" customHeight="1" x14ac:dyDescent="0.25">
      <c r="A22" s="16">
        <v>14.2</v>
      </c>
      <c r="B22" s="16">
        <v>10</v>
      </c>
      <c r="C22" s="17">
        <f>B22/5</f>
        <v>2</v>
      </c>
      <c r="D22" s="16">
        <v>0</v>
      </c>
      <c r="E22" s="17">
        <f>C22*D22</f>
        <v>0</v>
      </c>
      <c r="F22" s="11">
        <v>14.2</v>
      </c>
      <c r="G22" s="11">
        <v>10</v>
      </c>
      <c r="H22" s="12">
        <f t="shared" si="12"/>
        <v>2</v>
      </c>
      <c r="I22" s="11">
        <v>0</v>
      </c>
      <c r="J22" s="12">
        <f>H22*I22</f>
        <v>0</v>
      </c>
      <c r="K22" s="16">
        <v>14.2</v>
      </c>
      <c r="L22" s="16">
        <v>10</v>
      </c>
      <c r="M22" s="17">
        <f>L22/5</f>
        <v>2</v>
      </c>
      <c r="N22" s="16">
        <v>0</v>
      </c>
      <c r="O22" s="17">
        <f>M22*N22</f>
        <v>0</v>
      </c>
    </row>
    <row r="23" spans="1:15" ht="12.75" customHeight="1" x14ac:dyDescent="0.25">
      <c r="A23" s="16">
        <v>14.3</v>
      </c>
      <c r="B23" s="16">
        <v>10</v>
      </c>
      <c r="C23" s="17">
        <f>B23/5</f>
        <v>2</v>
      </c>
      <c r="D23" s="16">
        <v>0</v>
      </c>
      <c r="E23" s="17">
        <f>C23*D23</f>
        <v>0</v>
      </c>
      <c r="F23" s="11">
        <v>14.3</v>
      </c>
      <c r="G23" s="11">
        <v>10</v>
      </c>
      <c r="H23" s="12">
        <f t="shared" si="12"/>
        <v>2</v>
      </c>
      <c r="I23" s="11">
        <v>0</v>
      </c>
      <c r="J23" s="12">
        <f>H23*I23</f>
        <v>0</v>
      </c>
      <c r="K23" s="16">
        <v>14.3</v>
      </c>
      <c r="L23" s="16">
        <v>10</v>
      </c>
      <c r="M23" s="17">
        <f>L23/5</f>
        <v>2</v>
      </c>
      <c r="N23" s="16">
        <v>0</v>
      </c>
      <c r="O23" s="17">
        <f>M23*N23</f>
        <v>0</v>
      </c>
    </row>
    <row r="24" spans="1:15" ht="12.75" customHeight="1" x14ac:dyDescent="0.25">
      <c r="A24" s="16">
        <v>14.4</v>
      </c>
      <c r="B24" s="16" t="s">
        <v>2</v>
      </c>
      <c r="C24" s="16" t="s">
        <v>2</v>
      </c>
      <c r="D24" s="16" t="s">
        <v>2</v>
      </c>
      <c r="E24" s="17">
        <v>0</v>
      </c>
      <c r="F24" s="11">
        <v>14.4</v>
      </c>
      <c r="G24" s="11" t="s">
        <v>2</v>
      </c>
      <c r="H24" s="11" t="s">
        <v>2</v>
      </c>
      <c r="I24" s="11" t="s">
        <v>2</v>
      </c>
      <c r="J24" s="12">
        <v>0</v>
      </c>
      <c r="K24" s="16">
        <v>14.4</v>
      </c>
      <c r="L24" s="16" t="s">
        <v>2</v>
      </c>
      <c r="M24" s="16" t="s">
        <v>2</v>
      </c>
      <c r="N24" s="16" t="s">
        <v>2</v>
      </c>
      <c r="O24" s="17">
        <v>0</v>
      </c>
    </row>
    <row r="25" spans="1:15" ht="12.75" customHeight="1" x14ac:dyDescent="0.25">
      <c r="A25" s="16">
        <v>14.5</v>
      </c>
      <c r="B25" s="16" t="s">
        <v>2</v>
      </c>
      <c r="C25" s="16" t="s">
        <v>2</v>
      </c>
      <c r="D25" s="16" t="s">
        <v>2</v>
      </c>
      <c r="E25" s="17">
        <v>0</v>
      </c>
      <c r="F25" s="11">
        <v>14.5</v>
      </c>
      <c r="G25" s="11" t="s">
        <v>2</v>
      </c>
      <c r="H25" s="11" t="s">
        <v>2</v>
      </c>
      <c r="I25" s="11" t="s">
        <v>2</v>
      </c>
      <c r="J25" s="12">
        <v>0</v>
      </c>
      <c r="K25" s="16">
        <v>14.5</v>
      </c>
      <c r="L25" s="16" t="s">
        <v>2</v>
      </c>
      <c r="M25" s="16" t="s">
        <v>2</v>
      </c>
      <c r="N25" s="16" t="s">
        <v>2</v>
      </c>
      <c r="O25" s="17">
        <v>0</v>
      </c>
    </row>
    <row r="26" spans="1:15" ht="12.75" customHeight="1" x14ac:dyDescent="0.25">
      <c r="A26" s="16">
        <v>14.6</v>
      </c>
      <c r="B26" s="16">
        <v>20</v>
      </c>
      <c r="C26" s="17">
        <f>B26/5</f>
        <v>4</v>
      </c>
      <c r="D26" s="16">
        <v>0</v>
      </c>
      <c r="E26" s="17">
        <f>C26*D26</f>
        <v>0</v>
      </c>
      <c r="F26" s="11">
        <v>14.6</v>
      </c>
      <c r="G26" s="11">
        <v>20</v>
      </c>
      <c r="H26" s="12">
        <f>G26/5</f>
        <v>4</v>
      </c>
      <c r="I26" s="11">
        <v>0</v>
      </c>
      <c r="J26" s="12">
        <f>H26*I26</f>
        <v>0</v>
      </c>
      <c r="K26" s="16">
        <v>14.6</v>
      </c>
      <c r="L26" s="16">
        <v>20</v>
      </c>
      <c r="M26" s="17">
        <f>L26/5</f>
        <v>4</v>
      </c>
      <c r="N26" s="16">
        <v>0</v>
      </c>
      <c r="O26" s="17">
        <f>M26*N26</f>
        <v>0</v>
      </c>
    </row>
    <row r="27" spans="1:15" ht="12.75" customHeight="1" x14ac:dyDescent="0.25">
      <c r="A27" s="16">
        <v>14.7</v>
      </c>
      <c r="B27" s="16">
        <v>10</v>
      </c>
      <c r="C27" s="17">
        <f>B27/5</f>
        <v>2</v>
      </c>
      <c r="D27" s="16">
        <v>0</v>
      </c>
      <c r="E27" s="17">
        <f>C27*D27</f>
        <v>0</v>
      </c>
      <c r="F27" s="11">
        <v>14.7</v>
      </c>
      <c r="G27" s="11">
        <v>10</v>
      </c>
      <c r="H27" s="12">
        <f>G27/5</f>
        <v>2</v>
      </c>
      <c r="I27" s="11">
        <v>0</v>
      </c>
      <c r="J27" s="12">
        <f>H27*I27</f>
        <v>0</v>
      </c>
      <c r="K27" s="16">
        <v>14.7</v>
      </c>
      <c r="L27" s="16">
        <v>10</v>
      </c>
      <c r="M27" s="17">
        <f>L27/5</f>
        <v>2</v>
      </c>
      <c r="N27" s="16">
        <v>0</v>
      </c>
      <c r="O27" s="17">
        <f>M27*N27</f>
        <v>0</v>
      </c>
    </row>
    <row r="28" spans="1:15" ht="12.75" customHeight="1" x14ac:dyDescent="0.25">
      <c r="A28" s="16">
        <v>15.1</v>
      </c>
      <c r="B28" s="16">
        <v>10</v>
      </c>
      <c r="C28" s="17">
        <f t="shared" ref="C28:C29" si="13">B28/5</f>
        <v>2</v>
      </c>
      <c r="D28" s="16">
        <v>0</v>
      </c>
      <c r="E28" s="17">
        <f t="shared" ref="E28:E29" si="14">C28*D28</f>
        <v>0</v>
      </c>
      <c r="F28" s="11">
        <v>15.1</v>
      </c>
      <c r="G28" s="11">
        <v>10</v>
      </c>
      <c r="H28" s="12">
        <f t="shared" ref="H28:H29" si="15">G28/5</f>
        <v>2</v>
      </c>
      <c r="I28" s="11">
        <v>0</v>
      </c>
      <c r="J28" s="12">
        <f t="shared" ref="J28:J29" si="16">H28*I28</f>
        <v>0</v>
      </c>
      <c r="K28" s="16">
        <v>15.1</v>
      </c>
      <c r="L28" s="16">
        <v>10</v>
      </c>
      <c r="M28" s="17">
        <f t="shared" ref="M28:M29" si="17">L28/5</f>
        <v>2</v>
      </c>
      <c r="N28" s="16">
        <v>0</v>
      </c>
      <c r="O28" s="17">
        <f t="shared" ref="O28:O29" si="18">M28*N28</f>
        <v>0</v>
      </c>
    </row>
    <row r="29" spans="1:15" ht="12.75" customHeight="1" x14ac:dyDescent="0.25">
      <c r="A29" s="16">
        <v>15.2</v>
      </c>
      <c r="B29" s="16">
        <v>15</v>
      </c>
      <c r="C29" s="17">
        <f t="shared" si="13"/>
        <v>3</v>
      </c>
      <c r="D29" s="16">
        <v>0</v>
      </c>
      <c r="E29" s="17">
        <f t="shared" si="14"/>
        <v>0</v>
      </c>
      <c r="F29" s="11">
        <v>15.2</v>
      </c>
      <c r="G29" s="11">
        <v>15</v>
      </c>
      <c r="H29" s="12">
        <f t="shared" si="15"/>
        <v>3</v>
      </c>
      <c r="I29" s="11">
        <v>0</v>
      </c>
      <c r="J29" s="12">
        <f t="shared" si="16"/>
        <v>0</v>
      </c>
      <c r="K29" s="16">
        <v>15.2</v>
      </c>
      <c r="L29" s="16">
        <v>15</v>
      </c>
      <c r="M29" s="17">
        <f t="shared" si="17"/>
        <v>3</v>
      </c>
      <c r="N29" s="16">
        <v>0</v>
      </c>
      <c r="O29" s="17">
        <f t="shared" si="18"/>
        <v>0</v>
      </c>
    </row>
    <row r="30" spans="1:15" s="10" customFormat="1" x14ac:dyDescent="0.25">
      <c r="A30" s="42"/>
      <c r="B30" s="42">
        <f>SUM(B3:B29)</f>
        <v>250</v>
      </c>
      <c r="C30" s="43"/>
      <c r="D30" s="43"/>
      <c r="E30" s="43">
        <f>SUM(E3:E29)</f>
        <v>0</v>
      </c>
      <c r="F30" s="42"/>
      <c r="G30" s="42">
        <f>SUM(G3:G29)</f>
        <v>250</v>
      </c>
      <c r="H30" s="43"/>
      <c r="I30" s="43"/>
      <c r="J30" s="44">
        <f>SUM(J3:J29)</f>
        <v>0</v>
      </c>
      <c r="K30" s="42"/>
      <c r="L30" s="42">
        <f>SUM(L3:L29)</f>
        <v>250</v>
      </c>
      <c r="M30" s="43"/>
      <c r="N30" s="43"/>
      <c r="O30" s="43">
        <f>SUM(O3:O29)</f>
        <v>0</v>
      </c>
    </row>
  </sheetData>
  <mergeCells count="3">
    <mergeCell ref="A1:E1"/>
    <mergeCell ref="F1:J1"/>
    <mergeCell ref="K1:O1"/>
  </mergeCells>
  <dataValidations count="1">
    <dataValidation type="list" allowBlank="1" showInputMessage="1" showErrorMessage="1" sqref="D13:D16 D18:D20 D22:D23 D26:D29 D4:D11 N13:N16 N18:N20 N22:N23 N26:N29 N4:N11 I13:I16 I4:I11 I26:I29 I18:I23">
      <formula1>"0,1,3,5"</formula1>
    </dataValidation>
  </dataValidations>
  <pageMargins left="0.25" right="0.25" top="0.75" bottom="0.75" header="0.3" footer="0.3"/>
  <pageSetup paperSize="9" scale="8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2"/>
  <sheetViews>
    <sheetView topLeftCell="A20" zoomScaleNormal="100" workbookViewId="0">
      <selection activeCell="D44" sqref="D44"/>
    </sheetView>
  </sheetViews>
  <sheetFormatPr defaultRowHeight="11.25" x14ac:dyDescent="0.2"/>
  <cols>
    <col min="1" max="1" width="8.42578125" style="8" bestFit="1" customWidth="1"/>
    <col min="2" max="2" width="14.28515625" style="8" bestFit="1" customWidth="1"/>
    <col min="3" max="3" width="9.42578125" style="8" bestFit="1" customWidth="1"/>
    <col min="4" max="4" width="8.42578125" style="40" bestFit="1" customWidth="1"/>
    <col min="5" max="5" width="13.5703125" style="8" bestFit="1" customWidth="1"/>
    <col min="6" max="6" width="8.42578125" style="8" bestFit="1" customWidth="1"/>
    <col min="7" max="7" width="14.28515625" style="8" bestFit="1" customWidth="1"/>
    <col min="8" max="8" width="9.42578125" style="8" bestFit="1" customWidth="1"/>
    <col min="9" max="9" width="8.42578125" style="8" bestFit="1" customWidth="1"/>
    <col min="10" max="10" width="13.5703125" style="8" bestFit="1" customWidth="1"/>
    <col min="11" max="11" width="8.42578125" style="8" bestFit="1" customWidth="1"/>
    <col min="12" max="12" width="14.28515625" style="8" bestFit="1" customWidth="1"/>
    <col min="13" max="13" width="9.42578125" style="29" bestFit="1" customWidth="1"/>
    <col min="14" max="14" width="8.42578125" style="40" bestFit="1" customWidth="1"/>
    <col min="15" max="15" width="13.5703125" style="8" bestFit="1" customWidth="1"/>
    <col min="16" max="16384" width="9.140625" style="7"/>
  </cols>
  <sheetData>
    <row r="1" spans="1:15" s="6" customFormat="1" ht="13.5" x14ac:dyDescent="0.25">
      <c r="A1" s="52" t="s">
        <v>10</v>
      </c>
      <c r="B1" s="52"/>
      <c r="C1" s="52"/>
      <c r="D1" s="52"/>
      <c r="E1" s="52"/>
      <c r="F1" s="53" t="s">
        <v>11</v>
      </c>
      <c r="G1" s="53"/>
      <c r="H1" s="53"/>
      <c r="I1" s="53"/>
      <c r="J1" s="53"/>
      <c r="K1" s="52" t="s">
        <v>12</v>
      </c>
      <c r="L1" s="52"/>
      <c r="M1" s="52"/>
      <c r="N1" s="52"/>
      <c r="O1" s="52"/>
    </row>
    <row r="2" spans="1:15" ht="13.5" x14ac:dyDescent="0.25">
      <c r="A2" s="15" t="s">
        <v>0</v>
      </c>
      <c r="B2" s="15" t="s">
        <v>1</v>
      </c>
      <c r="C2" s="15" t="s">
        <v>3</v>
      </c>
      <c r="D2" s="27" t="s">
        <v>4</v>
      </c>
      <c r="E2" s="15" t="s">
        <v>5</v>
      </c>
      <c r="F2" s="14" t="s">
        <v>0</v>
      </c>
      <c r="G2" s="14" t="s">
        <v>1</v>
      </c>
      <c r="H2" s="14" t="s">
        <v>3</v>
      </c>
      <c r="I2" s="14" t="s">
        <v>4</v>
      </c>
      <c r="J2" s="14" t="s">
        <v>5</v>
      </c>
      <c r="K2" s="15" t="s">
        <v>0</v>
      </c>
      <c r="L2" s="15" t="s">
        <v>1</v>
      </c>
      <c r="M2" s="18" t="s">
        <v>3</v>
      </c>
      <c r="N2" s="27" t="s">
        <v>4</v>
      </c>
      <c r="O2" s="15" t="s">
        <v>5</v>
      </c>
    </row>
    <row r="3" spans="1:15" ht="13.5" x14ac:dyDescent="0.25">
      <c r="A3" s="16">
        <v>16</v>
      </c>
      <c r="B3" s="16" t="s">
        <v>2</v>
      </c>
      <c r="C3" s="16" t="s">
        <v>2</v>
      </c>
      <c r="D3" s="16" t="s">
        <v>2</v>
      </c>
      <c r="E3" s="17">
        <v>0</v>
      </c>
      <c r="F3" s="11">
        <v>16</v>
      </c>
      <c r="G3" s="11" t="s">
        <v>2</v>
      </c>
      <c r="H3" s="11" t="s">
        <v>2</v>
      </c>
      <c r="I3" s="11" t="s">
        <v>2</v>
      </c>
      <c r="J3" s="12">
        <v>0</v>
      </c>
      <c r="K3" s="16">
        <v>16</v>
      </c>
      <c r="L3" s="16" t="s">
        <v>2</v>
      </c>
      <c r="M3" s="16" t="s">
        <v>2</v>
      </c>
      <c r="N3" s="16" t="s">
        <v>2</v>
      </c>
      <c r="O3" s="17">
        <v>0</v>
      </c>
    </row>
    <row r="4" spans="1:15" ht="13.5" x14ac:dyDescent="0.25">
      <c r="A4" s="16">
        <v>17.100000000000001</v>
      </c>
      <c r="B4" s="16" t="s">
        <v>13</v>
      </c>
      <c r="C4" s="17" t="s">
        <v>13</v>
      </c>
      <c r="D4" s="16" t="s">
        <v>13</v>
      </c>
      <c r="E4" s="17" t="s">
        <v>13</v>
      </c>
      <c r="F4" s="11">
        <v>17.100000000000001</v>
      </c>
      <c r="G4" s="11" t="s">
        <v>13</v>
      </c>
      <c r="H4" s="12" t="s">
        <v>13</v>
      </c>
      <c r="I4" s="11" t="s">
        <v>13</v>
      </c>
      <c r="J4" s="12" t="s">
        <v>13</v>
      </c>
      <c r="K4" s="16">
        <v>17.100000000000001</v>
      </c>
      <c r="L4" s="16" t="s">
        <v>13</v>
      </c>
      <c r="M4" s="17" t="s">
        <v>13</v>
      </c>
      <c r="N4" s="16" t="s">
        <v>13</v>
      </c>
      <c r="O4" s="17" t="s">
        <v>13</v>
      </c>
    </row>
    <row r="5" spans="1:15" ht="13.5" x14ac:dyDescent="0.25">
      <c r="A5" s="16" t="s">
        <v>24</v>
      </c>
      <c r="B5" s="16">
        <v>10</v>
      </c>
      <c r="C5" s="17">
        <f>B5/5</f>
        <v>2</v>
      </c>
      <c r="D5" s="16">
        <v>0</v>
      </c>
      <c r="E5" s="17">
        <f>C5*D6</f>
        <v>0</v>
      </c>
      <c r="F5" s="11" t="s">
        <v>24</v>
      </c>
      <c r="G5" s="11">
        <v>10</v>
      </c>
      <c r="H5" s="12">
        <f>G5/5</f>
        <v>2</v>
      </c>
      <c r="I5" s="11">
        <v>0</v>
      </c>
      <c r="J5" s="12">
        <f>H5*I6</f>
        <v>0</v>
      </c>
      <c r="K5" s="16" t="s">
        <v>24</v>
      </c>
      <c r="L5" s="16">
        <v>10</v>
      </c>
      <c r="M5" s="17">
        <f>L5/5</f>
        <v>2</v>
      </c>
      <c r="N5" s="16">
        <v>0</v>
      </c>
      <c r="O5" s="17">
        <f>M5*N6</f>
        <v>0</v>
      </c>
    </row>
    <row r="6" spans="1:15" ht="13.5" x14ac:dyDescent="0.25">
      <c r="A6" s="16" t="s">
        <v>25</v>
      </c>
      <c r="B6" s="16">
        <v>10</v>
      </c>
      <c r="C6" s="17">
        <f t="shared" ref="C6:C24" si="0">B6/5</f>
        <v>2</v>
      </c>
      <c r="D6" s="16">
        <v>0</v>
      </c>
      <c r="E6" s="17">
        <f>C6*D6</f>
        <v>0</v>
      </c>
      <c r="F6" s="11" t="s">
        <v>25</v>
      </c>
      <c r="G6" s="11">
        <v>10</v>
      </c>
      <c r="H6" s="12">
        <f t="shared" ref="H6:H22" si="1">G6/5</f>
        <v>2</v>
      </c>
      <c r="I6" s="11">
        <v>0</v>
      </c>
      <c r="J6" s="12">
        <f>H6*I6</f>
        <v>0</v>
      </c>
      <c r="K6" s="16" t="s">
        <v>25</v>
      </c>
      <c r="L6" s="16">
        <v>10</v>
      </c>
      <c r="M6" s="17">
        <f t="shared" ref="M6:M22" si="2">L6/5</f>
        <v>2</v>
      </c>
      <c r="N6" s="16">
        <v>0</v>
      </c>
      <c r="O6" s="17">
        <f>M6*N6</f>
        <v>0</v>
      </c>
    </row>
    <row r="7" spans="1:15" ht="13.5" x14ac:dyDescent="0.25">
      <c r="A7" s="16" t="s">
        <v>26</v>
      </c>
      <c r="B7" s="16">
        <v>10</v>
      </c>
      <c r="C7" s="17">
        <f t="shared" si="0"/>
        <v>2</v>
      </c>
      <c r="D7" s="16">
        <v>0</v>
      </c>
      <c r="E7" s="17">
        <f t="shared" ref="E7:E22" si="3">C7*D7</f>
        <v>0</v>
      </c>
      <c r="F7" s="11" t="s">
        <v>26</v>
      </c>
      <c r="G7" s="11">
        <v>10</v>
      </c>
      <c r="H7" s="12">
        <f t="shared" si="1"/>
        <v>2</v>
      </c>
      <c r="I7" s="11">
        <v>0</v>
      </c>
      <c r="J7" s="12">
        <f t="shared" ref="J7:J22" si="4">H7*I7</f>
        <v>0</v>
      </c>
      <c r="K7" s="16" t="s">
        <v>26</v>
      </c>
      <c r="L7" s="16">
        <v>10</v>
      </c>
      <c r="M7" s="17">
        <f t="shared" si="2"/>
        <v>2</v>
      </c>
      <c r="N7" s="16">
        <v>0</v>
      </c>
      <c r="O7" s="17">
        <f t="shared" ref="O7:O22" si="5">M7*N7</f>
        <v>0</v>
      </c>
    </row>
    <row r="8" spans="1:15" ht="13.5" x14ac:dyDescent="0.25">
      <c r="A8" s="16" t="s">
        <v>27</v>
      </c>
      <c r="B8" s="16">
        <v>10</v>
      </c>
      <c r="C8" s="17">
        <f t="shared" si="0"/>
        <v>2</v>
      </c>
      <c r="D8" s="16">
        <v>0</v>
      </c>
      <c r="E8" s="17">
        <f t="shared" si="3"/>
        <v>0</v>
      </c>
      <c r="F8" s="11" t="s">
        <v>27</v>
      </c>
      <c r="G8" s="11">
        <v>10</v>
      </c>
      <c r="H8" s="12">
        <f t="shared" si="1"/>
        <v>2</v>
      </c>
      <c r="I8" s="11">
        <v>0</v>
      </c>
      <c r="J8" s="12">
        <f t="shared" si="4"/>
        <v>0</v>
      </c>
      <c r="K8" s="16" t="s">
        <v>27</v>
      </c>
      <c r="L8" s="16">
        <v>10</v>
      </c>
      <c r="M8" s="17">
        <f t="shared" si="2"/>
        <v>2</v>
      </c>
      <c r="N8" s="16">
        <v>0</v>
      </c>
      <c r="O8" s="17">
        <f t="shared" si="5"/>
        <v>0</v>
      </c>
    </row>
    <row r="9" spans="1:15" ht="13.5" x14ac:dyDescent="0.25">
      <c r="A9" s="16" t="s">
        <v>28</v>
      </c>
      <c r="B9" s="16">
        <v>10</v>
      </c>
      <c r="C9" s="17">
        <f t="shared" si="0"/>
        <v>2</v>
      </c>
      <c r="D9" s="16">
        <v>0</v>
      </c>
      <c r="E9" s="17">
        <f t="shared" si="3"/>
        <v>0</v>
      </c>
      <c r="F9" s="11" t="s">
        <v>28</v>
      </c>
      <c r="G9" s="11">
        <v>10</v>
      </c>
      <c r="H9" s="12">
        <f t="shared" si="1"/>
        <v>2</v>
      </c>
      <c r="I9" s="11">
        <v>0</v>
      </c>
      <c r="J9" s="12">
        <f t="shared" si="4"/>
        <v>0</v>
      </c>
      <c r="K9" s="16" t="s">
        <v>28</v>
      </c>
      <c r="L9" s="16">
        <v>10</v>
      </c>
      <c r="M9" s="17">
        <f t="shared" si="2"/>
        <v>2</v>
      </c>
      <c r="N9" s="16">
        <v>0</v>
      </c>
      <c r="O9" s="17">
        <f t="shared" si="5"/>
        <v>0</v>
      </c>
    </row>
    <row r="10" spans="1:15" ht="13.5" x14ac:dyDescent="0.25">
      <c r="A10" s="16" t="s">
        <v>29</v>
      </c>
      <c r="B10" s="16">
        <v>10</v>
      </c>
      <c r="C10" s="17">
        <f t="shared" si="0"/>
        <v>2</v>
      </c>
      <c r="D10" s="16">
        <v>0</v>
      </c>
      <c r="E10" s="17">
        <f t="shared" si="3"/>
        <v>0</v>
      </c>
      <c r="F10" s="11" t="s">
        <v>29</v>
      </c>
      <c r="G10" s="11">
        <v>10</v>
      </c>
      <c r="H10" s="12">
        <f t="shared" si="1"/>
        <v>2</v>
      </c>
      <c r="I10" s="11">
        <v>0</v>
      </c>
      <c r="J10" s="12">
        <f t="shared" si="4"/>
        <v>0</v>
      </c>
      <c r="K10" s="16" t="s">
        <v>29</v>
      </c>
      <c r="L10" s="16">
        <v>10</v>
      </c>
      <c r="M10" s="17">
        <f t="shared" si="2"/>
        <v>2</v>
      </c>
      <c r="N10" s="16">
        <v>0</v>
      </c>
      <c r="O10" s="17">
        <f t="shared" si="5"/>
        <v>0</v>
      </c>
    </row>
    <row r="11" spans="1:15" ht="13.5" x14ac:dyDescent="0.25">
      <c r="A11" s="16" t="s">
        <v>30</v>
      </c>
      <c r="B11" s="16">
        <v>10</v>
      </c>
      <c r="C11" s="17">
        <f t="shared" si="0"/>
        <v>2</v>
      </c>
      <c r="D11" s="16">
        <v>0</v>
      </c>
      <c r="E11" s="17">
        <f t="shared" si="3"/>
        <v>0</v>
      </c>
      <c r="F11" s="11" t="s">
        <v>30</v>
      </c>
      <c r="G11" s="11">
        <v>10</v>
      </c>
      <c r="H11" s="12">
        <f t="shared" si="1"/>
        <v>2</v>
      </c>
      <c r="I11" s="11">
        <v>0</v>
      </c>
      <c r="J11" s="12">
        <f t="shared" si="4"/>
        <v>0</v>
      </c>
      <c r="K11" s="16" t="s">
        <v>30</v>
      </c>
      <c r="L11" s="16">
        <v>10</v>
      </c>
      <c r="M11" s="17">
        <f t="shared" si="2"/>
        <v>2</v>
      </c>
      <c r="N11" s="16">
        <v>0</v>
      </c>
      <c r="O11" s="17">
        <f t="shared" si="5"/>
        <v>0</v>
      </c>
    </row>
    <row r="12" spans="1:15" ht="13.5" x14ac:dyDescent="0.25">
      <c r="A12" s="16" t="s">
        <v>31</v>
      </c>
      <c r="B12" s="16">
        <v>20</v>
      </c>
      <c r="C12" s="17">
        <f t="shared" si="0"/>
        <v>4</v>
      </c>
      <c r="D12" s="16">
        <v>0</v>
      </c>
      <c r="E12" s="17">
        <f t="shared" si="3"/>
        <v>0</v>
      </c>
      <c r="F12" s="11" t="s">
        <v>31</v>
      </c>
      <c r="G12" s="11">
        <v>20</v>
      </c>
      <c r="H12" s="12">
        <f t="shared" si="1"/>
        <v>4</v>
      </c>
      <c r="I12" s="11">
        <v>0</v>
      </c>
      <c r="J12" s="12">
        <f t="shared" si="4"/>
        <v>0</v>
      </c>
      <c r="K12" s="16" t="s">
        <v>31</v>
      </c>
      <c r="L12" s="16">
        <v>20</v>
      </c>
      <c r="M12" s="17">
        <f t="shared" si="2"/>
        <v>4</v>
      </c>
      <c r="N12" s="16">
        <v>0</v>
      </c>
      <c r="O12" s="17">
        <f t="shared" si="5"/>
        <v>0</v>
      </c>
    </row>
    <row r="13" spans="1:15" ht="13.5" x14ac:dyDescent="0.25">
      <c r="A13" s="16" t="s">
        <v>32</v>
      </c>
      <c r="B13" s="16">
        <v>20</v>
      </c>
      <c r="C13" s="17">
        <f t="shared" si="0"/>
        <v>4</v>
      </c>
      <c r="D13" s="16">
        <v>0</v>
      </c>
      <c r="E13" s="17">
        <f t="shared" si="3"/>
        <v>0</v>
      </c>
      <c r="F13" s="11" t="s">
        <v>32</v>
      </c>
      <c r="G13" s="11">
        <v>20</v>
      </c>
      <c r="H13" s="12">
        <f t="shared" si="1"/>
        <v>4</v>
      </c>
      <c r="I13" s="11">
        <v>0</v>
      </c>
      <c r="J13" s="12">
        <f t="shared" si="4"/>
        <v>0</v>
      </c>
      <c r="K13" s="16" t="s">
        <v>32</v>
      </c>
      <c r="L13" s="16">
        <v>20</v>
      </c>
      <c r="M13" s="17">
        <f t="shared" si="2"/>
        <v>4</v>
      </c>
      <c r="N13" s="16">
        <v>0</v>
      </c>
      <c r="O13" s="17">
        <f t="shared" si="5"/>
        <v>0</v>
      </c>
    </row>
    <row r="14" spans="1:15" ht="13.5" x14ac:dyDescent="0.25">
      <c r="A14" s="16" t="s">
        <v>33</v>
      </c>
      <c r="B14" s="16">
        <v>20</v>
      </c>
      <c r="C14" s="17">
        <f t="shared" si="0"/>
        <v>4</v>
      </c>
      <c r="D14" s="16">
        <v>0</v>
      </c>
      <c r="E14" s="17">
        <f t="shared" si="3"/>
        <v>0</v>
      </c>
      <c r="F14" s="11" t="s">
        <v>33</v>
      </c>
      <c r="G14" s="11">
        <v>20</v>
      </c>
      <c r="H14" s="12">
        <f t="shared" si="1"/>
        <v>4</v>
      </c>
      <c r="I14" s="11">
        <v>0</v>
      </c>
      <c r="J14" s="12">
        <f t="shared" si="4"/>
        <v>0</v>
      </c>
      <c r="K14" s="16" t="s">
        <v>33</v>
      </c>
      <c r="L14" s="16">
        <v>20</v>
      </c>
      <c r="M14" s="17">
        <f t="shared" si="2"/>
        <v>4</v>
      </c>
      <c r="N14" s="16">
        <v>0</v>
      </c>
      <c r="O14" s="17">
        <f t="shared" si="5"/>
        <v>0</v>
      </c>
    </row>
    <row r="15" spans="1:15" ht="13.5" x14ac:dyDescent="0.25">
      <c r="A15" s="16" t="s">
        <v>34</v>
      </c>
      <c r="B15" s="16">
        <v>20</v>
      </c>
      <c r="C15" s="17">
        <f t="shared" si="0"/>
        <v>4</v>
      </c>
      <c r="D15" s="16">
        <v>0</v>
      </c>
      <c r="E15" s="17">
        <f t="shared" si="3"/>
        <v>0</v>
      </c>
      <c r="F15" s="11" t="s">
        <v>34</v>
      </c>
      <c r="G15" s="11">
        <v>20</v>
      </c>
      <c r="H15" s="12">
        <f t="shared" si="1"/>
        <v>4</v>
      </c>
      <c r="I15" s="11">
        <v>0</v>
      </c>
      <c r="J15" s="12">
        <f t="shared" si="4"/>
        <v>0</v>
      </c>
      <c r="K15" s="16" t="s">
        <v>34</v>
      </c>
      <c r="L15" s="16">
        <v>20</v>
      </c>
      <c r="M15" s="17">
        <f t="shared" si="2"/>
        <v>4</v>
      </c>
      <c r="N15" s="16">
        <v>0</v>
      </c>
      <c r="O15" s="17">
        <f t="shared" si="5"/>
        <v>0</v>
      </c>
    </row>
    <row r="16" spans="1:15" ht="13.5" x14ac:dyDescent="0.25">
      <c r="A16" s="16" t="s">
        <v>35</v>
      </c>
      <c r="B16" s="16">
        <v>20</v>
      </c>
      <c r="C16" s="17">
        <f t="shared" si="0"/>
        <v>4</v>
      </c>
      <c r="D16" s="16">
        <v>0</v>
      </c>
      <c r="E16" s="17">
        <f t="shared" si="3"/>
        <v>0</v>
      </c>
      <c r="F16" s="11" t="s">
        <v>35</v>
      </c>
      <c r="G16" s="11">
        <v>20</v>
      </c>
      <c r="H16" s="12">
        <f t="shared" si="1"/>
        <v>4</v>
      </c>
      <c r="I16" s="11">
        <v>0</v>
      </c>
      <c r="J16" s="12">
        <f t="shared" si="4"/>
        <v>0</v>
      </c>
      <c r="K16" s="16" t="s">
        <v>35</v>
      </c>
      <c r="L16" s="16">
        <v>20</v>
      </c>
      <c r="M16" s="17">
        <f t="shared" si="2"/>
        <v>4</v>
      </c>
      <c r="N16" s="16">
        <v>0</v>
      </c>
      <c r="O16" s="17">
        <f t="shared" si="5"/>
        <v>0</v>
      </c>
    </row>
    <row r="17" spans="1:15" ht="13.5" x14ac:dyDescent="0.25">
      <c r="A17" s="16" t="s">
        <v>36</v>
      </c>
      <c r="B17" s="16">
        <v>20</v>
      </c>
      <c r="C17" s="17">
        <f t="shared" si="0"/>
        <v>4</v>
      </c>
      <c r="D17" s="16">
        <v>0</v>
      </c>
      <c r="E17" s="17">
        <f t="shared" si="3"/>
        <v>0</v>
      </c>
      <c r="F17" s="11" t="s">
        <v>36</v>
      </c>
      <c r="G17" s="11">
        <v>20</v>
      </c>
      <c r="H17" s="12">
        <f t="shared" si="1"/>
        <v>4</v>
      </c>
      <c r="I17" s="11">
        <v>0</v>
      </c>
      <c r="J17" s="12">
        <f t="shared" si="4"/>
        <v>0</v>
      </c>
      <c r="K17" s="16" t="s">
        <v>36</v>
      </c>
      <c r="L17" s="16">
        <v>20</v>
      </c>
      <c r="M17" s="17">
        <f t="shared" si="2"/>
        <v>4</v>
      </c>
      <c r="N17" s="16">
        <v>0</v>
      </c>
      <c r="O17" s="17">
        <f t="shared" si="5"/>
        <v>0</v>
      </c>
    </row>
    <row r="18" spans="1:15" ht="13.5" x14ac:dyDescent="0.25">
      <c r="A18" s="16" t="s">
        <v>37</v>
      </c>
      <c r="B18" s="16">
        <v>20</v>
      </c>
      <c r="C18" s="17">
        <f t="shared" si="0"/>
        <v>4</v>
      </c>
      <c r="D18" s="16">
        <v>0</v>
      </c>
      <c r="E18" s="17">
        <f t="shared" si="3"/>
        <v>0</v>
      </c>
      <c r="F18" s="11" t="s">
        <v>37</v>
      </c>
      <c r="G18" s="11">
        <v>20</v>
      </c>
      <c r="H18" s="12">
        <f t="shared" si="1"/>
        <v>4</v>
      </c>
      <c r="I18" s="11">
        <v>0</v>
      </c>
      <c r="J18" s="12">
        <f t="shared" si="4"/>
        <v>0</v>
      </c>
      <c r="K18" s="16" t="s">
        <v>37</v>
      </c>
      <c r="L18" s="16">
        <v>20</v>
      </c>
      <c r="M18" s="17">
        <f t="shared" si="2"/>
        <v>4</v>
      </c>
      <c r="N18" s="16">
        <v>0</v>
      </c>
      <c r="O18" s="17">
        <f t="shared" si="5"/>
        <v>0</v>
      </c>
    </row>
    <row r="19" spans="1:15" ht="13.5" x14ac:dyDescent="0.25">
      <c r="A19" s="16" t="s">
        <v>38</v>
      </c>
      <c r="B19" s="16">
        <v>10</v>
      </c>
      <c r="C19" s="17">
        <f t="shared" si="0"/>
        <v>2</v>
      </c>
      <c r="D19" s="16">
        <v>0</v>
      </c>
      <c r="E19" s="17">
        <f t="shared" si="3"/>
        <v>0</v>
      </c>
      <c r="F19" s="11" t="s">
        <v>38</v>
      </c>
      <c r="G19" s="11">
        <v>10</v>
      </c>
      <c r="H19" s="12">
        <f t="shared" si="1"/>
        <v>2</v>
      </c>
      <c r="I19" s="11">
        <v>0</v>
      </c>
      <c r="J19" s="12">
        <f t="shared" si="4"/>
        <v>0</v>
      </c>
      <c r="K19" s="16" t="s">
        <v>38</v>
      </c>
      <c r="L19" s="16">
        <v>10</v>
      </c>
      <c r="M19" s="17">
        <f t="shared" si="2"/>
        <v>2</v>
      </c>
      <c r="N19" s="16">
        <v>0</v>
      </c>
      <c r="O19" s="17">
        <f t="shared" si="5"/>
        <v>0</v>
      </c>
    </row>
    <row r="20" spans="1:15" ht="13.5" x14ac:dyDescent="0.25">
      <c r="A20" s="16" t="s">
        <v>39</v>
      </c>
      <c r="B20" s="16">
        <v>10</v>
      </c>
      <c r="C20" s="17">
        <f t="shared" si="0"/>
        <v>2</v>
      </c>
      <c r="D20" s="16">
        <v>0</v>
      </c>
      <c r="E20" s="17">
        <f t="shared" si="3"/>
        <v>0</v>
      </c>
      <c r="F20" s="11" t="s">
        <v>39</v>
      </c>
      <c r="G20" s="11">
        <v>10</v>
      </c>
      <c r="H20" s="12">
        <f t="shared" si="1"/>
        <v>2</v>
      </c>
      <c r="I20" s="11">
        <v>0</v>
      </c>
      <c r="J20" s="12">
        <f t="shared" si="4"/>
        <v>0</v>
      </c>
      <c r="K20" s="16" t="s">
        <v>39</v>
      </c>
      <c r="L20" s="16">
        <v>10</v>
      </c>
      <c r="M20" s="17">
        <f t="shared" si="2"/>
        <v>2</v>
      </c>
      <c r="N20" s="16">
        <v>0</v>
      </c>
      <c r="O20" s="17">
        <f t="shared" si="5"/>
        <v>0</v>
      </c>
    </row>
    <row r="21" spans="1:15" ht="13.5" x14ac:dyDescent="0.25">
      <c r="A21" s="16" t="s">
        <v>40</v>
      </c>
      <c r="B21" s="16">
        <v>10</v>
      </c>
      <c r="C21" s="17">
        <f t="shared" si="0"/>
        <v>2</v>
      </c>
      <c r="D21" s="16">
        <v>0</v>
      </c>
      <c r="E21" s="17">
        <f t="shared" si="3"/>
        <v>0</v>
      </c>
      <c r="F21" s="11" t="s">
        <v>40</v>
      </c>
      <c r="G21" s="11">
        <v>10</v>
      </c>
      <c r="H21" s="12">
        <f t="shared" si="1"/>
        <v>2</v>
      </c>
      <c r="I21" s="11">
        <v>0</v>
      </c>
      <c r="J21" s="12">
        <f t="shared" si="4"/>
        <v>0</v>
      </c>
      <c r="K21" s="16" t="s">
        <v>40</v>
      </c>
      <c r="L21" s="16">
        <v>10</v>
      </c>
      <c r="M21" s="17">
        <f t="shared" si="2"/>
        <v>2</v>
      </c>
      <c r="N21" s="16">
        <v>0</v>
      </c>
      <c r="O21" s="17">
        <f t="shared" si="5"/>
        <v>0</v>
      </c>
    </row>
    <row r="22" spans="1:15" ht="13.5" x14ac:dyDescent="0.25">
      <c r="A22" s="16">
        <v>18.100000000000001</v>
      </c>
      <c r="B22" s="16">
        <v>30</v>
      </c>
      <c r="C22" s="17">
        <f t="shared" si="0"/>
        <v>6</v>
      </c>
      <c r="D22" s="16">
        <v>0</v>
      </c>
      <c r="E22" s="17">
        <f t="shared" si="3"/>
        <v>0</v>
      </c>
      <c r="F22" s="11">
        <v>18.100000000000001</v>
      </c>
      <c r="G22" s="11">
        <v>30</v>
      </c>
      <c r="H22" s="12">
        <f t="shared" si="1"/>
        <v>6</v>
      </c>
      <c r="I22" s="11">
        <v>0</v>
      </c>
      <c r="J22" s="12">
        <f t="shared" si="4"/>
        <v>0</v>
      </c>
      <c r="K22" s="16">
        <v>18.100000000000001</v>
      </c>
      <c r="L22" s="16">
        <v>30</v>
      </c>
      <c r="M22" s="17">
        <f t="shared" si="2"/>
        <v>6</v>
      </c>
      <c r="N22" s="16">
        <v>0</v>
      </c>
      <c r="O22" s="17">
        <f t="shared" si="5"/>
        <v>0</v>
      </c>
    </row>
    <row r="23" spans="1:15" ht="13.5" x14ac:dyDescent="0.25">
      <c r="A23" s="16">
        <v>18.2</v>
      </c>
      <c r="B23" s="16" t="s">
        <v>2</v>
      </c>
      <c r="C23" s="16" t="s">
        <v>2</v>
      </c>
      <c r="D23" s="16" t="s">
        <v>2</v>
      </c>
      <c r="E23" s="17">
        <v>0</v>
      </c>
      <c r="F23" s="11">
        <v>18.2</v>
      </c>
      <c r="G23" s="11" t="s">
        <v>2</v>
      </c>
      <c r="H23" s="11" t="s">
        <v>2</v>
      </c>
      <c r="I23" s="11" t="s">
        <v>2</v>
      </c>
      <c r="J23" s="12">
        <v>0</v>
      </c>
      <c r="K23" s="16">
        <v>18.2</v>
      </c>
      <c r="L23" s="16" t="s">
        <v>2</v>
      </c>
      <c r="M23" s="16" t="s">
        <v>2</v>
      </c>
      <c r="N23" s="16" t="s">
        <v>2</v>
      </c>
      <c r="O23" s="17">
        <v>0</v>
      </c>
    </row>
    <row r="24" spans="1:15" ht="13.5" x14ac:dyDescent="0.25">
      <c r="A24" s="19">
        <v>18.3</v>
      </c>
      <c r="B24" s="16">
        <v>30</v>
      </c>
      <c r="C24" s="17">
        <f t="shared" si="0"/>
        <v>6</v>
      </c>
      <c r="D24" s="16">
        <v>0</v>
      </c>
      <c r="E24" s="17">
        <f t="shared" ref="E24" si="6">C24*D24</f>
        <v>0</v>
      </c>
      <c r="F24" s="13">
        <v>18.3</v>
      </c>
      <c r="G24" s="11">
        <v>30</v>
      </c>
      <c r="H24" s="12">
        <f t="shared" ref="H24" si="7">G24/5</f>
        <v>6</v>
      </c>
      <c r="I24" s="11">
        <v>0</v>
      </c>
      <c r="J24" s="12">
        <f t="shared" ref="J24" si="8">H24*I24</f>
        <v>0</v>
      </c>
      <c r="K24" s="19">
        <v>18.3</v>
      </c>
      <c r="L24" s="16">
        <v>30</v>
      </c>
      <c r="M24" s="17">
        <f t="shared" ref="M24" si="9">L24/5</f>
        <v>6</v>
      </c>
      <c r="N24" s="16">
        <v>0</v>
      </c>
      <c r="O24" s="17">
        <f t="shared" ref="O24" si="10">M24*N24</f>
        <v>0</v>
      </c>
    </row>
    <row r="25" spans="1:15" ht="13.5" x14ac:dyDescent="0.25">
      <c r="A25" s="19">
        <v>18.399999999999999</v>
      </c>
      <c r="B25" s="16" t="s">
        <v>2</v>
      </c>
      <c r="C25" s="16" t="s">
        <v>2</v>
      </c>
      <c r="D25" s="16" t="s">
        <v>2</v>
      </c>
      <c r="E25" s="17">
        <v>0</v>
      </c>
      <c r="F25" s="13">
        <v>18.399999999999999</v>
      </c>
      <c r="G25" s="11" t="s">
        <v>2</v>
      </c>
      <c r="H25" s="11" t="s">
        <v>2</v>
      </c>
      <c r="I25" s="11" t="s">
        <v>2</v>
      </c>
      <c r="J25" s="12">
        <v>0</v>
      </c>
      <c r="K25" s="19">
        <v>18.399999999999999</v>
      </c>
      <c r="L25" s="16" t="s">
        <v>2</v>
      </c>
      <c r="M25" s="16" t="s">
        <v>2</v>
      </c>
      <c r="N25" s="16" t="s">
        <v>2</v>
      </c>
      <c r="O25" s="17">
        <v>0</v>
      </c>
    </row>
    <row r="26" spans="1:15" ht="13.5" x14ac:dyDescent="0.25">
      <c r="A26" s="19">
        <v>18.5</v>
      </c>
      <c r="B26" s="16" t="s">
        <v>2</v>
      </c>
      <c r="C26" s="16" t="s">
        <v>2</v>
      </c>
      <c r="D26" s="16" t="s">
        <v>2</v>
      </c>
      <c r="E26" s="17">
        <v>0</v>
      </c>
      <c r="F26" s="13">
        <v>18.5</v>
      </c>
      <c r="G26" s="11" t="s">
        <v>2</v>
      </c>
      <c r="H26" s="11" t="s">
        <v>2</v>
      </c>
      <c r="I26" s="11" t="s">
        <v>2</v>
      </c>
      <c r="J26" s="12">
        <v>0</v>
      </c>
      <c r="K26" s="19">
        <v>18.5</v>
      </c>
      <c r="L26" s="16" t="s">
        <v>2</v>
      </c>
      <c r="M26" s="16" t="s">
        <v>2</v>
      </c>
      <c r="N26" s="16" t="s">
        <v>2</v>
      </c>
      <c r="O26" s="17">
        <v>0</v>
      </c>
    </row>
    <row r="27" spans="1:15" ht="13.5" x14ac:dyDescent="0.25">
      <c r="A27" s="19">
        <v>18.600000000000001</v>
      </c>
      <c r="B27" s="16">
        <v>30</v>
      </c>
      <c r="C27" s="17">
        <f t="shared" ref="C27" si="11">B27/5</f>
        <v>6</v>
      </c>
      <c r="D27" s="16">
        <v>0</v>
      </c>
      <c r="E27" s="17">
        <f t="shared" ref="E27" si="12">C27*D27</f>
        <v>0</v>
      </c>
      <c r="F27" s="13">
        <v>18.600000000000001</v>
      </c>
      <c r="G27" s="11">
        <v>30</v>
      </c>
      <c r="H27" s="12">
        <f t="shared" ref="H27" si="13">G27/5</f>
        <v>6</v>
      </c>
      <c r="I27" s="11">
        <v>0</v>
      </c>
      <c r="J27" s="12">
        <f t="shared" ref="J27" si="14">H27*I27</f>
        <v>0</v>
      </c>
      <c r="K27" s="19">
        <v>18.600000000000001</v>
      </c>
      <c r="L27" s="16">
        <v>30</v>
      </c>
      <c r="M27" s="17">
        <f t="shared" ref="M27" si="15">L27/5</f>
        <v>6</v>
      </c>
      <c r="N27" s="16">
        <v>0</v>
      </c>
      <c r="O27" s="17">
        <f t="shared" ref="O27" si="16">M27*N27</f>
        <v>0</v>
      </c>
    </row>
    <row r="28" spans="1:15" ht="13.5" x14ac:dyDescent="0.25">
      <c r="A28" s="19">
        <v>19.100000000000001</v>
      </c>
      <c r="B28" s="16" t="s">
        <v>2</v>
      </c>
      <c r="C28" s="16" t="s">
        <v>2</v>
      </c>
      <c r="D28" s="16" t="s">
        <v>2</v>
      </c>
      <c r="E28" s="17">
        <v>0</v>
      </c>
      <c r="F28" s="13">
        <v>19.100000000000001</v>
      </c>
      <c r="G28" s="11" t="s">
        <v>2</v>
      </c>
      <c r="H28" s="11" t="s">
        <v>2</v>
      </c>
      <c r="I28" s="11" t="s">
        <v>2</v>
      </c>
      <c r="J28" s="12">
        <v>0</v>
      </c>
      <c r="K28" s="19">
        <v>19.100000000000001</v>
      </c>
      <c r="L28" s="16" t="s">
        <v>2</v>
      </c>
      <c r="M28" s="16" t="s">
        <v>2</v>
      </c>
      <c r="N28" s="16" t="s">
        <v>2</v>
      </c>
      <c r="O28" s="17">
        <v>0</v>
      </c>
    </row>
    <row r="29" spans="1:15" ht="13.5" x14ac:dyDescent="0.25">
      <c r="A29" s="19">
        <v>20.100000000000001</v>
      </c>
      <c r="B29" s="16">
        <v>30</v>
      </c>
      <c r="C29" s="17">
        <f t="shared" ref="C29:C30" si="17">B29/5</f>
        <v>6</v>
      </c>
      <c r="D29" s="16">
        <v>0</v>
      </c>
      <c r="E29" s="17">
        <f t="shared" ref="E29:E30" si="18">C29*D29</f>
        <v>0</v>
      </c>
      <c r="F29" s="13">
        <v>20.100000000000001</v>
      </c>
      <c r="G29" s="11">
        <v>30</v>
      </c>
      <c r="H29" s="12">
        <f t="shared" ref="H29:H31" si="19">G29/5</f>
        <v>6</v>
      </c>
      <c r="I29" s="11">
        <v>0</v>
      </c>
      <c r="J29" s="12">
        <f t="shared" ref="J29:J31" si="20">H29*I29</f>
        <v>0</v>
      </c>
      <c r="K29" s="19">
        <v>20.100000000000001</v>
      </c>
      <c r="L29" s="16">
        <v>30</v>
      </c>
      <c r="M29" s="17">
        <f t="shared" ref="M29:M31" si="21">L29/5</f>
        <v>6</v>
      </c>
      <c r="N29" s="16">
        <v>0</v>
      </c>
      <c r="O29" s="17">
        <f t="shared" ref="O29:O31" si="22">M29*N29</f>
        <v>0</v>
      </c>
    </row>
    <row r="30" spans="1:15" ht="13.5" x14ac:dyDescent="0.25">
      <c r="A30" s="19">
        <v>20.2</v>
      </c>
      <c r="B30" s="16">
        <v>20</v>
      </c>
      <c r="C30" s="17">
        <f t="shared" si="17"/>
        <v>4</v>
      </c>
      <c r="D30" s="16">
        <v>0</v>
      </c>
      <c r="E30" s="17">
        <f t="shared" si="18"/>
        <v>0</v>
      </c>
      <c r="F30" s="13">
        <v>20.2</v>
      </c>
      <c r="G30" s="11">
        <v>20</v>
      </c>
      <c r="H30" s="12">
        <f t="shared" si="19"/>
        <v>4</v>
      </c>
      <c r="I30" s="11">
        <v>0</v>
      </c>
      <c r="J30" s="12">
        <f t="shared" si="20"/>
        <v>0</v>
      </c>
      <c r="K30" s="19">
        <v>20.2</v>
      </c>
      <c r="L30" s="16">
        <v>20</v>
      </c>
      <c r="M30" s="17">
        <f t="shared" si="21"/>
        <v>4</v>
      </c>
      <c r="N30" s="16">
        <v>0</v>
      </c>
      <c r="O30" s="17">
        <f t="shared" si="22"/>
        <v>0</v>
      </c>
    </row>
    <row r="31" spans="1:15" ht="13.5" x14ac:dyDescent="0.25">
      <c r="A31" s="19">
        <v>20.3</v>
      </c>
      <c r="B31" s="16">
        <v>20</v>
      </c>
      <c r="C31" s="17">
        <f t="shared" ref="C31" si="23">B31/5</f>
        <v>4</v>
      </c>
      <c r="D31" s="16">
        <v>0</v>
      </c>
      <c r="E31" s="17">
        <f t="shared" ref="E31" si="24">C31*D31</f>
        <v>0</v>
      </c>
      <c r="F31" s="13">
        <v>20.3</v>
      </c>
      <c r="G31" s="11">
        <v>20</v>
      </c>
      <c r="H31" s="12">
        <f t="shared" si="19"/>
        <v>4</v>
      </c>
      <c r="I31" s="11">
        <v>0</v>
      </c>
      <c r="J31" s="12">
        <f t="shared" si="20"/>
        <v>0</v>
      </c>
      <c r="K31" s="19">
        <v>20.3</v>
      </c>
      <c r="L31" s="16">
        <v>20</v>
      </c>
      <c r="M31" s="17">
        <f t="shared" si="21"/>
        <v>4</v>
      </c>
      <c r="N31" s="16">
        <v>0</v>
      </c>
      <c r="O31" s="17">
        <f t="shared" si="22"/>
        <v>0</v>
      </c>
    </row>
    <row r="32" spans="1:15" s="6" customFormat="1" ht="13.5" x14ac:dyDescent="0.25">
      <c r="A32" s="42"/>
      <c r="B32" s="42">
        <f>SUM(B3:B31)</f>
        <v>400</v>
      </c>
      <c r="C32" s="42"/>
      <c r="D32" s="42"/>
      <c r="E32" s="43">
        <f>SUM(E3:E31)</f>
        <v>0</v>
      </c>
      <c r="F32" s="42"/>
      <c r="G32" s="42">
        <f>SUM(G3:G31)</f>
        <v>400</v>
      </c>
      <c r="H32" s="42"/>
      <c r="I32" s="42"/>
      <c r="J32" s="43">
        <f>SUM(J3:J31)</f>
        <v>0</v>
      </c>
      <c r="K32" s="42"/>
      <c r="L32" s="42">
        <f>SUM(L3:L31)</f>
        <v>400</v>
      </c>
      <c r="M32" s="42"/>
      <c r="N32" s="42"/>
      <c r="O32" s="43">
        <f>SUM(O3:O31)</f>
        <v>0</v>
      </c>
    </row>
  </sheetData>
  <mergeCells count="3">
    <mergeCell ref="A1:E1"/>
    <mergeCell ref="F1:J1"/>
    <mergeCell ref="K1:O1"/>
  </mergeCells>
  <dataValidations count="1">
    <dataValidation type="list" allowBlank="1" showInputMessage="1" showErrorMessage="1" sqref="D5:D22 D24 D29:D31 N5:N22 N24 N29:N31 I5:I22 I24 I29:I31">
      <formula1>"0,1,3,5"</formula1>
    </dataValidation>
  </dataValidations>
  <pageMargins left="0.25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"/>
  <sheetViews>
    <sheetView topLeftCell="A4" zoomScale="85" zoomScaleNormal="85" workbookViewId="0">
      <selection activeCell="A17" sqref="A17:XFD1048576"/>
    </sheetView>
  </sheetViews>
  <sheetFormatPr defaultRowHeight="15" x14ac:dyDescent="0.25"/>
  <cols>
    <col min="1" max="1" width="59.5703125" style="39" customWidth="1"/>
    <col min="2" max="2" width="14.28515625" bestFit="1" customWidth="1"/>
    <col min="3" max="3" width="9.42578125" bestFit="1" customWidth="1"/>
    <col min="4" max="4" width="5.5703125" bestFit="1" customWidth="1"/>
    <col min="5" max="5" width="13.5703125" style="30" bestFit="1" customWidth="1"/>
    <col min="6" max="6" width="14.28515625" bestFit="1" customWidth="1"/>
    <col min="7" max="7" width="9.42578125" bestFit="1" customWidth="1"/>
    <col min="8" max="8" width="5.5703125" bestFit="1" customWidth="1"/>
    <col min="9" max="9" width="13.5703125" style="30" bestFit="1" customWidth="1"/>
    <col min="10" max="10" width="14.28515625" bestFit="1" customWidth="1"/>
    <col min="11" max="11" width="9.42578125" bestFit="1" customWidth="1"/>
    <col min="12" max="12" width="5.5703125" bestFit="1" customWidth="1"/>
    <col min="13" max="13" width="13.5703125" style="30" bestFit="1" customWidth="1"/>
  </cols>
  <sheetData>
    <row r="1" spans="1:13" x14ac:dyDescent="0.25">
      <c r="A1" s="52" t="s">
        <v>10</v>
      </c>
      <c r="B1" s="52"/>
      <c r="C1" s="52"/>
      <c r="D1" s="52"/>
      <c r="E1" s="52"/>
      <c r="F1" s="53" t="s">
        <v>11</v>
      </c>
      <c r="G1" s="53"/>
      <c r="H1" s="53"/>
      <c r="I1" s="53"/>
      <c r="J1" s="52" t="s">
        <v>12</v>
      </c>
      <c r="K1" s="52"/>
      <c r="L1" s="52"/>
      <c r="M1" s="52"/>
    </row>
    <row r="2" spans="1:13" x14ac:dyDescent="0.25">
      <c r="A2" s="37" t="s">
        <v>0</v>
      </c>
      <c r="B2" s="25" t="s">
        <v>1</v>
      </c>
      <c r="C2" s="25" t="s">
        <v>3</v>
      </c>
      <c r="D2" s="25" t="s">
        <v>4</v>
      </c>
      <c r="E2" s="18" t="s">
        <v>5</v>
      </c>
      <c r="F2" s="26" t="s">
        <v>1</v>
      </c>
      <c r="G2" s="26" t="s">
        <v>3</v>
      </c>
      <c r="H2" s="26" t="s">
        <v>4</v>
      </c>
      <c r="I2" s="9" t="s">
        <v>5</v>
      </c>
      <c r="J2" s="25" t="s">
        <v>1</v>
      </c>
      <c r="K2" s="25" t="s">
        <v>3</v>
      </c>
      <c r="L2" s="25" t="s">
        <v>4</v>
      </c>
      <c r="M2" s="18" t="s">
        <v>5</v>
      </c>
    </row>
    <row r="3" spans="1:13" s="31" customFormat="1" ht="30" customHeight="1" x14ac:dyDescent="0.25">
      <c r="A3" s="57" t="s">
        <v>14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</row>
    <row r="4" spans="1:13" x14ac:dyDescent="0.25">
      <c r="A4" s="38" t="s">
        <v>15</v>
      </c>
      <c r="B4" s="35">
        <v>50</v>
      </c>
      <c r="C4" s="35">
        <f>B4/5</f>
        <v>10</v>
      </c>
      <c r="D4" s="16">
        <v>0</v>
      </c>
      <c r="E4" s="34">
        <f>C4*D4</f>
        <v>0</v>
      </c>
      <c r="F4">
        <v>50</v>
      </c>
      <c r="G4">
        <f>F4/5</f>
        <v>10</v>
      </c>
      <c r="H4" s="11">
        <v>0</v>
      </c>
      <c r="I4" s="30">
        <f>G4*H4</f>
        <v>0</v>
      </c>
      <c r="J4" s="35">
        <v>50</v>
      </c>
      <c r="K4" s="35">
        <f>J4/5</f>
        <v>10</v>
      </c>
      <c r="L4" s="16">
        <v>0</v>
      </c>
      <c r="M4" s="34">
        <f>K4*L4</f>
        <v>0</v>
      </c>
    </row>
    <row r="5" spans="1:13" x14ac:dyDescent="0.25">
      <c r="A5" s="38" t="s">
        <v>16</v>
      </c>
      <c r="B5" s="35">
        <v>50</v>
      </c>
      <c r="C5" s="35">
        <f t="shared" ref="C5:C15" si="0">B5/5</f>
        <v>10</v>
      </c>
      <c r="D5" s="16">
        <v>0</v>
      </c>
      <c r="E5" s="34">
        <f t="shared" ref="E5:E15" si="1">C5*D5</f>
        <v>0</v>
      </c>
      <c r="F5">
        <v>50</v>
      </c>
      <c r="G5">
        <f t="shared" ref="G5:G6" si="2">F5/5</f>
        <v>10</v>
      </c>
      <c r="H5" s="11">
        <v>0</v>
      </c>
      <c r="I5" s="30">
        <f t="shared" ref="I5:I6" si="3">G5*H5</f>
        <v>0</v>
      </c>
      <c r="J5" s="35">
        <v>50</v>
      </c>
      <c r="K5" s="35">
        <f t="shared" ref="K5:K6" si="4">J5/5</f>
        <v>10</v>
      </c>
      <c r="L5" s="16">
        <v>0</v>
      </c>
      <c r="M5" s="34">
        <f t="shared" ref="M5:M6" si="5">K5*L5</f>
        <v>0</v>
      </c>
    </row>
    <row r="6" spans="1:13" x14ac:dyDescent="0.25">
      <c r="A6" s="38" t="s">
        <v>17</v>
      </c>
      <c r="B6" s="35">
        <v>50</v>
      </c>
      <c r="C6" s="35">
        <f t="shared" si="0"/>
        <v>10</v>
      </c>
      <c r="D6" s="16">
        <v>0</v>
      </c>
      <c r="E6" s="34">
        <f t="shared" si="1"/>
        <v>0</v>
      </c>
      <c r="F6">
        <v>50</v>
      </c>
      <c r="G6">
        <f t="shared" si="2"/>
        <v>10</v>
      </c>
      <c r="H6" s="11">
        <v>0</v>
      </c>
      <c r="I6" s="30">
        <f t="shared" si="3"/>
        <v>0</v>
      </c>
      <c r="J6" s="35">
        <v>50</v>
      </c>
      <c r="K6" s="35">
        <f t="shared" si="4"/>
        <v>10</v>
      </c>
      <c r="L6" s="16">
        <v>0</v>
      </c>
      <c r="M6" s="34">
        <f t="shared" si="5"/>
        <v>0</v>
      </c>
    </row>
    <row r="7" spans="1:13" s="32" customFormat="1" ht="30" customHeight="1" x14ac:dyDescent="0.25">
      <c r="A7" s="57" t="s">
        <v>18</v>
      </c>
      <c r="B7" s="57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</row>
    <row r="8" spans="1:13" x14ac:dyDescent="0.25">
      <c r="A8" s="38" t="s">
        <v>19</v>
      </c>
      <c r="B8" s="35">
        <v>25</v>
      </c>
      <c r="C8" s="35">
        <f t="shared" si="0"/>
        <v>5</v>
      </c>
      <c r="D8" s="16">
        <v>0</v>
      </c>
      <c r="E8" s="34">
        <f t="shared" si="1"/>
        <v>0</v>
      </c>
      <c r="F8">
        <v>25</v>
      </c>
      <c r="G8">
        <f t="shared" ref="G8:G9" si="6">F8/5</f>
        <v>5</v>
      </c>
      <c r="H8" s="11">
        <v>0</v>
      </c>
      <c r="I8" s="30">
        <f t="shared" ref="I8:I9" si="7">G8*H8</f>
        <v>0</v>
      </c>
      <c r="J8" s="35">
        <v>25</v>
      </c>
      <c r="K8" s="35">
        <f t="shared" ref="K8:K9" si="8">J8/5</f>
        <v>5</v>
      </c>
      <c r="L8" s="16">
        <v>0</v>
      </c>
      <c r="M8" s="34">
        <f t="shared" ref="M8:M9" si="9">K8*L8</f>
        <v>0</v>
      </c>
    </row>
    <row r="9" spans="1:13" x14ac:dyDescent="0.25">
      <c r="A9" s="38" t="s">
        <v>20</v>
      </c>
      <c r="B9" s="35">
        <v>25</v>
      </c>
      <c r="C9" s="35">
        <f t="shared" si="0"/>
        <v>5</v>
      </c>
      <c r="D9" s="16">
        <v>0</v>
      </c>
      <c r="E9" s="34">
        <f t="shared" si="1"/>
        <v>0</v>
      </c>
      <c r="F9">
        <v>25</v>
      </c>
      <c r="G9">
        <f t="shared" si="6"/>
        <v>5</v>
      </c>
      <c r="H9" s="11">
        <v>0</v>
      </c>
      <c r="I9" s="30">
        <f t="shared" si="7"/>
        <v>0</v>
      </c>
      <c r="J9" s="35">
        <v>25</v>
      </c>
      <c r="K9" s="35">
        <f t="shared" si="8"/>
        <v>5</v>
      </c>
      <c r="L9" s="16">
        <v>0</v>
      </c>
      <c r="M9" s="34">
        <f t="shared" si="9"/>
        <v>0</v>
      </c>
    </row>
    <row r="10" spans="1:13" s="32" customFormat="1" ht="15" customHeight="1" x14ac:dyDescent="0.25">
      <c r="A10" s="54" t="s">
        <v>21</v>
      </c>
      <c r="B10" s="55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6"/>
    </row>
    <row r="11" spans="1:13" x14ac:dyDescent="0.25">
      <c r="A11" s="38" t="s">
        <v>19</v>
      </c>
      <c r="B11" s="35">
        <v>25</v>
      </c>
      <c r="C11" s="35">
        <f t="shared" si="0"/>
        <v>5</v>
      </c>
      <c r="D11" s="16">
        <v>0</v>
      </c>
      <c r="E11" s="34">
        <f t="shared" si="1"/>
        <v>0</v>
      </c>
      <c r="F11">
        <v>25</v>
      </c>
      <c r="G11">
        <f t="shared" ref="G11:G12" si="10">F11/5</f>
        <v>5</v>
      </c>
      <c r="H11" s="11">
        <v>0</v>
      </c>
      <c r="I11" s="30">
        <f t="shared" ref="I11:I12" si="11">G11*H11</f>
        <v>0</v>
      </c>
      <c r="J11" s="35">
        <v>25</v>
      </c>
      <c r="K11" s="35">
        <f t="shared" ref="K11:K12" si="12">J11/5</f>
        <v>5</v>
      </c>
      <c r="L11" s="16">
        <v>0</v>
      </c>
      <c r="M11" s="34">
        <f t="shared" ref="M11:M12" si="13">K11*L11</f>
        <v>0</v>
      </c>
    </row>
    <row r="12" spans="1:13" x14ac:dyDescent="0.25">
      <c r="A12" s="38" t="s">
        <v>20</v>
      </c>
      <c r="B12" s="35">
        <v>25</v>
      </c>
      <c r="C12" s="35">
        <f t="shared" si="0"/>
        <v>5</v>
      </c>
      <c r="D12" s="16">
        <v>0</v>
      </c>
      <c r="E12" s="34">
        <f t="shared" si="1"/>
        <v>0</v>
      </c>
      <c r="F12">
        <v>25</v>
      </c>
      <c r="G12">
        <f t="shared" si="10"/>
        <v>5</v>
      </c>
      <c r="H12" s="11">
        <v>0</v>
      </c>
      <c r="I12" s="30">
        <f t="shared" si="11"/>
        <v>0</v>
      </c>
      <c r="J12" s="35">
        <v>25</v>
      </c>
      <c r="K12" s="35">
        <f t="shared" si="12"/>
        <v>5</v>
      </c>
      <c r="L12" s="16">
        <v>0</v>
      </c>
      <c r="M12" s="34">
        <f t="shared" si="13"/>
        <v>0</v>
      </c>
    </row>
    <row r="13" spans="1:13" s="32" customFormat="1" ht="15" customHeight="1" x14ac:dyDescent="0.25">
      <c r="A13" s="54" t="s">
        <v>22</v>
      </c>
      <c r="B13" s="55"/>
      <c r="C13" s="55"/>
      <c r="D13" s="55"/>
      <c r="E13" s="55"/>
      <c r="F13" s="55"/>
      <c r="G13" s="55"/>
      <c r="H13" s="55"/>
      <c r="I13" s="55"/>
      <c r="J13" s="55"/>
      <c r="K13" s="55"/>
      <c r="L13" s="55"/>
      <c r="M13" s="56"/>
    </row>
    <row r="14" spans="1:13" x14ac:dyDescent="0.25">
      <c r="A14" s="38" t="s">
        <v>19</v>
      </c>
      <c r="B14" s="35">
        <v>25</v>
      </c>
      <c r="C14" s="35">
        <f t="shared" si="0"/>
        <v>5</v>
      </c>
      <c r="D14" s="16">
        <v>0</v>
      </c>
      <c r="E14" s="34">
        <f t="shared" si="1"/>
        <v>0</v>
      </c>
      <c r="F14">
        <v>25</v>
      </c>
      <c r="G14">
        <f t="shared" ref="G14:G15" si="14">F14/5</f>
        <v>5</v>
      </c>
      <c r="H14" s="11">
        <v>0</v>
      </c>
      <c r="I14" s="30">
        <f t="shared" ref="I14:I15" si="15">G14*H14</f>
        <v>0</v>
      </c>
      <c r="J14" s="35">
        <v>25</v>
      </c>
      <c r="K14" s="35">
        <f t="shared" ref="K14:K15" si="16">J14/5</f>
        <v>5</v>
      </c>
      <c r="L14" s="16">
        <v>0</v>
      </c>
      <c r="M14" s="34">
        <f t="shared" ref="M14:M15" si="17">K14*L14</f>
        <v>0</v>
      </c>
    </row>
    <row r="15" spans="1:13" x14ac:dyDescent="0.25">
      <c r="A15" s="38" t="s">
        <v>20</v>
      </c>
      <c r="B15" s="35">
        <v>25</v>
      </c>
      <c r="C15" s="35">
        <f t="shared" si="0"/>
        <v>5</v>
      </c>
      <c r="D15" s="16">
        <v>0</v>
      </c>
      <c r="E15" s="34">
        <f t="shared" si="1"/>
        <v>0</v>
      </c>
      <c r="F15">
        <v>25</v>
      </c>
      <c r="G15">
        <f t="shared" si="14"/>
        <v>5</v>
      </c>
      <c r="H15" s="11">
        <v>0</v>
      </c>
      <c r="I15" s="30">
        <f t="shared" si="15"/>
        <v>0</v>
      </c>
      <c r="J15" s="35">
        <v>25</v>
      </c>
      <c r="K15" s="35">
        <f t="shared" si="16"/>
        <v>5</v>
      </c>
      <c r="L15" s="16">
        <v>0</v>
      </c>
      <c r="M15" s="34">
        <f t="shared" si="17"/>
        <v>0</v>
      </c>
    </row>
    <row r="16" spans="1:13" s="36" customFormat="1" x14ac:dyDescent="0.25">
      <c r="A16" s="45"/>
      <c r="B16" s="46">
        <f>SUM(B4:B6,B8:B9,B11:B12,B14:B15)</f>
        <v>300</v>
      </c>
      <c r="C16" s="46"/>
      <c r="D16" s="46"/>
      <c r="E16" s="47">
        <f>SUM(E4:E6,E8:E9,E11:E12,E14:E15)</f>
        <v>0</v>
      </c>
      <c r="F16" s="46">
        <f>SUM(F4:F6,F8:F9,F11:F12,F14:F15)</f>
        <v>300</v>
      </c>
      <c r="G16" s="46"/>
      <c r="H16" s="46"/>
      <c r="I16" s="47">
        <f>SUM(I4:I6,I8:I9,I11:I12,I14:I15)</f>
        <v>0</v>
      </c>
      <c r="J16" s="46">
        <f>SUM(J4:J6,J8:J9,J11:J12,J14:J15)</f>
        <v>300</v>
      </c>
      <c r="K16" s="46"/>
      <c r="L16" s="46"/>
      <c r="M16" s="47">
        <f>SUM(M4:M6,M8:M9,M11:M12,M14:M15)</f>
        <v>0</v>
      </c>
    </row>
  </sheetData>
  <mergeCells count="7">
    <mergeCell ref="A10:M10"/>
    <mergeCell ref="A13:M13"/>
    <mergeCell ref="A1:E1"/>
    <mergeCell ref="F1:I1"/>
    <mergeCell ref="J1:M1"/>
    <mergeCell ref="A3:M3"/>
    <mergeCell ref="A7:M7"/>
  </mergeCells>
  <dataValidations count="1">
    <dataValidation type="list" allowBlank="1" showInputMessage="1" showErrorMessage="1" sqref="D4:D6 D8:D9 D11:D12 D14:D15 H4:H6 H8:H9 H11:H12 H14:H15 L4:L6 L8:L9 L11:L12 L14:L15">
      <formula1>"0,1,3,5"</formula1>
    </dataValidation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E5"/>
  <sheetViews>
    <sheetView showGridLines="0" zoomScale="85" zoomScaleNormal="85" workbookViewId="0">
      <selection activeCell="A6" sqref="A6:XFD1048576"/>
    </sheetView>
  </sheetViews>
  <sheetFormatPr defaultRowHeight="13.5" x14ac:dyDescent="0.25"/>
  <cols>
    <col min="1" max="2" width="15.7109375" style="1" customWidth="1"/>
    <col min="3" max="3" width="21.7109375" style="1" bestFit="1" customWidth="1"/>
    <col min="4" max="4" width="15.7109375" style="1" customWidth="1"/>
    <col min="5" max="5" width="21.5703125" style="1" customWidth="1"/>
    <col min="6" max="7" width="14" style="1" customWidth="1"/>
    <col min="8" max="8" width="3.5703125" style="1" customWidth="1"/>
    <col min="9" max="9" width="20.28515625" style="1" bestFit="1" customWidth="1"/>
    <col min="10" max="10" width="18.140625" style="1" bestFit="1" customWidth="1"/>
    <col min="11" max="11" width="14" style="1" customWidth="1"/>
    <col min="12" max="16384" width="9.140625" style="1"/>
  </cols>
  <sheetData>
    <row r="2" spans="1:5" ht="28.5" customHeight="1" x14ac:dyDescent="0.25">
      <c r="A2" s="23" t="s">
        <v>9</v>
      </c>
      <c r="B2" s="24" t="s">
        <v>6</v>
      </c>
      <c r="C2" s="24" t="s">
        <v>23</v>
      </c>
      <c r="D2" s="24" t="s">
        <v>7</v>
      </c>
      <c r="E2" s="48" t="s">
        <v>8</v>
      </c>
    </row>
    <row r="3" spans="1:5" ht="25.5" customHeight="1" x14ac:dyDescent="0.25">
      <c r="A3" s="20" t="s">
        <v>10</v>
      </c>
      <c r="B3" s="21">
        <v>300</v>
      </c>
      <c r="C3" s="22">
        <v>2000</v>
      </c>
      <c r="D3" s="22">
        <v>2000</v>
      </c>
      <c r="E3" s="49">
        <v>300</v>
      </c>
    </row>
    <row r="4" spans="1:5" ht="25.5" customHeight="1" x14ac:dyDescent="0.25">
      <c r="A4" s="20" t="s">
        <v>11</v>
      </c>
      <c r="B4" s="21">
        <v>300</v>
      </c>
      <c r="C4" s="22">
        <v>4500</v>
      </c>
      <c r="D4" s="22">
        <v>2000</v>
      </c>
      <c r="E4" s="49">
        <f>D4/C4*B4</f>
        <v>133.33333333333331</v>
      </c>
    </row>
    <row r="5" spans="1:5" ht="25.5" customHeight="1" x14ac:dyDescent="0.25">
      <c r="A5" s="20" t="s">
        <v>12</v>
      </c>
      <c r="B5" s="21">
        <v>300</v>
      </c>
      <c r="C5" s="22">
        <v>3600</v>
      </c>
      <c r="D5" s="22">
        <v>2000</v>
      </c>
      <c r="E5" s="49">
        <f>D5/C5*B5</f>
        <v>166.66666666666669</v>
      </c>
    </row>
  </sheetData>
  <pageMargins left="0.7" right="0.7" top="0.75" bottom="0.75" header="0.3" footer="0.3"/>
  <pageSetup paperSize="9" orientation="portrait" verticalDpi="0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5"/>
  <sheetViews>
    <sheetView showGridLines="0" tabSelected="1" zoomScale="85" zoomScaleNormal="85" workbookViewId="0">
      <selection activeCell="B11" sqref="B11"/>
    </sheetView>
  </sheetViews>
  <sheetFormatPr defaultRowHeight="13.5" x14ac:dyDescent="0.25"/>
  <cols>
    <col min="1" max="6" width="23.140625" style="2" customWidth="1"/>
    <col min="7" max="7" width="18.7109375" style="1" customWidth="1"/>
    <col min="8" max="16384" width="9.140625" style="1"/>
  </cols>
  <sheetData>
    <row r="2" spans="1:6" ht="43.5" customHeight="1" x14ac:dyDescent="0.25">
      <c r="A2" s="3" t="s">
        <v>9</v>
      </c>
      <c r="B2" s="41" t="s">
        <v>43</v>
      </c>
      <c r="C2" s="41" t="s">
        <v>44</v>
      </c>
      <c r="D2" s="41" t="s">
        <v>45</v>
      </c>
      <c r="E2" s="41" t="s">
        <v>46</v>
      </c>
      <c r="F2" s="50" t="s">
        <v>42</v>
      </c>
    </row>
    <row r="3" spans="1:6" ht="21.75" customHeight="1" x14ac:dyDescent="0.25">
      <c r="A3" s="4" t="s">
        <v>10</v>
      </c>
      <c r="B3" s="5">
        <f>'PART 1'!E30</f>
        <v>0</v>
      </c>
      <c r="C3" s="5">
        <f>'PART 2'!E32</f>
        <v>0</v>
      </c>
      <c r="D3" s="33">
        <f>'PART 3'!E16</f>
        <v>0</v>
      </c>
      <c r="E3" s="5">
        <f>'PART 4'!E3</f>
        <v>300</v>
      </c>
      <c r="F3" s="51">
        <f>SUM(B3:E3)</f>
        <v>300</v>
      </c>
    </row>
    <row r="4" spans="1:6" ht="21.75" customHeight="1" x14ac:dyDescent="0.25">
      <c r="A4" s="4" t="s">
        <v>11</v>
      </c>
      <c r="B4" s="5">
        <f>'PART 1'!J30</f>
        <v>0</v>
      </c>
      <c r="C4" s="5">
        <f>'PART 2'!J32</f>
        <v>0</v>
      </c>
      <c r="D4" s="33">
        <f>'PART 3'!I16</f>
        <v>0</v>
      </c>
      <c r="E4" s="5">
        <f>'PART 4'!E4</f>
        <v>133.33333333333331</v>
      </c>
      <c r="F4" s="51">
        <f t="shared" ref="F4:F5" si="0">SUM(B4:E4)</f>
        <v>133.33333333333331</v>
      </c>
    </row>
    <row r="5" spans="1:6" ht="21.75" customHeight="1" x14ac:dyDescent="0.25">
      <c r="A5" s="4" t="s">
        <v>12</v>
      </c>
      <c r="B5" s="5">
        <f>'PART 1'!O30</f>
        <v>0</v>
      </c>
      <c r="C5" s="5">
        <f>'PART 2'!O32</f>
        <v>0</v>
      </c>
      <c r="D5" s="33">
        <f>'PART 3'!M16</f>
        <v>0</v>
      </c>
      <c r="E5" s="5">
        <f>'PART 4'!E5</f>
        <v>166.66666666666669</v>
      </c>
      <c r="F5" s="51">
        <f t="shared" si="0"/>
        <v>166.66666666666669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PART 1</vt:lpstr>
      <vt:lpstr>PART 2</vt:lpstr>
      <vt:lpstr>PART 3</vt:lpstr>
      <vt:lpstr>PART 4</vt:lpstr>
      <vt:lpstr>FINAL SCORES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Victoria Lavender</dc:creator>
  <cp:lastModifiedBy>Alex Bassett</cp:lastModifiedBy>
  <cp:lastPrinted>2017-03-27T09:36:29Z</cp:lastPrinted>
  <dcterms:created xsi:type="dcterms:W3CDTF">2016-10-13T18:10:51Z</dcterms:created>
  <dcterms:modified xsi:type="dcterms:W3CDTF">2017-05-02T15:35:56Z</dcterms:modified>
</cp:coreProperties>
</file>