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OneDrive - ph.rc\Desktop\CON18003\Appendix E - Pricing Scenarios and Pricing Document\"/>
    </mc:Choice>
  </mc:AlternateContent>
  <xr:revisionPtr revIDLastSave="0" documentId="10_ncr:100000_{070A97F8-00CA-4CE8-8F83-4E55B8652084}" xr6:coauthVersionLast="31" xr6:coauthVersionMax="31" xr10:uidLastSave="{00000000-0000-0000-0000-000000000000}"/>
  <bookViews>
    <workbookView xWindow="0" yWindow="0" windowWidth="28800" windowHeight="13650" xr2:uid="{00000000-000D-0000-FFFF-FFFF00000000}"/>
  </bookViews>
  <sheets>
    <sheet name="Pricing Scenario Summary" sheetId="5" r:id="rId1"/>
    <sheet name="Pricing Scenario 1" sheetId="2" r:id="rId2"/>
    <sheet name="Pricing Scenario 2" sheetId="3" r:id="rId3"/>
    <sheet name="Pricing Scenario 3" sheetId="4" r:id="rId4"/>
  </sheets>
  <calcPr calcId="179017"/>
</workbook>
</file>

<file path=xl/calcChain.xml><?xml version="1.0" encoding="utf-8"?>
<calcChain xmlns="http://schemas.openxmlformats.org/spreadsheetml/2006/main">
  <c r="G32" i="2" l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28" i="3" l="1"/>
  <c r="G31" i="3"/>
  <c r="G32" i="3"/>
  <c r="G33" i="3"/>
  <c r="G34" i="3"/>
  <c r="G30" i="3"/>
  <c r="G32" i="4"/>
  <c r="G33" i="4"/>
  <c r="G34" i="4"/>
  <c r="G35" i="4"/>
  <c r="G31" i="4"/>
  <c r="G28" i="4"/>
  <c r="G29" i="4" l="1"/>
  <c r="G36" i="4" s="1"/>
  <c r="B4" i="4"/>
  <c r="B4" i="3"/>
  <c r="B4" i="2"/>
  <c r="G39" i="2"/>
  <c r="G38" i="2"/>
  <c r="G37" i="2"/>
  <c r="G36" i="2"/>
  <c r="G35" i="2"/>
  <c r="D16" i="5" l="1"/>
  <c r="G35" i="3" l="1"/>
  <c r="D15" i="5" s="1"/>
  <c r="G33" i="2" l="1"/>
  <c r="G40" i="2" s="1"/>
  <c r="D14" i="5" s="1"/>
  <c r="D19" i="5" s="1"/>
</calcChain>
</file>

<file path=xl/sharedStrings.xml><?xml version="1.0" encoding="utf-8"?>
<sst xmlns="http://schemas.openxmlformats.org/spreadsheetml/2006/main" count="217" uniqueCount="71">
  <si>
    <t>[Bidder to add name]</t>
  </si>
  <si>
    <t>TOTAL</t>
  </si>
  <si>
    <t xml:space="preserve">Decontamination Project </t>
  </si>
  <si>
    <t>Equipment Hire</t>
  </si>
  <si>
    <t>Generator (need standard required)</t>
  </si>
  <si>
    <t>Standard 4 x toilet block</t>
  </si>
  <si>
    <t>Standard 4 x shower block</t>
  </si>
  <si>
    <t>Standard/size/capacity</t>
  </si>
  <si>
    <t>per tonne</t>
  </si>
  <si>
    <t>Hourly/Daily/Weekly</t>
  </si>
  <si>
    <t>Backfill materials (where pipes removed from underground)</t>
  </si>
  <si>
    <t>Daily rate</t>
  </si>
  <si>
    <t>weekly rate</t>
  </si>
  <si>
    <t>Hourly rate</t>
  </si>
  <si>
    <t>HFO removal</t>
  </si>
  <si>
    <t>Standard office cabin (4 people)</t>
  </si>
  <si>
    <t>Standard mess room with tables, chairs, sink, fridge &amp; microwave facilities (20 people)</t>
  </si>
  <si>
    <t>Fuel</t>
  </si>
  <si>
    <t>per litre</t>
  </si>
  <si>
    <t>Indicitive cost</t>
  </si>
  <si>
    <t>Reinstate roads  - labour</t>
  </si>
  <si>
    <t>Cat scans labour &amp; equipment</t>
  </si>
  <si>
    <t>Reinstate roads  - equipment</t>
  </si>
  <si>
    <t>Resinstate roads - materials</t>
  </si>
  <si>
    <t>Indicitive totals (weeks on site or estimated qty required)</t>
  </si>
  <si>
    <t>Scaffold hire (based on 100 tonnes on site)</t>
  </si>
  <si>
    <t>Supervisor based on x 4</t>
  </si>
  <si>
    <t>Operative based on x 30</t>
  </si>
  <si>
    <t>Administrator based on x 3</t>
  </si>
  <si>
    <t>Manager based on x 1</t>
  </si>
  <si>
    <t>4 toilet block</t>
  </si>
  <si>
    <t>4 shower block</t>
  </si>
  <si>
    <t>4 people office block</t>
  </si>
  <si>
    <t xml:space="preserve">20 people mess cabin </t>
  </si>
  <si>
    <t>hourly rate</t>
  </si>
  <si>
    <t>Bidders cost</t>
  </si>
  <si>
    <t>15,000 psi</t>
  </si>
  <si>
    <t xml:space="preserve">Hi pressure jetting unit </t>
  </si>
  <si>
    <t>100kva</t>
  </si>
  <si>
    <t>Lighting Tower</t>
  </si>
  <si>
    <t>1200W</t>
  </si>
  <si>
    <t>Waste removal of water &amp; soilds from equipment and gullies</t>
  </si>
  <si>
    <t>SBCO By Products Plant</t>
  </si>
  <si>
    <t>Coke Oven Gas Main Arterial Main Sections 1 and 2</t>
  </si>
  <si>
    <t xml:space="preserve">Waste removal </t>
  </si>
  <si>
    <t>Waste removal including water &amp; soilds from equipment and gullies</t>
  </si>
  <si>
    <t>Heavy Fuel Oil Main</t>
  </si>
  <si>
    <t>Additional percentages</t>
  </si>
  <si>
    <t>Percentage for Working Area Overheads</t>
  </si>
  <si>
    <t>Percentage for Design Overheads</t>
  </si>
  <si>
    <t>Percentage for Manufacture and Fabrication Overheads</t>
  </si>
  <si>
    <t>Direct Fee percentage</t>
  </si>
  <si>
    <t>Subcontracted fee percentage</t>
  </si>
  <si>
    <t>Total Cost of Element
(£)</t>
  </si>
  <si>
    <t>Percentage to be Applied
(%)</t>
  </si>
  <si>
    <t>TOTAL (NETT OF PERCENTAGE ADDITIONS)</t>
  </si>
  <si>
    <t>GROSS TOTAL (CARRIED TO PRICING SCENARIO SUMMARY)</t>
  </si>
  <si>
    <t>PRICING SCENARIO SUMMARY</t>
  </si>
  <si>
    <t>Pricing Scenario 1: Coke Oven Gas Main Arterial Main Sections 1 and 2</t>
  </si>
  <si>
    <t>Pricing Scenario 2: SBCO By Products Plant</t>
  </si>
  <si>
    <t>Pricing Scenario 3: Heavy Fuel Oil Main</t>
  </si>
  <si>
    <t>Total Brought forward:</t>
  </si>
  <si>
    <t>Indicitive totals 
(weeks on site or estimated quantity required)</t>
  </si>
  <si>
    <t>Litre</t>
  </si>
  <si>
    <t>Hour</t>
  </si>
  <si>
    <t>Tonne</t>
  </si>
  <si>
    <t>Day on site</t>
  </si>
  <si>
    <t>Week</t>
  </si>
  <si>
    <t>Tender Reference: CON18003</t>
  </si>
  <si>
    <t>Notes:
1. Bidder to complete all yellow sections and must not make any further changes to the document.
2. The Bidder is to complete Section: "Additional percentages" by applying the percentages stated in the "Pricing Information" to the applicable Total Cost of Each Element in conformance with the Pricing  requirements of NEC ECC Option C Contracts.</t>
  </si>
  <si>
    <t>Notes:
1. Bidder to complete all yellow sections and must not make any further changes to the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</si>
</sst>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3" fillId="5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2" xfId="0" applyFont="1" applyBorder="1"/>
    <xf numFmtId="0" fontId="5" fillId="5" borderId="16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44" fontId="4" fillId="0" borderId="12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4" fontId="4" fillId="0" borderId="11" xfId="0" applyNumberFormat="1" applyFont="1" applyFill="1" applyBorder="1" applyAlignment="1">
      <alignment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44" fontId="4" fillId="2" borderId="0" xfId="0" applyNumberFormat="1" applyFont="1" applyFill="1" applyBorder="1" applyAlignment="1">
      <alignment vertical="center"/>
    </xf>
    <xf numFmtId="44" fontId="4" fillId="0" borderId="0" xfId="0" applyNumberFormat="1" applyFont="1" applyFill="1" applyBorder="1" applyAlignment="1">
      <alignment vertical="center"/>
    </xf>
    <xf numFmtId="0" fontId="3" fillId="5" borderId="20" xfId="0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vertical="center"/>
    </xf>
    <xf numFmtId="44" fontId="5" fillId="5" borderId="2" xfId="1" applyFont="1" applyFill="1" applyBorder="1" applyAlignment="1" applyProtection="1">
      <alignment horizontal="center" vertical="center" wrapText="1"/>
      <protection locked="0"/>
    </xf>
    <xf numFmtId="44" fontId="4" fillId="2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4" fontId="6" fillId="7" borderId="2" xfId="1" applyFont="1" applyFill="1" applyBorder="1" applyAlignment="1" applyProtection="1">
      <alignment horizontal="center" vertical="center" wrapText="1"/>
      <protection locked="0"/>
    </xf>
    <xf numFmtId="44" fontId="5" fillId="7" borderId="2" xfId="1" applyFont="1" applyFill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9" fontId="9" fillId="7" borderId="2" xfId="2" applyFont="1" applyFill="1" applyBorder="1" applyAlignment="1">
      <alignment horizontal="center" vertical="center" wrapText="1"/>
    </xf>
    <xf numFmtId="9" fontId="9" fillId="7" borderId="21" xfId="2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44" fontId="5" fillId="5" borderId="22" xfId="1" applyFont="1" applyFill="1" applyBorder="1" applyAlignment="1" applyProtection="1">
      <alignment horizontal="center" vertical="center" wrapText="1"/>
      <protection locked="0"/>
    </xf>
    <xf numFmtId="44" fontId="4" fillId="2" borderId="22" xfId="0" applyNumberFormat="1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4" fontId="4" fillId="2" borderId="8" xfId="1" applyFont="1" applyFill="1" applyBorder="1" applyAlignment="1">
      <alignment vertical="center" wrapText="1"/>
    </xf>
    <xf numFmtId="44" fontId="4" fillId="2" borderId="0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44" fontId="4" fillId="2" borderId="10" xfId="1" applyFont="1" applyFill="1" applyBorder="1" applyAlignment="1">
      <alignment vertical="center" wrapText="1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3" xfId="0" applyFont="1" applyBorder="1"/>
    <xf numFmtId="0" fontId="5" fillId="0" borderId="24" xfId="0" applyFont="1" applyBorder="1"/>
    <xf numFmtId="44" fontId="4" fillId="2" borderId="8" xfId="1" applyFont="1" applyFill="1" applyBorder="1" applyAlignment="1">
      <alignment horizontal="center" vertical="center" wrapText="1"/>
    </xf>
    <xf numFmtId="44" fontId="4" fillId="2" borderId="9" xfId="1" applyFont="1" applyFill="1" applyBorder="1" applyAlignment="1">
      <alignment horizontal="center" vertical="center" wrapText="1"/>
    </xf>
    <xf numFmtId="44" fontId="4" fillId="2" borderId="10" xfId="1" applyFont="1" applyFill="1" applyBorder="1" applyAlignment="1">
      <alignment horizontal="center" vertical="center" wrapText="1"/>
    </xf>
    <xf numFmtId="44" fontId="4" fillId="2" borderId="11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9D04732C-6842-47DF-95B0-C23F8DB84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101600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3" name="Picture 1" descr="UKSBS-HEX-RB.png">
          <a:extLst>
            <a:ext uri="{FF2B5EF4-FFF2-40B4-BE49-F238E27FC236}">
              <a16:creationId xmlns:a16="http://schemas.microsoft.com/office/drawing/2014/main" id="{2E667B05-0A5C-49AC-B54A-08305B46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101600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138906</xdr:colOff>
      <xdr:row>1</xdr:row>
      <xdr:rowOff>95250</xdr:rowOff>
    </xdr:from>
    <xdr:to>
      <xdr:col>3</xdr:col>
      <xdr:colOff>2269966</xdr:colOff>
      <xdr:row>3</xdr:row>
      <xdr:rowOff>388937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8515E8-5CDB-4377-8476-698DDF3FD28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8604250" y="178594"/>
          <a:ext cx="2131060" cy="11390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4" name="Picture 1" descr="UKSBS-HEX-RB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19844</xdr:colOff>
      <xdr:row>1</xdr:row>
      <xdr:rowOff>71438</xdr:rowOff>
    </xdr:from>
    <xdr:to>
      <xdr:col>6</xdr:col>
      <xdr:colOff>2150904</xdr:colOff>
      <xdr:row>3</xdr:row>
      <xdr:rowOff>365125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B19D80-6F91-4B73-84F9-5439627C851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390438" y="154782"/>
          <a:ext cx="2131060" cy="11390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6" name="Picture 5" descr="UKSBS-HEX-RB.png">
          <a:extLst>
            <a:ext uri="{FF2B5EF4-FFF2-40B4-BE49-F238E27FC236}">
              <a16:creationId xmlns:a16="http://schemas.microsoft.com/office/drawing/2014/main" id="{297692B9-287C-4175-8C7B-B4304120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7" name="Picture 1" descr="UKSBS-HEX-RB.png">
          <a:extLst>
            <a:ext uri="{FF2B5EF4-FFF2-40B4-BE49-F238E27FC236}">
              <a16:creationId xmlns:a16="http://schemas.microsoft.com/office/drawing/2014/main" id="{ADF17FA4-BC46-4058-8E8B-E7DFEB0F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950" y="101600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3" name="Picture 1" descr="UKSBS-HEX-R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950" y="101600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19844</xdr:colOff>
      <xdr:row>1</xdr:row>
      <xdr:rowOff>83344</xdr:rowOff>
    </xdr:from>
    <xdr:to>
      <xdr:col>6</xdr:col>
      <xdr:colOff>2150904</xdr:colOff>
      <xdr:row>3</xdr:row>
      <xdr:rowOff>377031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4C8C60-3645-4F19-9EE3-F5F4D53CCE3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497594" y="166688"/>
          <a:ext cx="2131060" cy="11390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6" name="Picture 5" descr="UKSBS-HEX-RB.png">
          <a:extLst>
            <a:ext uri="{FF2B5EF4-FFF2-40B4-BE49-F238E27FC236}">
              <a16:creationId xmlns:a16="http://schemas.microsoft.com/office/drawing/2014/main" id="{AB05B164-2B61-4923-9F96-2B0DF97A3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7" name="Picture 1" descr="UKSBS-HEX-RB.png">
          <a:extLst>
            <a:ext uri="{FF2B5EF4-FFF2-40B4-BE49-F238E27FC236}">
              <a16:creationId xmlns:a16="http://schemas.microsoft.com/office/drawing/2014/main" id="{9F7613A1-1EBC-446B-B575-83A06D8CF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1</xdr:row>
      <xdr:rowOff>19050</xdr:rowOff>
    </xdr:from>
    <xdr:to>
      <xdr:col>2</xdr:col>
      <xdr:colOff>11224</xdr:colOff>
      <xdr:row>1</xdr:row>
      <xdr:rowOff>152400</xdr:rowOff>
    </xdr:to>
    <xdr:pic>
      <xdr:nvPicPr>
        <xdr:cNvPr id="3" name="Picture 1" descr="UKSBS-HEX-R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"/>
          <a:ext cx="1122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19844</xdr:colOff>
      <xdr:row>1</xdr:row>
      <xdr:rowOff>47628</xdr:rowOff>
    </xdr:from>
    <xdr:to>
      <xdr:col>6</xdr:col>
      <xdr:colOff>2150904</xdr:colOff>
      <xdr:row>3</xdr:row>
      <xdr:rowOff>424659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438063" y="130972"/>
          <a:ext cx="2131060" cy="11390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23B9-8203-4BD1-8C37-2A0B21841367}">
  <sheetPr>
    <pageSetUpPr fitToPage="1"/>
  </sheetPr>
  <dimension ref="A1:E26"/>
  <sheetViews>
    <sheetView showGridLines="0" tabSelected="1" zoomScale="80" zoomScaleNormal="80" workbookViewId="0">
      <selection activeCell="E12" sqref="E12"/>
    </sheetView>
  </sheetViews>
  <sheetFormatPr defaultColWidth="9.140625" defaultRowHeight="14.25" x14ac:dyDescent="0.2"/>
  <cols>
    <col min="1" max="1" width="1.5703125" style="1" customWidth="1"/>
    <col min="2" max="2" width="67.42578125" style="1" customWidth="1"/>
    <col min="3" max="3" width="57.85546875" style="2" customWidth="1"/>
    <col min="4" max="4" width="37.28515625" style="2" customWidth="1"/>
    <col min="5" max="5" width="59.140625" style="1" customWidth="1"/>
    <col min="6" max="16384" width="9.140625" style="1"/>
  </cols>
  <sheetData>
    <row r="1" spans="2:5" ht="6.75" customHeight="1" thickBot="1" x14ac:dyDescent="0.25"/>
    <row r="2" spans="2:5" ht="34.5" customHeight="1" thickBot="1" x14ac:dyDescent="0.25">
      <c r="B2" s="26" t="s">
        <v>68</v>
      </c>
      <c r="C2" s="92" t="s">
        <v>70</v>
      </c>
      <c r="D2" s="105"/>
    </row>
    <row r="3" spans="2:5" ht="32.25" customHeight="1" thickBot="1" x14ac:dyDescent="0.25">
      <c r="B3" s="35" t="s">
        <v>2</v>
      </c>
      <c r="C3" s="93"/>
      <c r="D3" s="106"/>
    </row>
    <row r="4" spans="2:5" ht="36" customHeight="1" thickBot="1" x14ac:dyDescent="0.25">
      <c r="B4" s="8" t="s">
        <v>0</v>
      </c>
      <c r="C4" s="94"/>
      <c r="D4" s="107"/>
    </row>
    <row r="5" spans="2:5" ht="11.25" customHeight="1" x14ac:dyDescent="0.2">
      <c r="B5" s="11"/>
      <c r="C5" s="10"/>
      <c r="D5" s="12"/>
    </row>
    <row r="6" spans="2:5" ht="20.25" customHeight="1" thickBot="1" x14ac:dyDescent="0.25">
      <c r="B6" s="21"/>
      <c r="C6" s="22"/>
      <c r="D6" s="23"/>
    </row>
    <row r="7" spans="2:5" ht="3" customHeight="1" thickBot="1" x14ac:dyDescent="0.25">
      <c r="B7" s="74"/>
      <c r="C7" s="75"/>
      <c r="D7" s="76"/>
    </row>
    <row r="8" spans="2:5" ht="8.25" customHeight="1" thickBot="1" x14ac:dyDescent="0.25">
      <c r="B8" s="77"/>
      <c r="C8" s="78"/>
      <c r="D8" s="79"/>
    </row>
    <row r="9" spans="2:5" s="4" customFormat="1" ht="15" customHeight="1" x14ac:dyDescent="0.25">
      <c r="B9" s="67"/>
      <c r="C9" s="70"/>
      <c r="D9" s="36"/>
    </row>
    <row r="10" spans="2:5" s="4" customFormat="1" ht="30" customHeight="1" thickBot="1" x14ac:dyDescent="0.3">
      <c r="B10" s="71"/>
      <c r="C10" s="70"/>
      <c r="D10" s="36"/>
    </row>
    <row r="11" spans="2:5" ht="21" customHeight="1" thickBot="1" x14ac:dyDescent="0.25">
      <c r="B11" s="88" t="s">
        <v>57</v>
      </c>
      <c r="C11" s="89"/>
      <c r="D11" s="90"/>
    </row>
    <row r="12" spans="2:5" s="3" customFormat="1" ht="22.5" customHeight="1" x14ac:dyDescent="0.25">
      <c r="B12" s="80"/>
      <c r="C12" s="86"/>
      <c r="D12" s="87"/>
    </row>
    <row r="13" spans="2:5" s="17" customFormat="1" ht="48.75" customHeight="1" x14ac:dyDescent="0.25">
      <c r="B13" s="30"/>
      <c r="C13" s="41"/>
      <c r="D13" s="40" t="s">
        <v>19</v>
      </c>
    </row>
    <row r="14" spans="2:5" s="3" customFormat="1" ht="30.75" customHeight="1" x14ac:dyDescent="0.25">
      <c r="B14" s="24" t="s">
        <v>58</v>
      </c>
      <c r="C14" s="44" t="s">
        <v>61</v>
      </c>
      <c r="D14" s="38">
        <f>'Pricing Scenario 1'!G40</f>
        <v>0</v>
      </c>
      <c r="E14" s="17"/>
    </row>
    <row r="15" spans="2:5" s="3" customFormat="1" ht="24.6" customHeight="1" x14ac:dyDescent="0.25">
      <c r="B15" s="24" t="s">
        <v>59</v>
      </c>
      <c r="C15" s="44" t="s">
        <v>61</v>
      </c>
      <c r="D15" s="38">
        <f>'Pricing Scenario 2'!G35</f>
        <v>0</v>
      </c>
      <c r="E15" s="17"/>
    </row>
    <row r="16" spans="2:5" s="3" customFormat="1" ht="24.6" customHeight="1" x14ac:dyDescent="0.25">
      <c r="B16" s="24" t="s">
        <v>60</v>
      </c>
      <c r="C16" s="44" t="s">
        <v>61</v>
      </c>
      <c r="D16" s="38">
        <f>'Pricing Scenario 3'!G36</f>
        <v>0</v>
      </c>
      <c r="E16" s="17"/>
    </row>
    <row r="17" spans="1:4" s="3" customFormat="1" x14ac:dyDescent="0.25">
      <c r="B17" s="24"/>
      <c r="C17" s="45"/>
      <c r="D17" s="38"/>
    </row>
    <row r="18" spans="1:4" s="3" customFormat="1" ht="15" thickBot="1" x14ac:dyDescent="0.3">
      <c r="B18" s="19"/>
      <c r="C18" s="45"/>
      <c r="D18" s="38"/>
    </row>
    <row r="19" spans="1:4" s="3" customFormat="1" ht="15.75" thickBot="1" x14ac:dyDescent="0.3">
      <c r="B19" s="6" t="s">
        <v>1</v>
      </c>
      <c r="C19" s="33"/>
      <c r="D19" s="39">
        <f>SUM(D14:D18)</f>
        <v>0</v>
      </c>
    </row>
    <row r="20" spans="1:4" s="14" customFormat="1" ht="15.75" thickBot="1" x14ac:dyDescent="0.3">
      <c r="B20" s="27"/>
      <c r="C20" s="28"/>
      <c r="D20" s="29"/>
    </row>
    <row r="21" spans="1:4" s="14" customFormat="1" ht="15" hidden="1" x14ac:dyDescent="0.25">
      <c r="B21" s="15"/>
      <c r="C21" s="34"/>
      <c r="D21" s="34"/>
    </row>
    <row r="23" spans="1:4" ht="24" customHeight="1" x14ac:dyDescent="0.2">
      <c r="B23" s="84"/>
      <c r="C23" s="85"/>
    </row>
    <row r="24" spans="1:4" ht="15" x14ac:dyDescent="0.2">
      <c r="B24" s="91"/>
      <c r="C24" s="91"/>
    </row>
    <row r="25" spans="1:4" ht="15" x14ac:dyDescent="0.25">
      <c r="B25" s="4"/>
    </row>
    <row r="26" spans="1:4" ht="24.75" customHeight="1" x14ac:dyDescent="0.25">
      <c r="A26" s="4"/>
      <c r="B26" s="4"/>
    </row>
  </sheetData>
  <mergeCells count="4">
    <mergeCell ref="C12:D12"/>
    <mergeCell ref="B11:D11"/>
    <mergeCell ref="B24:C24"/>
    <mergeCell ref="C2:C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1"/>
  <sheetViews>
    <sheetView showGridLines="0" zoomScale="80" zoomScaleNormal="80" workbookViewId="0">
      <selection activeCell="B11" sqref="B11:G11"/>
    </sheetView>
  </sheetViews>
  <sheetFormatPr defaultColWidth="9.140625" defaultRowHeight="14.25" x14ac:dyDescent="0.2"/>
  <cols>
    <col min="1" max="1" width="1.5703125" style="1" customWidth="1"/>
    <col min="2" max="2" width="67.42578125" style="1" customWidth="1"/>
    <col min="3" max="3" width="32.5703125" style="1" customWidth="1"/>
    <col min="4" max="4" width="30.42578125" style="1" customWidth="1"/>
    <col min="5" max="5" width="26.42578125" style="2" customWidth="1"/>
    <col min="6" max="6" width="27.140625" style="2" customWidth="1"/>
    <col min="7" max="7" width="32.42578125" style="2" customWidth="1"/>
    <col min="8" max="8" width="59.140625" style="1" customWidth="1"/>
    <col min="9" max="16384" width="9.140625" style="1"/>
  </cols>
  <sheetData>
    <row r="1" spans="2:8" ht="6.75" customHeight="1" thickBot="1" x14ac:dyDescent="0.25"/>
    <row r="2" spans="2:8" ht="34.5" customHeight="1" thickBot="1" x14ac:dyDescent="0.25">
      <c r="B2" s="26" t="s">
        <v>68</v>
      </c>
      <c r="C2" s="96" t="s">
        <v>69</v>
      </c>
      <c r="D2" s="97"/>
      <c r="E2" s="97"/>
      <c r="F2" s="98"/>
      <c r="G2" s="105"/>
    </row>
    <row r="3" spans="2:8" ht="32.25" customHeight="1" thickBot="1" x14ac:dyDescent="0.25">
      <c r="B3" s="35" t="s">
        <v>2</v>
      </c>
      <c r="C3" s="99"/>
      <c r="D3" s="100"/>
      <c r="E3" s="100"/>
      <c r="F3" s="101"/>
      <c r="G3" s="106"/>
    </row>
    <row r="4" spans="2:8" ht="36" customHeight="1" thickBot="1" x14ac:dyDescent="0.25">
      <c r="B4" s="8" t="str">
        <f>'Pricing Scenario Summary'!$B$4</f>
        <v>[Bidder to add name]</v>
      </c>
      <c r="C4" s="102"/>
      <c r="D4" s="103"/>
      <c r="E4" s="103"/>
      <c r="F4" s="104"/>
      <c r="G4" s="107"/>
    </row>
    <row r="5" spans="2:8" ht="11.25" customHeight="1" x14ac:dyDescent="0.2">
      <c r="B5" s="11"/>
      <c r="C5" s="10"/>
      <c r="D5" s="5"/>
      <c r="E5" s="10"/>
      <c r="F5" s="10"/>
      <c r="G5" s="12"/>
    </row>
    <row r="6" spans="2:8" ht="20.25" customHeight="1" thickBot="1" x14ac:dyDescent="0.25">
      <c r="B6" s="21"/>
      <c r="C6" s="22"/>
      <c r="D6" s="22"/>
      <c r="E6" s="22"/>
      <c r="F6" s="22"/>
      <c r="G6" s="23"/>
    </row>
    <row r="7" spans="2:8" ht="3" customHeight="1" thickBot="1" x14ac:dyDescent="0.25">
      <c r="B7" s="74"/>
      <c r="C7" s="75"/>
      <c r="D7" s="75"/>
      <c r="E7" s="75"/>
      <c r="F7" s="75"/>
      <c r="G7" s="76"/>
    </row>
    <row r="8" spans="2:8" ht="8.25" customHeight="1" thickBot="1" x14ac:dyDescent="0.25">
      <c r="B8" s="77"/>
      <c r="C8" s="9"/>
      <c r="D8" s="9"/>
      <c r="E8" s="78"/>
      <c r="F8" s="78"/>
      <c r="G8" s="79"/>
    </row>
    <row r="9" spans="2:8" s="4" customFormat="1" ht="15" customHeight="1" x14ac:dyDescent="0.25">
      <c r="B9" s="67"/>
      <c r="C9" s="68"/>
      <c r="D9" s="68"/>
      <c r="E9" s="69"/>
      <c r="F9" s="108"/>
      <c r="G9" s="109"/>
    </row>
    <row r="10" spans="2:8" s="4" customFormat="1" ht="30" customHeight="1" thickBot="1" x14ac:dyDescent="0.3">
      <c r="B10" s="71"/>
      <c r="C10" s="72"/>
      <c r="D10" s="72"/>
      <c r="E10" s="73"/>
      <c r="F10" s="110"/>
      <c r="G10" s="111"/>
    </row>
    <row r="11" spans="2:8" ht="21" customHeight="1" thickBot="1" x14ac:dyDescent="0.25">
      <c r="B11" s="88" t="s">
        <v>43</v>
      </c>
      <c r="C11" s="89"/>
      <c r="D11" s="89"/>
      <c r="E11" s="89"/>
      <c r="F11" s="89"/>
      <c r="G11" s="90"/>
    </row>
    <row r="12" spans="2:8" s="3" customFormat="1" ht="22.5" customHeight="1" x14ac:dyDescent="0.25">
      <c r="B12" s="95"/>
      <c r="C12" s="86"/>
      <c r="D12" s="86"/>
      <c r="E12" s="86"/>
      <c r="F12" s="86"/>
      <c r="G12" s="87"/>
    </row>
    <row r="13" spans="2:8" s="17" customFormat="1" ht="69.95" customHeight="1" x14ac:dyDescent="0.25">
      <c r="B13" s="30" t="s">
        <v>3</v>
      </c>
      <c r="C13" s="31" t="s">
        <v>7</v>
      </c>
      <c r="D13" s="32" t="s">
        <v>9</v>
      </c>
      <c r="E13" s="42" t="s">
        <v>35</v>
      </c>
      <c r="F13" s="41" t="s">
        <v>62</v>
      </c>
      <c r="G13" s="58" t="s">
        <v>19</v>
      </c>
    </row>
    <row r="14" spans="2:8" s="3" customFormat="1" ht="14.25" customHeight="1" x14ac:dyDescent="0.25">
      <c r="B14" s="24" t="s">
        <v>4</v>
      </c>
      <c r="C14" s="25" t="s">
        <v>38</v>
      </c>
      <c r="D14" s="18" t="s">
        <v>12</v>
      </c>
      <c r="E14" s="43"/>
      <c r="F14" s="44">
        <v>80</v>
      </c>
      <c r="G14" s="38">
        <f>E14*F14</f>
        <v>0</v>
      </c>
      <c r="H14" s="17"/>
    </row>
    <row r="15" spans="2:8" s="3" customFormat="1" ht="14.25" customHeight="1" x14ac:dyDescent="0.25">
      <c r="B15" s="24" t="s">
        <v>39</v>
      </c>
      <c r="C15" s="25" t="s">
        <v>40</v>
      </c>
      <c r="D15" s="18" t="s">
        <v>12</v>
      </c>
      <c r="E15" s="43"/>
      <c r="F15" s="45">
        <v>80</v>
      </c>
      <c r="G15" s="38">
        <f t="shared" ref="G15:G32" si="0">E15*F15</f>
        <v>0</v>
      </c>
      <c r="H15" s="17"/>
    </row>
    <row r="16" spans="2:8" s="3" customFormat="1" ht="14.25" customHeight="1" x14ac:dyDescent="0.25">
      <c r="B16" s="24" t="s">
        <v>37</v>
      </c>
      <c r="C16" s="25" t="s">
        <v>36</v>
      </c>
      <c r="D16" s="18" t="s">
        <v>12</v>
      </c>
      <c r="E16" s="43"/>
      <c r="F16" s="45">
        <v>60</v>
      </c>
      <c r="G16" s="38">
        <f t="shared" si="0"/>
        <v>0</v>
      </c>
    </row>
    <row r="17" spans="2:7" s="3" customFormat="1" x14ac:dyDescent="0.25">
      <c r="B17" s="24" t="s">
        <v>5</v>
      </c>
      <c r="C17" s="25" t="s">
        <v>30</v>
      </c>
      <c r="D17" s="18" t="s">
        <v>12</v>
      </c>
      <c r="E17" s="43"/>
      <c r="F17" s="45">
        <v>100</v>
      </c>
      <c r="G17" s="38">
        <f t="shared" si="0"/>
        <v>0</v>
      </c>
    </row>
    <row r="18" spans="2:7" s="3" customFormat="1" x14ac:dyDescent="0.25">
      <c r="B18" s="24" t="s">
        <v>6</v>
      </c>
      <c r="C18" s="25" t="s">
        <v>31</v>
      </c>
      <c r="D18" s="18" t="s">
        <v>12</v>
      </c>
      <c r="E18" s="43"/>
      <c r="F18" s="45">
        <v>100</v>
      </c>
      <c r="G18" s="38">
        <f t="shared" si="0"/>
        <v>0</v>
      </c>
    </row>
    <row r="19" spans="2:7" s="3" customFormat="1" x14ac:dyDescent="0.25">
      <c r="B19" s="24" t="s">
        <v>15</v>
      </c>
      <c r="C19" s="25" t="s">
        <v>32</v>
      </c>
      <c r="D19" s="18" t="s">
        <v>12</v>
      </c>
      <c r="E19" s="43"/>
      <c r="F19" s="45">
        <v>100</v>
      </c>
      <c r="G19" s="38">
        <f t="shared" si="0"/>
        <v>0</v>
      </c>
    </row>
    <row r="20" spans="2:7" s="3" customFormat="1" ht="28.5" x14ac:dyDescent="0.25">
      <c r="B20" s="24" t="s">
        <v>16</v>
      </c>
      <c r="C20" s="25" t="s">
        <v>33</v>
      </c>
      <c r="D20" s="18" t="s">
        <v>12</v>
      </c>
      <c r="E20" s="43"/>
      <c r="F20" s="45">
        <v>100</v>
      </c>
      <c r="G20" s="38">
        <f t="shared" si="0"/>
        <v>0</v>
      </c>
    </row>
    <row r="21" spans="2:7" s="3" customFormat="1" x14ac:dyDescent="0.25">
      <c r="B21" s="24" t="s">
        <v>25</v>
      </c>
      <c r="C21" s="25" t="s">
        <v>65</v>
      </c>
      <c r="D21" s="18" t="s">
        <v>12</v>
      </c>
      <c r="E21" s="43"/>
      <c r="F21" s="45">
        <v>60</v>
      </c>
      <c r="G21" s="38">
        <f t="shared" si="0"/>
        <v>0</v>
      </c>
    </row>
    <row r="22" spans="2:7" s="3" customFormat="1" x14ac:dyDescent="0.25">
      <c r="B22" s="24" t="s">
        <v>21</v>
      </c>
      <c r="C22" s="25" t="s">
        <v>66</v>
      </c>
      <c r="D22" s="18" t="s">
        <v>11</v>
      </c>
      <c r="E22" s="43"/>
      <c r="F22" s="45">
        <v>4</v>
      </c>
      <c r="G22" s="38">
        <f>E22*F22*5</f>
        <v>0</v>
      </c>
    </row>
    <row r="23" spans="2:7" s="3" customFormat="1" x14ac:dyDescent="0.25">
      <c r="B23" s="24" t="s">
        <v>20</v>
      </c>
      <c r="C23" s="25" t="s">
        <v>64</v>
      </c>
      <c r="D23" s="18" t="s">
        <v>34</v>
      </c>
      <c r="E23" s="43"/>
      <c r="F23" s="45">
        <v>4</v>
      </c>
      <c r="G23" s="38">
        <f>E23*39*F23</f>
        <v>0</v>
      </c>
    </row>
    <row r="24" spans="2:7" s="3" customFormat="1" x14ac:dyDescent="0.25">
      <c r="B24" s="24" t="s">
        <v>22</v>
      </c>
      <c r="C24" s="25" t="s">
        <v>67</v>
      </c>
      <c r="D24" s="18" t="s">
        <v>12</v>
      </c>
      <c r="E24" s="43"/>
      <c r="F24" s="45">
        <v>4</v>
      </c>
      <c r="G24" s="38">
        <f t="shared" si="0"/>
        <v>0</v>
      </c>
    </row>
    <row r="25" spans="2:7" s="3" customFormat="1" x14ac:dyDescent="0.25">
      <c r="B25" s="24" t="s">
        <v>23</v>
      </c>
      <c r="C25" s="25" t="s">
        <v>65</v>
      </c>
      <c r="D25" s="18" t="s">
        <v>8</v>
      </c>
      <c r="E25" s="43"/>
      <c r="F25" s="45">
        <v>100</v>
      </c>
      <c r="G25" s="38">
        <f t="shared" si="0"/>
        <v>0</v>
      </c>
    </row>
    <row r="26" spans="2:7" s="3" customFormat="1" x14ac:dyDescent="0.25">
      <c r="B26" s="24" t="s">
        <v>10</v>
      </c>
      <c r="C26" s="25" t="s">
        <v>65</v>
      </c>
      <c r="D26" s="18" t="s">
        <v>8</v>
      </c>
      <c r="E26" s="43"/>
      <c r="F26" s="45">
        <v>100</v>
      </c>
      <c r="G26" s="38">
        <f t="shared" si="0"/>
        <v>0</v>
      </c>
    </row>
    <row r="27" spans="2:7" s="3" customFormat="1" x14ac:dyDescent="0.25">
      <c r="B27" s="24" t="s">
        <v>17</v>
      </c>
      <c r="C27" s="25" t="s">
        <v>63</v>
      </c>
      <c r="D27" s="18" t="s">
        <v>18</v>
      </c>
      <c r="E27" s="43"/>
      <c r="F27" s="45">
        <v>320000</v>
      </c>
      <c r="G27" s="38">
        <f t="shared" si="0"/>
        <v>0</v>
      </c>
    </row>
    <row r="28" spans="2:7" s="3" customFormat="1" x14ac:dyDescent="0.25">
      <c r="B28" s="19" t="s">
        <v>29</v>
      </c>
      <c r="C28" s="13" t="s">
        <v>64</v>
      </c>
      <c r="D28" s="18" t="s">
        <v>13</v>
      </c>
      <c r="E28" s="43"/>
      <c r="F28" s="45">
        <v>108</v>
      </c>
      <c r="G28" s="38">
        <f>E28*39*F28</f>
        <v>0</v>
      </c>
    </row>
    <row r="29" spans="2:7" s="3" customFormat="1" x14ac:dyDescent="0.25">
      <c r="B29" s="19" t="s">
        <v>26</v>
      </c>
      <c r="C29" s="13" t="s">
        <v>64</v>
      </c>
      <c r="D29" s="18" t="s">
        <v>13</v>
      </c>
      <c r="E29" s="43"/>
      <c r="F29" s="45">
        <v>108</v>
      </c>
      <c r="G29" s="38">
        <f>E29*39*4*F29</f>
        <v>0</v>
      </c>
    </row>
    <row r="30" spans="2:7" s="3" customFormat="1" x14ac:dyDescent="0.25">
      <c r="B30" s="19" t="s">
        <v>27</v>
      </c>
      <c r="C30" s="13" t="s">
        <v>64</v>
      </c>
      <c r="D30" s="18" t="s">
        <v>13</v>
      </c>
      <c r="E30" s="43"/>
      <c r="F30" s="45">
        <v>108</v>
      </c>
      <c r="G30" s="38">
        <f>E30*39*30*F30</f>
        <v>0</v>
      </c>
    </row>
    <row r="31" spans="2:7" s="3" customFormat="1" x14ac:dyDescent="0.25">
      <c r="B31" s="19" t="s">
        <v>28</v>
      </c>
      <c r="C31" s="13" t="s">
        <v>64</v>
      </c>
      <c r="D31" s="18" t="s">
        <v>13</v>
      </c>
      <c r="E31" s="43"/>
      <c r="F31" s="45">
        <v>108</v>
      </c>
      <c r="G31" s="38">
        <f>E31*39*3*F31</f>
        <v>0</v>
      </c>
    </row>
    <row r="32" spans="2:7" s="3" customFormat="1" ht="15" thickBot="1" x14ac:dyDescent="0.3">
      <c r="B32" s="19" t="s">
        <v>41</v>
      </c>
      <c r="C32" s="13" t="s">
        <v>65</v>
      </c>
      <c r="D32" s="18" t="s">
        <v>8</v>
      </c>
      <c r="E32" s="43"/>
      <c r="F32" s="45">
        <v>10000</v>
      </c>
      <c r="G32" s="38">
        <f t="shared" si="0"/>
        <v>0</v>
      </c>
    </row>
    <row r="33" spans="2:11" s="3" customFormat="1" ht="15.75" thickBot="1" x14ac:dyDescent="0.3">
      <c r="B33" s="6" t="s">
        <v>55</v>
      </c>
      <c r="C33" s="7"/>
      <c r="D33" s="7"/>
      <c r="E33" s="37"/>
      <c r="F33" s="33"/>
      <c r="G33" s="60">
        <f>SUM(G14:G32)</f>
        <v>0</v>
      </c>
    </row>
    <row r="34" spans="2:11" s="46" customFormat="1" ht="25.5" x14ac:dyDescent="0.25">
      <c r="B34" s="61" t="s">
        <v>47</v>
      </c>
      <c r="C34" s="47"/>
      <c r="D34" s="62"/>
      <c r="E34" s="50" t="s">
        <v>54</v>
      </c>
      <c r="F34" s="50" t="s">
        <v>53</v>
      </c>
      <c r="G34" s="63"/>
      <c r="H34" s="3"/>
      <c r="I34" s="3"/>
      <c r="J34" s="3"/>
      <c r="K34" s="3"/>
    </row>
    <row r="35" spans="2:11" s="48" customFormat="1" x14ac:dyDescent="0.25">
      <c r="B35" s="64" t="s">
        <v>48</v>
      </c>
      <c r="C35" s="49"/>
      <c r="D35" s="50"/>
      <c r="E35" s="54"/>
      <c r="F35" s="43"/>
      <c r="G35" s="59">
        <f>E35*F35</f>
        <v>0</v>
      </c>
      <c r="H35" s="3"/>
      <c r="I35" s="3"/>
      <c r="J35" s="3"/>
      <c r="K35" s="3"/>
    </row>
    <row r="36" spans="2:11" s="48" customFormat="1" x14ac:dyDescent="0.25">
      <c r="B36" s="65" t="s">
        <v>49</v>
      </c>
      <c r="C36" s="51"/>
      <c r="D36" s="52"/>
      <c r="E36" s="54"/>
      <c r="F36" s="43"/>
      <c r="G36" s="59">
        <f t="shared" ref="G36:G39" si="1">E36*F36</f>
        <v>0</v>
      </c>
      <c r="H36" s="3"/>
      <c r="I36" s="3"/>
      <c r="J36" s="3"/>
      <c r="K36" s="3"/>
    </row>
    <row r="37" spans="2:11" s="48" customFormat="1" x14ac:dyDescent="0.25">
      <c r="B37" s="66" t="s">
        <v>50</v>
      </c>
      <c r="C37" s="53"/>
      <c r="D37" s="52"/>
      <c r="E37" s="54"/>
      <c r="F37" s="43"/>
      <c r="G37" s="59">
        <f t="shared" si="1"/>
        <v>0</v>
      </c>
      <c r="H37" s="3"/>
      <c r="I37" s="3"/>
      <c r="J37" s="3"/>
      <c r="K37" s="3"/>
    </row>
    <row r="38" spans="2:11" s="48" customFormat="1" x14ac:dyDescent="0.25">
      <c r="B38" s="65" t="s">
        <v>51</v>
      </c>
      <c r="C38" s="51"/>
      <c r="D38" s="52"/>
      <c r="E38" s="54"/>
      <c r="F38" s="43"/>
      <c r="G38" s="59">
        <f t="shared" si="1"/>
        <v>0</v>
      </c>
      <c r="H38" s="3"/>
      <c r="I38" s="3"/>
      <c r="J38" s="3"/>
      <c r="K38" s="3"/>
    </row>
    <row r="39" spans="2:11" s="48" customFormat="1" ht="15" thickBot="1" x14ac:dyDescent="0.3">
      <c r="B39" s="65" t="s">
        <v>52</v>
      </c>
      <c r="C39" s="51"/>
      <c r="D39" s="52"/>
      <c r="E39" s="54"/>
      <c r="F39" s="43"/>
      <c r="G39" s="59">
        <f t="shared" si="1"/>
        <v>0</v>
      </c>
      <c r="H39" s="3"/>
      <c r="I39" s="3"/>
      <c r="J39" s="3"/>
      <c r="K39" s="3"/>
    </row>
    <row r="40" spans="2:11" s="3" customFormat="1" ht="15.75" thickBot="1" x14ac:dyDescent="0.3">
      <c r="B40" s="6" t="s">
        <v>56</v>
      </c>
      <c r="C40" s="7"/>
      <c r="D40" s="7"/>
      <c r="E40" s="37"/>
      <c r="F40" s="33"/>
      <c r="G40" s="60">
        <f>SUM(G33:G39)</f>
        <v>0</v>
      </c>
    </row>
    <row r="41" spans="2:11" s="14" customFormat="1" ht="15.75" thickBot="1" x14ac:dyDescent="0.3">
      <c r="B41" s="27"/>
      <c r="C41" s="28"/>
      <c r="D41" s="28"/>
      <c r="E41" s="28"/>
      <c r="F41" s="28"/>
      <c r="G41" s="29"/>
      <c r="H41" s="3"/>
      <c r="I41" s="3"/>
      <c r="J41" s="3"/>
      <c r="K41" s="3"/>
    </row>
    <row r="42" spans="2:11" s="14" customFormat="1" ht="15" hidden="1" x14ac:dyDescent="0.25">
      <c r="B42" s="15"/>
      <c r="C42" s="16"/>
      <c r="D42" s="16"/>
      <c r="E42" s="20"/>
      <c r="F42" s="34"/>
      <c r="G42" s="34"/>
      <c r="H42" s="3"/>
      <c r="I42" s="3"/>
      <c r="J42" s="3"/>
      <c r="K42" s="3"/>
    </row>
    <row r="43" spans="2:11" x14ac:dyDescent="0.2">
      <c r="H43" s="3"/>
      <c r="I43" s="3"/>
      <c r="J43" s="3"/>
      <c r="K43" s="3"/>
    </row>
    <row r="44" spans="2:11" s="56" customFormat="1" ht="24" customHeight="1" x14ac:dyDescent="0.25">
      <c r="E44" s="2"/>
      <c r="F44" s="2"/>
      <c r="G44" s="2"/>
    </row>
    <row r="45" spans="2:11" s="56" customFormat="1" ht="15" x14ac:dyDescent="0.25">
      <c r="B45" s="83"/>
      <c r="C45" s="83"/>
      <c r="E45" s="2"/>
      <c r="F45" s="2"/>
      <c r="G45" s="2"/>
    </row>
    <row r="46" spans="2:11" s="56" customFormat="1" ht="15" x14ac:dyDescent="0.25">
      <c r="C46" s="57"/>
      <c r="E46" s="2"/>
      <c r="F46" s="2"/>
      <c r="G46" s="2"/>
    </row>
    <row r="47" spans="2:11" s="56" customFormat="1" ht="24.75" customHeight="1" x14ac:dyDescent="0.25">
      <c r="B47" s="57"/>
      <c r="E47" s="2"/>
      <c r="F47" s="2"/>
      <c r="G47" s="2"/>
    </row>
    <row r="48" spans="2:11" s="56" customFormat="1" x14ac:dyDescent="0.25">
      <c r="E48" s="2"/>
      <c r="F48" s="2"/>
      <c r="G48" s="2"/>
    </row>
    <row r="49" spans="5:7" s="56" customFormat="1" x14ac:dyDescent="0.25">
      <c r="E49" s="2"/>
      <c r="F49" s="2"/>
      <c r="G49" s="2"/>
    </row>
    <row r="50" spans="5:7" s="56" customFormat="1" x14ac:dyDescent="0.25">
      <c r="E50" s="2"/>
      <c r="F50" s="2"/>
      <c r="G50" s="2"/>
    </row>
    <row r="51" spans="5:7" s="56" customFormat="1" x14ac:dyDescent="0.25">
      <c r="E51" s="2"/>
      <c r="F51" s="2"/>
      <c r="G51" s="2"/>
    </row>
  </sheetData>
  <mergeCells count="4">
    <mergeCell ref="F12:G12"/>
    <mergeCell ref="B12:E12"/>
    <mergeCell ref="B11:G11"/>
    <mergeCell ref="C2:F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1"/>
  <sheetViews>
    <sheetView showGridLines="0" zoomScale="80" zoomScaleNormal="80" workbookViewId="0">
      <selection activeCell="F13" sqref="F13"/>
    </sheetView>
  </sheetViews>
  <sheetFormatPr defaultColWidth="9.140625" defaultRowHeight="14.25" x14ac:dyDescent="0.2"/>
  <cols>
    <col min="1" max="1" width="1.5703125" style="1" customWidth="1"/>
    <col min="2" max="2" width="67.42578125" style="1" customWidth="1"/>
    <col min="3" max="3" width="29.5703125" style="1" customWidth="1"/>
    <col min="4" max="4" width="29.140625" style="1" customWidth="1"/>
    <col min="5" max="5" width="26.85546875" style="2" customWidth="1"/>
    <col min="6" max="7" width="32.42578125" style="2" customWidth="1"/>
    <col min="8" max="8" width="59.140625" style="1" customWidth="1"/>
    <col min="9" max="16384" width="9.140625" style="1"/>
  </cols>
  <sheetData>
    <row r="1" spans="2:8" ht="6.75" customHeight="1" thickBot="1" x14ac:dyDescent="0.25"/>
    <row r="2" spans="2:8" ht="34.5" customHeight="1" thickBot="1" x14ac:dyDescent="0.25">
      <c r="B2" s="26" t="s">
        <v>68</v>
      </c>
      <c r="C2" s="96" t="s">
        <v>69</v>
      </c>
      <c r="D2" s="97"/>
      <c r="E2" s="97"/>
      <c r="F2" s="98"/>
      <c r="G2" s="105"/>
    </row>
    <row r="3" spans="2:8" ht="32.25" customHeight="1" thickBot="1" x14ac:dyDescent="0.25">
      <c r="B3" s="35" t="s">
        <v>2</v>
      </c>
      <c r="C3" s="99"/>
      <c r="D3" s="100"/>
      <c r="E3" s="100"/>
      <c r="F3" s="101"/>
      <c r="G3" s="106"/>
    </row>
    <row r="4" spans="2:8" ht="36" customHeight="1" thickBot="1" x14ac:dyDescent="0.25">
      <c r="B4" s="8" t="str">
        <f>'Pricing Scenario Summary'!$B$4</f>
        <v>[Bidder to add name]</v>
      </c>
      <c r="C4" s="102"/>
      <c r="D4" s="103"/>
      <c r="E4" s="103"/>
      <c r="F4" s="104"/>
      <c r="G4" s="107"/>
    </row>
    <row r="5" spans="2:8" ht="11.25" customHeight="1" x14ac:dyDescent="0.2">
      <c r="B5" s="11"/>
      <c r="C5" s="10"/>
      <c r="D5" s="5"/>
      <c r="E5" s="10"/>
      <c r="F5" s="10"/>
      <c r="G5" s="12"/>
    </row>
    <row r="6" spans="2:8" ht="20.25" customHeight="1" thickBot="1" x14ac:dyDescent="0.25">
      <c r="B6" s="21"/>
      <c r="C6" s="22"/>
      <c r="D6" s="22"/>
      <c r="E6" s="22"/>
      <c r="F6" s="22"/>
      <c r="G6" s="23"/>
    </row>
    <row r="7" spans="2:8" ht="3" customHeight="1" thickBot="1" x14ac:dyDescent="0.25">
      <c r="B7" s="74"/>
      <c r="C7" s="75"/>
      <c r="D7" s="75"/>
      <c r="E7" s="75"/>
      <c r="F7" s="75"/>
      <c r="G7" s="76"/>
    </row>
    <row r="8" spans="2:8" ht="8.25" customHeight="1" thickBot="1" x14ac:dyDescent="0.25">
      <c r="B8" s="77"/>
      <c r="C8" s="9"/>
      <c r="D8" s="9"/>
      <c r="E8" s="78"/>
      <c r="F8" s="78"/>
      <c r="G8" s="79"/>
    </row>
    <row r="9" spans="2:8" s="4" customFormat="1" ht="15" customHeight="1" x14ac:dyDescent="0.25">
      <c r="B9" s="67"/>
      <c r="C9" s="68"/>
      <c r="D9" s="68"/>
      <c r="E9" s="69"/>
      <c r="F9" s="70"/>
      <c r="G9" s="36"/>
    </row>
    <row r="10" spans="2:8" s="4" customFormat="1" ht="30" customHeight="1" thickBot="1" x14ac:dyDescent="0.3">
      <c r="B10" s="71"/>
      <c r="C10" s="72"/>
      <c r="D10" s="72"/>
      <c r="E10" s="73"/>
      <c r="F10" s="70"/>
      <c r="G10" s="36"/>
    </row>
    <row r="11" spans="2:8" ht="21" customHeight="1" thickBot="1" x14ac:dyDescent="0.25">
      <c r="B11" s="88" t="s">
        <v>42</v>
      </c>
      <c r="C11" s="89"/>
      <c r="D11" s="89"/>
      <c r="E11" s="89"/>
      <c r="F11" s="89"/>
      <c r="G11" s="90"/>
    </row>
    <row r="12" spans="2:8" s="3" customFormat="1" ht="22.5" customHeight="1" x14ac:dyDescent="0.25">
      <c r="B12" s="95"/>
      <c r="C12" s="86"/>
      <c r="D12" s="86"/>
      <c r="E12" s="86"/>
      <c r="F12" s="86"/>
      <c r="G12" s="87"/>
    </row>
    <row r="13" spans="2:8" s="17" customFormat="1" ht="48.75" customHeight="1" x14ac:dyDescent="0.25">
      <c r="B13" s="30" t="s">
        <v>3</v>
      </c>
      <c r="C13" s="31" t="s">
        <v>7</v>
      </c>
      <c r="D13" s="32" t="s">
        <v>9</v>
      </c>
      <c r="E13" s="42" t="s">
        <v>35</v>
      </c>
      <c r="F13" s="41" t="s">
        <v>24</v>
      </c>
      <c r="G13" s="40" t="s">
        <v>19</v>
      </c>
    </row>
    <row r="14" spans="2:8" s="3" customFormat="1" ht="14.25" customHeight="1" x14ac:dyDescent="0.25">
      <c r="B14" s="24" t="s">
        <v>4</v>
      </c>
      <c r="C14" s="81" t="s">
        <v>38</v>
      </c>
      <c r="D14" s="18" t="s">
        <v>12</v>
      </c>
      <c r="E14" s="43"/>
      <c r="F14" s="44">
        <v>80</v>
      </c>
      <c r="G14" s="38">
        <f>E14*F14</f>
        <v>0</v>
      </c>
      <c r="H14" s="17"/>
    </row>
    <row r="15" spans="2:8" s="3" customFormat="1" ht="14.25" customHeight="1" x14ac:dyDescent="0.25">
      <c r="B15" s="24" t="s">
        <v>39</v>
      </c>
      <c r="C15" s="81" t="s">
        <v>40</v>
      </c>
      <c r="D15" s="18" t="s">
        <v>12</v>
      </c>
      <c r="E15" s="43"/>
      <c r="F15" s="45">
        <v>80</v>
      </c>
      <c r="G15" s="38">
        <f>E15*F15</f>
        <v>0</v>
      </c>
      <c r="H15" s="17"/>
    </row>
    <row r="16" spans="2:8" s="3" customFormat="1" ht="14.25" customHeight="1" x14ac:dyDescent="0.25">
      <c r="B16" s="24" t="s">
        <v>37</v>
      </c>
      <c r="C16" s="81" t="s">
        <v>36</v>
      </c>
      <c r="D16" s="18" t="s">
        <v>12</v>
      </c>
      <c r="E16" s="43"/>
      <c r="F16" s="45">
        <v>60</v>
      </c>
      <c r="G16" s="38">
        <f t="shared" ref="G16:G27" si="0">E16*F16</f>
        <v>0</v>
      </c>
    </row>
    <row r="17" spans="2:11" s="3" customFormat="1" x14ac:dyDescent="0.25">
      <c r="B17" s="24" t="s">
        <v>5</v>
      </c>
      <c r="C17" s="81" t="s">
        <v>30</v>
      </c>
      <c r="D17" s="18" t="s">
        <v>12</v>
      </c>
      <c r="E17" s="43"/>
      <c r="F17" s="45">
        <v>100</v>
      </c>
      <c r="G17" s="38">
        <f t="shared" si="0"/>
        <v>0</v>
      </c>
    </row>
    <row r="18" spans="2:11" s="3" customFormat="1" x14ac:dyDescent="0.25">
      <c r="B18" s="24" t="s">
        <v>6</v>
      </c>
      <c r="C18" s="81" t="s">
        <v>31</v>
      </c>
      <c r="D18" s="18" t="s">
        <v>12</v>
      </c>
      <c r="E18" s="43"/>
      <c r="F18" s="45">
        <v>100</v>
      </c>
      <c r="G18" s="38">
        <f t="shared" si="0"/>
        <v>0</v>
      </c>
    </row>
    <row r="19" spans="2:11" s="3" customFormat="1" x14ac:dyDescent="0.25">
      <c r="B19" s="24" t="s">
        <v>15</v>
      </c>
      <c r="C19" s="81" t="s">
        <v>32</v>
      </c>
      <c r="D19" s="18" t="s">
        <v>12</v>
      </c>
      <c r="E19" s="43"/>
      <c r="F19" s="45">
        <v>100</v>
      </c>
      <c r="G19" s="38">
        <f t="shared" si="0"/>
        <v>0</v>
      </c>
    </row>
    <row r="20" spans="2:11" s="3" customFormat="1" ht="28.5" x14ac:dyDescent="0.25">
      <c r="B20" s="24" t="s">
        <v>16</v>
      </c>
      <c r="C20" s="81" t="s">
        <v>33</v>
      </c>
      <c r="D20" s="18" t="s">
        <v>12</v>
      </c>
      <c r="E20" s="43"/>
      <c r="F20" s="45">
        <v>100</v>
      </c>
      <c r="G20" s="38">
        <f t="shared" si="0"/>
        <v>0</v>
      </c>
    </row>
    <row r="21" spans="2:11" s="3" customFormat="1" x14ac:dyDescent="0.25">
      <c r="B21" s="24" t="s">
        <v>25</v>
      </c>
      <c r="C21" s="81" t="s">
        <v>65</v>
      </c>
      <c r="D21" s="18" t="s">
        <v>12</v>
      </c>
      <c r="E21" s="43"/>
      <c r="F21" s="45">
        <v>60</v>
      </c>
      <c r="G21" s="38">
        <f t="shared" si="0"/>
        <v>0</v>
      </c>
    </row>
    <row r="22" spans="2:11" s="3" customFormat="1" x14ac:dyDescent="0.25">
      <c r="B22" s="24" t="s">
        <v>17</v>
      </c>
      <c r="C22" s="81" t="s">
        <v>63</v>
      </c>
      <c r="D22" s="18" t="s">
        <v>18</v>
      </c>
      <c r="E22" s="43"/>
      <c r="F22" s="45">
        <v>320000</v>
      </c>
      <c r="G22" s="38">
        <f t="shared" si="0"/>
        <v>0</v>
      </c>
    </row>
    <row r="23" spans="2:11" s="3" customFormat="1" x14ac:dyDescent="0.25">
      <c r="B23" s="19" t="s">
        <v>29</v>
      </c>
      <c r="C23" s="82" t="s">
        <v>64</v>
      </c>
      <c r="D23" s="18" t="s">
        <v>13</v>
      </c>
      <c r="E23" s="43"/>
      <c r="F23" s="45">
        <v>108</v>
      </c>
      <c r="G23" s="38">
        <f>E23*39*F23</f>
        <v>0</v>
      </c>
    </row>
    <row r="24" spans="2:11" s="3" customFormat="1" x14ac:dyDescent="0.25">
      <c r="B24" s="19" t="s">
        <v>26</v>
      </c>
      <c r="C24" s="82" t="s">
        <v>64</v>
      </c>
      <c r="D24" s="18" t="s">
        <v>13</v>
      </c>
      <c r="E24" s="43"/>
      <c r="F24" s="45">
        <v>108</v>
      </c>
      <c r="G24" s="38">
        <f>E24*39*4*F24</f>
        <v>0</v>
      </c>
    </row>
    <row r="25" spans="2:11" s="3" customFormat="1" x14ac:dyDescent="0.25">
      <c r="B25" s="19" t="s">
        <v>27</v>
      </c>
      <c r="C25" s="82" t="s">
        <v>64</v>
      </c>
      <c r="D25" s="18" t="s">
        <v>13</v>
      </c>
      <c r="E25" s="43"/>
      <c r="F25" s="45">
        <v>108</v>
      </c>
      <c r="G25" s="38">
        <f>E25*39*30*F25</f>
        <v>0</v>
      </c>
    </row>
    <row r="26" spans="2:11" s="3" customFormat="1" x14ac:dyDescent="0.25">
      <c r="B26" s="19" t="s">
        <v>28</v>
      </c>
      <c r="C26" s="82" t="s">
        <v>64</v>
      </c>
      <c r="D26" s="18" t="s">
        <v>13</v>
      </c>
      <c r="E26" s="43"/>
      <c r="F26" s="45">
        <v>108</v>
      </c>
      <c r="G26" s="38">
        <f>E26*39*3*F26</f>
        <v>0</v>
      </c>
    </row>
    <row r="27" spans="2:11" s="3" customFormat="1" ht="15" thickBot="1" x14ac:dyDescent="0.3">
      <c r="B27" s="19" t="s">
        <v>45</v>
      </c>
      <c r="C27" s="82" t="s">
        <v>65</v>
      </c>
      <c r="D27" s="18" t="s">
        <v>8</v>
      </c>
      <c r="E27" s="43"/>
      <c r="F27" s="45">
        <v>10000</v>
      </c>
      <c r="G27" s="38">
        <f t="shared" si="0"/>
        <v>0</v>
      </c>
    </row>
    <row r="28" spans="2:11" s="3" customFormat="1" ht="15.75" thickBot="1" x14ac:dyDescent="0.3">
      <c r="B28" s="6" t="s">
        <v>1</v>
      </c>
      <c r="C28" s="7"/>
      <c r="D28" s="7"/>
      <c r="E28" s="37"/>
      <c r="F28" s="33"/>
      <c r="G28" s="39">
        <f>SUM(G14:G27)</f>
        <v>0</v>
      </c>
    </row>
    <row r="29" spans="2:11" s="46" customFormat="1" ht="33" customHeight="1" x14ac:dyDescent="0.25">
      <c r="B29" s="61" t="s">
        <v>47</v>
      </c>
      <c r="C29" s="47"/>
      <c r="D29" s="62"/>
      <c r="E29" s="50" t="s">
        <v>54</v>
      </c>
      <c r="F29" s="50" t="s">
        <v>53</v>
      </c>
      <c r="G29" s="63"/>
      <c r="H29" s="3"/>
      <c r="I29" s="3"/>
      <c r="J29" s="3"/>
      <c r="K29" s="3"/>
    </row>
    <row r="30" spans="2:11" s="48" customFormat="1" x14ac:dyDescent="0.25">
      <c r="B30" s="64" t="s">
        <v>48</v>
      </c>
      <c r="C30" s="49"/>
      <c r="D30" s="50"/>
      <c r="E30" s="54"/>
      <c r="F30" s="43"/>
      <c r="G30" s="59">
        <f>E30*F30</f>
        <v>0</v>
      </c>
      <c r="H30" s="3"/>
      <c r="I30" s="3"/>
      <c r="J30" s="3"/>
      <c r="K30" s="3"/>
    </row>
    <row r="31" spans="2:11" s="48" customFormat="1" x14ac:dyDescent="0.25">
      <c r="B31" s="65" t="s">
        <v>49</v>
      </c>
      <c r="C31" s="51"/>
      <c r="D31" s="52"/>
      <c r="E31" s="55"/>
      <c r="F31" s="43"/>
      <c r="G31" s="59">
        <f t="shared" ref="G31:G34" si="1">E31*F31</f>
        <v>0</v>
      </c>
      <c r="H31" s="3"/>
      <c r="I31" s="3"/>
      <c r="J31" s="3"/>
      <c r="K31" s="3"/>
    </row>
    <row r="32" spans="2:11" s="48" customFormat="1" x14ac:dyDescent="0.25">
      <c r="B32" s="66" t="s">
        <v>50</v>
      </c>
      <c r="C32" s="53"/>
      <c r="D32" s="52"/>
      <c r="E32" s="55"/>
      <c r="F32" s="43"/>
      <c r="G32" s="59">
        <f t="shared" si="1"/>
        <v>0</v>
      </c>
      <c r="H32" s="3"/>
      <c r="I32" s="3"/>
      <c r="J32" s="3"/>
      <c r="K32" s="3"/>
    </row>
    <row r="33" spans="2:11" s="48" customFormat="1" x14ac:dyDescent="0.25">
      <c r="B33" s="65" t="s">
        <v>51</v>
      </c>
      <c r="C33" s="51"/>
      <c r="D33" s="52"/>
      <c r="E33" s="55"/>
      <c r="F33" s="43"/>
      <c r="G33" s="59">
        <f t="shared" si="1"/>
        <v>0</v>
      </c>
      <c r="H33" s="3"/>
      <c r="I33" s="3"/>
      <c r="J33" s="3"/>
      <c r="K33" s="3"/>
    </row>
    <row r="34" spans="2:11" s="48" customFormat="1" ht="15" thickBot="1" x14ac:dyDescent="0.3">
      <c r="B34" s="65" t="s">
        <v>52</v>
      </c>
      <c r="C34" s="51"/>
      <c r="D34" s="52"/>
      <c r="E34" s="55"/>
      <c r="F34" s="43"/>
      <c r="G34" s="59">
        <f t="shared" si="1"/>
        <v>0</v>
      </c>
      <c r="H34" s="3"/>
      <c r="I34" s="3"/>
      <c r="J34" s="3"/>
      <c r="K34" s="3"/>
    </row>
    <row r="35" spans="2:11" s="3" customFormat="1" ht="15.75" thickBot="1" x14ac:dyDescent="0.3">
      <c r="B35" s="6" t="s">
        <v>56</v>
      </c>
      <c r="C35" s="7"/>
      <c r="D35" s="7"/>
      <c r="E35" s="37"/>
      <c r="F35" s="33"/>
      <c r="G35" s="60">
        <f>SUM(G28:G34)</f>
        <v>0</v>
      </c>
    </row>
    <row r="36" spans="2:11" s="14" customFormat="1" ht="15.75" thickBot="1" x14ac:dyDescent="0.3">
      <c r="B36" s="27"/>
      <c r="C36" s="28"/>
      <c r="D36" s="28"/>
      <c r="E36" s="28"/>
      <c r="F36" s="28"/>
      <c r="G36" s="29"/>
      <c r="H36" s="3"/>
      <c r="I36" s="3"/>
      <c r="J36" s="3"/>
      <c r="K36" s="3"/>
    </row>
    <row r="37" spans="2:11" s="14" customFormat="1" ht="15" hidden="1" x14ac:dyDescent="0.25">
      <c r="B37" s="15"/>
      <c r="C37" s="16"/>
      <c r="D37" s="16"/>
      <c r="E37" s="20"/>
      <c r="F37" s="34"/>
      <c r="G37" s="34"/>
      <c r="H37" s="3"/>
      <c r="I37" s="3"/>
      <c r="J37" s="3"/>
      <c r="K37" s="3"/>
    </row>
    <row r="38" spans="2:11" x14ac:dyDescent="0.2">
      <c r="H38" s="3"/>
      <c r="I38" s="3"/>
      <c r="J38" s="3"/>
      <c r="K38" s="3"/>
    </row>
    <row r="39" spans="2:11" s="56" customFormat="1" ht="24" customHeight="1" x14ac:dyDescent="0.25">
      <c r="E39" s="2"/>
      <c r="F39" s="2"/>
      <c r="G39" s="2"/>
    </row>
    <row r="40" spans="2:11" s="56" customFormat="1" ht="15" x14ac:dyDescent="0.25">
      <c r="B40" s="83"/>
      <c r="C40" s="83"/>
      <c r="E40" s="2"/>
      <c r="F40" s="2"/>
      <c r="G40" s="2"/>
    </row>
    <row r="41" spans="2:11" s="56" customFormat="1" ht="15" x14ac:dyDescent="0.25">
      <c r="C41" s="57"/>
      <c r="E41" s="2"/>
      <c r="F41" s="2"/>
      <c r="G41" s="2"/>
    </row>
  </sheetData>
  <mergeCells count="4">
    <mergeCell ref="F12:G12"/>
    <mergeCell ref="B12:E12"/>
    <mergeCell ref="B11:G11"/>
    <mergeCell ref="C2:F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2"/>
  <sheetViews>
    <sheetView showGridLines="0" zoomScale="80" zoomScaleNormal="80" workbookViewId="0">
      <selection activeCell="D13" sqref="D13"/>
    </sheetView>
  </sheetViews>
  <sheetFormatPr defaultColWidth="9.140625" defaultRowHeight="14.25" x14ac:dyDescent="0.2"/>
  <cols>
    <col min="1" max="1" width="1.5703125" style="1" customWidth="1"/>
    <col min="2" max="2" width="67.42578125" style="1" customWidth="1"/>
    <col min="3" max="3" width="28" style="1" customWidth="1"/>
    <col min="4" max="4" width="27.85546875" style="1" customWidth="1"/>
    <col min="5" max="5" width="28.7109375" style="2" customWidth="1"/>
    <col min="6" max="7" width="32.42578125" style="2" customWidth="1"/>
    <col min="8" max="8" width="59.140625" style="1" customWidth="1"/>
    <col min="9" max="16384" width="9.140625" style="1"/>
  </cols>
  <sheetData>
    <row r="1" spans="2:8" ht="6.75" customHeight="1" thickBot="1" x14ac:dyDescent="0.25"/>
    <row r="2" spans="2:8" ht="34.5" customHeight="1" thickBot="1" x14ac:dyDescent="0.25">
      <c r="B2" s="26" t="s">
        <v>68</v>
      </c>
      <c r="C2" s="96" t="s">
        <v>69</v>
      </c>
      <c r="D2" s="97"/>
      <c r="E2" s="97"/>
      <c r="F2" s="98"/>
      <c r="G2" s="105"/>
    </row>
    <row r="3" spans="2:8" ht="25.5" customHeight="1" thickBot="1" x14ac:dyDescent="0.25">
      <c r="B3" s="35" t="s">
        <v>2</v>
      </c>
      <c r="C3" s="99"/>
      <c r="D3" s="100"/>
      <c r="E3" s="100"/>
      <c r="F3" s="101"/>
      <c r="G3" s="106"/>
    </row>
    <row r="4" spans="2:8" ht="36" customHeight="1" thickBot="1" x14ac:dyDescent="0.25">
      <c r="B4" s="8" t="str">
        <f>'Pricing Scenario Summary'!$B$4</f>
        <v>[Bidder to add name]</v>
      </c>
      <c r="C4" s="102"/>
      <c r="D4" s="103"/>
      <c r="E4" s="103"/>
      <c r="F4" s="104"/>
      <c r="G4" s="107"/>
    </row>
    <row r="5" spans="2:8" ht="11.25" customHeight="1" x14ac:dyDescent="0.2">
      <c r="B5" s="11"/>
      <c r="C5" s="10"/>
      <c r="D5" s="5"/>
      <c r="E5" s="10"/>
      <c r="F5" s="10"/>
      <c r="G5" s="12"/>
    </row>
    <row r="6" spans="2:8" ht="20.25" customHeight="1" thickBot="1" x14ac:dyDescent="0.25">
      <c r="B6" s="21"/>
      <c r="C6" s="22"/>
      <c r="D6" s="22"/>
      <c r="E6" s="22"/>
      <c r="F6" s="22"/>
      <c r="G6" s="23"/>
    </row>
    <row r="7" spans="2:8" ht="3" customHeight="1" thickBot="1" x14ac:dyDescent="0.25">
      <c r="B7" s="74"/>
      <c r="C7" s="75"/>
      <c r="D7" s="75"/>
      <c r="E7" s="75"/>
      <c r="F7" s="75"/>
      <c r="G7" s="76"/>
    </row>
    <row r="8" spans="2:8" ht="8.25" customHeight="1" thickBot="1" x14ac:dyDescent="0.25">
      <c r="B8" s="77"/>
      <c r="C8" s="9"/>
      <c r="D8" s="9"/>
      <c r="E8" s="78"/>
      <c r="F8" s="78"/>
      <c r="G8" s="79"/>
    </row>
    <row r="9" spans="2:8" s="4" customFormat="1" ht="15" customHeight="1" x14ac:dyDescent="0.25">
      <c r="B9" s="67"/>
      <c r="C9" s="68"/>
      <c r="D9" s="68"/>
      <c r="E9" s="69"/>
      <c r="F9" s="70"/>
      <c r="G9" s="36"/>
    </row>
    <row r="10" spans="2:8" s="4" customFormat="1" ht="30" customHeight="1" thickBot="1" x14ac:dyDescent="0.3">
      <c r="B10" s="71"/>
      <c r="C10" s="72"/>
      <c r="D10" s="72"/>
      <c r="E10" s="73"/>
      <c r="F10" s="70"/>
      <c r="G10" s="36"/>
    </row>
    <row r="11" spans="2:8" ht="21" customHeight="1" thickBot="1" x14ac:dyDescent="0.25">
      <c r="B11" s="88" t="s">
        <v>46</v>
      </c>
      <c r="C11" s="89"/>
      <c r="D11" s="89"/>
      <c r="E11" s="89"/>
      <c r="F11" s="89"/>
      <c r="G11" s="90"/>
    </row>
    <row r="12" spans="2:8" s="3" customFormat="1" ht="22.5" customHeight="1" x14ac:dyDescent="0.25">
      <c r="B12" s="95"/>
      <c r="C12" s="86"/>
      <c r="D12" s="86"/>
      <c r="E12" s="86"/>
      <c r="F12" s="86"/>
      <c r="G12" s="87"/>
    </row>
    <row r="13" spans="2:8" s="17" customFormat="1" ht="48.75" customHeight="1" x14ac:dyDescent="0.25">
      <c r="B13" s="30" t="s">
        <v>3</v>
      </c>
      <c r="C13" s="31" t="s">
        <v>7</v>
      </c>
      <c r="D13" s="32" t="s">
        <v>9</v>
      </c>
      <c r="E13" s="42" t="s">
        <v>35</v>
      </c>
      <c r="F13" s="41" t="s">
        <v>24</v>
      </c>
      <c r="G13" s="40" t="s">
        <v>19</v>
      </c>
    </row>
    <row r="14" spans="2:8" s="3" customFormat="1" ht="14.25" customHeight="1" x14ac:dyDescent="0.25">
      <c r="B14" s="24" t="s">
        <v>4</v>
      </c>
      <c r="C14" s="81" t="s">
        <v>38</v>
      </c>
      <c r="D14" s="18" t="s">
        <v>12</v>
      </c>
      <c r="E14" s="43"/>
      <c r="F14" s="44">
        <v>80</v>
      </c>
      <c r="G14" s="38">
        <f>E14*F14</f>
        <v>0</v>
      </c>
      <c r="H14" s="17"/>
    </row>
    <row r="15" spans="2:8" s="3" customFormat="1" ht="14.25" customHeight="1" x14ac:dyDescent="0.25">
      <c r="B15" s="24" t="s">
        <v>39</v>
      </c>
      <c r="C15" s="81" t="s">
        <v>40</v>
      </c>
      <c r="D15" s="18" t="s">
        <v>12</v>
      </c>
      <c r="E15" s="43"/>
      <c r="F15" s="45">
        <v>80</v>
      </c>
      <c r="G15" s="38">
        <f>E15*F15</f>
        <v>0</v>
      </c>
      <c r="H15" s="17"/>
    </row>
    <row r="16" spans="2:8" s="3" customFormat="1" ht="14.25" customHeight="1" x14ac:dyDescent="0.25">
      <c r="B16" s="24" t="s">
        <v>37</v>
      </c>
      <c r="C16" s="81" t="s">
        <v>36</v>
      </c>
      <c r="D16" s="18" t="s">
        <v>12</v>
      </c>
      <c r="E16" s="43"/>
      <c r="F16" s="45">
        <v>60</v>
      </c>
      <c r="G16" s="38">
        <f t="shared" ref="G16:G27" si="0">E16*F16</f>
        <v>0</v>
      </c>
      <c r="H16" s="17"/>
    </row>
    <row r="17" spans="2:11" s="3" customFormat="1" x14ac:dyDescent="0.25">
      <c r="B17" s="24" t="s">
        <v>5</v>
      </c>
      <c r="C17" s="81" t="s">
        <v>30</v>
      </c>
      <c r="D17" s="18" t="s">
        <v>12</v>
      </c>
      <c r="E17" s="43"/>
      <c r="F17" s="45">
        <v>100</v>
      </c>
      <c r="G17" s="38">
        <f t="shared" si="0"/>
        <v>0</v>
      </c>
    </row>
    <row r="18" spans="2:11" s="3" customFormat="1" x14ac:dyDescent="0.25">
      <c r="B18" s="24" t="s">
        <v>6</v>
      </c>
      <c r="C18" s="81" t="s">
        <v>31</v>
      </c>
      <c r="D18" s="18" t="s">
        <v>12</v>
      </c>
      <c r="E18" s="43"/>
      <c r="F18" s="45">
        <v>100</v>
      </c>
      <c r="G18" s="38">
        <f t="shared" si="0"/>
        <v>0</v>
      </c>
    </row>
    <row r="19" spans="2:11" s="3" customFormat="1" x14ac:dyDescent="0.25">
      <c r="B19" s="24" t="s">
        <v>15</v>
      </c>
      <c r="C19" s="81" t="s">
        <v>32</v>
      </c>
      <c r="D19" s="18" t="s">
        <v>12</v>
      </c>
      <c r="E19" s="43"/>
      <c r="F19" s="45">
        <v>100</v>
      </c>
      <c r="G19" s="38">
        <f t="shared" si="0"/>
        <v>0</v>
      </c>
    </row>
    <row r="20" spans="2:11" s="3" customFormat="1" ht="28.5" x14ac:dyDescent="0.25">
      <c r="B20" s="24" t="s">
        <v>16</v>
      </c>
      <c r="C20" s="81" t="s">
        <v>33</v>
      </c>
      <c r="D20" s="18" t="s">
        <v>12</v>
      </c>
      <c r="E20" s="43"/>
      <c r="F20" s="45">
        <v>100</v>
      </c>
      <c r="G20" s="38">
        <f t="shared" si="0"/>
        <v>0</v>
      </c>
    </row>
    <row r="21" spans="2:11" s="3" customFormat="1" x14ac:dyDescent="0.25">
      <c r="B21" s="24" t="s">
        <v>25</v>
      </c>
      <c r="C21" s="81" t="s">
        <v>65</v>
      </c>
      <c r="D21" s="18" t="s">
        <v>12</v>
      </c>
      <c r="E21" s="43"/>
      <c r="F21" s="45">
        <v>60</v>
      </c>
      <c r="G21" s="38">
        <f t="shared" si="0"/>
        <v>0</v>
      </c>
    </row>
    <row r="22" spans="2:11" s="3" customFormat="1" x14ac:dyDescent="0.25">
      <c r="B22" s="24" t="s">
        <v>17</v>
      </c>
      <c r="C22" s="81" t="s">
        <v>63</v>
      </c>
      <c r="D22" s="18" t="s">
        <v>18</v>
      </c>
      <c r="E22" s="43"/>
      <c r="F22" s="45">
        <v>320000</v>
      </c>
      <c r="G22" s="38">
        <f t="shared" si="0"/>
        <v>0</v>
      </c>
    </row>
    <row r="23" spans="2:11" s="3" customFormat="1" x14ac:dyDescent="0.25">
      <c r="B23" s="19" t="s">
        <v>29</v>
      </c>
      <c r="C23" s="82" t="s">
        <v>64</v>
      </c>
      <c r="D23" s="18" t="s">
        <v>13</v>
      </c>
      <c r="E23" s="43"/>
      <c r="F23" s="45">
        <v>108</v>
      </c>
      <c r="G23" s="38">
        <f>E23*39*F23</f>
        <v>0</v>
      </c>
    </row>
    <row r="24" spans="2:11" s="3" customFormat="1" x14ac:dyDescent="0.25">
      <c r="B24" s="19" t="s">
        <v>26</v>
      </c>
      <c r="C24" s="82" t="s">
        <v>64</v>
      </c>
      <c r="D24" s="18" t="s">
        <v>13</v>
      </c>
      <c r="E24" s="43"/>
      <c r="F24" s="45">
        <v>108</v>
      </c>
      <c r="G24" s="38">
        <f>E24*39*4*F24</f>
        <v>0</v>
      </c>
    </row>
    <row r="25" spans="2:11" s="3" customFormat="1" x14ac:dyDescent="0.25">
      <c r="B25" s="19" t="s">
        <v>27</v>
      </c>
      <c r="C25" s="82" t="s">
        <v>64</v>
      </c>
      <c r="D25" s="18" t="s">
        <v>13</v>
      </c>
      <c r="E25" s="43"/>
      <c r="F25" s="45">
        <v>108</v>
      </c>
      <c r="G25" s="38">
        <f>E25*39*30*F25</f>
        <v>0</v>
      </c>
    </row>
    <row r="26" spans="2:11" s="3" customFormat="1" x14ac:dyDescent="0.25">
      <c r="B26" s="19" t="s">
        <v>28</v>
      </c>
      <c r="C26" s="82" t="s">
        <v>64</v>
      </c>
      <c r="D26" s="18" t="s">
        <v>13</v>
      </c>
      <c r="E26" s="43"/>
      <c r="F26" s="45">
        <v>108</v>
      </c>
      <c r="G26" s="38">
        <f>E26*39*3*F26</f>
        <v>0</v>
      </c>
    </row>
    <row r="27" spans="2:11" s="3" customFormat="1" x14ac:dyDescent="0.25">
      <c r="B27" s="19" t="s">
        <v>44</v>
      </c>
      <c r="C27" s="82" t="s">
        <v>65</v>
      </c>
      <c r="D27" s="18" t="s">
        <v>8</v>
      </c>
      <c r="E27" s="43"/>
      <c r="F27" s="45">
        <v>10000</v>
      </c>
      <c r="G27" s="38">
        <f t="shared" si="0"/>
        <v>0</v>
      </c>
    </row>
    <row r="28" spans="2:11" s="3" customFormat="1" ht="15" thickBot="1" x14ac:dyDescent="0.3">
      <c r="B28" s="19" t="s">
        <v>14</v>
      </c>
      <c r="C28" s="82" t="s">
        <v>65</v>
      </c>
      <c r="D28" s="18" t="s">
        <v>8</v>
      </c>
      <c r="E28" s="43"/>
      <c r="F28" s="45">
        <v>200</v>
      </c>
      <c r="G28" s="38">
        <f t="shared" ref="G28" si="1">E28*F28</f>
        <v>0</v>
      </c>
    </row>
    <row r="29" spans="2:11" s="3" customFormat="1" ht="15.75" thickBot="1" x14ac:dyDescent="0.3">
      <c r="B29" s="6" t="s">
        <v>1</v>
      </c>
      <c r="C29" s="7"/>
      <c r="D29" s="7"/>
      <c r="E29" s="37"/>
      <c r="F29" s="33"/>
      <c r="G29" s="39">
        <f>SUM(G14:G28)</f>
        <v>0</v>
      </c>
    </row>
    <row r="30" spans="2:11" s="46" customFormat="1" ht="25.5" x14ac:dyDescent="0.25">
      <c r="B30" s="61" t="s">
        <v>47</v>
      </c>
      <c r="C30" s="47"/>
      <c r="D30" s="62"/>
      <c r="E30" s="50" t="s">
        <v>54</v>
      </c>
      <c r="F30" s="50" t="s">
        <v>53</v>
      </c>
      <c r="G30" s="63"/>
      <c r="H30" s="3"/>
      <c r="I30" s="3"/>
      <c r="J30" s="3"/>
      <c r="K30" s="3"/>
    </row>
    <row r="31" spans="2:11" s="48" customFormat="1" x14ac:dyDescent="0.25">
      <c r="B31" s="64" t="s">
        <v>48</v>
      </c>
      <c r="C31" s="49"/>
      <c r="D31" s="50"/>
      <c r="E31" s="54"/>
      <c r="F31" s="43"/>
      <c r="G31" s="59">
        <f>E31*F31</f>
        <v>0</v>
      </c>
      <c r="H31" s="3"/>
      <c r="I31" s="3"/>
      <c r="J31" s="3"/>
      <c r="K31" s="3"/>
    </row>
    <row r="32" spans="2:11" s="48" customFormat="1" x14ac:dyDescent="0.25">
      <c r="B32" s="65" t="s">
        <v>49</v>
      </c>
      <c r="C32" s="51"/>
      <c r="D32" s="52"/>
      <c r="E32" s="54"/>
      <c r="F32" s="43"/>
      <c r="G32" s="59">
        <f t="shared" ref="G32:G35" si="2">E32*F32</f>
        <v>0</v>
      </c>
      <c r="H32" s="3"/>
      <c r="I32" s="3"/>
      <c r="J32" s="3"/>
      <c r="K32" s="3"/>
    </row>
    <row r="33" spans="2:11" s="48" customFormat="1" x14ac:dyDescent="0.25">
      <c r="B33" s="66" t="s">
        <v>50</v>
      </c>
      <c r="C33" s="53"/>
      <c r="D33" s="52"/>
      <c r="E33" s="54"/>
      <c r="F33" s="43"/>
      <c r="G33" s="59">
        <f t="shared" si="2"/>
        <v>0</v>
      </c>
      <c r="H33" s="3"/>
      <c r="I33" s="3"/>
      <c r="J33" s="3"/>
      <c r="K33" s="3"/>
    </row>
    <row r="34" spans="2:11" s="48" customFormat="1" x14ac:dyDescent="0.25">
      <c r="B34" s="65" t="s">
        <v>51</v>
      </c>
      <c r="C34" s="51"/>
      <c r="D34" s="52"/>
      <c r="E34" s="54"/>
      <c r="F34" s="43"/>
      <c r="G34" s="59">
        <f t="shared" si="2"/>
        <v>0</v>
      </c>
      <c r="H34" s="3"/>
      <c r="I34" s="3"/>
      <c r="J34" s="3"/>
      <c r="K34" s="3"/>
    </row>
    <row r="35" spans="2:11" s="48" customFormat="1" ht="15" thickBot="1" x14ac:dyDescent="0.3">
      <c r="B35" s="65" t="s">
        <v>52</v>
      </c>
      <c r="C35" s="51"/>
      <c r="D35" s="52"/>
      <c r="E35" s="54"/>
      <c r="F35" s="43"/>
      <c r="G35" s="59">
        <f t="shared" si="2"/>
        <v>0</v>
      </c>
      <c r="H35" s="3"/>
      <c r="I35" s="3"/>
      <c r="J35" s="3"/>
      <c r="K35" s="3"/>
    </row>
    <row r="36" spans="2:11" s="3" customFormat="1" ht="15.75" thickBot="1" x14ac:dyDescent="0.3">
      <c r="B36" s="6" t="s">
        <v>56</v>
      </c>
      <c r="C36" s="7"/>
      <c r="D36" s="7"/>
      <c r="E36" s="37"/>
      <c r="F36" s="33"/>
      <c r="G36" s="60">
        <f>SUM(G29:G35)</f>
        <v>0</v>
      </c>
    </row>
    <row r="37" spans="2:11" s="14" customFormat="1" ht="15.75" thickBot="1" x14ac:dyDescent="0.3">
      <c r="B37" s="27"/>
      <c r="C37" s="28"/>
      <c r="D37" s="28"/>
      <c r="E37" s="28"/>
      <c r="F37" s="28"/>
      <c r="G37" s="29"/>
      <c r="H37" s="3"/>
      <c r="I37" s="3"/>
      <c r="J37" s="3"/>
      <c r="K37" s="3"/>
    </row>
    <row r="38" spans="2:11" s="14" customFormat="1" ht="15" hidden="1" x14ac:dyDescent="0.25">
      <c r="B38" s="15"/>
      <c r="C38" s="16"/>
      <c r="D38" s="16"/>
      <c r="E38" s="20"/>
      <c r="F38" s="34"/>
      <c r="G38" s="34"/>
      <c r="H38" s="3"/>
      <c r="I38" s="3"/>
      <c r="J38" s="3"/>
      <c r="K38" s="3"/>
    </row>
    <row r="39" spans="2:11" x14ac:dyDescent="0.2">
      <c r="H39" s="3"/>
      <c r="I39" s="3"/>
      <c r="J39" s="3"/>
      <c r="K39" s="3"/>
    </row>
    <row r="40" spans="2:11" s="56" customFormat="1" ht="24" customHeight="1" x14ac:dyDescent="0.25">
      <c r="E40" s="2"/>
      <c r="F40" s="2"/>
      <c r="G40" s="2"/>
    </row>
    <row r="41" spans="2:11" s="56" customFormat="1" ht="15" x14ac:dyDescent="0.25">
      <c r="B41" s="83"/>
      <c r="C41" s="83"/>
      <c r="E41" s="2"/>
      <c r="F41" s="2"/>
      <c r="G41" s="2"/>
    </row>
    <row r="42" spans="2:11" s="56" customFormat="1" ht="15" x14ac:dyDescent="0.25">
      <c r="B42" s="84"/>
      <c r="C42" s="83"/>
      <c r="E42" s="2"/>
      <c r="F42" s="2"/>
      <c r="G42" s="2"/>
    </row>
  </sheetData>
  <mergeCells count="4">
    <mergeCell ref="F12:G12"/>
    <mergeCell ref="B12:E12"/>
    <mergeCell ref="B11:G11"/>
    <mergeCell ref="C2:F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liver Work Document" ma:contentTypeID="0x010100948C6277AFBDFE43A89EF2BA94FB8DA10031C64276CB71124A85A6180A4EDC96D4" ma:contentTypeVersion="7" ma:contentTypeDescription="" ma:contentTypeScope="" ma:versionID="0d856a0c2df85c146c041303cf7f57c4">
  <xsd:schema xmlns:xsd="http://www.w3.org/2001/XMLSchema" xmlns:xs="http://www.w3.org/2001/XMLSchema" xmlns:p="http://schemas.microsoft.com/office/2006/metadata/properties" xmlns:ns2="f173c759-c5dc-4f40-be58-8bbe8a3a32e6" xmlns:ns3="7245F6BB-3D41-4330-B53C-28F0CA0E73E7" xmlns:ns4="0821988d-8727-4eb4-919d-4308d73b80d4" xmlns:ns5="7245f6bb-3d41-4330-b53c-28f0ca0e73e7" xmlns:ns6="30e4d81a-a3bc-4a5d-a5e2-6bdf45a81f26" targetNamespace="http://schemas.microsoft.com/office/2006/metadata/properties" ma:root="true" ma:fieldsID="45e10cc4e383be24f094807706c1fdb5" ns2:_="" ns3:_="" ns4:_="" ns5:_="" ns6:_="">
    <xsd:import namespace="f173c759-c5dc-4f40-be58-8bbe8a3a32e6"/>
    <xsd:import namespace="7245F6BB-3D41-4330-B53C-28F0CA0E73E7"/>
    <xsd:import namespace="0821988d-8727-4eb4-919d-4308d73b80d4"/>
    <xsd:import namespace="7245f6bb-3d41-4330-b53c-28f0ca0e73e7"/>
    <xsd:import namespace="30e4d81a-a3bc-4a5d-a5e2-6bdf45a81f26"/>
    <xsd:element name="properties">
      <xsd:complexType>
        <xsd:sequence>
          <xsd:element name="documentManagement">
            <xsd:complexType>
              <xsd:all>
                <xsd:element ref="ns3:instoreServiceDocumentGroup" minOccurs="0"/>
                <xsd:element ref="ns3:instoreSubGroup" minOccurs="0"/>
                <xsd:element ref="ns2:iNSTOREDWDocumentStatus" minOccurs="0"/>
                <xsd:element ref="ns3:instoreTechnicalReference" minOccurs="0"/>
                <xsd:element ref="ns2:instoreDocumentOwner" minOccurs="0"/>
                <xsd:element ref="ns2:iNSTOREExemplar" minOccurs="0"/>
                <xsd:element ref="ns2:instoreReceivedFromThirdParty" minOccurs="0"/>
                <xsd:element ref="ns2:iNSTOREVersion" minOccurs="0"/>
                <xsd:element ref="ns2:iNSTOREWorkflowOriginator" minOccurs="0"/>
                <xsd:element ref="ns2:instoreOriginatorComments" minOccurs="0"/>
                <xsd:element ref="ns2:iNSTORERelatedDocuments" minOccurs="0"/>
                <xsd:element ref="ns2:iNSTOREChecker" minOccurs="0"/>
                <xsd:element ref="ns2:iNSTORECheckerApproval" minOccurs="0"/>
                <xsd:element ref="ns2:iNSTORECheckerComments" minOccurs="0"/>
                <xsd:element ref="ns2:iNSTOREIndependentReviewer" minOccurs="0"/>
                <xsd:element ref="ns2:iNSTOREIndependentApproval" minOccurs="0"/>
                <xsd:element ref="ns2:iNSTOREIndependentReviewerComments" minOccurs="0"/>
                <xsd:element ref="ns2:iNSTOREAuthorizer" minOccurs="0"/>
                <xsd:element ref="ns2:iNSTOREAuthorizerApproval" minOccurs="0"/>
                <xsd:element ref="ns2:iNSTOREAuthorizerComments" minOccurs="0"/>
                <xsd:element ref="ns2:instoreDWDocumentSubGroup" minOccurs="0"/>
                <xsd:element ref="ns2:iNSTORECustomMetadata" minOccurs="0"/>
                <xsd:element ref="ns2:iNSTOREWFStatus" minOccurs="0"/>
                <xsd:element ref="ns2:instoreStartDate" minOccurs="0"/>
                <xsd:element ref="ns2:instoreEndDate" minOccurs="0"/>
                <xsd:element ref="ns4:TaxCatchAllLabel" minOccurs="0"/>
                <xsd:element ref="ns4:TaxCatchAll" minOccurs="0"/>
                <xsd:element ref="ns2:iNSTOREClient" minOccurs="0"/>
                <xsd:element ref="ns2:iNSTOREProjectDirector" minOccurs="0"/>
                <xsd:element ref="ns2:iNSTOREProjectManager" minOccurs="0"/>
                <xsd:element ref="ns2:iNSTOREProjectTitle" minOccurs="0"/>
                <xsd:element ref="ns2:g877beeba1ad4cb68341dc5c55876751" minOccurs="0"/>
                <xsd:element ref="ns2:pa103e6408ec4146898daa70bb1512f1" minOccurs="0"/>
                <xsd:element ref="ns2:h6996d42d8e648e5978b3895d3bbfa27" minOccurs="0"/>
                <xsd:element ref="ns2:iNSTORESiteTemplate" minOccurs="0"/>
                <xsd:element ref="ns2:i51536457a5d4e71b3e0197979b8cd19" minOccurs="0"/>
                <xsd:element ref="ns2:instoreWFEmailSent" minOccurs="0"/>
                <xsd:element ref="ns2:oc2c6425cdae410c8ef5d2dc48d80583" minOccurs="0"/>
                <xsd:element ref="ns2:iNSTOREJDEJobNumber" minOccurs="0"/>
                <xsd:element ref="ns3:Update_x0020_Document_x0020_Type_x0020_And_x0020_Group" minOccurs="0"/>
                <xsd:element ref="ns3:Update_x0020_Project_x0020_Documents_x0020_Metadata" minOccurs="0"/>
                <xsd:element ref="ns3:MediaServiceMetadata" minOccurs="0"/>
                <xsd:element ref="ns3:MediaServiceFastMetadata" minOccurs="0"/>
                <xsd:element ref="ns2:instoreSiteStage" minOccurs="0"/>
                <xsd:element ref="ns2:instoreDWDocumentGroup" minOccurs="0"/>
                <xsd:element ref="ns5:MediaServiceDateTaken" minOccurs="0"/>
                <xsd:element ref="ns5:MediaServiceAutoTags" minOccurs="0"/>
                <xsd:element ref="ns5:MediaServiceOCR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3c759-c5dc-4f40-be58-8bbe8a3a32e6" elementFormDefault="qualified">
    <xsd:import namespace="http://schemas.microsoft.com/office/2006/documentManagement/types"/>
    <xsd:import namespace="http://schemas.microsoft.com/office/infopath/2007/PartnerControls"/>
    <xsd:element name="iNSTOREDWDocumentStatus" ma:index="5" nillable="true" ma:displayName="instore Project Document Status" ma:default="Work in progress" ma:format="Dropdown" ma:internalName="iNSTOREDWDocumentStatus" ma:readOnly="false">
      <xsd:simpleType>
        <xsd:restriction base="dms:Choice">
          <xsd:enumeration value="Recall to Originator"/>
          <xsd:enumeration value="Return to Originator"/>
          <xsd:enumeration value="For information"/>
          <xsd:enumeration value="Submitted for approval"/>
          <xsd:enumeration value="Work in progress"/>
          <xsd:enumeration value="Under review"/>
          <xsd:enumeration value="Approved"/>
          <xsd:enumeration value="Rejected"/>
        </xsd:restriction>
      </xsd:simpleType>
    </xsd:element>
    <xsd:element name="instoreDocumentOwner" ma:index="7" nillable="true" ma:displayName="instore Document Owner" ma:list="UserInfo" ma:SharePointGroup="0" ma:internalName="instore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Exemplar" ma:index="8" nillable="true" ma:displayName="instore Exemplar" ma:default="No" ma:format="RadioButtons" ma:internalName="iNSTOREExemplar">
      <xsd:simpleType>
        <xsd:restriction base="dms:Choice">
          <xsd:enumeration value="No"/>
          <xsd:enumeration value="Yes"/>
        </xsd:restriction>
      </xsd:simpleType>
    </xsd:element>
    <xsd:element name="instoreReceivedFromThirdParty" ma:index="9" nillable="true" ma:displayName="instore Received From Third Party" ma:default="No" ma:format="RadioButtons" ma:internalName="instoreReceivedFromThirdParty" ma:readOnly="false">
      <xsd:simpleType>
        <xsd:restriction base="dms:Choice">
          <xsd:enumeration value="Yes"/>
          <xsd:enumeration value="No"/>
        </xsd:restriction>
      </xsd:simpleType>
    </xsd:element>
    <xsd:element name="iNSTOREVersion" ma:index="10" nillable="true" ma:displayName="instore Version" ma:default="0.1" ma:description="iNSTORE document version" ma:internalName="iNSTOREVersion" ma:readOnly="false">
      <xsd:simpleType>
        <xsd:restriction base="dms:Text">
          <xsd:maxLength value="255"/>
        </xsd:restriction>
      </xsd:simpleType>
    </xsd:element>
    <xsd:element name="iNSTOREWorkflowOriginator" ma:index="11" nillable="true" ma:displayName="instore Workflow Originator" ma:list="UserInfo" ma:SharePointGroup="0" ma:internalName="iNSTOREWorkflowOrigin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OriginatorComments" ma:index="12" nillable="true" ma:displayName="instore Workflow Originator Comments" ma:internalName="instoreOriginatorComments">
      <xsd:simpleType>
        <xsd:restriction base="dms:Note">
          <xsd:maxLength value="255"/>
        </xsd:restriction>
      </xsd:simpleType>
    </xsd:element>
    <xsd:element name="iNSTORERelatedDocuments" ma:index="13" nillable="true" ma:displayName="instore Related Documents" ma:description="Links to associated documents" ma:internalName="iNSTORERelatedDocuments">
      <xsd:simpleType>
        <xsd:restriction base="dms:Note">
          <xsd:maxLength value="255"/>
        </xsd:restriction>
      </xsd:simpleType>
    </xsd:element>
    <xsd:element name="iNSTOREChecker" ma:index="14" nillable="true" ma:displayName="instore Checker" ma:list="UserInfo" ma:SharePointGroup="0" ma:internalName="iNSTORECheck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CheckerApproval" ma:index="15" nillable="true" ma:displayName="instore Checker Approval" ma:format="RadioButtons" ma:internalName="iNSTORECheckerApproval">
      <xsd:simpleType>
        <xsd:restriction base="dms:Choice">
          <xsd:enumeration value="Reject"/>
          <xsd:enumeration value="Approve"/>
          <xsd:enumeration value="Return to Originator"/>
        </xsd:restriction>
      </xsd:simpleType>
    </xsd:element>
    <xsd:element name="iNSTORECheckerComments" ma:index="16" nillable="true" ma:displayName="instore Checker Comments" ma:internalName="iNSTORECheckerComments">
      <xsd:simpleType>
        <xsd:restriction base="dms:Note">
          <xsd:maxLength value="255"/>
        </xsd:restriction>
      </xsd:simpleType>
    </xsd:element>
    <xsd:element name="iNSTOREIndependentReviewer" ma:index="17" nillable="true" ma:displayName="instore Independent Reviewer" ma:description="Please leave blank if you wish to send your file straight to an Authorizer" ma:list="UserInfo" ma:SharePointGroup="0" ma:internalName="iNSTOREIndependent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IndependentApproval" ma:index="18" nillable="true" ma:displayName="instore Independent Approval" ma:format="RadioButtons" ma:internalName="iNSTOREIndependentApproval">
      <xsd:simpleType>
        <xsd:restriction base="dms:Choice">
          <xsd:enumeration value="Reject"/>
          <xsd:enumeration value="Approve"/>
        </xsd:restriction>
      </xsd:simpleType>
    </xsd:element>
    <xsd:element name="iNSTOREIndependentReviewerComments" ma:index="19" nillable="true" ma:displayName="instore Independent Reviewer Comments" ma:internalName="iNSTOREIndependentReviewerComments">
      <xsd:simpleType>
        <xsd:restriction base="dms:Note">
          <xsd:maxLength value="255"/>
        </xsd:restriction>
      </xsd:simpleType>
    </xsd:element>
    <xsd:element name="iNSTOREAuthorizer" ma:index="20" nillable="true" ma:displayName="instore Authorizer" ma:list="UserInfo" ma:SharePointGroup="0" ma:internalName="iNSTOREAuthori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AuthorizerApproval" ma:index="21" nillable="true" ma:displayName="instore Authorizer Approval" ma:format="RadioButtons" ma:internalName="iNSTOREAuthorizerApproval">
      <xsd:simpleType>
        <xsd:restriction base="dms:Choice">
          <xsd:enumeration value="Reject"/>
          <xsd:enumeration value="Approve"/>
        </xsd:restriction>
      </xsd:simpleType>
    </xsd:element>
    <xsd:element name="iNSTOREAuthorizerComments" ma:index="22" nillable="true" ma:displayName="instore Authorizer Comments" ma:internalName="iNSTOREAuthorizerComments">
      <xsd:simpleType>
        <xsd:restriction base="dms:Note">
          <xsd:maxLength value="255"/>
        </xsd:restriction>
      </xsd:simpleType>
    </xsd:element>
    <xsd:element name="instoreDWDocumentSubGroup" ma:index="23" nillable="true" ma:displayName="instore DW Document Sub Group" ma:description="This is your Sub-folder" ma:format="Dropdown" ma:indexed="true" ma:internalName="instoreDWDocumentSubGroup">
      <xsd:simpleType>
        <xsd:union memberTypes="dms:Text">
          <xsd:simpleType>
            <xsd:restriction base="dms:Choice">
              <xsd:enumeration value="Document sub group1"/>
            </xsd:restriction>
          </xsd:simpleType>
        </xsd:union>
      </xsd:simpleType>
    </xsd:element>
    <xsd:element name="iNSTORECustomMetadata" ma:index="24" nillable="true" ma:displayName="instore Technical Reference" ma:format="Dropdown" ma:indexed="true" ma:internalName="iNSTORECustomMetadata">
      <xsd:simpleType>
        <xsd:union memberTypes="dms:Text">
          <xsd:simpleType>
            <xsd:restriction base="dms:Choice">
              <xsd:enumeration value="Technical Reference1"/>
            </xsd:restriction>
          </xsd:simpleType>
        </xsd:union>
      </xsd:simpleType>
    </xsd:element>
    <xsd:element name="iNSTOREWFStatus" ma:index="25" nillable="true" ma:displayName="instore WFStatus" ma:format="Dropdown" ma:internalName="iNSTOREWFStatus">
      <xsd:simpleType>
        <xsd:restriction base="dms:Choice">
          <xsd:enumeration value="Sent for Checker review"/>
          <xsd:enumeration value="Sent for Independent review"/>
          <xsd:enumeration value="Sent for Authorization"/>
          <xsd:enumeration value="Final approved submission"/>
          <xsd:enumeration value="Rejected by Checker"/>
          <xsd:enumeration value="Rejected by Independent Reviewer"/>
          <xsd:enumeration value="Rejected by Authorizer to Independent Reviewer"/>
          <xsd:enumeration value="Rejected by Authoriser to Checker"/>
          <xsd:enumeration value="Rejected by Authorizer to Workflow Originator"/>
        </xsd:restriction>
      </xsd:simpleType>
    </xsd:element>
    <xsd:element name="instoreStartDate" ma:index="27" nillable="true" ma:displayName="instore Start Date" ma:default="2018-08-27T23:00:00" ma:format="DateOnly" ma:internalName="instoreStartDate">
      <xsd:simpleType>
        <xsd:restriction base="dms:DateTime"/>
      </xsd:simpleType>
    </xsd:element>
    <xsd:element name="instoreEndDate" ma:index="28" nillable="true" ma:displayName="instore End Date" ma:default="2021-07-31T23:00:00" ma:format="DateOnly" ma:internalName="instoreEndDate">
      <xsd:simpleType>
        <xsd:restriction base="dms:DateTime"/>
      </xsd:simpleType>
    </xsd:element>
    <xsd:element name="iNSTOREClient" ma:index="32" nillable="true" ma:displayName="instore Client" ma:default="South Tees Site Company Ltd" ma:internalName="iNSTOREClient">
      <xsd:simpleType>
        <xsd:restriction base="dms:Text">
          <xsd:maxLength value="255"/>
        </xsd:restriction>
      </xsd:simpleType>
    </xsd:element>
    <xsd:element name="iNSTOREProjectDirector" ma:index="33" nillable="true" ma:displayName="instore Project Director" ma:hidden="true" ma:list="UserInfo" ma:SharePointGroup="0" ma:internalName="iNSTOREProjectDirec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Manager" ma:index="34" nillable="true" ma:displayName="instore Project Manager" ma:hidden="true" ma:list="UserInfo" ma:SharePointGroup="0" ma:internalName="iNSTORE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STOREProjectTitle" ma:index="35" nillable="true" ma:displayName="instore Project Title" ma:default="5169421 - Decontamination Project Management" ma:internalName="iNSTOREProjectTitle">
      <xsd:simpleType>
        <xsd:restriction base="dms:Text">
          <xsd:maxLength value="255"/>
        </xsd:restriction>
      </xsd:simpleType>
    </xsd:element>
    <xsd:element name="g877beeba1ad4cb68341dc5c55876751" ma:index="38" nillable="true" ma:taxonomy="true" ma:internalName="g877beeba1ad4cb68341dc5c55876751" ma:taxonomyFieldName="iNSTOREOffices" ma:displayName="instore Offices" ma:default="419;#Stockton|f451ccb8-a180-48c5-a09f-95781e0c222a" ma:fieldId="{0877beeb-a1ad-4cb6-8341-dc5c55876751}" ma:taxonomyMulti="true" ma:sspId="8f7636e4-27fd-40f6-b66a-8c08e824a21d" ma:termSetId="7e411906-b008-41e4-a6f3-f7e5d6128e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103e6408ec4146898daa70bb1512f1" ma:index="40" nillable="true" ma:taxonomy="true" ma:internalName="pa103e6408ec4146898daa70bb1512f1" ma:taxonomyFieldName="iNSTOREService" ma:displayName="instore Service" ma:default="162;#Response Planning|14660456-f1bc-448c-9e40-4f051f8bb7e8;#250;#Monitoring ＆ Control|85342720-da94-4b37-bb8f-7826fd19474e;#57;#Activity Definition|21e7c860-9db6-4294-b2e2-79b74575a446;#109;#Activity Sequencing|dd312a58-bad4-4524-8daa-e8636b61c157;#61;#Schedule Development|aceb0672-8ed8-49ee-90bb-02aee9414744;#67;#Schedule Control|0c22c09f-809d-42ba-9d17-5e1d749f96ef;#453;#Change Management (Change Control)|e98276b2-c1d3-4a74-89b9-4b71f08705db;#204;#Risk Management|72e6d4e2-2b6d-4328-b3a8-b2d5b354c55a;#203;#Information Management ＆ Reporting (Project Reporting)|c3ace9f7-2f93-4f3b-8663-f8194d7809ba;#394;#Project Controls Generally|851e08da-2abe-48ce-ae19-b2910dd151fb;#467;#Risk Identification|672f2506-1d14-4f12-8bc3-d5b202fbb225;#389;#Risk Analysis|9f73af55-6659-4ff2-b665-2c3417521c8d;#47;#Safety Advice ＆ Planning|5df62271-90cb-4e49-a3c6-d9516e82e107;#16;#Activity Definition (WBS Creation)|6e0ff9d2-6523-4a92-a9d1-09bd909fd7dd;#17;#Activity Sequencing (Project Planning)|21c38d83-2a89-48dc-8afc-23554731e39f;#202;#Estimating|00dd8bfc-3078-4942-9f3e-ba8f6e258019;#13;#Cost Control|f14b80cb-43ed-4f5a-a679-8fb084587439;#73;#Project Management|9a9b7133-d397-47a6-9e30-5ff5d8dd4f57;#181;#Construction Management|0fa6833e-f1a5-41e5-a805-cc03106a3591;#99;#Employer's Agent|7ce13101-fb32-4c0c-921e-75e00e90f013;#76;#Cost Planning|8d58a206-accd-4cf3-9e4a-b7d0e5a66436;#36;#Cost Estimating|f455027a-2679-4630-b861-ce7db2731424;#193;#Cost Control|cae3f58f-3885-4e35-91c8-8fd795d460fd" ma:fieldId="{9a103e64-08ec-4146-898d-aa70bb1512f1}" ma:taxonomyMulti="true" ma:sspId="8f7636e4-27fd-40f6-b66a-8c08e824a21d" ma:termSetId="f1537eab-95bf-4476-8b77-61e1d1249c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996d42d8e648e5978b3895d3bbfa27" ma:index="43" nillable="true" ma:taxonomy="true" ma:internalName="h6996d42d8e648e5978b3895d3bbfa27" ma:taxonomyFieldName="iNSTOREFGMarketSector" ma:displayName="instore Client Sector" ma:default="446;#Manufacturing - Heavy Industrial|cd2cd648-ca66-471b-afd6-f1cbb5adfa01" ma:fieldId="{16996d42-d8e6-48e5-978b-3895d3bbfa27}" ma:taxonomyMulti="true" ma:sspId="8f7636e4-27fd-40f6-b66a-8c08e824a21d" ma:termSetId="63463058-a179-47e4-b292-79c14f1ae8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SiteTemplate" ma:index="44" nillable="true" ma:displayName="instore Site Template" ma:default="Deliver Work Template" ma:format="Dropdown" ma:internalName="iNSTORESiteTemplate">
      <xsd:simpleType>
        <xsd:restriction base="dms:Choice">
          <xsd:enumeration value="Win Work Template"/>
          <xsd:enumeration value="Deliver Work Template"/>
        </xsd:restriction>
      </xsd:simpleType>
    </xsd:element>
    <xsd:element name="i51536457a5d4e71b3e0197979b8cd19" ma:index="45" nillable="true" ma:taxonomy="true" ma:internalName="i51536457a5d4e71b3e0197979b8cd19" ma:taxonomyFieldName="iNSTOREFGDivision" ma:displayName="instore F+G Division" ma:default="8;#UK ＆ Europe|2df4253f-6204-4d18-8c90-428a769a6364" ma:fieldId="{25153645-7a5d-4e71-b3e0-197979b8cd19}" ma:taxonomyMulti="true" ma:sspId="8f7636e4-27fd-40f6-b66a-8c08e824a21d" ma:termSetId="063dfd71-bebe-40f6-8df0-15195ee06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storeWFEmailSent" ma:index="46" nillable="true" ma:displayName="instore WF Email Sent" ma:default="No" ma:format="Dropdown" ma:hidden="true" ma:internalName="instoreWFEmailSent" ma:readOnly="false">
      <xsd:simpleType>
        <xsd:restriction base="dms:Choice">
          <xsd:enumeration value="Yes"/>
          <xsd:enumeration value="No"/>
        </xsd:restriction>
      </xsd:simpleType>
    </xsd:element>
    <xsd:element name="oc2c6425cdae410c8ef5d2dc48d80583" ma:index="48" nillable="true" ma:taxonomy="true" ma:internalName="oc2c6425cdae410c8ef5d2dc48d80583" ma:taxonomyFieldName="instoreDWPDDocumentType" ma:displayName="instore DW PD Document Type" ma:indexed="true" ma:default="" ma:fieldId="{8c2c6425-cdae-410c-8ef5-d2dc48d80583}" ma:sspId="8f7636e4-27fd-40f6-b66a-8c08e824a21d" ma:termSetId="bceb9aaf-6194-474f-8244-58bbbb02e93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iNSTOREJDEJobNumber" ma:index="49" nillable="true" ma:displayName="instore Job Number" ma:default="5169421" ma:internalName="iNSTOREJDEJobNumber">
      <xsd:simpleType>
        <xsd:restriction base="dms:Text">
          <xsd:maxLength value="255"/>
        </xsd:restriction>
      </xsd:simpleType>
    </xsd:element>
    <xsd:element name="instoreSiteStage" ma:index="57" nillable="true" ma:displayName="instore Site Stage" ma:default="Active" ma:format="Dropdown" ma:internalName="instoreSiteStage">
      <xsd:simpleType>
        <xsd:restriction base="dms:Choice">
          <xsd:enumeration value="Active"/>
          <xsd:enumeration value="Closed"/>
          <xsd:enumeration value="Archived"/>
        </xsd:restriction>
      </xsd:simpleType>
    </xsd:element>
    <xsd:element name="instoreDWDocumentGroup" ma:index="58" nillable="true" ma:displayName="instore DW Document Group" ma:internalName="instoreDWDocumentGroup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5F6BB-3D41-4330-B53C-28F0CA0E73E7" elementFormDefault="qualified">
    <xsd:import namespace="http://schemas.microsoft.com/office/2006/documentManagement/types"/>
    <xsd:import namespace="http://schemas.microsoft.com/office/infopath/2007/PartnerControls"/>
    <xsd:element name="instoreServiceDocumentGroup" ma:index="3" nillable="true" ma:displayName="instore Service Document Group" ma:description="This is your folder" ma:format="Dropdown" ma:indexed="true" ma:internalName="instoreServiceDocumentGroup" ma:readOnly="false">
      <xsd:simpleType>
        <xsd:restriction base="dms:Choice">
          <xsd:enumeration value="Project Services &amp; Advisory Services (BS&amp;A) -&gt; 01. Project Delivery Plans"/>
          <xsd:enumeration value="Project Services &amp; Advisory Services (BS&amp;A) -&gt; 02. Design Information"/>
          <xsd:enumeration value="Project Services &amp; Advisory Services (BS&amp;A) -&gt; 03. Cost Plans and Estimates"/>
          <xsd:enumeration value="Project Services &amp; Advisory Services (BS&amp;A) -&gt; 04. Tender Documents"/>
          <xsd:enumeration value="Project Services &amp; Advisory Services (BS&amp;A) -&gt; 05. Contract Documents"/>
          <xsd:enumeration value="Project Services &amp; Advisory Services (BS&amp;A) -&gt; 06. Contract Administration"/>
          <xsd:enumeration value="Project Services &amp; Advisory Services (BS&amp;A) -&gt; 07. Programmes and Schedules"/>
          <xsd:enumeration value="Project Services &amp; Advisory Services (BS&amp;A) -&gt; 08. Valuation and Payments"/>
          <xsd:enumeration value="Project Services &amp; Advisory Services (BS&amp;A) -&gt; 09. Risk Registers"/>
          <xsd:enumeration value="Project Services &amp; Advisory Services (BS&amp;A) -&gt; 10. Meetings"/>
          <xsd:enumeration value="Project Services &amp; Advisory Services (BS&amp;A) -&gt; 11. Reports"/>
          <xsd:enumeration value="Project Services &amp; Advisory Services (BS&amp;A) -&gt; 12. Audits and Inspections"/>
          <xsd:enumeration value="Project Services &amp; Advisory Services (BS&amp;A) -&gt; 13. Statutory Approvals and Consents"/>
          <xsd:enumeration value="Project Services &amp; Advisory Services (BS&amp;A) -&gt; 14. Third Party Agreements"/>
          <xsd:enumeration value="Project Services &amp; Advisory Services (BS&amp;A) -&gt; 15. Other Project Information"/>
          <xsd:enumeration value="Project Services &amp; Advisory Services (BS&amp;A) -&gt; 16. Commissioning and Handover"/>
        </xsd:restriction>
      </xsd:simpleType>
    </xsd:element>
    <xsd:element name="instoreSubGroup" ma:index="4" nillable="true" ma:displayName="instore Document Sub Group" ma:list="{235020FC-31E8-449F-8ADB-FE2E134F1130}" ma:internalName="instoreSubGroup" ma:showField="Title">
      <xsd:simpleType>
        <xsd:restriction base="dms:Lookup"/>
      </xsd:simpleType>
    </xsd:element>
    <xsd:element name="instoreTechnicalReference" ma:index="6" nillable="true" ma:displayName="Technical Reference" ma:list="{9397AF10-7427-4BA2-B137-2BC965D4DFE3}" ma:internalName="instoreTechnicalReference" ma:showField="Title">
      <xsd:simpleType>
        <xsd:restriction base="dms:Lookup"/>
      </xsd:simpleType>
    </xsd:element>
    <xsd:element name="Update_x0020_Document_x0020_Type_x0020_And_x0020_Group" ma:index="51" nillable="true" ma:displayName="Update Document Type And Group" ma:internalName="Update_x0020_Document_x0020_Type_x0020_And_x0020_Grou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Project_x0020_Documents_x0020_Metadata" ma:index="53" nillable="true" ma:displayName="Update Project Documents Metadata" ma:internalName="Update_x0020_Project_x0020_Documents_x0020_Metada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5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988d-8727-4eb4-919d-4308d73b80d4" elementFormDefault="qualified">
    <xsd:import namespace="http://schemas.microsoft.com/office/2006/documentManagement/types"/>
    <xsd:import namespace="http://schemas.microsoft.com/office/infopath/2007/PartnerControls"/>
    <xsd:element name="TaxCatchAllLabel" ma:index="30" nillable="true" ma:displayName="Taxonomy Catch All Column1" ma:hidden="true" ma:list="{94e059ee-868d-4954-a48d-ba533fd6a61a}" ma:internalName="TaxCatchAllLabel" ma:readOnly="true" ma:showField="CatchAllDataLabel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1" nillable="true" ma:displayName="Taxonomy Catch All Column" ma:hidden="true" ma:list="{94e059ee-868d-4954-a48d-ba533fd6a61a}" ma:internalName="TaxCatchAll" ma:showField="CatchAllData" ma:web="f173c759-c5dc-4f40-be58-8bbe8a3a3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5f6bb-3d41-4330-b53c-28f0ca0e73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5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0" nillable="true" ma:displayName="MediaServiceAutoTags" ma:internalName="MediaServiceAutoTags" ma:readOnly="true">
      <xsd:simpleType>
        <xsd:restriction base="dms:Text"/>
      </xsd:simpleType>
    </xsd:element>
    <xsd:element name="MediaServiceOCR" ma:index="6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4d81a-a3bc-4a5d-a5e2-6bdf45a81f26" elementFormDefault="qualified">
    <xsd:import namespace="http://schemas.microsoft.com/office/2006/documentManagement/types"/>
    <xsd:import namespace="http://schemas.microsoft.com/office/infopath/2007/PartnerControls"/>
    <xsd:element name="SharedWithUsers" ma:index="6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2c6425cdae410c8ef5d2dc48d80583 xmlns="f173c759-c5dc-4f40-be58-8bbe8a3a32e6">
      <Terms xmlns="http://schemas.microsoft.com/office/infopath/2007/PartnerControls"/>
    </oc2c6425cdae410c8ef5d2dc48d80583>
    <instoreReceivedFromThirdParty xmlns="f173c759-c5dc-4f40-be58-8bbe8a3a32e6">No</instoreReceivedFromThirdParty>
    <iNSTOREAuthorizerComments xmlns="f173c759-c5dc-4f40-be58-8bbe8a3a32e6" xsi:nil="true"/>
    <iNSTORECustomMetadata xmlns="f173c759-c5dc-4f40-be58-8bbe8a3a32e6" xsi:nil="true"/>
    <i51536457a5d4e71b3e0197979b8cd19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＆ Europe</TermName>
          <TermId xmlns="http://schemas.microsoft.com/office/infopath/2007/PartnerControls">2df4253f-6204-4d18-8c90-428a769a6364</TermId>
        </TermInfo>
      </Terms>
    </i51536457a5d4e71b3e0197979b8cd19>
    <instoreTechnicalReference xmlns="7245F6BB-3D41-4330-B53C-28F0CA0E73E7" xsi:nil="true"/>
    <iNSTOREExemplar xmlns="f173c759-c5dc-4f40-be58-8bbe8a3a32e6">No</iNSTOREExemplar>
    <iNSTOREIndependentReviewerComments xmlns="f173c759-c5dc-4f40-be58-8bbe8a3a32e6" xsi:nil="true"/>
    <pa103e6408ec4146898daa70bb1512f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 Planning</TermName>
          <TermId xmlns="http://schemas.microsoft.com/office/infopath/2007/PartnerControls">14660456-f1bc-448c-9e40-4f051f8bb7e8</TermId>
        </TermInfo>
        <TermInfo xmlns="http://schemas.microsoft.com/office/infopath/2007/PartnerControls">
          <TermName xmlns="http://schemas.microsoft.com/office/infopath/2007/PartnerControls">Monitoring ＆ Control</TermName>
          <TermId xmlns="http://schemas.microsoft.com/office/infopath/2007/PartnerControls">85342720-da94-4b37-bb8f-7826fd19474e</TermId>
        </TermInfo>
        <TermInfo xmlns="http://schemas.microsoft.com/office/infopath/2007/PartnerControls">
          <TermName xmlns="http://schemas.microsoft.com/office/infopath/2007/PartnerControls">Activity Definition</TermName>
          <TermId xmlns="http://schemas.microsoft.com/office/infopath/2007/PartnerControls">21e7c860-9db6-4294-b2e2-79b74575a446</TermId>
        </TermInfo>
        <TermInfo xmlns="http://schemas.microsoft.com/office/infopath/2007/PartnerControls">
          <TermName xmlns="http://schemas.microsoft.com/office/infopath/2007/PartnerControls">Activity Sequencing</TermName>
          <TermId xmlns="http://schemas.microsoft.com/office/infopath/2007/PartnerControls">dd312a58-bad4-4524-8daa-e8636b61c157</TermId>
        </TermInfo>
        <TermInfo xmlns="http://schemas.microsoft.com/office/infopath/2007/PartnerControls">
          <TermName xmlns="http://schemas.microsoft.com/office/infopath/2007/PartnerControls">Schedule Development</TermName>
          <TermId xmlns="http://schemas.microsoft.com/office/infopath/2007/PartnerControls">aceb0672-8ed8-49ee-90bb-02aee9414744</TermId>
        </TermInfo>
        <TermInfo xmlns="http://schemas.microsoft.com/office/infopath/2007/PartnerControls">
          <TermName xmlns="http://schemas.microsoft.com/office/infopath/2007/PartnerControls">Schedule Control</TermName>
          <TermId xmlns="http://schemas.microsoft.com/office/infopath/2007/PartnerControls">0c22c09f-809d-42ba-9d17-5e1d749f96ef</TermId>
        </TermInfo>
        <TermInfo xmlns="http://schemas.microsoft.com/office/infopath/2007/PartnerControls">
          <TermName xmlns="http://schemas.microsoft.com/office/infopath/2007/PartnerControls">Change Management (Change Control)</TermName>
          <TermId xmlns="http://schemas.microsoft.com/office/infopath/2007/PartnerControls">e98276b2-c1d3-4a74-89b9-4b71f08705db</TermId>
        </TermInfo>
        <TermInfo xmlns="http://schemas.microsoft.com/office/infopath/2007/PartnerControls">
          <TermName xmlns="http://schemas.microsoft.com/office/infopath/2007/PartnerControls">Risk Management</TermName>
          <TermId xmlns="http://schemas.microsoft.com/office/infopath/2007/PartnerControls">72e6d4e2-2b6d-4328-b3a8-b2d5b354c55a</TermId>
        </TermInfo>
        <TermInfo xmlns="http://schemas.microsoft.com/office/infopath/2007/PartnerControls">
          <TermName xmlns="http://schemas.microsoft.com/office/infopath/2007/PartnerControls">Information Management ＆ Reporting (Project Reporting)</TermName>
          <TermId xmlns="http://schemas.microsoft.com/office/infopath/2007/PartnerControls">c3ace9f7-2f93-4f3b-8663-f8194d7809ba</TermId>
        </TermInfo>
        <TermInfo xmlns="http://schemas.microsoft.com/office/infopath/2007/PartnerControls">
          <TermName xmlns="http://schemas.microsoft.com/office/infopath/2007/PartnerControls">Project Controls Generally</TermName>
          <TermId xmlns="http://schemas.microsoft.com/office/infopath/2007/PartnerControls">851e08da-2abe-48ce-ae19-b2910dd151fb</TermId>
        </TermInfo>
        <TermInfo xmlns="http://schemas.microsoft.com/office/infopath/2007/PartnerControls">
          <TermName xmlns="http://schemas.microsoft.com/office/infopath/2007/PartnerControls">Risk Identification</TermName>
          <TermId xmlns="http://schemas.microsoft.com/office/infopath/2007/PartnerControls">672f2506-1d14-4f12-8bc3-d5b202fbb225</TermId>
        </TermInfo>
        <TermInfo xmlns="http://schemas.microsoft.com/office/infopath/2007/PartnerControls">
          <TermName xmlns="http://schemas.microsoft.com/office/infopath/2007/PartnerControls">Risk Analysis</TermName>
          <TermId xmlns="http://schemas.microsoft.com/office/infopath/2007/PartnerControls">9f73af55-6659-4ff2-b665-2c3417521c8d</TermId>
        </TermInfo>
        <TermInfo xmlns="http://schemas.microsoft.com/office/infopath/2007/PartnerControls">
          <TermName xmlns="http://schemas.microsoft.com/office/infopath/2007/PartnerControls">Safety Advice ＆ Planning</TermName>
          <TermId xmlns="http://schemas.microsoft.com/office/infopath/2007/PartnerControls">5df62271-90cb-4e49-a3c6-d9516e82e107</TermId>
        </TermInfo>
        <TermInfo xmlns="http://schemas.microsoft.com/office/infopath/2007/PartnerControls">
          <TermName xmlns="http://schemas.microsoft.com/office/infopath/2007/PartnerControls">Activity Definition (WBS Creation)</TermName>
          <TermId xmlns="http://schemas.microsoft.com/office/infopath/2007/PartnerControls">6e0ff9d2-6523-4a92-a9d1-09bd909fd7dd</TermId>
        </TermInfo>
        <TermInfo xmlns="http://schemas.microsoft.com/office/infopath/2007/PartnerControls">
          <TermName xmlns="http://schemas.microsoft.com/office/infopath/2007/PartnerControls">Activity Sequencing (Project Planning)</TermName>
          <TermId xmlns="http://schemas.microsoft.com/office/infopath/2007/PartnerControls">21c38d83-2a89-48dc-8afc-23554731e39f</TermId>
        </TermInfo>
        <TermInfo xmlns="http://schemas.microsoft.com/office/infopath/2007/PartnerControls">
          <TermName xmlns="http://schemas.microsoft.com/office/infopath/2007/PartnerControls">Estimating</TermName>
          <TermId xmlns="http://schemas.microsoft.com/office/infopath/2007/PartnerControls">00dd8bfc-3078-4942-9f3e-ba8f6e258019</TermId>
        </TermInfo>
        <TermInfo xmlns="http://schemas.microsoft.com/office/infopath/2007/PartnerControls">
          <TermName xmlns="http://schemas.microsoft.com/office/infopath/2007/PartnerControls">Cost Control</TermName>
          <TermId xmlns="http://schemas.microsoft.com/office/infopath/2007/PartnerControls">f14b80cb-43ed-4f5a-a679-8fb084587439</TermId>
        </TermInfo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9a9b7133-d397-47a6-9e30-5ff5d8dd4f57</TermId>
        </TermInfo>
        <TermInfo xmlns="http://schemas.microsoft.com/office/infopath/2007/PartnerControls">
          <TermName xmlns="http://schemas.microsoft.com/office/infopath/2007/PartnerControls">Construction Management</TermName>
          <TermId xmlns="http://schemas.microsoft.com/office/infopath/2007/PartnerControls">0fa6833e-f1a5-41e5-a805-cc03106a3591</TermId>
        </TermInfo>
        <TermInfo xmlns="http://schemas.microsoft.com/office/infopath/2007/PartnerControls">
          <TermName xmlns="http://schemas.microsoft.com/office/infopath/2007/PartnerControls">Employer's Agent</TermName>
          <TermId xmlns="http://schemas.microsoft.com/office/infopath/2007/PartnerControls">7ce13101-fb32-4c0c-921e-75e00e90f013</TermId>
        </TermInfo>
        <TermInfo xmlns="http://schemas.microsoft.com/office/infopath/2007/PartnerControls">
          <TermName xmlns="http://schemas.microsoft.com/office/infopath/2007/PartnerControls">Cost Planning</TermName>
          <TermId xmlns="http://schemas.microsoft.com/office/infopath/2007/PartnerControls">8d58a206-accd-4cf3-9e4a-b7d0e5a66436</TermId>
        </TermInfo>
        <TermInfo xmlns="http://schemas.microsoft.com/office/infopath/2007/PartnerControls">
          <TermName xmlns="http://schemas.microsoft.com/office/infopath/2007/PartnerControls">Cost Estimating</TermName>
          <TermId xmlns="http://schemas.microsoft.com/office/infopath/2007/PartnerControls">f455027a-2679-4630-b861-ce7db2731424</TermId>
        </TermInfo>
        <TermInfo xmlns="http://schemas.microsoft.com/office/infopath/2007/PartnerControls">
          <TermName xmlns="http://schemas.microsoft.com/office/infopath/2007/PartnerControls">Cost Control</TermName>
          <TermId xmlns="http://schemas.microsoft.com/office/infopath/2007/PartnerControls">cae3f58f-3885-4e35-91c8-8fd795d460fd</TermId>
        </TermInfo>
      </Terms>
    </pa103e6408ec4146898daa70bb1512f1>
    <instoreSiteStage xmlns="f173c759-c5dc-4f40-be58-8bbe8a3a32e6">Active</instoreSiteStage>
    <iNSTOREVersion xmlns="f173c759-c5dc-4f40-be58-8bbe8a3a32e6">0.1</iNSTOREVersion>
    <instoreDWDocumentSubGroup xmlns="f173c759-c5dc-4f40-be58-8bbe8a3a32e6" xsi:nil="true"/>
    <iNSTOREClient xmlns="f173c759-c5dc-4f40-be58-8bbe8a3a32e6">South Tees Site Company Ltd</iNSTOREClient>
    <iNSTOREDWDocumentStatus xmlns="f173c759-c5dc-4f40-be58-8bbe8a3a32e6">Work in progress</iNSTOREDWDocumentStatus>
    <iNSTOREAuthorizer xmlns="f173c759-c5dc-4f40-be58-8bbe8a3a32e6">
      <UserInfo>
        <DisplayName/>
        <AccountId xsi:nil="true"/>
        <AccountType/>
      </UserInfo>
    </iNSTOREAuthorizer>
    <iNSTOREAuthorizerApproval xmlns="f173c759-c5dc-4f40-be58-8bbe8a3a32e6" xsi:nil="true"/>
    <instoreOriginatorComments xmlns="f173c759-c5dc-4f40-be58-8bbe8a3a32e6" xsi:nil="true"/>
    <iNSTORERelatedDocuments xmlns="f173c759-c5dc-4f40-be58-8bbe8a3a32e6" xsi:nil="true"/>
    <iNSTOREChecker xmlns="f173c759-c5dc-4f40-be58-8bbe8a3a32e6">
      <UserInfo>
        <DisplayName/>
        <AccountId xsi:nil="true"/>
        <AccountType/>
      </UserInfo>
    </iNSTOREChecker>
    <iNSTORECheckerApproval xmlns="f173c759-c5dc-4f40-be58-8bbe8a3a32e6" xsi:nil="true"/>
    <iNSTORECheckerComments xmlns="f173c759-c5dc-4f40-be58-8bbe8a3a32e6" xsi:nil="true"/>
    <iNSTOREProjectDirector xmlns="f173c759-c5dc-4f40-be58-8bbe8a3a32e6">
      <UserInfo>
        <DisplayName>Gardner, David</DisplayName>
        <AccountId>3548</AccountId>
        <AccountType/>
      </UserInfo>
    </iNSTOREProjectDirector>
    <iNSTORESiteTemplate xmlns="f173c759-c5dc-4f40-be58-8bbe8a3a32e6">Deliver Work Template</iNSTORESiteTemplate>
    <iNSTOREJDEJobNumber xmlns="f173c759-c5dc-4f40-be58-8bbe8a3a32e6">5169421</iNSTOREJDEJobNumber>
    <iNSTOREIndependentApproval xmlns="f173c759-c5dc-4f40-be58-8bbe8a3a32e6" xsi:nil="true"/>
    <iNSTOREWorkflowOriginator xmlns="f173c759-c5dc-4f40-be58-8bbe8a3a32e6">
      <UserInfo>
        <DisplayName/>
        <AccountId xsi:nil="true"/>
        <AccountType/>
      </UserInfo>
    </iNSTOREWorkflowOriginator>
    <Update_x0020_Document_x0020_Type_x0020_And_x0020_Group xmlns="7245F6BB-3D41-4330-B53C-28F0CA0E73E7">
      <Url xsi:nil="true"/>
      <Description xsi:nil="true"/>
    </Update_x0020_Document_x0020_Type_x0020_And_x0020_Group>
    <iNSTOREWFStatus xmlns="f173c759-c5dc-4f40-be58-8bbe8a3a32e6" xsi:nil="true"/>
    <iNSTOREIndependentReviewer xmlns="f173c759-c5dc-4f40-be58-8bbe8a3a32e6">
      <UserInfo>
        <DisplayName/>
        <AccountId xsi:nil="true"/>
        <AccountType/>
      </UserInfo>
    </iNSTOREIndependentReviewer>
    <instoreWFEmailSent xmlns="f173c759-c5dc-4f40-be58-8bbe8a3a32e6">No</instoreWFEmailSent>
    <instoreEndDate xmlns="f173c759-c5dc-4f40-be58-8bbe8a3a32e6">2021-07-31T23:00:00+00:00</instoreEndDate>
    <TaxCatchAll xmlns="0821988d-8727-4eb4-919d-4308d73b80d4">
      <Value>73</Value>
      <Value>109</Value>
      <Value>389</Value>
      <Value>61</Value>
      <Value>67</Value>
      <Value>250</Value>
      <Value>181</Value>
      <Value>99</Value>
      <Value>394</Value>
      <Value>467</Value>
      <Value>57</Value>
      <Value>204</Value>
      <Value>203</Value>
      <Value>17</Value>
      <Value>16</Value>
      <Value>162</Value>
      <Value>13</Value>
      <Value>419</Value>
      <Value>76</Value>
      <Value>47</Value>
      <Value>453</Value>
      <Value>193</Value>
      <Value>202</Value>
      <Value>8</Value>
      <Value>446</Value>
      <Value>36</Value>
    </TaxCatchAll>
    <h6996d42d8e648e5978b3895d3bbfa27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Manufacturing - Heavy Industrial</TermName>
          <TermId xmlns="http://schemas.microsoft.com/office/infopath/2007/PartnerControls">cd2cd648-ca66-471b-afd6-f1cbb5adfa01</TermId>
        </TermInfo>
      </Terms>
    </h6996d42d8e648e5978b3895d3bbfa27>
    <instoreDocumentOwner xmlns="f173c759-c5dc-4f40-be58-8bbe8a3a32e6">
      <UserInfo>
        <DisplayName/>
        <AccountId xsi:nil="true"/>
        <AccountType/>
      </UserInfo>
    </instoreDocumentOwner>
    <iNSTOREProjectManager xmlns="f173c759-c5dc-4f40-be58-8bbe8a3a32e6">
      <UserInfo>
        <DisplayName>Ross Russell, Duncan</DisplayName>
        <AccountId>683</AccountId>
        <AccountType/>
      </UserInfo>
    </iNSTOREProjectManager>
    <Update_x0020_Project_x0020_Documents_x0020_Metadata xmlns="7245F6BB-3D41-4330-B53C-28F0CA0E73E7">
      <Url xsi:nil="true"/>
      <Description xsi:nil="true"/>
    </Update_x0020_Project_x0020_Documents_x0020_Metadata>
    <instoreServiceDocumentGroup xmlns="7245F6BB-3D41-4330-B53C-28F0CA0E73E7" xsi:nil="true"/>
    <instoreDWDocumentGroup xmlns="f173c759-c5dc-4f40-be58-8bbe8a3a32e6" xsi:nil="true"/>
    <instoreSubGroup xmlns="7245F6BB-3D41-4330-B53C-28F0CA0E73E7" xsi:nil="true"/>
    <instoreStartDate xmlns="f173c759-c5dc-4f40-be58-8bbe8a3a32e6">2018-08-27T23:00:00+00:00</instoreStartDate>
    <iNSTOREProjectTitle xmlns="f173c759-c5dc-4f40-be58-8bbe8a3a32e6">5169421 - Decontamination Project Management</iNSTOREProjectTitle>
    <g877beeba1ad4cb68341dc5c55876751 xmlns="f173c759-c5dc-4f40-be58-8bbe8a3a32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Stockton</TermName>
          <TermId xmlns="http://schemas.microsoft.com/office/infopath/2007/PartnerControls">f451ccb8-a180-48c5-a09f-95781e0c222a</TermId>
        </TermInfo>
      </Terms>
    </g877beeba1ad4cb68341dc5c55876751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78B43-947F-4533-BD41-B5C70B3EF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3c759-c5dc-4f40-be58-8bbe8a3a32e6"/>
    <ds:schemaRef ds:uri="7245F6BB-3D41-4330-B53C-28F0CA0E73E7"/>
    <ds:schemaRef ds:uri="0821988d-8727-4eb4-919d-4308d73b80d4"/>
    <ds:schemaRef ds:uri="7245f6bb-3d41-4330-b53c-28f0ca0e73e7"/>
    <ds:schemaRef ds:uri="30e4d81a-a3bc-4a5d-a5e2-6bdf45a81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7245f6bb-3d41-4330-b53c-28f0ca0e73e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245F6BB-3D41-4330-B53C-28F0CA0E73E7"/>
    <ds:schemaRef ds:uri="http://purl.org/dc/elements/1.1/"/>
    <ds:schemaRef ds:uri="30e4d81a-a3bc-4a5d-a5e2-6bdf45a81f26"/>
    <ds:schemaRef ds:uri="0821988d-8727-4eb4-919d-4308d73b80d4"/>
    <ds:schemaRef ds:uri="f173c759-c5dc-4f40-be58-8bbe8a3a32e6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Pricing Scenario Summary</vt:lpstr>
      <vt:lpstr>Pricing Scenario 1</vt:lpstr>
      <vt:lpstr>Pricing Scenario 2</vt:lpstr>
      <vt:lpstr>Pricing Scenario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2018-10-23T07:55:11Z</cp:lastPrinted>
  <dcterms:created xsi:type="dcterms:W3CDTF">2010-11-26T08:45:33Z</dcterms:created>
  <dcterms:modified xsi:type="dcterms:W3CDTF">2018-10-24T12:11:27Z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0x010100948C6277AFBDFE43A89EF2BA94FB8DA10031C64276CB71124A85A6180A4EDC96D4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iNSTOREService">
    <vt:lpwstr>162;#Response Planning|14660456-f1bc-448c-9e40-4f051f8bb7e8;#250;#Monitoring ＆ Control|85342720-da94-4b37-bb8f-7826fd19474e;#57;#Activity Definition|21e7c860-9db6-4294-b2e2-79b74575a446;#109;#Activity Sequencing|dd312a58-bad4-4524-8daa-e8636b61c157;#61;#S</vt:lpwstr>
  </property>
  <property fmtid="{D5CDD505-2E9C-101B-9397-08002B2CF9AE}" pid="21" name="instoreDWPDDocumentType">
    <vt:lpwstr/>
  </property>
  <property fmtid="{D5CDD505-2E9C-101B-9397-08002B2CF9AE}" pid="22" name="iNSTOREFGDivision">
    <vt:lpwstr>8;#UK ＆ Europe|2df4253f-6204-4d18-8c90-428a769a6364</vt:lpwstr>
  </property>
  <property fmtid="{D5CDD505-2E9C-101B-9397-08002B2CF9AE}" pid="23" name="iNSTOREOffices">
    <vt:lpwstr>419;#Stockton|f451ccb8-a180-48c5-a09f-95781e0c222a</vt:lpwstr>
  </property>
  <property fmtid="{D5CDD505-2E9C-101B-9397-08002B2CF9AE}" pid="24" name="iNSTOREFGMarketSector">
    <vt:lpwstr>446;#Manufacturing - Heavy Industrial|cd2cd648-ca66-471b-afd6-f1cbb5adfa01</vt:lpwstr>
  </property>
</Properties>
</file>