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18720" windowHeight="7350"/>
  </bookViews>
  <sheets>
    <sheet name="On-Line Resources (at Aug 17)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A50" i="2" l="1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<sst xmlns="http://schemas.openxmlformats.org/spreadsheetml/2006/main" count="2" uniqueCount="2">
  <si>
    <t>Academic report - not a tooklit</t>
  </si>
  <si>
    <t>Report by DCLG - not a toolkit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</si>
</sst>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u/>
      <sz val="12"/>
      <color rgb="FF0000FF"/>
      <name val="Arial"/>
    </font>
    <font>
      <u/>
      <sz val="12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2"/>
  <sheetViews>
    <sheetView tabSelected="1" workbookViewId="0"/>
  </sheetViews>
  <sheetFormatPr defaultColWidth="11.21875" defaultRowHeight="15" customHeight="1" x14ac:dyDescent="0.2"/>
  <cols>
    <col min="1" max="1" width="74" bestFit="1" customWidth="1"/>
    <col min="2" max="25" width="8.5546875" customWidth="1"/>
  </cols>
  <sheetData>
    <row r="1" spans="1:1" ht="15" customHeight="1" x14ac:dyDescent="0.2">
      <c r="A1" s="2"/>
    </row>
    <row r="2" spans="1:1" x14ac:dyDescent="0.2">
      <c r="A2" s="2" t="str">
        <f>HYPERLINK("https://mycommunity.org.uk/resources/neighbourhood-planning-grant-technical-support-guidance-notes/","Neighbourhood Planning Grant &amp; Technical Support Guidance Notes")</f>
        <v>Neighbourhood Planning Grant &amp; Technical Support Guidance Notes</v>
      </c>
    </row>
    <row r="3" spans="1:1" x14ac:dyDescent="0.2">
      <c r="A3" s="2" t="str">
        <f>HYPERLINK("https://mycommunity.org.uk/resources/neighbourhood-plan-roadmap-guide/","Neighbourhood Plan Roadmap Guide")</f>
        <v>Neighbourhood Plan Roadmap Guide</v>
      </c>
    </row>
    <row r="4" spans="1:1" x14ac:dyDescent="0.2">
      <c r="A4" s="3" t="str">
        <f>HYPERLINK("https://mycommunity.org.uk/resources/neighbourhood-plan-project-planner/","Neighbourhood Plan Project Planner")</f>
        <v>Neighbourhood Plan Project Planner</v>
      </c>
    </row>
    <row r="5" spans="1:1" x14ac:dyDescent="0.2">
      <c r="A5" s="2" t="str">
        <f>HYPERLINK("https://mycommunity.org.uk/resources/what-are-the-community-rights/","What are the community rights?")</f>
        <v>What are the community rights?</v>
      </c>
    </row>
    <row r="6" spans="1:1" x14ac:dyDescent="0.2">
      <c r="A6" s="2" t="str">
        <f>HYPERLINK("https://mycommunity.org.uk/resources/neighbourhood-planning-glossary/","Neighbourhood Planning Glossary")</f>
        <v>Neighbourhood Planning Glossary</v>
      </c>
    </row>
    <row r="7" spans="1:1" x14ac:dyDescent="0.2">
      <c r="A7" s="2" t="str">
        <f>HYPERLINK("https://mycommunity.org.uk/resources/neighbourhood-planning-local-green-spaces/","Neighbourhood Planning: Local Green Spaces")</f>
        <v>Neighbourhood Planning: Local Green Spaces</v>
      </c>
    </row>
    <row r="8" spans="1:1" x14ac:dyDescent="0.2">
      <c r="A8" s="2" t="str">
        <f>HYPERLINK("https://mycommunity.org.uk/resources/writing-planning-policies/","Writing Planning Policies")</f>
        <v>Writing Planning Policies</v>
      </c>
    </row>
    <row r="9" spans="1:1" x14ac:dyDescent="0.2">
      <c r="A9" s="3" t="str">
        <f>HYPERLINK("https://mycommunity.org.uk/resources/housing-needs-assessment-at-neighbourhood-plan-level/","Housing Needs Assessment at neighbourhood plan level")</f>
        <v>Housing Needs Assessment at neighbourhood plan level</v>
      </c>
    </row>
    <row r="10" spans="1:1" x14ac:dyDescent="0.2">
      <c r="A10" s="2" t="str">
        <f>HYPERLINK("https://mycommunity.org.uk/resources/social-survey-toolkit/","Social survey toolkit")</f>
        <v>Social survey toolkit</v>
      </c>
    </row>
    <row r="11" spans="1:1" x14ac:dyDescent="0.2">
      <c r="A11" s="2" t="str">
        <f>HYPERLINK("https://mycommunity.org.uk/resources/the-power-of-neighbourhood-planning/","The Power of Neighbourhood Planning")</f>
        <v>The Power of Neighbourhood Planning</v>
      </c>
    </row>
    <row r="12" spans="1:1" x14ac:dyDescent="0.2">
      <c r="A12" s="2" t="str">
        <f>HYPERLINK("https://mycommunity.org.uk/resources/commissioning-consultants/","Commissioning consultants")</f>
        <v>Commissioning consultants</v>
      </c>
    </row>
    <row r="13" spans="1:1" x14ac:dyDescent="0.2">
      <c r="A13" s="2" t="str">
        <f>HYPERLINK("https://mycommunity.org.uk/resources/site-assessment-for-neighbourhood-plans/","Site assessment for neighbourhood plans")</f>
        <v>Site assessment for neighbourhood plans</v>
      </c>
    </row>
    <row r="14" spans="1:1" x14ac:dyDescent="0.2">
      <c r="A14" s="3" t="str">
        <f>HYPERLINK("https://mycommunity.org.uk/resources/screening-neighbourhood-plans-for-strategic-environmental-assessment/","Screening neighbourhood plans for Strategic Environmental Assessment")</f>
        <v>Screening neighbourhood plans for Strategic Environmental Assessment</v>
      </c>
    </row>
    <row r="15" spans="1:1" x14ac:dyDescent="0.2">
      <c r="A15" s="2" t="str">
        <f>HYPERLINK("https://mycommunity.org.uk/resources/neighbourhood-planning-community-consultation/","Neighbourhood planning community consultation")</f>
        <v>Neighbourhood planning community consultation</v>
      </c>
    </row>
    <row r="16" spans="1:1" x14ac:dyDescent="0.2">
      <c r="A16" s="2" t="str">
        <f>HYPERLINK("https://mycommunity.org.uk/resources/neighbourhood-development-and-community-right-to-build-orders-guide/","Neighbourhood Development and Community Right to Build Orders Guide")</f>
        <v>Neighbourhood Development and Community Right to Build Orders Guide</v>
      </c>
    </row>
    <row r="17" spans="1:2" x14ac:dyDescent="0.2">
      <c r="A17" s="2" t="str">
        <f>HYPERLINK("https://mycommunity.org.uk/resources/how-to-write-planning-policies/","How to write planning policies")</f>
        <v>How to write planning policies</v>
      </c>
    </row>
    <row r="18" spans="1:2" x14ac:dyDescent="0.2">
      <c r="A18" s="2" t="str">
        <f>HYPERLINK("https://mycommunity.org.uk/resources/how-to-develop-a-vision-and-objectives/","How to develop a vision and objectives")</f>
        <v>How to develop a vision and objectives</v>
      </c>
    </row>
    <row r="19" spans="1:2" x14ac:dyDescent="0.2">
      <c r="A19" s="2" t="str">
        <f>HYPERLINK("https://mycommunity.org.uk/resources/viability-toolkit-for-neighbourhood-planning/","Viability toolkit for neighbourhood planning")</f>
        <v>Viability toolkit for neighbourhood planning</v>
      </c>
    </row>
    <row r="20" spans="1:2" x14ac:dyDescent="0.2">
      <c r="A20" s="2" t="str">
        <f>HYPERLINK("https://mycommunity.org.uk/resources/progress-on-housing-delivery-through-neighbourhood-planning/","Progress on housing delivery through neighbourhood planning")</f>
        <v>Progress on housing delivery through neighbourhood planning</v>
      </c>
      <c r="B20" s="1" t="s">
        <v>1</v>
      </c>
    </row>
    <row r="21" spans="1:2" x14ac:dyDescent="0.2">
      <c r="A21" s="2" t="str">
        <f>HYPERLINK("https://mycommunity.org.uk/resources/how-to-set-up-a-neighbourhood-forum/","How to set up a neighbourhood forum")</f>
        <v>How to set up a neighbourhood forum</v>
      </c>
    </row>
    <row r="22" spans="1:2" x14ac:dyDescent="0.2">
      <c r="A22" s="2" t="str">
        <f>HYPERLINK("https://mycommunity.org.uk/resources/neighbourhood-planning-planning-community-led-housing/","Neighbourhood Planning: Planning for Community-Led Housing")</f>
        <v>Neighbourhood Planning: Planning for Community-Led Housing</v>
      </c>
    </row>
    <row r="23" spans="1:2" x14ac:dyDescent="0.2">
      <c r="A23" s="2" t="str">
        <f>HYPERLINK("https://mycommunity.org.uk/resources/how-to-gather-and-use-evidence/","How to gather and use evidence")</f>
        <v>How to gather and use evidence</v>
      </c>
    </row>
    <row r="24" spans="1:2" x14ac:dyDescent="0.2">
      <c r="A24" s="2" t="str">
        <f>HYPERLINK("https://mycommunity.org.uk/resources/design-in-neighbourhood-planning/","Design in neighbourhood planning")</f>
        <v>Design in neighbourhood planning</v>
      </c>
    </row>
    <row r="25" spans="1:2" x14ac:dyDescent="0.2">
      <c r="A25" s="2" t="str">
        <f>HYPERLINK("https://mycommunity.org.uk/resources/neighbourhood-plans-general-conformity-with-strategic-local-planning-policy/","Neighbourhood plans: General conformity with strategic local planning policy")</f>
        <v>Neighbourhood plans: General conformity with strategic local planning policy</v>
      </c>
    </row>
    <row r="26" spans="1:2" x14ac:dyDescent="0.2">
      <c r="A26" s="2" t="str">
        <f>HYPERLINK("https://mycommunity.org.uk/resources/how-to-prepare-a-character-assessment-to-support-design-policy-within-a-neighbourhood-plan/","How to prepare a character assessment to support design policy within a neighbourhood plan")</f>
        <v>How to prepare a character assessment to support design policy within a neighbourhood plan</v>
      </c>
    </row>
    <row r="27" spans="1:2" x14ac:dyDescent="0.2">
      <c r="A27" s="2" t="str">
        <f>HYPERLINK("https://mycommunity.org.uk/resources/quick-guide-to-neighbourhood-planning/","Quick Guide to Neighbourhood Planning")</f>
        <v>Quick Guide to Neighbourhood Planning</v>
      </c>
    </row>
    <row r="28" spans="1:2" x14ac:dyDescent="0.2">
      <c r="A28" s="2" t="str">
        <f>HYPERLINK("https://mycommunity.org.uk/resources/how-to-designate-a-neighbourhood-area/","How to designate a neighbourhood area")</f>
        <v>How to designate a neighbourhood area</v>
      </c>
    </row>
    <row r="29" spans="1:2" x14ac:dyDescent="0.2">
      <c r="A29" s="2" t="str">
        <f>HYPERLINK("https://mycommunity.org.uk/resources/good-councillors-guide-neighbourhood-planning/","The Good Councillor’s Guide to Neighbourhood Planning")</f>
        <v>The Good Councillor’s Guide to Neighbourhood Planning</v>
      </c>
    </row>
    <row r="30" spans="1:2" x14ac:dyDescent="0.2">
      <c r="A30" s="2" t="str">
        <f>HYPERLINK("https://mycommunity.org.uk/resources/submitting-your-neighbourhood-plan-proposal-to-your-local-planning-authority/","Submitting your neighbourhood plan proposal to your local planning authority")</f>
        <v>Submitting your neighbourhood plan proposal to your local planning authority</v>
      </c>
    </row>
    <row r="31" spans="1:2" x14ac:dyDescent="0.2">
      <c r="A31" s="2" t="str">
        <f>HYPERLINK("https://mycommunity.org.uk/resources/key-neighbourhood-planning-data/","Key neighbourhood planning data")</f>
        <v>Key neighbourhood planning data</v>
      </c>
    </row>
    <row r="32" spans="1:2" x14ac:dyDescent="0.2">
      <c r="A32" s="2" t="str">
        <f>HYPERLINK("https://mycommunity.org.uk/resources/keeping-it-simple/","Keeping it Simple")</f>
        <v>Keeping it Simple</v>
      </c>
    </row>
    <row r="33" spans="1:2" x14ac:dyDescent="0.2">
      <c r="A33" s="2" t="str">
        <f>HYPERLINK("https://mycommunity.org.uk/resources/establishing-a-neighbourhood-planning-forum/","Establishing a neighbourhood planning forum")</f>
        <v>Establishing a neighbourhood planning forum</v>
      </c>
    </row>
    <row r="34" spans="1:2" x14ac:dyDescent="0.2">
      <c r="A34" s="3" t="str">
        <f>HYPERLINK("https://mycommunity.org.uk/resources/how-to-write-a-basic-conditions-statement/","How to write a basic conditions statement")</f>
        <v>How to write a basic conditions statement</v>
      </c>
    </row>
    <row r="35" spans="1:2" x14ac:dyDescent="0.2">
      <c r="A35" s="2" t="str">
        <f>HYPERLINK("https://mycommunity.org.uk/resources/how-to-write-a-consultation-statement/","How to write a consultation statement")</f>
        <v>How to write a consultation statement</v>
      </c>
    </row>
    <row r="36" spans="1:2" x14ac:dyDescent="0.2">
      <c r="A36" s="2" t="str">
        <f>HYPERLINK("https://mycommunity.org.uk/resources/how-to-project-plan/","How to project plan")</f>
        <v>How to project plan</v>
      </c>
    </row>
    <row r="37" spans="1:2" x14ac:dyDescent="0.2">
      <c r="A37" s="2" t="str">
        <f>HYPERLINK("https://mycommunity.org.uk/resources/neighbourhood-plans-regeneration/","Neighbourhood Plans: Regeneration")</f>
        <v>Neighbourhood Plans: Regeneration</v>
      </c>
    </row>
    <row r="38" spans="1:2" x14ac:dyDescent="0.2">
      <c r="A38" s="2" t="str">
        <f>HYPERLINK("https://mycommunity.org.uk/resources/how-to-structure-your-neighbourhood-plan/","How to structure your neighbourhood plan")</f>
        <v>How to structure your neighbourhood plan</v>
      </c>
    </row>
    <row r="39" spans="1:2" x14ac:dyDescent="0.2">
      <c r="A39" s="2" t="str">
        <f>HYPERLINK("https://mycommunity.org.uk/resources/community-infrastructure-levy-neighbourhood-planning-toolkit/","Community Infrastructure Levy: Neighbourhood Planning toolkit")</f>
        <v>Community Infrastructure Levy: Neighbourhood Planning toolkit</v>
      </c>
    </row>
    <row r="40" spans="1:2" x14ac:dyDescent="0.2">
      <c r="A40" s="2" t="str">
        <f>HYPERLINK("https://mycommunity.org.uk/resources/terms-of-reference-for-neighbourhood-plans/","Terms of Reference for Neighbourhood Plans")</f>
        <v>Terms of Reference for Neighbourhood Plans</v>
      </c>
    </row>
    <row r="41" spans="1:2" x14ac:dyDescent="0.2">
      <c r="A41" s="2" t="str">
        <f>HYPERLINK("https://mycommunity.org.uk/resources/how-to-resource-your-neighbourhood-plan/","How to resource your neighbourhood plan")</f>
        <v>How to resource your neighbourhood plan</v>
      </c>
    </row>
    <row r="42" spans="1:2" x14ac:dyDescent="0.2">
      <c r="A42" s="3" t="str">
        <f>HYPERLINK("https://mycommunity.org.uk/resources/how-to-engage-and-work-constructively-with-your-local-planning-authority/","How to engage and work constructively with your local planning authority")</f>
        <v>How to engage and work constructively with your local planning authority</v>
      </c>
    </row>
    <row r="43" spans="1:2" x14ac:dyDescent="0.2">
      <c r="A43" s="3" t="str">
        <f>HYPERLINK("https://mycommunity.org.uk/resources/how-to-work-with-landowners-and-developers/","How to work with landowners and developers")</f>
        <v>How to work with landowners and developers</v>
      </c>
    </row>
    <row r="44" spans="1:2" x14ac:dyDescent="0.2">
      <c r="A44" s="3" t="str">
        <f>HYPERLINK("https://mycommunity.org.uk/resources/user-experience-of-neighbourhood-planning-in-england/","User Experience of Neighbourhood Planning in England")</f>
        <v>User Experience of Neighbourhood Planning in England</v>
      </c>
      <c r="B44" s="1" t="s">
        <v>0</v>
      </c>
    </row>
    <row r="45" spans="1:2" x14ac:dyDescent="0.2">
      <c r="A45" s="3" t="str">
        <f>HYPERLINK("https://mycommunity.org.uk/resources/a-guidebook-to-low-carbon-neighbourhood-planning/","A guidebook to low carbon neighbourhood planning")</f>
        <v>A guidebook to low carbon neighbourhood planning</v>
      </c>
    </row>
    <row r="46" spans="1:2" x14ac:dyDescent="0.2">
      <c r="A46" s="2" t="str">
        <f>HYPERLINK("https://mycommunity.org.uk/resources/developing-memorandum-understanding/","Memorandum of Understanding: a toolkit for neighbourhood planners")</f>
        <v>Memorandum of Understanding: a toolkit for neighbourhood planners</v>
      </c>
    </row>
    <row r="47" spans="1:2" x14ac:dyDescent="0.2">
      <c r="A47" s="2" t="str">
        <f>HYPERLINK("https://mycommunity.org.uk/resources/how-to-share-the-workload/","How to share the workload")</f>
        <v>How to share the workload</v>
      </c>
    </row>
    <row r="48" spans="1:2" x14ac:dyDescent="0.2">
      <c r="A48" s="2" t="str">
        <f>HYPERLINK("https://mycommunity.org.uk/resources/social-media-guidelines-for-neighbourhood-planning/","Social media guidelines for neighbourhood planning")</f>
        <v>Social media guidelines for neighbourhood planning</v>
      </c>
    </row>
    <row r="49" spans="1:1" x14ac:dyDescent="0.2">
      <c r="A49" s="2" t="str">
        <f>HYPERLINK("https://mycommunity.org.uk/resources/how-to-make-effective-decisions/","How to make effective decisions")</f>
        <v>How to make effective decisions</v>
      </c>
    </row>
    <row r="50" spans="1:1" x14ac:dyDescent="0.2">
      <c r="A50" s="2" t="str">
        <f>HYPERLINK("https://mycommunity.org.uk/resources/neighbourhood-planning-resource-pack/","Neighbourhood Planning Resource Pack")</f>
        <v>Neighbourhood Planning Resource Pack</v>
      </c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CCD15EC-CA91-40D6-9C63-CD2773EB1FE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On-Line Resources (at Aug 17)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Fernandes</dc:creator>
  <cp:lastModifiedBy>pfarlow1</cp:lastModifiedBy>
  <cp:lastPrinted>2017-09-18T10:25:10Z</cp:lastPrinted>
  <dcterms:created xsi:type="dcterms:W3CDTF">2017-09-18T09:48:28Z</dcterms:created>
  <dcterms:modified xsi:type="dcterms:W3CDTF">2017-09-18T10:25:26Z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fa23fe7e-879b-42d8-bb20-e80c3fac97d3</vt:lpwstr>
  </property>
  <property fmtid="{D5CDD505-2E9C-101B-9397-08002B2CF9AE}" pid="3" name="bjSaver">
    <vt:lpwstr>7+aHb+TM7V0fsNwwia+dbqURqh4+PhDs</vt:lpwstr>
  </property>
  <property fmtid="{D5CDD505-2E9C-101B-9397-08002B2CF9AE}" pid="4" name="bjDocumentSecurityLabel">
    <vt:lpwstr>No Marking</vt:lpwstr>
  </property>
</Properties>
</file>