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ETTINGS\Desktop\"/>
    </mc:Choice>
  </mc:AlternateContent>
  <bookViews>
    <workbookView xWindow="0" yWindow="0" windowWidth="38400" windowHeight="11490" tabRatio="1000" activeTab="1"/>
  </bookViews>
  <sheets>
    <sheet name="Instructions" sheetId="12" r:id="rId1"/>
    <sheet name="Abestos Removal" sheetId="5" r:id="rId2"/>
    <sheet name="List - Asbestos Removal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I12" i="5"/>
  <c r="H11" i="5"/>
  <c r="I11" i="5"/>
  <c r="H10" i="5"/>
  <c r="I10" i="5"/>
  <c r="H9" i="5"/>
  <c r="I9" i="5"/>
  <c r="H8" i="5"/>
  <c r="I8" i="5"/>
  <c r="H7" i="5"/>
  <c r="I7" i="5"/>
  <c r="H6" i="5"/>
  <c r="I6" i="5"/>
  <c r="H5" i="5"/>
  <c r="I5" i="5"/>
  <c r="H4" i="5"/>
  <c r="I4" i="5"/>
  <c r="H3" i="5" l="1"/>
  <c r="I3" i="5"/>
</calcChain>
</file>

<file path=xl/sharedStrings.xml><?xml version="1.0" encoding="utf-8"?>
<sst xmlns="http://schemas.openxmlformats.org/spreadsheetml/2006/main" count="73" uniqueCount="40">
  <si>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</si>
  <si>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</si>
  <si>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</si>
  <si>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</si>
  <si>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</si>
  <si>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</si>
  <si>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</si>
  <si>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</si>
  <si>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</si>
  <si>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Asbestos Removal</t>
  </si>
  <si>
    <t>Asbestos Abatement Services Ltd</t>
  </si>
  <si>
    <t>Jackson Environmental Ltd</t>
  </si>
  <si>
    <t>Shield Environmental Services Ltd</t>
  </si>
  <si>
    <t>AA Woods</t>
  </si>
  <si>
    <t>Oracle Solutions Asbestos</t>
  </si>
  <si>
    <t>Rhodar Ltd</t>
  </si>
  <si>
    <t>McHale Contracts &amp; Plant Environmental LLP</t>
  </si>
  <si>
    <t>The Erith Group</t>
  </si>
  <si>
    <t>Maylarch Environmental Ltd</t>
  </si>
  <si>
    <t>Asbestech Ltd</t>
  </si>
  <si>
    <t>Ductclean (UK) Ltd</t>
  </si>
  <si>
    <t>Envirocall Limited</t>
  </si>
  <si>
    <t>Interserve Environmental Ltd</t>
  </si>
  <si>
    <t>Aspect Contracts</t>
  </si>
  <si>
    <t>Merryhill Environtec Ltd</t>
  </si>
  <si>
    <t>Supplier</t>
  </si>
  <si>
    <t>SME?</t>
  </si>
  <si>
    <t>Yes</t>
  </si>
  <si>
    <t>No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</si>
  <si>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</si>
  <si>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Harbour school Wilburton</t>
  </si>
  <si>
    <t>Orchards School Wisbech</t>
  </si>
  <si>
    <t>Holywell Primary School</t>
  </si>
  <si>
    <t>Wyton Primary School, Wyton on the Hill</t>
  </si>
  <si>
    <t>Chesterton Community College</t>
  </si>
  <si>
    <t>Burwell VC Primary</t>
  </si>
  <si>
    <t>Bottisham Village College</t>
  </si>
  <si>
    <t>Whittlesey Library</t>
  </si>
  <si>
    <t>Kings Dyke Highway</t>
  </si>
  <si>
    <t>Fulbourn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</si>
</sst>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Table110" displayName="Table110" ref="A2:I12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IF(F3="","",IF(OR(F3="Rhodar Ltd",F3="Shield Environmental Services Ltd",F3="The Erith Group"),"No","Yes"))</calculatedColumnFormula>
    </tableColumn>
    <tableColumn id="6" name="Is winning contractor a Voluntary and Social Enterprise (VCSE)?" dataDxfId="0">
      <calculatedColumnFormula>IF(Table110[Name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K16" sqref="K16"/>
    </sheetView>
  </sheetViews>
  <sheetFormatPr defaultRowHeight="15" x14ac:dyDescent="0.25"/>
  <cols>
    <col min="13" max="13" width="14.140625" customWidth="1"/>
  </cols>
  <sheetData>
    <row r="1" spans="1:13" x14ac:dyDescent="0.25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20" sqref="A20"/>
    </sheetView>
  </sheetViews>
  <sheetFormatPr defaultRowHeight="15" x14ac:dyDescent="0.25"/>
  <cols>
    <col min="1" max="1" width="43.85546875" customWidth="1"/>
    <col min="2" max="2" width="17.85546875" bestFit="1" customWidth="1"/>
    <col min="3" max="3" width="23" bestFit="1" customWidth="1"/>
    <col min="4" max="4" width="26.7109375" bestFit="1" customWidth="1"/>
    <col min="5" max="5" width="26.7109375" customWidth="1"/>
    <col min="6" max="6" width="40.85546875" bestFit="1" customWidth="1"/>
    <col min="7" max="7" width="14.7109375" bestFit="1" customWidth="1"/>
    <col min="8" max="9" width="57.7109375" bestFit="1" customWidth="1"/>
  </cols>
  <sheetData>
    <row r="1" spans="1:9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 t="s">
        <v>30</v>
      </c>
      <c r="B3" s="1" t="s">
        <v>9</v>
      </c>
      <c r="C3" s="3">
        <v>43598</v>
      </c>
      <c r="D3" s="3">
        <v>43671</v>
      </c>
      <c r="E3" s="3">
        <v>43697</v>
      </c>
      <c r="F3" s="1" t="s">
        <v>19</v>
      </c>
      <c r="G3" s="4">
        <v>69780</v>
      </c>
      <c r="H3" s="4" t="str">
        <f t="shared" ref="H3:H12" si="0">IF(F3="","",IF(OR(F3="Rhodar Ltd",F3="Shield Environmental Services Ltd",F3="The Erith Group"),"No","Yes"))</f>
        <v>Yes</v>
      </c>
      <c r="I3" s="4" t="str">
        <f>IF(Table110[Name of Winning Contractor]="","","No")</f>
        <v>No</v>
      </c>
    </row>
    <row r="4" spans="1:9" x14ac:dyDescent="0.25">
      <c r="A4" s="6" t="s">
        <v>31</v>
      </c>
      <c r="B4" s="1" t="s">
        <v>9</v>
      </c>
      <c r="C4" s="7">
        <v>42856</v>
      </c>
      <c r="D4" s="7">
        <v>42887</v>
      </c>
      <c r="E4" s="7">
        <v>42944</v>
      </c>
      <c r="F4" s="6" t="s">
        <v>13</v>
      </c>
      <c r="G4" s="8">
        <v>25600</v>
      </c>
      <c r="H4" s="8" t="str">
        <f t="shared" si="0"/>
        <v>Yes</v>
      </c>
      <c r="I4" s="8" t="str">
        <f>IF(Table110[Name of Winning Contractor]="","","No")</f>
        <v>No</v>
      </c>
    </row>
    <row r="5" spans="1:9" x14ac:dyDescent="0.25">
      <c r="A5" s="6" t="s">
        <v>33</v>
      </c>
      <c r="B5" s="1" t="s">
        <v>9</v>
      </c>
      <c r="C5" s="7">
        <v>43452</v>
      </c>
      <c r="D5" s="7">
        <v>43497</v>
      </c>
      <c r="E5" s="7">
        <v>43539</v>
      </c>
      <c r="F5" s="6" t="s">
        <v>19</v>
      </c>
      <c r="G5" s="8">
        <v>31734</v>
      </c>
      <c r="H5" s="8" t="str">
        <f t="shared" si="0"/>
        <v>Yes</v>
      </c>
      <c r="I5" s="8" t="str">
        <f>IF(Table110[Name of Winning Contractor]="","","No")</f>
        <v>No</v>
      </c>
    </row>
    <row r="6" spans="1:9" x14ac:dyDescent="0.25">
      <c r="A6" s="6" t="s">
        <v>32</v>
      </c>
      <c r="B6" s="1" t="s">
        <v>9</v>
      </c>
      <c r="C6" s="7">
        <v>42523</v>
      </c>
      <c r="D6" s="7">
        <v>42576</v>
      </c>
      <c r="E6" s="7">
        <v>42589</v>
      </c>
      <c r="F6" s="6" t="s">
        <v>10</v>
      </c>
      <c r="G6" s="8">
        <v>25834</v>
      </c>
      <c r="H6" s="8" t="str">
        <f t="shared" si="0"/>
        <v>Yes</v>
      </c>
      <c r="I6" s="8" t="str">
        <f>IF(Table110[Name of Winning Contractor]="","","No")</f>
        <v>No</v>
      </c>
    </row>
    <row r="7" spans="1:9" x14ac:dyDescent="0.25">
      <c r="A7" s="6" t="s">
        <v>35</v>
      </c>
      <c r="B7" s="1" t="s">
        <v>9</v>
      </c>
      <c r="C7" s="7">
        <v>42430</v>
      </c>
      <c r="D7" s="7">
        <v>42491</v>
      </c>
      <c r="E7" s="7">
        <v>42917</v>
      </c>
      <c r="F7" s="6" t="s">
        <v>19</v>
      </c>
      <c r="G7" s="8">
        <v>79510</v>
      </c>
      <c r="H7" s="8" t="str">
        <f t="shared" si="0"/>
        <v>Yes</v>
      </c>
      <c r="I7" s="8" t="str">
        <f>IF(Table110[Name of Winning Contractor]="","","No")</f>
        <v>No</v>
      </c>
    </row>
    <row r="8" spans="1:9" x14ac:dyDescent="0.25">
      <c r="A8" s="6" t="s">
        <v>34</v>
      </c>
      <c r="B8" s="1" t="s">
        <v>9</v>
      </c>
      <c r="C8" s="7">
        <v>42614</v>
      </c>
      <c r="D8" s="7">
        <v>42768</v>
      </c>
      <c r="E8" s="7">
        <v>43666</v>
      </c>
      <c r="F8" s="6" t="s">
        <v>19</v>
      </c>
      <c r="G8" s="8">
        <v>145450</v>
      </c>
      <c r="H8" s="8" t="str">
        <f t="shared" si="0"/>
        <v>Yes</v>
      </c>
      <c r="I8" s="8" t="str">
        <f>IF(Table110[Name of Winning Contractor]="","","No")</f>
        <v>No</v>
      </c>
    </row>
    <row r="9" spans="1:9" x14ac:dyDescent="0.25">
      <c r="A9" s="6" t="s">
        <v>36</v>
      </c>
      <c r="B9" s="6" t="s">
        <v>9</v>
      </c>
      <c r="C9" s="7">
        <v>42826</v>
      </c>
      <c r="D9" s="7">
        <v>42887</v>
      </c>
      <c r="E9" s="7">
        <v>43313</v>
      </c>
      <c r="F9" s="6" t="s">
        <v>11</v>
      </c>
      <c r="G9" s="8">
        <v>25560</v>
      </c>
      <c r="H9" s="8" t="str">
        <f t="shared" si="0"/>
        <v>Yes</v>
      </c>
      <c r="I9" s="8" t="str">
        <f>IF(Table110[Name of Winning Contractor]="","","No")</f>
        <v>No</v>
      </c>
    </row>
    <row r="10" spans="1:9" x14ac:dyDescent="0.25">
      <c r="A10" s="6" t="s">
        <v>37</v>
      </c>
      <c r="B10" s="6" t="s">
        <v>9</v>
      </c>
      <c r="C10" s="7">
        <v>42248</v>
      </c>
      <c r="D10" s="7">
        <v>42430</v>
      </c>
      <c r="E10" s="7">
        <v>42552</v>
      </c>
      <c r="F10" s="6" t="s">
        <v>12</v>
      </c>
      <c r="G10" s="8">
        <v>25787</v>
      </c>
      <c r="H10" s="8" t="str">
        <f t="shared" si="0"/>
        <v>No</v>
      </c>
      <c r="I10" s="8" t="str">
        <f>IF(Table110[Name of Winning Contractor]="","","No")</f>
        <v>No</v>
      </c>
    </row>
    <row r="11" spans="1:9" x14ac:dyDescent="0.25">
      <c r="A11" s="6" t="s">
        <v>39</v>
      </c>
      <c r="B11" s="6" t="s">
        <v>9</v>
      </c>
      <c r="C11" s="7">
        <v>43252</v>
      </c>
      <c r="D11" s="7">
        <v>43282</v>
      </c>
      <c r="E11" s="7">
        <v>43313</v>
      </c>
      <c r="F11" s="6" t="s">
        <v>11</v>
      </c>
      <c r="G11" s="8">
        <v>35200</v>
      </c>
      <c r="H11" s="8" t="str">
        <f t="shared" si="0"/>
        <v>Yes</v>
      </c>
      <c r="I11" s="8" t="str">
        <f>IF(Table110[Name of Winning Contractor]="","","No")</f>
        <v>No</v>
      </c>
    </row>
    <row r="12" spans="1:9" x14ac:dyDescent="0.25">
      <c r="A12" s="6" t="s">
        <v>38</v>
      </c>
      <c r="B12" s="6" t="s">
        <v>9</v>
      </c>
      <c r="C12" s="7">
        <v>43525</v>
      </c>
      <c r="D12" s="7">
        <v>43617</v>
      </c>
      <c r="E12" s="7">
        <v>43672</v>
      </c>
      <c r="F12" s="6" t="s">
        <v>19</v>
      </c>
      <c r="G12" s="8">
        <v>75000</v>
      </c>
      <c r="H12" s="8" t="str">
        <f t="shared" si="0"/>
        <v>Yes</v>
      </c>
      <c r="I12" s="8" t="str">
        <f>IF(Table110[Name of Winning Contractor]="","","No")</f>
        <v>No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Asbestos Removal'!$A$2:$A$16</xm:f>
          </x14:formula1>
          <xm:sqref>F3:F12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RowHeight="15" x14ac:dyDescent="0.25"/>
  <cols>
    <col min="1" max="1" width="40.85546875" bestFit="1" customWidth="1"/>
    <col min="2" max="2" width="5.7109375" bestFit="1" customWidth="1"/>
  </cols>
  <sheetData>
    <row r="1" spans="1:2" x14ac:dyDescent="0.25">
      <c r="A1" s="5" t="s">
        <v>25</v>
      </c>
      <c r="B1" s="5" t="s">
        <v>26</v>
      </c>
    </row>
    <row r="2" spans="1:2" x14ac:dyDescent="0.25">
      <c r="A2" t="s">
        <v>13</v>
      </c>
      <c r="B2" t="s">
        <v>27</v>
      </c>
    </row>
    <row r="3" spans="1:2" x14ac:dyDescent="0.25">
      <c r="A3" t="s">
        <v>19</v>
      </c>
      <c r="B3" t="s">
        <v>27</v>
      </c>
    </row>
    <row r="4" spans="1:2" x14ac:dyDescent="0.25">
      <c r="A4" t="s">
        <v>10</v>
      </c>
      <c r="B4" t="s">
        <v>27</v>
      </c>
    </row>
    <row r="5" spans="1:2" x14ac:dyDescent="0.25">
      <c r="A5" t="s">
        <v>23</v>
      </c>
      <c r="B5" t="s">
        <v>27</v>
      </c>
    </row>
    <row r="6" spans="1:2" x14ac:dyDescent="0.25">
      <c r="A6" t="s">
        <v>20</v>
      </c>
      <c r="B6" t="s">
        <v>27</v>
      </c>
    </row>
    <row r="7" spans="1:2" x14ac:dyDescent="0.25">
      <c r="A7" t="s">
        <v>21</v>
      </c>
      <c r="B7" t="s">
        <v>27</v>
      </c>
    </row>
    <row r="8" spans="1:2" x14ac:dyDescent="0.25">
      <c r="A8" t="s">
        <v>22</v>
      </c>
      <c r="B8" t="s">
        <v>27</v>
      </c>
    </row>
    <row r="9" spans="1:2" x14ac:dyDescent="0.25">
      <c r="A9" t="s">
        <v>11</v>
      </c>
      <c r="B9" t="s">
        <v>27</v>
      </c>
    </row>
    <row r="10" spans="1:2" x14ac:dyDescent="0.25">
      <c r="A10" t="s">
        <v>18</v>
      </c>
      <c r="B10" t="s">
        <v>27</v>
      </c>
    </row>
    <row r="11" spans="1:2" x14ac:dyDescent="0.25">
      <c r="A11" t="s">
        <v>16</v>
      </c>
      <c r="B11" t="s">
        <v>27</v>
      </c>
    </row>
    <row r="12" spans="1:2" x14ac:dyDescent="0.25">
      <c r="A12" t="s">
        <v>24</v>
      </c>
      <c r="B12" t="s">
        <v>27</v>
      </c>
    </row>
    <row r="13" spans="1:2" x14ac:dyDescent="0.25">
      <c r="A13" t="s">
        <v>14</v>
      </c>
      <c r="B13" t="s">
        <v>27</v>
      </c>
    </row>
    <row r="14" spans="1:2" x14ac:dyDescent="0.25">
      <c r="A14" t="s">
        <v>15</v>
      </c>
      <c r="B14" t="s">
        <v>28</v>
      </c>
    </row>
    <row r="15" spans="1:2" x14ac:dyDescent="0.25">
      <c r="A15" t="s">
        <v>12</v>
      </c>
      <c r="B15" t="s">
        <v>28</v>
      </c>
    </row>
    <row r="16" spans="1:2" x14ac:dyDescent="0.25">
      <c r="A16" t="s">
        <v>17</v>
      </c>
      <c r="B16" t="s">
        <v>28</v>
      </c>
    </row>
  </sheetData>
  <sortState ref="A1:A15">
    <sortCondition ref="A1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Abestos Removal</vt:lpstr>
      <vt:lpstr>List - Asbestos Removal</vt:lpstr>
    </vt:vector>
  </TitlesOfParts>
  <Company>Northants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KKulczyc</cp:lastModifiedBy>
  <dcterms:created xsi:type="dcterms:W3CDTF">2019-04-02T22:45:00Z</dcterms:created>
  <dcterms:modified xsi:type="dcterms:W3CDTF">2019-07-31T14:42:25Z</dcterms:modified>
</cp:coreProperties>
</file>